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majerowicz\Desktop\UniCA - Pro\Formations\Master\"/>
    </mc:Choice>
  </mc:AlternateContent>
  <xr:revisionPtr revIDLastSave="5" documentId="13_ncr:1_{FD2A91F1-5053-44CB-8EDE-C39C577A1695}" xr6:coauthVersionLast="47" xr6:coauthVersionMax="47" xr10:uidLastSave="{8E85BDB1-B9FF-4EA6-8281-66E60E54EE96}"/>
  <bookViews>
    <workbookView xWindow="-120" yWindow="-120" windowWidth="29040" windowHeight="15720" firstSheet="4" activeTab="2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Année 1" sheetId="3" r:id="rId4"/>
    <sheet name="MCC Année 1" sheetId="4" r:id="rId5"/>
    <sheet name="Année 2" sheetId="16" r:id="rId6"/>
    <sheet name="MCC Année 2" sheetId="23" r:id="rId7"/>
  </sheets>
  <definedNames>
    <definedName name="CREATES_ODYSSEE">Listes!$F$12:$F$22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e_cmp" localSheetId="5">#REF!</definedName>
    <definedName name="liste_cmp" localSheetId="6">#REF!</definedName>
    <definedName name="liste_cmp">#REF!</definedName>
    <definedName name="liste_mention" localSheetId="5">#REF!</definedName>
    <definedName name="liste_mention" localSheetId="6">#REF!</definedName>
    <definedName name="liste_mention">#REF!</definedName>
    <definedName name="Médecine" localSheetId="5">#REF!</definedName>
    <definedName name="Médecine" localSheetId="6">#REF!</definedName>
    <definedName name="Médecine">#REF!</definedName>
    <definedName name="POLYTECH_SOPHIA">Listes!$G$11:$G$12</definedName>
    <definedName name="Por" localSheetId="5">#REF!</definedName>
    <definedName name="Por" localSheetId="6">#REF!</definedName>
    <definedName name="Por">#REF!</definedName>
    <definedName name="Portail_Droit" localSheetId="6">#REF!</definedName>
    <definedName name="Portail_Droit">#REF!</definedName>
    <definedName name="Portail_EG" localSheetId="6">#REF!</definedName>
    <definedName name="Portail_EG">#REF!</definedName>
    <definedName name="Portail_SHS" localSheetId="5">#REF!</definedName>
    <definedName name="Portail_SHS" localSheetId="6">#REF!</definedName>
    <definedName name="Portail_SHS">#REF!</definedName>
    <definedName name="Portail_SHS_LLAC" localSheetId="6">#REF!</definedName>
    <definedName name="Portail_SHS_LLAC">#REF!</definedName>
    <definedName name="Portail_ST_SV" localSheetId="6">#REF!</definedName>
    <definedName name="Portail_ST_SV">#REF!</definedName>
    <definedName name="Portail_STAPS" localSheetId="6">#REF!</definedName>
    <definedName name="Portail_STAPS">#REF!</definedName>
    <definedName name="tab_code" localSheetId="5">#REF!</definedName>
    <definedName name="tab_code" localSheetId="6">#REF!</definedName>
    <definedName name="tab_code">#REF!</definedName>
    <definedName name="tab_code_dip">Listes!$L$1:$M$54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" i="4" l="1"/>
  <c r="B74" i="4"/>
  <c r="C74" i="4"/>
  <c r="A75" i="4"/>
  <c r="B75" i="4"/>
  <c r="C75" i="4"/>
  <c r="A76" i="4"/>
  <c r="B76" i="4"/>
  <c r="C76" i="4"/>
  <c r="A77" i="4"/>
  <c r="B77" i="4"/>
  <c r="C77" i="4"/>
  <c r="A78" i="4"/>
  <c r="B78" i="4"/>
  <c r="C78" i="4"/>
  <c r="A79" i="4"/>
  <c r="B79" i="4"/>
  <c r="C79" i="4"/>
  <c r="A80" i="4"/>
  <c r="B80" i="4"/>
  <c r="C80" i="4"/>
  <c r="A81" i="4"/>
  <c r="B81" i="4"/>
  <c r="C81" i="4"/>
  <c r="A82" i="4"/>
  <c r="B82" i="4"/>
  <c r="C82" i="4"/>
  <c r="A83" i="4"/>
  <c r="B83" i="4"/>
  <c r="C83" i="4"/>
  <c r="A84" i="4"/>
  <c r="B84" i="4"/>
  <c r="C84" i="4"/>
  <c r="A85" i="4"/>
  <c r="B85" i="4"/>
  <c r="C85" i="4"/>
  <c r="A86" i="4"/>
  <c r="B86" i="4"/>
  <c r="C86" i="4"/>
  <c r="A87" i="4"/>
  <c r="B87" i="4"/>
  <c r="C87" i="4"/>
  <c r="A88" i="4"/>
  <c r="B88" i="4"/>
  <c r="C88" i="4"/>
  <c r="A89" i="4"/>
  <c r="B89" i="4"/>
  <c r="C89" i="4"/>
  <c r="A90" i="4"/>
  <c r="B90" i="4"/>
  <c r="C90" i="4"/>
  <c r="A91" i="4"/>
  <c r="B91" i="4"/>
  <c r="C91" i="4"/>
  <c r="A92" i="4"/>
  <c r="B92" i="4"/>
  <c r="C92" i="4"/>
  <c r="A93" i="4"/>
  <c r="B93" i="4"/>
  <c r="C93" i="4"/>
  <c r="A94" i="4"/>
  <c r="B94" i="4"/>
  <c r="C94" i="4"/>
  <c r="A95" i="4"/>
  <c r="B95" i="4"/>
  <c r="C95" i="4"/>
  <c r="A96" i="4"/>
  <c r="B96" i="4"/>
  <c r="C96" i="4"/>
  <c r="A97" i="4"/>
  <c r="B97" i="4"/>
  <c r="C97" i="4"/>
  <c r="A98" i="4"/>
  <c r="B98" i="4"/>
  <c r="C98" i="4"/>
  <c r="A99" i="4"/>
  <c r="B99" i="4"/>
  <c r="C99" i="4"/>
  <c r="A100" i="4"/>
  <c r="B100" i="4"/>
  <c r="C100" i="4"/>
  <c r="A101" i="4"/>
  <c r="B101" i="4"/>
  <c r="C101" i="4"/>
  <c r="A102" i="4"/>
  <c r="B102" i="4"/>
  <c r="C102" i="4"/>
  <c r="A103" i="4"/>
  <c r="B103" i="4"/>
  <c r="C103" i="4"/>
  <c r="W18" i="21"/>
  <c r="T18" i="21"/>
  <c r="Q18" i="21"/>
  <c r="N18" i="21"/>
  <c r="H5" i="21"/>
  <c r="B4" i="2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E15" i="23"/>
  <c r="B15" i="23"/>
  <c r="B13" i="23"/>
  <c r="H15" i="23"/>
  <c r="E10" i="23"/>
  <c r="E7" i="23"/>
  <c r="B7" i="23"/>
  <c r="E15" i="4"/>
  <c r="B24" i="4"/>
  <c r="H15" i="4"/>
  <c r="AD5" i="2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E13" i="16"/>
  <c r="E13" i="23" s="1"/>
  <c r="E10" i="16"/>
  <c r="E7" i="16"/>
  <c r="B7" i="16"/>
  <c r="C30" i="4"/>
  <c r="C20" i="4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1" i="4"/>
  <c r="A22" i="4"/>
  <c r="A23" i="4"/>
  <c r="A20" i="4"/>
  <c r="C24" i="4"/>
  <c r="C25" i="4"/>
  <c r="C26" i="4"/>
  <c r="C27" i="4"/>
  <c r="C28" i="4"/>
  <c r="C29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1" i="4"/>
  <c r="C22" i="4"/>
  <c r="C23" i="4"/>
  <c r="B7" i="3"/>
  <c r="E10" i="3"/>
  <c r="E7" i="3"/>
  <c r="B7" i="4"/>
  <c r="E10" i="4"/>
  <c r="E7" i="4"/>
  <c r="B21" i="4"/>
  <c r="B22" i="4"/>
  <c r="B23" i="4"/>
  <c r="B20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H18" i="21" l="1"/>
  <c r="E18" i="21"/>
  <c r="I18" i="21"/>
  <c r="K18" i="21"/>
  <c r="H7" i="16"/>
  <c r="H7" i="4"/>
  <c r="H7" i="3"/>
  <c r="H7" i="23"/>
  <c r="J5" i="21"/>
  <c r="J18" i="21" s="1"/>
  <c r="G5" i="21"/>
  <c r="G18" i="21" s="1"/>
  <c r="G20" i="21" s="1"/>
  <c r="F18" i="21"/>
  <c r="C18" i="21"/>
  <c r="A5" i="21"/>
  <c r="A18" i="21" s="1"/>
  <c r="L18" i="21"/>
  <c r="D5" i="21"/>
  <c r="D7" i="21" s="1"/>
  <c r="B18" i="21"/>
  <c r="J7" i="21" l="1"/>
  <c r="D18" i="21"/>
  <c r="A7" i="21"/>
  <c r="J20" i="21"/>
  <c r="G7" i="21"/>
  <c r="A20" i="21"/>
  <c r="D20" i="21"/>
  <c r="A10" i="21"/>
  <c r="A16" i="2" s="1"/>
  <c r="G22" i="21"/>
  <c r="D16" i="2" s="1"/>
  <c r="G10" i="21" l="1"/>
  <c r="C16" i="2" s="1"/>
  <c r="A22" i="21"/>
  <c r="B16" i="2" s="1"/>
</calcChain>
</file>

<file path=xl/sharedStrings.xml><?xml version="1.0" encoding="utf-8"?>
<sst xmlns="http://schemas.openxmlformats.org/spreadsheetml/2006/main" count="1420" uniqueCount="395">
  <si>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</si>
  <si>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</si>
  <si>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</si>
  <si>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</si>
  <si>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</si>
  <si>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</si>
  <si>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</si>
  <si>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</si>
  <si>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</si>
  <si>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</si>
  <si>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</si>
  <si>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</si>
  <si>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</si>
  <si>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</si>
  <si>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</si>
  <si>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</si>
  <si>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</si>
  <si>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</si>
  <si>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</si>
  <si>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</si>
  <si>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</si>
  <si>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</si>
  <si>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</si>
  <si>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</si>
  <si>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</si>
  <si>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</si>
  <si>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</si>
  <si>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</si>
  <si>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</si>
  <si>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</si>
  <si>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</si>
  <si>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</si>
  <si>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</si>
  <si>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</si>
  <si>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</si>
  <si>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</si>
  <si>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</si>
  <si>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</si>
  <si>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</si>
  <si>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</si>
  <si>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</si>
  <si>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</si>
  <si>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</si>
  <si>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</si>
  <si>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</si>
  <si>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</si>
  <si>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 xml:space="preserve">POLYTECH SOPHIA 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</si>
  <si>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</si>
  <si>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</si>
  <si>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</si>
  <si>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</si>
  <si>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</si>
  <si>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</si>
  <si>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</si>
  <si>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</si>
  <si>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>Informatique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</si>
  <si>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</si>
  <si>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</si>
  <si>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</si>
  <si>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</si>
  <si>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</si>
  <si>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</si>
  <si>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</si>
  <si>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</si>
  <si>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</si>
  <si>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Gestion de l'environnement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</si>
  <si>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</si>
  <si>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</si>
  <si>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</si>
  <si>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</si>
  <si>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</si>
  <si>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</si>
  <si>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</si>
  <si>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</si>
  <si>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</si>
  <si>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</si>
  <si>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</si>
  <si>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</si>
  <si>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</si>
  <si>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</si>
  <si>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</si>
  <si>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</si>
  <si>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</si>
  <si>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</si>
  <si>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</si>
  <si>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</si>
  <si>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</si>
  <si>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</si>
  <si>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</si>
  <si>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</si>
  <si>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</si>
  <si>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</si>
  <si>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</si>
  <si>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</si>
  <si>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</si>
  <si>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</si>
  <si>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</si>
  <si>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</si>
  <si>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</si>
  <si>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</si>
  <si>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</si>
  <si>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</si>
  <si>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</si>
  <si>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</si>
  <si>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</si>
  <si>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</si>
  <si>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</si>
  <si>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</si>
  <si>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</si>
  <si>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</si>
  <si>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</si>
  <si>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</si>
  <si>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</si>
  <si>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</si>
  <si>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</si>
  <si>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</si>
  <si>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</si>
  <si>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</si>
  <si>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</si>
  <si>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</si>
  <si>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</si>
  <si>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</si>
  <si>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</si>
  <si>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</si>
  <si>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</si>
  <si>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</si>
  <si>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</si>
  <si>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</si>
  <si>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</si>
  <si>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</si>
  <si>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</si>
  <si>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</si>
  <si>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</si>
  <si>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</si>
  <si>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</si>
  <si>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</si>
  <si>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</si>
  <si>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</si>
  <si>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</si>
  <si>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</si>
  <si>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</si>
  <si>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</si>
  <si>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</si>
  <si>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</si>
  <si>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</si>
  <si>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</si>
  <si>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</si>
  <si>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</si>
  <si>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</si>
  <si>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</si>
  <si>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</si>
  <si>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</si>
  <si>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</si>
  <si>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</si>
  <si>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</si>
  <si>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</si>
  <si>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</si>
  <si>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</si>
  <si>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</si>
  <si>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</si>
  <si>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</si>
  <si>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</si>
  <si>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</si>
  <si>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</si>
  <si>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</si>
  <si>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</si>
  <si>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</si>
  <si>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</si>
  <si>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</si>
  <si>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</si>
  <si>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</si>
  <si>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</si>
  <si>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</si>
  <si>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</si>
  <si>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</si>
  <si>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</si>
  <si>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</si>
  <si>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</si>
  <si>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</si>
  <si>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</si>
  <si>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</si>
  <si>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</si>
  <si>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</si>
  <si>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</si>
  <si>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</si>
  <si>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</si>
  <si>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</si>
  <si>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</si>
  <si>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</si>
  <si>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</si>
  <si>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</si>
  <si>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</si>
  <si>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</si>
  <si>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</si>
  <si>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</si>
  <si>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</si>
  <si>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</si>
  <si>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</si>
  <si>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</si>
  <si>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</si>
  <si>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</si>
  <si>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</si>
  <si>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</si>
  <si>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</si>
  <si>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</si>
  <si>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</si>
  <si>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</si>
  <si>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</si>
  <si>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</si>
  <si>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</si>
  <si>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</si>
  <si>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</si>
  <si>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</si>
  <si>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</si>
  <si>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</si>
  <si>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</si>
  <si>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M2</t>
  </si>
  <si>
    <t>Parcours Type en Master</t>
  </si>
  <si>
    <t>Parcours Type</t>
  </si>
  <si>
    <t>Interprétation, création et pédagogie musicales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</si>
  <si>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</si>
  <si>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</si>
  <si>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</si>
  <si>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</si>
  <si>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</si>
  <si>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</si>
  <si>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</si>
  <si>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r>
      <rPr>
        <sz val="11"/>
        <color rgb="FF000000"/>
        <rFont val="Calibri"/>
        <scheme val="minor"/>
      </rPr>
      <t xml:space="preserve">Par validation des ECUE, ou obtention de la moyenne dans l'UE. </t>
    </r>
    <r>
      <rPr>
        <b/>
        <sz val="11"/>
        <color rgb="FFFF0000"/>
        <rFont val="Calibri"/>
        <scheme val="minor"/>
      </rPr>
      <t>Tous les ECUE avec seuil de compensation doivent atteindre ce seuil pour l'obtention de l'UE.</t>
    </r>
  </si>
  <si>
    <t>Obtention du Semestre</t>
  </si>
  <si>
    <t>Compensation entre UE.  Jury annualisé.</t>
  </si>
  <si>
    <t>Obtention de l'Année</t>
  </si>
  <si>
    <r>
      <rPr>
        <sz val="14"/>
        <color rgb="FF000000"/>
        <rFont val="Calibri"/>
        <scheme val="minor"/>
      </rPr>
      <t xml:space="preserve">Pas de validation d'année si les ECUE non compensables ne sont pas acquises (10/20) dans l'UE PPR pour tous les semestres. </t>
    </r>
    <r>
      <rPr>
        <b/>
        <sz val="14"/>
        <color rgb="FFFF0000"/>
        <rFont val="Calibri"/>
        <scheme val="minor"/>
      </rPr>
      <t xml:space="preserve">Tous les UE avec seuil de compensation doivent atteindre ce seuil pour l'obtention de l'année. </t>
    </r>
  </si>
  <si>
    <t>Note éliminatoire/ Note seuil</t>
  </si>
  <si>
    <t>REDOUBLEMENT</t>
  </si>
  <si>
    <t xml:space="preserve">Le jury de délibération du master arts se prononce sur l'autorisation à redoubler. 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</si>
  <si>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</si>
  <si>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</si>
  <si>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</si>
  <si>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</si>
  <si>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</si>
  <si>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</si>
  <si>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</si>
  <si>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</si>
  <si>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1ère année de Master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</si>
  <si>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</si>
  <si>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</si>
  <si>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</si>
  <si>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</si>
  <si>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</si>
  <si>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</si>
  <si>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</si>
  <si>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</si>
  <si>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</si>
  <si>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</si>
  <si>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</si>
  <si>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</si>
  <si>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SEMESTRE 1</t>
  </si>
  <si>
    <t>UE 1 Transversale</t>
  </si>
  <si>
    <t>UE commune avec les autres parcours master arts</t>
  </si>
  <si>
    <t>1.1</t>
  </si>
  <si>
    <t>Méthodologie de la recherche en arts</t>
  </si>
  <si>
    <t>MASTER ARTS parcours danse</t>
  </si>
  <si>
    <t>ECUE commune avec les autres parcours master arts</t>
  </si>
  <si>
    <t>1.2</t>
  </si>
  <si>
    <t>Socle commun de CREATES</t>
  </si>
  <si>
    <t>1.3</t>
  </si>
  <si>
    <t>Forum Inter-arts</t>
  </si>
  <si>
    <t>AAV</t>
  </si>
  <si>
    <t>UE 2 Culture musicale</t>
  </si>
  <si>
    <t>2.1</t>
  </si>
  <si>
    <t>Analyse et inteprétation</t>
  </si>
  <si>
    <t>Mutualisé avec le MEEF musique, le CRR et le S4</t>
  </si>
  <si>
    <t>2.2</t>
  </si>
  <si>
    <t>Commentaire</t>
  </si>
  <si>
    <t>INSPEE</t>
  </si>
  <si>
    <t>UE 3 Pratiques musicales</t>
  </si>
  <si>
    <t>3.1</t>
  </si>
  <si>
    <t>ECUE optionnelle</t>
  </si>
  <si>
    <t xml:space="preserve">1 ECUE à choisir entre : </t>
  </si>
  <si>
    <t>3.1.1</t>
  </si>
  <si>
    <t>Discipline principale (instrument/voix/composition électroacoustique) et Pratiques collectives (musique de chambre / pratique performative électroacoustique / stage d'orchestre)</t>
  </si>
  <si>
    <t>CRR de Nice</t>
  </si>
  <si>
    <t>3.1.2</t>
  </si>
  <si>
    <t>Ethnomusicologie</t>
  </si>
  <si>
    <t>Mutualisé avec le MEEF musique et AAV</t>
  </si>
  <si>
    <t>UE 4 Applications musicales</t>
  </si>
  <si>
    <t>4.1</t>
  </si>
  <si>
    <t xml:space="preserve">2 ECUE à choisir entre : </t>
  </si>
  <si>
    <t>4.1.1</t>
  </si>
  <si>
    <t>Didactique</t>
  </si>
  <si>
    <t>4.1.2</t>
  </si>
  <si>
    <t xml:space="preserve">Musique à l'image </t>
  </si>
  <si>
    <t>Anglais</t>
  </si>
  <si>
    <t>Mutualisé avec le MSc Music Scoring for Visual Media and Sound Design et le DE Scénario et Narration</t>
  </si>
  <si>
    <t>4.1.3</t>
  </si>
  <si>
    <t xml:space="preserve">Musique et narration </t>
  </si>
  <si>
    <t>4.1.4</t>
  </si>
  <si>
    <t>Psychopédagogie</t>
  </si>
  <si>
    <t xml:space="preserve">INSPE </t>
  </si>
  <si>
    <t>4.1.5</t>
  </si>
  <si>
    <t>Technologies musicales avancées</t>
  </si>
  <si>
    <t>UE 5 PPR</t>
  </si>
  <si>
    <t>5.1</t>
  </si>
  <si>
    <t xml:space="preserve">Outils disciplinaires </t>
  </si>
  <si>
    <t>Mutualis&amp; avec le même ECUE du S3</t>
  </si>
  <si>
    <t>5.2</t>
  </si>
  <si>
    <t>Mémoire, stage</t>
  </si>
  <si>
    <t xml:space="preserve">OPTION </t>
  </si>
  <si>
    <t xml:space="preserve">ECUE à choisir entre : </t>
  </si>
  <si>
    <t>5.3.1</t>
  </si>
  <si>
    <t>pédagogie appliquée aux cycles supérieurs et projet artistique</t>
  </si>
  <si>
    <t>5.3.2</t>
  </si>
  <si>
    <t>Réalisation en informatique musicale et projet artistique</t>
  </si>
  <si>
    <t>5.3.3</t>
  </si>
  <si>
    <t>Séminaire, colloque, journée d'études</t>
  </si>
  <si>
    <t>SEMESTRE 2</t>
  </si>
  <si>
    <t>Mutualisé avec les autres parcours MASTER ARTS (théâtre et danse)</t>
  </si>
  <si>
    <t>Master arts parcours danse</t>
  </si>
  <si>
    <t>Mutualisé avec le MEEF musique et le S4</t>
  </si>
  <si>
    <t xml:space="preserve">ECUE à choisir (minimum 1, maximum 2 ) entre : </t>
  </si>
  <si>
    <t>Practice of Creativity</t>
  </si>
  <si>
    <t>Mutualisé avec le MSc Music Scoring for Visual Media and Sound Design</t>
  </si>
  <si>
    <t>3.1.3</t>
  </si>
  <si>
    <t xml:space="preserve">Musiques actuelles </t>
  </si>
  <si>
    <t>UE4 Applications musicales</t>
  </si>
  <si>
    <t xml:space="preserve">Didactique </t>
  </si>
  <si>
    <t xml:space="preserve">Technologies musicales avancées </t>
  </si>
  <si>
    <t xml:space="preserve">Stage </t>
  </si>
  <si>
    <t>UE5 PPR</t>
  </si>
  <si>
    <t>Mutualis&amp; avec le même ECUE du S4</t>
  </si>
  <si>
    <t>Mémoire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</si>
  <si>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</si>
  <si>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</si>
  <si>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</si>
  <si>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</si>
  <si>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</si>
  <si>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</si>
  <si>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</si>
  <si>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</si>
  <si>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</si>
  <si>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</si>
  <si>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</si>
  <si>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</si>
  <si>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</si>
  <si>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</si>
  <si>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</si>
  <si>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</si>
  <si>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</si>
  <si>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</si>
  <si>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</si>
  <si>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</si>
  <si>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</si>
  <si>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</si>
  <si>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</si>
  <si>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</si>
  <si>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</si>
  <si>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</si>
  <si>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</si>
  <si>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7/20</t>
  </si>
  <si>
    <t>NON</t>
  </si>
  <si>
    <t>50/50</t>
  </si>
  <si>
    <t>25/75</t>
  </si>
  <si>
    <t>2ème Année de Master</t>
  </si>
  <si>
    <t>SEMESTRE 3</t>
  </si>
  <si>
    <t>MASTER ARTS parcours théâtre</t>
  </si>
  <si>
    <t>Master Musique S1</t>
  </si>
  <si>
    <t>Mutualisé avec le MEEF musique, le CRR et le S1</t>
  </si>
  <si>
    <t>1 ECUE à choisir entre :</t>
  </si>
  <si>
    <t>Mutualisé avec le MEEF musique, AAV et S1 Master Musique</t>
  </si>
  <si>
    <t>Didactique et psychopédagogie</t>
  </si>
  <si>
    <t xml:space="preserve">Musique, geste et innovations musicales </t>
  </si>
  <si>
    <t xml:space="preserve">Mutualiisé avec le MEEF musique, </t>
  </si>
  <si>
    <t>Séminaire de pédagogie</t>
  </si>
  <si>
    <t>Mutualis&amp; avec le même ECUE du S1</t>
  </si>
  <si>
    <t>5.3</t>
  </si>
  <si>
    <t>Pédagogie appliquée aux cycles supérieurs et projet artistique</t>
  </si>
  <si>
    <t>SEMESTRE 4</t>
  </si>
  <si>
    <t>UE 1 Culture musicale</t>
  </si>
  <si>
    <t>UE 2 Pratiques musicales</t>
  </si>
  <si>
    <t>2.1.1</t>
  </si>
  <si>
    <t>2.1.2</t>
  </si>
  <si>
    <t xml:space="preserve">Analyse du processus créatif en musique </t>
  </si>
  <si>
    <t>2.1.3</t>
  </si>
  <si>
    <t>UE 3 PPR</t>
  </si>
  <si>
    <t>Master 2 - semestre 2</t>
  </si>
  <si>
    <t>Mutualis&amp; avec le même ECUE du S2</t>
  </si>
  <si>
    <t>3.2</t>
  </si>
  <si>
    <t>Master Arts parcours théâtre</t>
  </si>
  <si>
    <t>mutualisé avec les autres parcours du master arts</t>
  </si>
  <si>
    <t>3.3</t>
  </si>
  <si>
    <t xml:space="preserve">Mémoire, stage. </t>
  </si>
  <si>
    <t>3.4</t>
  </si>
  <si>
    <t>3.4.1</t>
  </si>
  <si>
    <t>3.4.2</t>
  </si>
  <si>
    <t>3.4.3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</si>
</sst>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FF0000"/>
      <name val="Calibri"/>
      <scheme val="minor"/>
    </font>
    <font>
      <sz val="14"/>
      <color rgb="FF000000"/>
      <name val="Calibri"/>
      <scheme val="minor"/>
    </font>
    <font>
      <b/>
      <sz val="14"/>
      <color rgb="FFFF0000"/>
      <name val="Calibri"/>
      <scheme val="minor"/>
    </font>
    <font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9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0" fillId="7" borderId="14" xfId="0" applyFill="1" applyBorder="1" applyAlignment="1" applyProtection="1">
      <alignment horizontal="center" vertical="center" wrapText="1"/>
      <protection locked="0"/>
    </xf>
    <xf numFmtId="164" fontId="0" fillId="7" borderId="14" xfId="0" applyNumberForma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164" fontId="0" fillId="8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49" fontId="0" fillId="8" borderId="1" xfId="0" applyNumberFormat="1" applyFill="1" applyBorder="1" applyAlignment="1" applyProtection="1">
      <alignment horizontal="center" vertical="center"/>
      <protection locked="0"/>
    </xf>
    <xf numFmtId="0" fontId="0" fillId="8" borderId="1" xfId="0" applyFill="1" applyBorder="1" applyProtection="1">
      <protection locked="0"/>
    </xf>
    <xf numFmtId="0" fontId="0" fillId="8" borderId="0" xfId="0" applyFill="1"/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0" fontId="6" fillId="8" borderId="13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/>
      <protection locked="0"/>
    </xf>
    <xf numFmtId="164" fontId="0" fillId="0" borderId="14" xfId="0" applyNumberFormat="1" applyBorder="1" applyAlignment="1">
      <alignment horizontal="center" vertical="center"/>
    </xf>
    <xf numFmtId="164" fontId="0" fillId="0" borderId="14" xfId="0" applyNumberForma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164" fontId="0" fillId="0" borderId="13" xfId="0" applyNumberFormat="1" applyBorder="1" applyAlignment="1">
      <alignment horizontal="center" vertical="center"/>
    </xf>
    <xf numFmtId="16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Protection="1"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11" fillId="8" borderId="1" xfId="0" applyFont="1" applyFill="1" applyBorder="1" applyAlignment="1" applyProtection="1">
      <alignment horizontal="left" vertical="center"/>
      <protection locked="0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1" fillId="8" borderId="0" xfId="0" applyFont="1" applyFill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0" fillId="8" borderId="1" xfId="0" applyFill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11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164" fontId="0" fillId="8" borderId="1" xfId="0" applyNumberForma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9" fillId="7" borderId="2" xfId="0" applyFont="1" applyFill="1" applyBorder="1" applyAlignment="1" applyProtection="1">
      <alignment horizontal="left" vertical="center" wrapText="1"/>
      <protection locked="0"/>
    </xf>
    <xf numFmtId="0" fontId="9" fillId="7" borderId="3" xfId="0" applyFont="1" applyFill="1" applyBorder="1" applyAlignment="1" applyProtection="1">
      <alignment horizontal="left" vertical="center" wrapText="1"/>
      <protection locked="0"/>
    </xf>
    <xf numFmtId="0" fontId="9" fillId="7" borderId="6" xfId="0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4" fontId="7" fillId="3" borderId="7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550"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10</xdr:col>
      <xdr:colOff>463369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178957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9</xdr:col>
      <xdr:colOff>195458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165969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M85"/>
  <sheetViews>
    <sheetView topLeftCell="C1" zoomScale="70" zoomScaleNormal="70" workbookViewId="0">
      <selection activeCell="G2" sqref="G2"/>
    </sheetView>
  </sheetViews>
  <sheetFormatPr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0.7109375" bestFit="1" customWidth="1"/>
    <col min="7" max="7" width="25.42578125" bestFit="1" customWidth="1"/>
    <col min="8" max="8" width="57.42578125" bestFit="1" customWidth="1"/>
    <col min="9" max="9" width="57.85546875" bestFit="1" customWidth="1"/>
    <col min="12" max="12" width="98.42578125" bestFit="1" customWidth="1"/>
    <col min="13" max="13" width="16" bestFit="1" customWidth="1"/>
  </cols>
  <sheetData>
    <row r="1" spans="1:13">
      <c r="A1" s="13" t="s">
        <v>0</v>
      </c>
      <c r="B1" s="1" t="s">
        <v>1</v>
      </c>
      <c r="C1" s="13" t="s">
        <v>2</v>
      </c>
      <c r="D1" s="1" t="s">
        <v>3</v>
      </c>
      <c r="E1" s="13" t="s">
        <v>4</v>
      </c>
      <c r="F1" s="1" t="s">
        <v>5</v>
      </c>
      <c r="G1" s="1" t="s">
        <v>6</v>
      </c>
      <c r="L1" s="1" t="s">
        <v>7</v>
      </c>
      <c r="M1" s="1" t="s">
        <v>8</v>
      </c>
    </row>
    <row r="2" spans="1:13">
      <c r="A2" s="13" t="s">
        <v>9</v>
      </c>
      <c r="B2" s="1" t="s">
        <v>10</v>
      </c>
      <c r="C2" s="13" t="s">
        <v>11</v>
      </c>
      <c r="D2" s="1" t="s">
        <v>12</v>
      </c>
      <c r="E2" s="13" t="s">
        <v>13</v>
      </c>
      <c r="F2" s="1" t="s">
        <v>14</v>
      </c>
      <c r="G2" s="1" t="s">
        <v>15</v>
      </c>
      <c r="L2" s="1" t="s">
        <v>16</v>
      </c>
      <c r="M2" s="1" t="s">
        <v>17</v>
      </c>
    </row>
    <row r="3" spans="1:13">
      <c r="A3" s="13" t="s">
        <v>18</v>
      </c>
      <c r="B3" s="1" t="s">
        <v>19</v>
      </c>
      <c r="C3" s="13" t="s">
        <v>20</v>
      </c>
      <c r="D3" s="1" t="s">
        <v>21</v>
      </c>
      <c r="E3" s="13" t="s">
        <v>22</v>
      </c>
      <c r="F3" s="1" t="s">
        <v>23</v>
      </c>
      <c r="G3" s="1" t="s">
        <v>24</v>
      </c>
      <c r="L3" s="1" t="s">
        <v>25</v>
      </c>
      <c r="M3" s="1" t="s">
        <v>26</v>
      </c>
    </row>
    <row r="4" spans="1:13">
      <c r="A4" s="13" t="s">
        <v>27</v>
      </c>
      <c r="B4" s="1" t="s">
        <v>28</v>
      </c>
      <c r="D4" s="1" t="s">
        <v>29</v>
      </c>
      <c r="F4" s="1" t="s">
        <v>30</v>
      </c>
      <c r="L4" s="1" t="s">
        <v>31</v>
      </c>
      <c r="M4" s="1" t="s">
        <v>32</v>
      </c>
    </row>
    <row r="5" spans="1:13">
      <c r="B5" s="1" t="s">
        <v>33</v>
      </c>
      <c r="D5" s="1" t="s">
        <v>34</v>
      </c>
      <c r="L5" s="1" t="s">
        <v>35</v>
      </c>
      <c r="M5" s="1" t="s">
        <v>36</v>
      </c>
    </row>
    <row r="6" spans="1:13">
      <c r="B6" s="1" t="s">
        <v>37</v>
      </c>
      <c r="D6" s="1" t="s">
        <v>38</v>
      </c>
      <c r="L6" s="1" t="s">
        <v>35</v>
      </c>
      <c r="M6" s="1" t="s">
        <v>39</v>
      </c>
    </row>
    <row r="7" spans="1:13">
      <c r="L7" s="1" t="s">
        <v>40</v>
      </c>
      <c r="M7" s="1" t="s">
        <v>41</v>
      </c>
    </row>
    <row r="8" spans="1:13">
      <c r="L8" s="1" t="s">
        <v>42</v>
      </c>
      <c r="M8" s="1" t="s">
        <v>43</v>
      </c>
    </row>
    <row r="9" spans="1:13">
      <c r="L9" s="1" t="s">
        <v>44</v>
      </c>
      <c r="M9" s="1" t="s">
        <v>45</v>
      </c>
    </row>
    <row r="10" spans="1:13">
      <c r="G10" s="17" t="s">
        <v>46</v>
      </c>
      <c r="L10" s="1" t="s">
        <v>47</v>
      </c>
      <c r="M10" s="1" t="s">
        <v>48</v>
      </c>
    </row>
    <row r="11" spans="1:13">
      <c r="A11" s="1" t="s">
        <v>49</v>
      </c>
      <c r="B11" s="1" t="s">
        <v>50</v>
      </c>
      <c r="C11" s="1" t="s">
        <v>51</v>
      </c>
      <c r="D11" s="13" t="s">
        <v>52</v>
      </c>
      <c r="E11" s="13" t="s">
        <v>53</v>
      </c>
      <c r="F11" s="1" t="s">
        <v>54</v>
      </c>
      <c r="G11" s="17" t="s">
        <v>55</v>
      </c>
      <c r="H11" s="1" t="s">
        <v>56</v>
      </c>
      <c r="I11" s="1" t="s">
        <v>57</v>
      </c>
      <c r="L11" s="1" t="s">
        <v>58</v>
      </c>
      <c r="M11" s="1" t="s">
        <v>59</v>
      </c>
    </row>
    <row r="12" spans="1:13">
      <c r="A12" s="1" t="s">
        <v>60</v>
      </c>
      <c r="B12" s="13" t="s">
        <v>61</v>
      </c>
      <c r="C12" s="13" t="s">
        <v>62</v>
      </c>
      <c r="D12" s="13" t="s">
        <v>63</v>
      </c>
      <c r="E12" s="13" t="s">
        <v>42</v>
      </c>
      <c r="F12" s="1" t="s">
        <v>64</v>
      </c>
      <c r="G12" s="17" t="s">
        <v>65</v>
      </c>
      <c r="H12" s="1" t="s">
        <v>31</v>
      </c>
      <c r="I12" s="1" t="s">
        <v>16</v>
      </c>
      <c r="L12" s="1" t="s">
        <v>62</v>
      </c>
      <c r="M12" s="1" t="s">
        <v>66</v>
      </c>
    </row>
    <row r="13" spans="1:13">
      <c r="A13" s="1" t="s">
        <v>67</v>
      </c>
      <c r="B13" s="13" t="s">
        <v>68</v>
      </c>
      <c r="C13" s="1" t="s">
        <v>69</v>
      </c>
      <c r="E13" s="13" t="s">
        <v>44</v>
      </c>
      <c r="F13" s="1" t="s">
        <v>70</v>
      </c>
      <c r="H13" s="1" t="s">
        <v>35</v>
      </c>
      <c r="I13" s="1" t="s">
        <v>25</v>
      </c>
      <c r="L13" s="1" t="s">
        <v>62</v>
      </c>
      <c r="M13" s="1" t="s">
        <v>71</v>
      </c>
    </row>
    <row r="14" spans="1:13">
      <c r="A14" s="1" t="s">
        <v>72</v>
      </c>
      <c r="B14" s="13" t="s">
        <v>73</v>
      </c>
      <c r="C14" s="1" t="s">
        <v>74</v>
      </c>
      <c r="E14" s="13" t="s">
        <v>47</v>
      </c>
      <c r="F14" s="1" t="s">
        <v>75</v>
      </c>
      <c r="H14" s="1" t="s">
        <v>55</v>
      </c>
      <c r="I14" s="1" t="s">
        <v>76</v>
      </c>
      <c r="L14" s="1" t="s">
        <v>69</v>
      </c>
      <c r="M14" s="1" t="s">
        <v>77</v>
      </c>
    </row>
    <row r="15" spans="1:13">
      <c r="A15" s="1" t="s">
        <v>78</v>
      </c>
      <c r="B15" s="13" t="s">
        <v>79</v>
      </c>
      <c r="C15" s="1" t="s">
        <v>80</v>
      </c>
      <c r="E15" s="13" t="s">
        <v>58</v>
      </c>
      <c r="F15" s="1" t="s">
        <v>81</v>
      </c>
      <c r="H15" s="1" t="s">
        <v>82</v>
      </c>
      <c r="I15" s="1" t="s">
        <v>35</v>
      </c>
      <c r="L15" s="1" t="s">
        <v>74</v>
      </c>
      <c r="M15" s="1" t="s">
        <v>83</v>
      </c>
    </row>
    <row r="16" spans="1:13">
      <c r="A16" s="1" t="s">
        <v>84</v>
      </c>
      <c r="C16" s="1" t="s">
        <v>85</v>
      </c>
      <c r="E16" s="13" t="s">
        <v>62</v>
      </c>
      <c r="F16" s="1" t="s">
        <v>86</v>
      </c>
      <c r="H16" s="1" t="s">
        <v>87</v>
      </c>
      <c r="I16" s="1" t="s">
        <v>88</v>
      </c>
      <c r="L16" s="1" t="s">
        <v>80</v>
      </c>
      <c r="M16" s="1" t="s">
        <v>89</v>
      </c>
    </row>
    <row r="17" spans="1:13">
      <c r="A17" s="1" t="s">
        <v>90</v>
      </c>
      <c r="C17" s="1" t="s">
        <v>91</v>
      </c>
      <c r="E17" s="13" t="s">
        <v>92</v>
      </c>
      <c r="F17" s="1" t="s">
        <v>93</v>
      </c>
      <c r="H17" s="1" t="s">
        <v>94</v>
      </c>
      <c r="L17" s="1" t="s">
        <v>85</v>
      </c>
      <c r="M17" s="1" t="s">
        <v>95</v>
      </c>
    </row>
    <row r="18" spans="1:13">
      <c r="C18" s="1" t="s">
        <v>96</v>
      </c>
      <c r="E18" s="13" t="s">
        <v>42</v>
      </c>
      <c r="F18" s="1" t="s">
        <v>97</v>
      </c>
      <c r="H18" s="1" t="s">
        <v>98</v>
      </c>
      <c r="L18" s="1" t="s">
        <v>91</v>
      </c>
      <c r="M18" s="1" t="s">
        <v>99</v>
      </c>
    </row>
    <row r="19" spans="1:13">
      <c r="E19" s="13" t="s">
        <v>40</v>
      </c>
      <c r="F19" s="1" t="s">
        <v>100</v>
      </c>
      <c r="H19" s="1" t="s">
        <v>101</v>
      </c>
      <c r="L19" s="1" t="s">
        <v>92</v>
      </c>
      <c r="M19" s="1" t="s">
        <v>102</v>
      </c>
    </row>
    <row r="20" spans="1:13">
      <c r="F20" s="1" t="s">
        <v>88</v>
      </c>
      <c r="H20" s="1" t="s">
        <v>65</v>
      </c>
      <c r="L20" s="1" t="s">
        <v>96</v>
      </c>
      <c r="M20" s="1" t="s">
        <v>103</v>
      </c>
    </row>
    <row r="21" spans="1:13">
      <c r="F21" s="1" t="s">
        <v>104</v>
      </c>
      <c r="H21" s="1" t="s">
        <v>105</v>
      </c>
      <c r="L21" s="1" t="s">
        <v>60</v>
      </c>
      <c r="M21" s="1" t="s">
        <v>106</v>
      </c>
    </row>
    <row r="22" spans="1:13">
      <c r="F22" s="1" t="s">
        <v>107</v>
      </c>
      <c r="H22" s="1" t="s">
        <v>108</v>
      </c>
      <c r="L22" s="1" t="s">
        <v>67</v>
      </c>
      <c r="M22" s="1" t="s">
        <v>109</v>
      </c>
    </row>
    <row r="23" spans="1:13">
      <c r="L23" s="1" t="s">
        <v>72</v>
      </c>
      <c r="M23" s="1" t="s">
        <v>110</v>
      </c>
    </row>
    <row r="24" spans="1:13">
      <c r="L24" s="1" t="s">
        <v>78</v>
      </c>
      <c r="M24" s="1" t="s">
        <v>111</v>
      </c>
    </row>
    <row r="25" spans="1:13">
      <c r="L25" s="1" t="s">
        <v>84</v>
      </c>
      <c r="M25" s="1" t="s">
        <v>112</v>
      </c>
    </row>
    <row r="26" spans="1:13">
      <c r="L26" s="1" t="s">
        <v>90</v>
      </c>
      <c r="M26" s="1" t="s">
        <v>113</v>
      </c>
    </row>
    <row r="27" spans="1:13">
      <c r="L27" s="1" t="s">
        <v>63</v>
      </c>
      <c r="M27" s="1" t="s">
        <v>114</v>
      </c>
    </row>
    <row r="28" spans="1:13">
      <c r="C28" s="19" t="s">
        <v>115</v>
      </c>
      <c r="K28" s="1" t="s">
        <v>61</v>
      </c>
      <c r="L28" s="1" t="s">
        <v>116</v>
      </c>
    </row>
    <row r="29" spans="1:13">
      <c r="C29" s="18" t="s">
        <v>117</v>
      </c>
      <c r="K29" s="1" t="s">
        <v>68</v>
      </c>
      <c r="L29" s="1" t="s">
        <v>118</v>
      </c>
    </row>
    <row r="30" spans="1:13">
      <c r="C30" s="18" t="s">
        <v>119</v>
      </c>
      <c r="K30" s="1" t="s">
        <v>73</v>
      </c>
      <c r="L30" s="1" t="s">
        <v>120</v>
      </c>
    </row>
    <row r="31" spans="1:13">
      <c r="C31" s="18" t="s">
        <v>121</v>
      </c>
      <c r="K31" s="1" t="s">
        <v>79</v>
      </c>
      <c r="L31" s="1" t="s">
        <v>122</v>
      </c>
    </row>
    <row r="32" spans="1:13">
      <c r="C32" s="18" t="s">
        <v>123</v>
      </c>
      <c r="K32" s="1" t="s">
        <v>64</v>
      </c>
      <c r="L32" s="1" t="s">
        <v>124</v>
      </c>
    </row>
    <row r="33" spans="3:12">
      <c r="C33" s="18" t="s">
        <v>125</v>
      </c>
      <c r="K33" s="1" t="s">
        <v>70</v>
      </c>
      <c r="L33" s="1" t="s">
        <v>126</v>
      </c>
    </row>
    <row r="34" spans="3:12">
      <c r="C34" s="18" t="s">
        <v>127</v>
      </c>
      <c r="K34" s="1" t="s">
        <v>75</v>
      </c>
      <c r="L34" s="1" t="s">
        <v>128</v>
      </c>
    </row>
    <row r="35" spans="3:12">
      <c r="C35" s="18" t="s">
        <v>129</v>
      </c>
      <c r="K35" s="1" t="s">
        <v>81</v>
      </c>
      <c r="L35" s="1" t="s">
        <v>130</v>
      </c>
    </row>
    <row r="36" spans="3:12">
      <c r="C36" s="18" t="s">
        <v>131</v>
      </c>
      <c r="K36" s="1" t="s">
        <v>86</v>
      </c>
      <c r="L36" s="1" t="s">
        <v>132</v>
      </c>
    </row>
    <row r="37" spans="3:12">
      <c r="C37" s="18" t="s">
        <v>133</v>
      </c>
      <c r="K37" s="1" t="s">
        <v>93</v>
      </c>
      <c r="L37" s="1" t="s">
        <v>134</v>
      </c>
    </row>
    <row r="38" spans="3:12">
      <c r="C38" s="18" t="s">
        <v>135</v>
      </c>
      <c r="K38" s="1" t="s">
        <v>97</v>
      </c>
      <c r="L38" s="1" t="s">
        <v>136</v>
      </c>
    </row>
    <row r="39" spans="3:12">
      <c r="C39" s="18" t="s">
        <v>137</v>
      </c>
      <c r="K39" s="1" t="s">
        <v>100</v>
      </c>
      <c r="L39" s="1" t="s">
        <v>138</v>
      </c>
    </row>
    <row r="40" spans="3:12">
      <c r="C40" s="18" t="s">
        <v>139</v>
      </c>
      <c r="K40" s="1" t="s">
        <v>88</v>
      </c>
      <c r="L40" s="1" t="s">
        <v>140</v>
      </c>
    </row>
    <row r="41" spans="3:12">
      <c r="C41" s="18" t="s">
        <v>141</v>
      </c>
      <c r="K41" s="1" t="s">
        <v>104</v>
      </c>
      <c r="L41" s="1" t="s">
        <v>142</v>
      </c>
    </row>
    <row r="42" spans="3:12">
      <c r="C42" s="18" t="s">
        <v>143</v>
      </c>
      <c r="K42" s="1" t="s">
        <v>107</v>
      </c>
      <c r="L42" s="1" t="s">
        <v>144</v>
      </c>
    </row>
    <row r="43" spans="3:12" ht="30">
      <c r="C43" s="18" t="s">
        <v>145</v>
      </c>
      <c r="K43" s="1" t="s">
        <v>55</v>
      </c>
      <c r="L43" s="1" t="s">
        <v>146</v>
      </c>
    </row>
    <row r="44" spans="3:12">
      <c r="C44" s="18" t="s">
        <v>147</v>
      </c>
      <c r="K44" s="1" t="s">
        <v>55</v>
      </c>
      <c r="L44" s="1" t="s">
        <v>148</v>
      </c>
    </row>
    <row r="45" spans="3:12">
      <c r="C45" s="18" t="s">
        <v>149</v>
      </c>
      <c r="K45" s="1" t="s">
        <v>82</v>
      </c>
      <c r="L45" s="1" t="s">
        <v>150</v>
      </c>
    </row>
    <row r="46" spans="3:12" ht="45">
      <c r="C46" s="18" t="s">
        <v>151</v>
      </c>
      <c r="K46" s="1" t="s">
        <v>87</v>
      </c>
      <c r="L46" s="1" t="s">
        <v>152</v>
      </c>
    </row>
    <row r="47" spans="3:12">
      <c r="C47" s="18" t="s">
        <v>153</v>
      </c>
      <c r="K47" s="1" t="s">
        <v>94</v>
      </c>
      <c r="L47" s="1" t="s">
        <v>154</v>
      </c>
    </row>
    <row r="48" spans="3:12">
      <c r="C48" s="18" t="s">
        <v>155</v>
      </c>
      <c r="K48" s="1" t="s">
        <v>98</v>
      </c>
      <c r="L48" s="1" t="s">
        <v>156</v>
      </c>
    </row>
    <row r="49" spans="3:12">
      <c r="C49" s="18" t="s">
        <v>157</v>
      </c>
      <c r="K49" s="1" t="s">
        <v>101</v>
      </c>
      <c r="L49" s="1" t="s">
        <v>158</v>
      </c>
    </row>
    <row r="50" spans="3:12" ht="30">
      <c r="C50" s="18" t="s">
        <v>159</v>
      </c>
      <c r="K50" s="1" t="s">
        <v>65</v>
      </c>
      <c r="L50" s="1" t="s">
        <v>160</v>
      </c>
    </row>
    <row r="51" spans="3:12">
      <c r="C51" s="18" t="s">
        <v>161</v>
      </c>
      <c r="K51" s="1" t="s">
        <v>65</v>
      </c>
      <c r="L51" s="1" t="s">
        <v>162</v>
      </c>
    </row>
    <row r="52" spans="3:12">
      <c r="C52" s="18" t="s">
        <v>163</v>
      </c>
      <c r="K52" s="1" t="s">
        <v>105</v>
      </c>
      <c r="L52" s="1" t="s">
        <v>164</v>
      </c>
    </row>
    <row r="53" spans="3:12">
      <c r="C53" s="18" t="s">
        <v>165</v>
      </c>
      <c r="K53" s="1" t="s">
        <v>108</v>
      </c>
      <c r="L53" s="1" t="s">
        <v>166</v>
      </c>
    </row>
    <row r="54" spans="3:12">
      <c r="C54" s="18" t="s">
        <v>167</v>
      </c>
      <c r="K54" s="1" t="s">
        <v>76</v>
      </c>
      <c r="L54" s="1" t="s">
        <v>168</v>
      </c>
    </row>
    <row r="55" spans="3:12">
      <c r="C55" s="18" t="s">
        <v>169</v>
      </c>
    </row>
    <row r="56" spans="3:12">
      <c r="C56" s="18" t="s">
        <v>170</v>
      </c>
    </row>
    <row r="57" spans="3:12">
      <c r="C57" s="18" t="s">
        <v>171</v>
      </c>
    </row>
    <row r="58" spans="3:12">
      <c r="C58" s="18" t="s">
        <v>172</v>
      </c>
    </row>
    <row r="59" spans="3:12">
      <c r="C59" s="18" t="s">
        <v>173</v>
      </c>
    </row>
    <row r="60" spans="3:12">
      <c r="C60" s="18" t="s">
        <v>174</v>
      </c>
    </row>
    <row r="61" spans="3:12">
      <c r="C61" s="18" t="s">
        <v>175</v>
      </c>
    </row>
    <row r="62" spans="3:12">
      <c r="C62" s="18" t="s">
        <v>176</v>
      </c>
    </row>
    <row r="63" spans="3:12">
      <c r="C63" s="18" t="s">
        <v>177</v>
      </c>
    </row>
    <row r="64" spans="3:12">
      <c r="C64" s="18" t="s">
        <v>178</v>
      </c>
    </row>
    <row r="65" spans="3:3">
      <c r="C65" s="18" t="s">
        <v>179</v>
      </c>
    </row>
    <row r="66" spans="3:3">
      <c r="C66" s="18" t="s">
        <v>180</v>
      </c>
    </row>
    <row r="67" spans="3:3">
      <c r="C67" s="18" t="s">
        <v>181</v>
      </c>
    </row>
    <row r="68" spans="3:3">
      <c r="C68" s="18" t="s">
        <v>182</v>
      </c>
    </row>
    <row r="69" spans="3:3">
      <c r="C69" s="18" t="s">
        <v>183</v>
      </c>
    </row>
    <row r="70" spans="3:3">
      <c r="C70" s="18" t="s">
        <v>184</v>
      </c>
    </row>
    <row r="71" spans="3:3">
      <c r="C71" s="18" t="s">
        <v>185</v>
      </c>
    </row>
    <row r="72" spans="3:3">
      <c r="C72" s="18" t="s">
        <v>186</v>
      </c>
    </row>
    <row r="73" spans="3:3">
      <c r="C73" s="18" t="s">
        <v>187</v>
      </c>
    </row>
    <row r="74" spans="3:3">
      <c r="C74" s="18" t="s">
        <v>188</v>
      </c>
    </row>
    <row r="75" spans="3:3">
      <c r="C75" s="18" t="s">
        <v>189</v>
      </c>
    </row>
    <row r="76" spans="3:3">
      <c r="C76" s="18" t="s">
        <v>190</v>
      </c>
    </row>
    <row r="77" spans="3:3">
      <c r="C77" s="18" t="s">
        <v>191</v>
      </c>
    </row>
    <row r="78" spans="3:3">
      <c r="C78" s="18" t="s">
        <v>192</v>
      </c>
    </row>
    <row r="79" spans="3:3">
      <c r="C79" s="18" t="s">
        <v>193</v>
      </c>
    </row>
    <row r="80" spans="3:3">
      <c r="C80" s="18" t="s">
        <v>194</v>
      </c>
    </row>
    <row r="81" spans="3:3">
      <c r="C81" s="18" t="s">
        <v>195</v>
      </c>
    </row>
    <row r="82" spans="3:3">
      <c r="C82" s="18" t="s">
        <v>196</v>
      </c>
    </row>
    <row r="83" spans="3:3">
      <c r="C83" s="18" t="s">
        <v>197</v>
      </c>
    </row>
    <row r="84" spans="3:3">
      <c r="C84" s="18" t="s">
        <v>198</v>
      </c>
    </row>
    <row r="85" spans="3:3">
      <c r="C85" s="18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zoomScale="85" zoomScaleNormal="85" workbookViewId="0">
      <selection activeCell="U23" sqref="U23"/>
    </sheetView>
  </sheetViews>
  <sheetFormatPr defaultColWidth="11.42578125" defaultRowHeight="15"/>
  <sheetData>
    <row r="1" spans="1:30">
      <c r="A1" s="96" t="s">
        <v>200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AA1" s="97" t="s">
        <v>201</v>
      </c>
      <c r="AB1" s="97"/>
      <c r="AC1" s="97"/>
      <c r="AD1" s="97"/>
    </row>
    <row r="2" spans="1:30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AA2" s="97"/>
      <c r="AB2" s="97"/>
      <c r="AC2" s="97"/>
      <c r="AD2" s="97"/>
    </row>
    <row r="3" spans="1:30">
      <c r="A3" s="97" t="s">
        <v>202</v>
      </c>
      <c r="B3" s="97"/>
      <c r="C3" s="97"/>
      <c r="D3" s="97" t="s">
        <v>203</v>
      </c>
      <c r="E3" s="97"/>
      <c r="F3" s="97"/>
      <c r="G3" s="97" t="s">
        <v>204</v>
      </c>
      <c r="H3" s="97"/>
      <c r="I3" s="97"/>
      <c r="J3" s="97" t="s">
        <v>205</v>
      </c>
      <c r="K3" s="97"/>
      <c r="L3" s="97"/>
      <c r="AA3" s="6" t="s">
        <v>202</v>
      </c>
      <c r="AB3" s="6" t="s">
        <v>203</v>
      </c>
      <c r="AC3" s="6" t="s">
        <v>204</v>
      </c>
      <c r="AD3" s="6" t="s">
        <v>205</v>
      </c>
    </row>
    <row r="4" spans="1:30">
      <c r="A4" s="6" t="s">
        <v>201</v>
      </c>
      <c r="B4" s="6" t="s">
        <v>206</v>
      </c>
      <c r="C4" s="6" t="s">
        <v>207</v>
      </c>
      <c r="D4" s="22" t="s">
        <v>201</v>
      </c>
      <c r="E4" s="22" t="s">
        <v>206</v>
      </c>
      <c r="F4" s="22" t="s">
        <v>207</v>
      </c>
      <c r="G4" s="22" t="s">
        <v>201</v>
      </c>
      <c r="H4" s="22" t="s">
        <v>206</v>
      </c>
      <c r="I4" s="22" t="s">
        <v>207</v>
      </c>
      <c r="J4" s="22" t="s">
        <v>201</v>
      </c>
      <c r="K4" s="22" t="s">
        <v>206</v>
      </c>
      <c r="L4" s="22" t="s">
        <v>207</v>
      </c>
      <c r="AA4" s="6">
        <f>'Année 1'!I20*1.5</f>
        <v>0</v>
      </c>
      <c r="AB4" s="6" t="e">
        <f>#REF!*1.5</f>
        <v>#REF!</v>
      </c>
      <c r="AC4" s="6">
        <f>'Année 2'!I20*1.5</f>
        <v>0</v>
      </c>
      <c r="AD4" s="6" t="e">
        <f>#REF!*1.5</f>
        <v>#REF!</v>
      </c>
    </row>
    <row r="5" spans="1:30">
      <c r="A5" s="6" t="e">
        <f>SUM(AA4:AA291)</f>
        <v>#REF!</v>
      </c>
      <c r="B5" s="6">
        <f>SUM('Année 1'!J20:J292)</f>
        <v>237</v>
      </c>
      <c r="C5" s="6">
        <f>SUM('Année 1'!K20:K292)</f>
        <v>0</v>
      </c>
      <c r="D5" s="6" t="e">
        <f>SUM(AB4:AB291)</f>
        <v>#REF!</v>
      </c>
      <c r="E5" s="6" t="e">
        <f>SUM(#REF!)</f>
        <v>#REF!</v>
      </c>
      <c r="F5" s="6" t="e">
        <f>SUM(#REF!)</f>
        <v>#REF!</v>
      </c>
      <c r="G5" s="6" t="e">
        <f>SUM(AC4:AC291)</f>
        <v>#REF!</v>
      </c>
      <c r="H5" s="6">
        <f>SUM('Année 2'!I20:J295)</f>
        <v>275</v>
      </c>
      <c r="I5" s="6">
        <f>SUM('Année 2'!K20:K295)</f>
        <v>0</v>
      </c>
      <c r="J5" s="6" t="e">
        <f>SUM(AD4:AD291)</f>
        <v>#REF!</v>
      </c>
      <c r="K5" s="6" t="e">
        <f>SUM(#REF!)</f>
        <v>#REF!</v>
      </c>
      <c r="L5" s="6" t="e">
        <f>SUM(#REF!)</f>
        <v>#REF!</v>
      </c>
      <c r="AA5" s="6">
        <f>'Année 1'!I21*1.5</f>
        <v>13.5</v>
      </c>
      <c r="AB5" s="6" t="e">
        <f>#REF!*1.5</f>
        <v>#REF!</v>
      </c>
      <c r="AC5" s="6">
        <f>'Année 2'!I21*1.5</f>
        <v>13.5</v>
      </c>
      <c r="AD5" s="6" t="e">
        <f>#REF!*1.5</f>
        <v>#REF!</v>
      </c>
    </row>
    <row r="6" spans="1:30">
      <c r="A6" s="97" t="s">
        <v>208</v>
      </c>
      <c r="B6" s="97"/>
      <c r="C6" s="97"/>
      <c r="D6" s="97" t="s">
        <v>208</v>
      </c>
      <c r="E6" s="97"/>
      <c r="F6" s="97"/>
      <c r="G6" s="97" t="s">
        <v>208</v>
      </c>
      <c r="H6" s="97"/>
      <c r="I6" s="97"/>
      <c r="J6" s="97" t="s">
        <v>208</v>
      </c>
      <c r="K6" s="97"/>
      <c r="L6" s="97"/>
      <c r="AA6" s="6">
        <f>'Année 1'!I22*1.5</f>
        <v>0</v>
      </c>
      <c r="AB6" s="6" t="e">
        <f>#REF!*1.5</f>
        <v>#REF!</v>
      </c>
      <c r="AC6" s="6">
        <f>'Année 2'!I22*1.5</f>
        <v>0</v>
      </c>
      <c r="AD6" s="6" t="e">
        <f>#REF!*1.5</f>
        <v>#REF!</v>
      </c>
    </row>
    <row r="7" spans="1:30">
      <c r="A7" s="97" t="e">
        <f>SUM(A5,B5,C5)</f>
        <v>#REF!</v>
      </c>
      <c r="B7" s="97"/>
      <c r="C7" s="97"/>
      <c r="D7" s="97" t="e">
        <f>SUM(D5,E5,F5)</f>
        <v>#REF!</v>
      </c>
      <c r="E7" s="97"/>
      <c r="F7" s="97"/>
      <c r="G7" s="97" t="e">
        <f>SUM(G5,H5,I5)</f>
        <v>#REF!</v>
      </c>
      <c r="H7" s="97"/>
      <c r="I7" s="97"/>
      <c r="J7" s="97" t="e">
        <f>SUM(J5,K5,L5)</f>
        <v>#REF!</v>
      </c>
      <c r="K7" s="97"/>
      <c r="L7" s="97"/>
      <c r="AA7" s="6">
        <f>'Année 1'!I23*1.5</f>
        <v>0</v>
      </c>
      <c r="AB7" s="6" t="e">
        <f>#REF!*1.5</f>
        <v>#REF!</v>
      </c>
      <c r="AC7" s="6">
        <f>'Année 2'!I23*1.5</f>
        <v>0</v>
      </c>
      <c r="AD7" s="6" t="e">
        <f>#REF!*1.5</f>
        <v>#REF!</v>
      </c>
    </row>
    <row r="8" spans="1:30">
      <c r="A8" s="98" t="s">
        <v>208</v>
      </c>
      <c r="B8" s="99"/>
      <c r="C8" s="99"/>
      <c r="D8" s="99"/>
      <c r="E8" s="99"/>
      <c r="F8" s="100"/>
      <c r="G8" s="98" t="s">
        <v>208</v>
      </c>
      <c r="H8" s="99"/>
      <c r="I8" s="99"/>
      <c r="J8" s="99"/>
      <c r="K8" s="99"/>
      <c r="L8" s="100"/>
      <c r="AA8" s="6" t="e">
        <f>'Année 1'!#REF!*1.5</f>
        <v>#REF!</v>
      </c>
      <c r="AB8" s="6" t="e">
        <f>#REF!*1.5</f>
        <v>#REF!</v>
      </c>
      <c r="AC8" s="6" t="e">
        <f>'Année 2'!#REF!*1.5</f>
        <v>#REF!</v>
      </c>
      <c r="AD8" s="6" t="e">
        <f>#REF!*1.5</f>
        <v>#REF!</v>
      </c>
    </row>
    <row r="9" spans="1:30">
      <c r="A9" s="101"/>
      <c r="B9" s="102"/>
      <c r="C9" s="102"/>
      <c r="D9" s="102"/>
      <c r="E9" s="102"/>
      <c r="F9" s="103"/>
      <c r="G9" s="101"/>
      <c r="H9" s="102"/>
      <c r="I9" s="102"/>
      <c r="J9" s="102"/>
      <c r="K9" s="102"/>
      <c r="L9" s="103"/>
      <c r="AA9" s="6">
        <f>'Année 1'!I24*1.5</f>
        <v>0</v>
      </c>
      <c r="AB9" s="6" t="e">
        <f>#REF!*1.5</f>
        <v>#REF!</v>
      </c>
      <c r="AC9" s="6">
        <f>'Année 2'!I24*1.5</f>
        <v>0</v>
      </c>
      <c r="AD9" s="6" t="e">
        <f>#REF!*1.5</f>
        <v>#REF!</v>
      </c>
    </row>
    <row r="10" spans="1:30">
      <c r="A10" s="98" t="e">
        <f>SUM(A7,D7)</f>
        <v>#REF!</v>
      </c>
      <c r="B10" s="99"/>
      <c r="C10" s="99"/>
      <c r="D10" s="99"/>
      <c r="E10" s="99"/>
      <c r="F10" s="100"/>
      <c r="G10" s="98" t="e">
        <f>SUM(G7,J7)</f>
        <v>#REF!</v>
      </c>
      <c r="H10" s="99"/>
      <c r="I10" s="99"/>
      <c r="J10" s="99"/>
      <c r="K10" s="99"/>
      <c r="L10" s="100"/>
      <c r="AA10" s="6">
        <f>'Année 1'!I25*1.5</f>
        <v>21</v>
      </c>
      <c r="AB10" s="6" t="e">
        <f>#REF!*1.5</f>
        <v>#REF!</v>
      </c>
      <c r="AC10" s="6">
        <f>'Année 2'!I25*1.5</f>
        <v>21</v>
      </c>
      <c r="AD10" s="6" t="e">
        <f>#REF!*1.5</f>
        <v>#REF!</v>
      </c>
    </row>
    <row r="11" spans="1:30">
      <c r="A11" s="101"/>
      <c r="B11" s="102"/>
      <c r="C11" s="102"/>
      <c r="D11" s="102"/>
      <c r="E11" s="102"/>
      <c r="F11" s="103"/>
      <c r="G11" s="101"/>
      <c r="H11" s="102"/>
      <c r="I11" s="102"/>
      <c r="J11" s="102"/>
      <c r="K11" s="102"/>
      <c r="L11" s="103"/>
      <c r="AA11" s="6">
        <f>'Année 1'!I26*1.5</f>
        <v>0</v>
      </c>
      <c r="AB11" s="6" t="e">
        <f>#REF!*1.5</f>
        <v>#REF!</v>
      </c>
      <c r="AC11" s="6">
        <f>'Année 2'!I26*1.5</f>
        <v>0</v>
      </c>
      <c r="AD11" s="6" t="e">
        <f>#REF!*1.5</f>
        <v>#REF!</v>
      </c>
    </row>
    <row r="12" spans="1:30">
      <c r="AA12" s="6" t="e">
        <f>'Année 1'!#REF!*1.5</f>
        <v>#REF!</v>
      </c>
      <c r="AB12" s="6" t="e">
        <f>#REF!*1.5</f>
        <v>#REF!</v>
      </c>
      <c r="AC12" s="6" t="e">
        <f>'Année 2'!#REF!*1.5</f>
        <v>#REF!</v>
      </c>
      <c r="AD12" s="6" t="e">
        <f>#REF!*1.5</f>
        <v>#REF!</v>
      </c>
    </row>
    <row r="13" spans="1:30">
      <c r="AA13" s="6">
        <f>'Année 1'!I27*1.5</f>
        <v>0</v>
      </c>
      <c r="AB13" s="6" t="e">
        <f>#REF!*1.5</f>
        <v>#REF!</v>
      </c>
      <c r="AC13" s="6">
        <f>'Année 2'!I27*1.5</f>
        <v>0</v>
      </c>
      <c r="AD13" s="6" t="e">
        <f>#REF!*1.5</f>
        <v>#REF!</v>
      </c>
    </row>
    <row r="14" spans="1:30">
      <c r="A14" s="104" t="s">
        <v>209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N14" s="105" t="s">
        <v>210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AA14" s="6">
        <f>'Année 1'!I28*1.5</f>
        <v>0</v>
      </c>
      <c r="AB14" s="6" t="e">
        <f>#REF!*1.5</f>
        <v>#REF!</v>
      </c>
      <c r="AC14" s="6">
        <f>'Année 2'!I28*1.5</f>
        <v>0</v>
      </c>
      <c r="AD14" s="6" t="e">
        <f>#REF!*1.5</f>
        <v>#REF!</v>
      </c>
    </row>
    <row r="15" spans="1:30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AA15" s="6">
        <f>'Année 1'!I29*1.5</f>
        <v>0</v>
      </c>
      <c r="AB15" s="6" t="e">
        <f>#REF!*1.5</f>
        <v>#REF!</v>
      </c>
      <c r="AC15" s="6">
        <f>'Année 2'!I29*1.5</f>
        <v>0</v>
      </c>
      <c r="AD15" s="6" t="e">
        <f>#REF!*1.5</f>
        <v>#REF!</v>
      </c>
    </row>
    <row r="16" spans="1:30">
      <c r="A16" s="97" t="s">
        <v>202</v>
      </c>
      <c r="B16" s="97"/>
      <c r="C16" s="97"/>
      <c r="D16" s="106" t="s">
        <v>203</v>
      </c>
      <c r="E16" s="107"/>
      <c r="F16" s="108"/>
      <c r="G16" s="97" t="s">
        <v>204</v>
      </c>
      <c r="H16" s="97"/>
      <c r="I16" s="97"/>
      <c r="J16" s="97" t="s">
        <v>205</v>
      </c>
      <c r="K16" s="97"/>
      <c r="L16" s="97"/>
      <c r="N16" s="97" t="s">
        <v>202</v>
      </c>
      <c r="O16" s="97"/>
      <c r="P16" s="97"/>
      <c r="Q16" s="97" t="s">
        <v>203</v>
      </c>
      <c r="R16" s="97"/>
      <c r="S16" s="97"/>
      <c r="T16" s="97" t="s">
        <v>204</v>
      </c>
      <c r="U16" s="97"/>
      <c r="V16" s="97"/>
      <c r="W16" s="97" t="s">
        <v>205</v>
      </c>
      <c r="X16" s="97"/>
      <c r="Y16" s="97"/>
      <c r="AA16" s="6">
        <f>'Année 1'!I30*1.5</f>
        <v>0</v>
      </c>
      <c r="AB16" s="6" t="e">
        <f>#REF!*1.5</f>
        <v>#REF!</v>
      </c>
      <c r="AC16" s="6">
        <f>'Année 2'!I30*1.5</f>
        <v>0</v>
      </c>
      <c r="AD16" s="6" t="e">
        <f>#REF!*1.5</f>
        <v>#REF!</v>
      </c>
    </row>
    <row r="17" spans="1:30">
      <c r="A17" s="6" t="s">
        <v>201</v>
      </c>
      <c r="B17" s="6" t="s">
        <v>206</v>
      </c>
      <c r="C17" s="6" t="s">
        <v>207</v>
      </c>
      <c r="D17" s="6" t="s">
        <v>201</v>
      </c>
      <c r="E17" s="6" t="s">
        <v>206</v>
      </c>
      <c r="F17" s="6" t="s">
        <v>207</v>
      </c>
      <c r="G17" s="6" t="s">
        <v>201</v>
      </c>
      <c r="H17" s="6" t="s">
        <v>206</v>
      </c>
      <c r="I17" s="6" t="s">
        <v>207</v>
      </c>
      <c r="J17" s="6" t="s">
        <v>201</v>
      </c>
      <c r="K17" s="6" t="s">
        <v>206</v>
      </c>
      <c r="L17" s="6" t="s">
        <v>207</v>
      </c>
      <c r="N17" s="6" t="s">
        <v>201</v>
      </c>
      <c r="O17" s="6" t="s">
        <v>206</v>
      </c>
      <c r="P17" s="6" t="s">
        <v>207</v>
      </c>
      <c r="Q17" s="6" t="s">
        <v>201</v>
      </c>
      <c r="R17" s="6" t="s">
        <v>206</v>
      </c>
      <c r="S17" s="6" t="s">
        <v>207</v>
      </c>
      <c r="T17" s="6" t="s">
        <v>201</v>
      </c>
      <c r="U17" s="6" t="s">
        <v>206</v>
      </c>
      <c r="V17" s="6" t="s">
        <v>207</v>
      </c>
      <c r="W17" s="6" t="s">
        <v>201</v>
      </c>
      <c r="X17" s="6" t="s">
        <v>206</v>
      </c>
      <c r="Y17" s="6" t="s">
        <v>207</v>
      </c>
      <c r="AA17" s="6">
        <f>'Année 1'!I31*1.5</f>
        <v>21</v>
      </c>
      <c r="AB17" s="6" t="e">
        <f>#REF!*1.5</f>
        <v>#REF!</v>
      </c>
      <c r="AC17" s="6">
        <f>'Année 2'!I31*1.5</f>
        <v>21</v>
      </c>
      <c r="AD17" s="6" t="e">
        <f>#REF!*1.5</f>
        <v>#REF!</v>
      </c>
    </row>
    <row r="18" spans="1:30">
      <c r="A18" s="6" t="e">
        <f>A5-N18</f>
        <v>#REF!</v>
      </c>
      <c r="B18" s="6">
        <f>B5-O18</f>
        <v>156</v>
      </c>
      <c r="C18" s="6">
        <f>C5-P18</f>
        <v>0</v>
      </c>
      <c r="D18" s="6" t="e">
        <f t="shared" ref="D18:K18" si="0">D5-Q18</f>
        <v>#REF!</v>
      </c>
      <c r="E18" s="6" t="e">
        <f t="shared" si="0"/>
        <v>#REF!</v>
      </c>
      <c r="F18" s="6" t="e">
        <f t="shared" si="0"/>
        <v>#REF!</v>
      </c>
      <c r="G18" s="6" t="e">
        <f t="shared" si="0"/>
        <v>#REF!</v>
      </c>
      <c r="H18" s="6">
        <f t="shared" si="0"/>
        <v>122</v>
      </c>
      <c r="I18" s="6">
        <f t="shared" si="0"/>
        <v>0</v>
      </c>
      <c r="J18" s="6" t="e">
        <f t="shared" si="0"/>
        <v>#REF!</v>
      </c>
      <c r="K18" s="6" t="e">
        <f t="shared" si="0"/>
        <v>#REF!</v>
      </c>
      <c r="L18" s="6" t="e">
        <f>L5-Y18</f>
        <v>#REF!</v>
      </c>
      <c r="N18" s="6">
        <f>SUMIF('Année 1'!M20:M292,"Portée",'Année 1'!I20:I292)*1.5</f>
        <v>13.5</v>
      </c>
      <c r="O18" s="6">
        <f>SUMIF('Année 1'!M20:M292,"Portée",'Année 1'!J20:J292)</f>
        <v>81</v>
      </c>
      <c r="P18" s="6">
        <f>SUMIF('Année 1'!M20:M292,"Portée",'Année 1'!K20:K292)</f>
        <v>0</v>
      </c>
      <c r="Q18" s="6" t="e">
        <f>SUMIF(#REF!,"Portée",#REF!)*1.5</f>
        <v>#REF!</v>
      </c>
      <c r="R18" s="6" t="e">
        <f>SUMIF(#REF!,"Portée",#REF!)</f>
        <v>#REF!</v>
      </c>
      <c r="S18" s="6" t="e">
        <f>SUMIF(#REF!,"Portée",#REF!)</f>
        <v>#REF!</v>
      </c>
      <c r="T18" s="6">
        <f>SUMIF('Année 2'!M20:M295,"Portée",'Année 2'!I20:I295)*1.5</f>
        <v>64.5</v>
      </c>
      <c r="U18" s="6">
        <f>SUMIF('Année 2'!M20:M295,"Portée",'Année 2'!J20:J295)</f>
        <v>153</v>
      </c>
      <c r="V18" s="6">
        <f>SUMIF('Année 2'!M20:M295,"Portée",'Année 2'!K20:K295)</f>
        <v>0</v>
      </c>
      <c r="W18" s="6" t="e">
        <f>SUMIF(#REF!,"Portée",#REF!)*1.5</f>
        <v>#REF!</v>
      </c>
      <c r="X18" s="6" t="e">
        <f>SUMIF(#REF!,"Portée",#REF!)</f>
        <v>#REF!</v>
      </c>
      <c r="Y18" s="6" t="e">
        <f>SUMIF(#REF!,"Portée",#REF!)</f>
        <v>#REF!</v>
      </c>
      <c r="AA18" s="6" t="e">
        <f>'Année 1'!#REF!*1.5</f>
        <v>#REF!</v>
      </c>
      <c r="AB18" s="6" t="e">
        <f>#REF!*1.5</f>
        <v>#REF!</v>
      </c>
      <c r="AC18" s="6" t="e">
        <f>'Année 2'!#REF!*1.5</f>
        <v>#REF!</v>
      </c>
      <c r="AD18" s="6" t="e">
        <f>#REF!*1.5</f>
        <v>#REF!</v>
      </c>
    </row>
    <row r="19" spans="1:30">
      <c r="A19" s="97" t="s">
        <v>208</v>
      </c>
      <c r="B19" s="97"/>
      <c r="C19" s="97"/>
      <c r="D19" s="97" t="s">
        <v>208</v>
      </c>
      <c r="E19" s="97"/>
      <c r="F19" s="97"/>
      <c r="G19" s="97" t="s">
        <v>208</v>
      </c>
      <c r="H19" s="97"/>
      <c r="I19" s="97"/>
      <c r="J19" s="97" t="s">
        <v>208</v>
      </c>
      <c r="K19" s="97"/>
      <c r="L19" s="97"/>
      <c r="AA19" s="6" t="e">
        <f>'Année 1'!#REF!*1.5</f>
        <v>#REF!</v>
      </c>
      <c r="AB19" s="6" t="e">
        <f>#REF!*1.5</f>
        <v>#REF!</v>
      </c>
      <c r="AC19" s="6">
        <f>'Année 2'!I32*1.5</f>
        <v>0</v>
      </c>
      <c r="AD19" s="6" t="e">
        <f>#REF!*1.5</f>
        <v>#REF!</v>
      </c>
    </row>
    <row r="20" spans="1:30">
      <c r="A20" s="97" t="e">
        <f>SUM(A18,B18,C18)</f>
        <v>#REF!</v>
      </c>
      <c r="B20" s="97"/>
      <c r="C20" s="97"/>
      <c r="D20" s="97" t="e">
        <f>SUM(D18,E18,F18)</f>
        <v>#REF!</v>
      </c>
      <c r="E20" s="97"/>
      <c r="F20" s="97"/>
      <c r="G20" s="97" t="e">
        <f>SUM(G18,H18,I18)</f>
        <v>#REF!</v>
      </c>
      <c r="H20" s="97"/>
      <c r="I20" s="97"/>
      <c r="J20" s="97" t="e">
        <f>SUM(J18,K18,L18)</f>
        <v>#REF!</v>
      </c>
      <c r="K20" s="97"/>
      <c r="L20" s="97"/>
      <c r="AA20" s="6">
        <f>'Année 1'!I32*1.5</f>
        <v>0</v>
      </c>
      <c r="AB20" s="6" t="e">
        <f>#REF!*1.5</f>
        <v>#REF!</v>
      </c>
      <c r="AC20" s="6">
        <f>'Année 2'!I33*1.5</f>
        <v>0</v>
      </c>
      <c r="AD20" s="6" t="e">
        <f>#REF!*1.5</f>
        <v>#REF!</v>
      </c>
    </row>
    <row r="21" spans="1:30" ht="29.45" customHeight="1">
      <c r="A21" s="106" t="s">
        <v>208</v>
      </c>
      <c r="B21" s="107"/>
      <c r="C21" s="107"/>
      <c r="D21" s="107"/>
      <c r="E21" s="107"/>
      <c r="F21" s="108"/>
      <c r="G21" s="106" t="s">
        <v>208</v>
      </c>
      <c r="H21" s="107"/>
      <c r="I21" s="107"/>
      <c r="J21" s="107"/>
      <c r="K21" s="107"/>
      <c r="L21" s="108"/>
      <c r="AA21" s="6">
        <f>'Année 1'!I33*1.5</f>
        <v>0</v>
      </c>
      <c r="AB21" s="6" t="e">
        <f>#REF!*1.5</f>
        <v>#REF!</v>
      </c>
      <c r="AC21" s="6">
        <f>'Année 2'!I34*1.5</f>
        <v>0</v>
      </c>
      <c r="AD21" s="6" t="e">
        <f>#REF!*1.5</f>
        <v>#REF!</v>
      </c>
    </row>
    <row r="22" spans="1:30" ht="29.1" customHeight="1">
      <c r="A22" s="106" t="e">
        <f>SUM(A20,D20)</f>
        <v>#REF!</v>
      </c>
      <c r="B22" s="107"/>
      <c r="C22" s="107"/>
      <c r="D22" s="107"/>
      <c r="E22" s="107"/>
      <c r="F22" s="108"/>
      <c r="G22" s="106" t="e">
        <f>SUM(G20,J20)</f>
        <v>#REF!</v>
      </c>
      <c r="H22" s="107"/>
      <c r="I22" s="107"/>
      <c r="J22" s="107"/>
      <c r="K22" s="107"/>
      <c r="L22" s="108"/>
      <c r="AA22" s="6">
        <f>'Année 1'!I34*1.5</f>
        <v>0</v>
      </c>
      <c r="AB22" s="6" t="e">
        <f>#REF!*1.5</f>
        <v>#REF!</v>
      </c>
      <c r="AC22" s="6">
        <f>'Année 2'!I35*1.5</f>
        <v>0</v>
      </c>
      <c r="AD22" s="6" t="e">
        <f>#REF!*1.5</f>
        <v>#REF!</v>
      </c>
    </row>
    <row r="23" spans="1:30">
      <c r="AA23" s="6">
        <f>'Année 1'!I35*1.5</f>
        <v>0</v>
      </c>
      <c r="AB23" s="6" t="e">
        <f>#REF!*1.5</f>
        <v>#REF!</v>
      </c>
      <c r="AC23" s="6">
        <f>'Année 2'!I36*1.5</f>
        <v>9</v>
      </c>
      <c r="AD23" s="6" t="e">
        <f>#REF!*1.5</f>
        <v>#REF!</v>
      </c>
    </row>
    <row r="24" spans="1:30">
      <c r="AA24" s="6">
        <f>'Année 1'!I36*1.5</f>
        <v>9</v>
      </c>
      <c r="AB24" s="6" t="e">
        <f>#REF!*1.5</f>
        <v>#REF!</v>
      </c>
      <c r="AC24" s="6">
        <f>'Année 2'!I37*1.5</f>
        <v>9</v>
      </c>
      <c r="AD24" s="6" t="e">
        <f>#REF!*1.5</f>
        <v>#REF!</v>
      </c>
    </row>
    <row r="25" spans="1:30">
      <c r="AA25" s="6">
        <f>'Année 1'!I37*1.5</f>
        <v>9</v>
      </c>
      <c r="AB25" s="6" t="e">
        <f>#REF!*1.5</f>
        <v>#REF!</v>
      </c>
      <c r="AC25" s="6" t="e">
        <f>'Année 2'!#REF!*1.5</f>
        <v>#REF!</v>
      </c>
      <c r="AD25" s="6" t="e">
        <f>#REF!*1.5</f>
        <v>#REF!</v>
      </c>
    </row>
    <row r="26" spans="1:30">
      <c r="AA26" s="6" t="e">
        <f>'Année 1'!#REF!*1.5</f>
        <v>#REF!</v>
      </c>
      <c r="AB26" s="6" t="e">
        <f>#REF!*1.5</f>
        <v>#REF!</v>
      </c>
      <c r="AC26" s="6">
        <f>'Année 2'!I40*1.5</f>
        <v>0</v>
      </c>
      <c r="AD26" s="6" t="e">
        <f>#REF!*1.5</f>
        <v>#REF!</v>
      </c>
    </row>
    <row r="27" spans="1:30">
      <c r="AA27" s="6">
        <f>'Année 1'!I40*1.5</f>
        <v>0</v>
      </c>
      <c r="AB27" s="6" t="e">
        <f>#REF!*1.5</f>
        <v>#REF!</v>
      </c>
      <c r="AC27" s="6">
        <f>'Année 2'!I41*1.5</f>
        <v>0</v>
      </c>
      <c r="AD27" s="6" t="e">
        <f>#REF!*1.5</f>
        <v>#REF!</v>
      </c>
    </row>
    <row r="28" spans="1:30">
      <c r="AA28" s="6">
        <f>'Année 1'!I41*1.5</f>
        <v>0</v>
      </c>
      <c r="AB28" s="6" t="e">
        <f>#REF!*1.5</f>
        <v>#REF!</v>
      </c>
      <c r="AC28" s="6">
        <f>'Année 2'!I42*1.5</f>
        <v>0</v>
      </c>
      <c r="AD28" s="6" t="e">
        <f>#REF!*1.5</f>
        <v>#REF!</v>
      </c>
    </row>
    <row r="29" spans="1:30">
      <c r="AA29" s="6">
        <f>'Année 1'!I42*1.5</f>
        <v>0</v>
      </c>
      <c r="AB29" s="6" t="e">
        <f>#REF!*1.5</f>
        <v>#REF!</v>
      </c>
      <c r="AC29" s="6">
        <f>'Année 2'!I43*1.5</f>
        <v>0</v>
      </c>
      <c r="AD29" s="6" t="e">
        <f>#REF!*1.5</f>
        <v>#REF!</v>
      </c>
    </row>
    <row r="30" spans="1:30">
      <c r="AA30" s="6">
        <f>'Année 1'!I44*1.5</f>
        <v>0</v>
      </c>
      <c r="AB30" s="6" t="e">
        <f>#REF!*1.5</f>
        <v>#REF!</v>
      </c>
      <c r="AC30" s="6">
        <f>'Année 2'!I44*1.5</f>
        <v>0</v>
      </c>
      <c r="AD30" s="6" t="e">
        <f>#REF!*1.5</f>
        <v>#REF!</v>
      </c>
    </row>
    <row r="31" spans="1:30">
      <c r="AA31" s="6">
        <f>'Année 1'!I45*1.5</f>
        <v>0</v>
      </c>
      <c r="AB31" s="6" t="e">
        <f>#REF!*1.5</f>
        <v>#REF!</v>
      </c>
      <c r="AC31" s="6">
        <f>'Année 2'!I45*1.5</f>
        <v>0</v>
      </c>
      <c r="AD31" s="6" t="e">
        <f>#REF!*1.5</f>
        <v>#REF!</v>
      </c>
    </row>
    <row r="32" spans="1:30">
      <c r="AA32" s="6">
        <f>'Année 1'!I46*1.5</f>
        <v>0</v>
      </c>
      <c r="AB32" s="6" t="e">
        <f>#REF!*1.5</f>
        <v>#REF!</v>
      </c>
      <c r="AC32" s="6">
        <f>'Année 2'!I46*1.5</f>
        <v>0</v>
      </c>
      <c r="AD32" s="6" t="e">
        <f>#REF!*1.5</f>
        <v>#REF!</v>
      </c>
    </row>
    <row r="33" spans="27:30">
      <c r="AA33" s="6">
        <f>'Année 1'!I47*1.5</f>
        <v>0</v>
      </c>
      <c r="AB33" s="6" t="e">
        <f>#REF!*1.5</f>
        <v>#REF!</v>
      </c>
      <c r="AC33" s="6">
        <f>'Année 2'!I47*1.5</f>
        <v>0</v>
      </c>
      <c r="AD33" s="6" t="e">
        <f>#REF!*1.5</f>
        <v>#REF!</v>
      </c>
    </row>
    <row r="34" spans="27:30">
      <c r="AA34" s="6">
        <f>'Année 1'!I48*1.5</f>
        <v>0</v>
      </c>
      <c r="AB34" s="6" t="e">
        <f>#REF!*1.5</f>
        <v>#REF!</v>
      </c>
      <c r="AC34" s="6">
        <f>'Année 2'!I48*1.5</f>
        <v>0</v>
      </c>
      <c r="AD34" s="6" t="e">
        <f>#REF!*1.5</f>
        <v>#REF!</v>
      </c>
    </row>
    <row r="35" spans="27:30">
      <c r="AA35" s="6">
        <f>'Année 1'!I49*1.5</f>
        <v>0</v>
      </c>
      <c r="AB35" s="6" t="e">
        <f>#REF!*1.5</f>
        <v>#REF!</v>
      </c>
      <c r="AC35" s="6">
        <f>'Année 2'!I49*1.5</f>
        <v>0</v>
      </c>
      <c r="AD35" s="6" t="e">
        <f>#REF!*1.5</f>
        <v>#REF!</v>
      </c>
    </row>
    <row r="36" spans="27:30">
      <c r="AA36" s="6">
        <f>'Année 1'!I50*1.5</f>
        <v>13.5</v>
      </c>
      <c r="AB36" s="6" t="e">
        <f>#REF!*1.5</f>
        <v>#REF!</v>
      </c>
      <c r="AC36" s="6">
        <f>'Année 2'!I50*1.5</f>
        <v>21</v>
      </c>
      <c r="AD36" s="6" t="e">
        <f>#REF!*1.5</f>
        <v>#REF!</v>
      </c>
    </row>
    <row r="37" spans="27:30">
      <c r="AA37" s="6" t="e">
        <f>'Année 1'!#REF!*1.5</f>
        <v>#REF!</v>
      </c>
      <c r="AB37" s="6" t="e">
        <f>#REF!*1.5</f>
        <v>#REF!</v>
      </c>
      <c r="AC37" s="6">
        <f>'Année 2'!I51*1.5</f>
        <v>0</v>
      </c>
      <c r="AD37" s="6" t="e">
        <f>#REF!*1.5</f>
        <v>#REF!</v>
      </c>
    </row>
    <row r="38" spans="27:30">
      <c r="AA38" s="6">
        <f>'Année 1'!I51*1.5</f>
        <v>0</v>
      </c>
      <c r="AB38" s="6" t="e">
        <f>#REF!*1.5</f>
        <v>#REF!</v>
      </c>
      <c r="AC38" s="6" t="e">
        <f>'Année 2'!#REF!*1.5</f>
        <v>#REF!</v>
      </c>
      <c r="AD38" s="6" t="e">
        <f>#REF!*1.5</f>
        <v>#REF!</v>
      </c>
    </row>
    <row r="39" spans="27:30">
      <c r="AA39" s="6" t="e">
        <f>'Année 1'!#REF!*1.5</f>
        <v>#REF!</v>
      </c>
      <c r="AB39" s="6" t="e">
        <f>#REF!*1.5</f>
        <v>#REF!</v>
      </c>
      <c r="AC39" s="6">
        <f>'Année 2'!I52*1.5</f>
        <v>0</v>
      </c>
      <c r="AD39" s="6" t="e">
        <f>#REF!*1.5</f>
        <v>#REF!</v>
      </c>
    </row>
    <row r="40" spans="27:30">
      <c r="AA40" s="6">
        <f>'Année 1'!I52*1.5</f>
        <v>0</v>
      </c>
      <c r="AB40" s="6" t="e">
        <f>#REF!*1.5</f>
        <v>#REF!</v>
      </c>
      <c r="AC40" s="6">
        <f>'Année 2'!I53*1.5</f>
        <v>0</v>
      </c>
      <c r="AD40" s="6" t="e">
        <f>#REF!*1.5</f>
        <v>#REF!</v>
      </c>
    </row>
    <row r="41" spans="27:30">
      <c r="AA41" s="6">
        <f>'Année 1'!I53*1.5</f>
        <v>21</v>
      </c>
      <c r="AB41" s="6" t="e">
        <f>#REF!*1.5</f>
        <v>#REF!</v>
      </c>
      <c r="AC41" s="6">
        <f>'Année 2'!I54*1.5</f>
        <v>0</v>
      </c>
      <c r="AD41" s="6" t="e">
        <f>#REF!*1.5</f>
        <v>#REF!</v>
      </c>
    </row>
    <row r="42" spans="27:30">
      <c r="AA42" s="6">
        <f>'Année 1'!I54*1.5</f>
        <v>0</v>
      </c>
      <c r="AB42" s="6" t="e">
        <f>#REF!*1.5</f>
        <v>#REF!</v>
      </c>
      <c r="AC42" s="6" t="e">
        <f>'Année 2'!#REF!*1.5</f>
        <v>#REF!</v>
      </c>
      <c r="AD42" s="6" t="e">
        <f>#REF!*1.5</f>
        <v>#REF!</v>
      </c>
    </row>
    <row r="43" spans="27:30">
      <c r="AA43" s="6" t="e">
        <f>'Année 1'!#REF!*1.5</f>
        <v>#REF!</v>
      </c>
      <c r="AB43" s="6" t="e">
        <f>#REF!*1.5</f>
        <v>#REF!</v>
      </c>
      <c r="AC43" s="6">
        <f>'Année 2'!I55*1.5</f>
        <v>0</v>
      </c>
      <c r="AD43" s="6" t="e">
        <f>#REF!*1.5</f>
        <v>#REF!</v>
      </c>
    </row>
    <row r="44" spans="27:30">
      <c r="AA44" s="6">
        <f>'Année 1'!I55*1.5</f>
        <v>0</v>
      </c>
      <c r="AB44" s="6" t="e">
        <f>#REF!*1.5</f>
        <v>#REF!</v>
      </c>
      <c r="AC44" s="6">
        <f>'Année 2'!I56*1.5</f>
        <v>12</v>
      </c>
      <c r="AD44" s="6" t="e">
        <f>#REF!*1.5</f>
        <v>#REF!</v>
      </c>
    </row>
    <row r="45" spans="27:30">
      <c r="AA45" s="6">
        <f>'Année 1'!I56*1.5</f>
        <v>0</v>
      </c>
      <c r="AB45" s="6" t="e">
        <f>#REF!*1.5</f>
        <v>#REF!</v>
      </c>
      <c r="AC45" s="6">
        <f>'Année 2'!I57*1.5</f>
        <v>0</v>
      </c>
      <c r="AD45" s="6" t="e">
        <f>#REF!*1.5</f>
        <v>#REF!</v>
      </c>
    </row>
    <row r="46" spans="27:30">
      <c r="AA46" s="6">
        <f>'Année 1'!I57*1.5</f>
        <v>0</v>
      </c>
      <c r="AB46" s="6" t="e">
        <f>#REF!*1.5</f>
        <v>#REF!</v>
      </c>
      <c r="AC46" s="6" t="e">
        <f>'Année 2'!#REF!*1.5</f>
        <v>#REF!</v>
      </c>
      <c r="AD46" s="6" t="e">
        <f>#REF!*1.5</f>
        <v>#REF!</v>
      </c>
    </row>
    <row r="47" spans="27:30">
      <c r="AA47" s="6">
        <f>'Année 1'!I58*1.5</f>
        <v>0</v>
      </c>
      <c r="AB47" s="6" t="e">
        <f>#REF!*1.5</f>
        <v>#REF!</v>
      </c>
      <c r="AC47" s="6" t="e">
        <f>'Année 2'!#REF!*1.5</f>
        <v>#REF!</v>
      </c>
      <c r="AD47" s="6" t="e">
        <f>#REF!*1.5</f>
        <v>#REF!</v>
      </c>
    </row>
    <row r="48" spans="27:30">
      <c r="AA48" s="6" t="e">
        <f>'Année 1'!#REF!*1.5</f>
        <v>#REF!</v>
      </c>
      <c r="AB48" s="6" t="e">
        <f>#REF!*1.5</f>
        <v>#REF!</v>
      </c>
      <c r="AC48" s="6">
        <f>'Année 2'!I58*1.5</f>
        <v>0</v>
      </c>
      <c r="AD48" s="6" t="e">
        <f>#REF!*1.5</f>
        <v>#REF!</v>
      </c>
    </row>
    <row r="49" spans="27:30">
      <c r="AA49" s="6" t="e">
        <f>'Année 1'!#REF!*1.5</f>
        <v>#REF!</v>
      </c>
      <c r="AB49" s="6" t="e">
        <f>#REF!*1.5</f>
        <v>#REF!</v>
      </c>
      <c r="AC49" s="6">
        <f>'Année 2'!I59*1.5</f>
        <v>0</v>
      </c>
      <c r="AD49" s="6" t="e">
        <f>#REF!*1.5</f>
        <v>#REF!</v>
      </c>
    </row>
    <row r="50" spans="27:30">
      <c r="AA50" s="6">
        <f>'Année 1'!I59*1.5</f>
        <v>0</v>
      </c>
      <c r="AB50" s="6" t="e">
        <f>#REF!*1.5</f>
        <v>#REF!</v>
      </c>
      <c r="AC50" s="6">
        <f>'Année 2'!I60*1.5</f>
        <v>0</v>
      </c>
      <c r="AD50" s="6" t="e">
        <f>#REF!*1.5</f>
        <v>#REF!</v>
      </c>
    </row>
    <row r="51" spans="27:30">
      <c r="AA51" s="6">
        <f>'Année 1'!I60*1.5</f>
        <v>12</v>
      </c>
      <c r="AB51" s="6" t="e">
        <f>#REF!*1.5</f>
        <v>#REF!</v>
      </c>
      <c r="AC51" s="6">
        <f>'Année 2'!I61*1.5</f>
        <v>0</v>
      </c>
      <c r="AD51" s="6" t="e">
        <f>#REF!*1.5</f>
        <v>#REF!</v>
      </c>
    </row>
    <row r="52" spans="27:30">
      <c r="AA52" s="6" t="e">
        <f>'Année 1'!#REF!*1.5</f>
        <v>#REF!</v>
      </c>
      <c r="AB52" s="6" t="e">
        <f>#REF!*1.5</f>
        <v>#REF!</v>
      </c>
      <c r="AC52" s="6">
        <f>'Année 2'!I62*1.5</f>
        <v>0</v>
      </c>
      <c r="AD52" s="6" t="e">
        <f>#REF!*1.5</f>
        <v>#REF!</v>
      </c>
    </row>
    <row r="53" spans="27:30">
      <c r="AA53" s="6">
        <f>'Année 1'!I61*1.5</f>
        <v>0</v>
      </c>
      <c r="AB53" s="6" t="e">
        <f>#REF!*1.5</f>
        <v>#REF!</v>
      </c>
      <c r="AC53" s="6">
        <f>'Année 2'!I63*1.5</f>
        <v>0</v>
      </c>
      <c r="AD53" s="6" t="e">
        <f>#REF!*1.5</f>
        <v>#REF!</v>
      </c>
    </row>
    <row r="54" spans="27:30">
      <c r="AA54" s="6">
        <f>'Année 1'!I62*1.5</f>
        <v>0</v>
      </c>
      <c r="AB54" s="6" t="e">
        <f>#REF!*1.5</f>
        <v>#REF!</v>
      </c>
      <c r="AC54" s="6">
        <f>'Année 2'!I64*1.5</f>
        <v>0</v>
      </c>
      <c r="AD54" s="6" t="e">
        <f>#REF!*1.5</f>
        <v>#REF!</v>
      </c>
    </row>
    <row r="55" spans="27:30">
      <c r="AA55" s="6">
        <f>'Année 1'!I63*1.5</f>
        <v>0</v>
      </c>
      <c r="AB55" s="6" t="e">
        <f>#REF!*1.5</f>
        <v>#REF!</v>
      </c>
      <c r="AC55" s="6">
        <f>'Année 2'!I65*1.5</f>
        <v>0</v>
      </c>
      <c r="AD55" s="6" t="e">
        <f>#REF!*1.5</f>
        <v>#REF!</v>
      </c>
    </row>
    <row r="56" spans="27:30">
      <c r="AA56" s="6">
        <f>'Année 1'!I64*1.5</f>
        <v>0</v>
      </c>
      <c r="AB56" s="6" t="e">
        <f>#REF!*1.5</f>
        <v>#REF!</v>
      </c>
      <c r="AC56" s="6">
        <f>'Année 2'!I66*1.5</f>
        <v>0</v>
      </c>
      <c r="AD56" s="6" t="e">
        <f>#REF!*1.5</f>
        <v>#REF!</v>
      </c>
    </row>
    <row r="57" spans="27:30">
      <c r="AA57" s="6">
        <f>'Année 1'!I65*1.5</f>
        <v>0</v>
      </c>
      <c r="AB57" s="6" t="e">
        <f>#REF!*1.5</f>
        <v>#REF!</v>
      </c>
      <c r="AC57" s="6">
        <f>'Année 2'!I67*1.5</f>
        <v>0</v>
      </c>
      <c r="AD57" s="6" t="e">
        <f>#REF!*1.5</f>
        <v>#REF!</v>
      </c>
    </row>
    <row r="58" spans="27:30">
      <c r="AA58" s="6">
        <f>'Année 1'!I66*1.5</f>
        <v>0</v>
      </c>
      <c r="AB58" s="6" t="e">
        <f>#REF!*1.5</f>
        <v>#REF!</v>
      </c>
      <c r="AC58" s="6">
        <f>'Année 2'!I68*1.5</f>
        <v>0</v>
      </c>
      <c r="AD58" s="6" t="e">
        <f>#REF!*1.5</f>
        <v>#REF!</v>
      </c>
    </row>
    <row r="59" spans="27:30">
      <c r="AA59" s="6">
        <f>'Année 1'!I67*1.5</f>
        <v>0</v>
      </c>
      <c r="AB59" s="6" t="e">
        <f>#REF!*1.5</f>
        <v>#REF!</v>
      </c>
      <c r="AC59" s="6">
        <f>'Année 2'!I69*1.5</f>
        <v>0</v>
      </c>
      <c r="AD59" s="6" t="e">
        <f>#REF!*1.5</f>
        <v>#REF!</v>
      </c>
    </row>
    <row r="60" spans="27:30">
      <c r="AA60" s="6" t="e">
        <f>'Année 1'!#REF!*1.5</f>
        <v>#REF!</v>
      </c>
      <c r="AB60" s="6" t="e">
        <f>#REF!*1.5</f>
        <v>#REF!</v>
      </c>
      <c r="AC60" s="6">
        <f>'Année 2'!I70*1.5</f>
        <v>0</v>
      </c>
      <c r="AD60" s="6" t="e">
        <f>#REF!*1.5</f>
        <v>#REF!</v>
      </c>
    </row>
    <row r="61" spans="27:30">
      <c r="AA61" s="6">
        <f>'Année 1'!I68*1.5</f>
        <v>0</v>
      </c>
      <c r="AB61" s="6" t="e">
        <f>#REF!*1.5</f>
        <v>#REF!</v>
      </c>
      <c r="AC61" s="6">
        <f>'Année 2'!I71*1.5</f>
        <v>0</v>
      </c>
      <c r="AD61" s="6" t="e">
        <f>#REF!*1.5</f>
        <v>#REF!</v>
      </c>
    </row>
    <row r="62" spans="27:30">
      <c r="AA62" s="6">
        <f>'Année 1'!I69*1.5</f>
        <v>0</v>
      </c>
      <c r="AB62" s="6" t="e">
        <f>#REF!*1.5</f>
        <v>#REF!</v>
      </c>
      <c r="AC62" s="6">
        <f>'Année 2'!I72*1.5</f>
        <v>0</v>
      </c>
      <c r="AD62" s="6" t="e">
        <f>#REF!*1.5</f>
        <v>#REF!</v>
      </c>
    </row>
    <row r="63" spans="27:30">
      <c r="AA63" s="6">
        <f>'Année 1'!I70*1.5</f>
        <v>0</v>
      </c>
      <c r="AB63" s="6" t="e">
        <f>#REF!*1.5</f>
        <v>#REF!</v>
      </c>
      <c r="AC63" s="6">
        <f>'Année 2'!I73*1.5</f>
        <v>0</v>
      </c>
      <c r="AD63" s="6" t="e">
        <f>#REF!*1.5</f>
        <v>#REF!</v>
      </c>
    </row>
    <row r="64" spans="27:30">
      <c r="AA64" s="6">
        <f>'Année 1'!I71*1.5</f>
        <v>0</v>
      </c>
      <c r="AB64" s="6" t="e">
        <f>#REF!*1.5</f>
        <v>#REF!</v>
      </c>
      <c r="AC64" s="6">
        <f>'Année 2'!I74*1.5</f>
        <v>0</v>
      </c>
      <c r="AD64" s="6" t="e">
        <f>#REF!*1.5</f>
        <v>#REF!</v>
      </c>
    </row>
    <row r="65" spans="27:30">
      <c r="AA65" s="6">
        <f>'Année 1'!I72*1.5</f>
        <v>0</v>
      </c>
      <c r="AB65" s="6" t="e">
        <f>#REF!*1.5</f>
        <v>#REF!</v>
      </c>
      <c r="AC65" s="6">
        <f>'Année 2'!I75*1.5</f>
        <v>0</v>
      </c>
      <c r="AD65" s="6" t="e">
        <f>#REF!*1.5</f>
        <v>#REF!</v>
      </c>
    </row>
    <row r="66" spans="27:30">
      <c r="AA66" s="6">
        <f>'Année 1'!I73*1.5</f>
        <v>0</v>
      </c>
      <c r="AB66" s="6" t="e">
        <f>#REF!*1.5</f>
        <v>#REF!</v>
      </c>
      <c r="AC66" s="6">
        <f>'Année 2'!I76*1.5</f>
        <v>0</v>
      </c>
      <c r="AD66" s="6" t="e">
        <f>#REF!*1.5</f>
        <v>#REF!</v>
      </c>
    </row>
    <row r="67" spans="27:30">
      <c r="AA67" s="6">
        <f>'Année 1'!I74*1.5</f>
        <v>0</v>
      </c>
      <c r="AB67" s="6" t="e">
        <f>#REF!*1.5</f>
        <v>#REF!</v>
      </c>
      <c r="AC67" s="6">
        <f>'Année 2'!I77*1.5</f>
        <v>0</v>
      </c>
      <c r="AD67" s="6" t="e">
        <f>#REF!*1.5</f>
        <v>#REF!</v>
      </c>
    </row>
    <row r="68" spans="27:30">
      <c r="AA68" s="6">
        <f>'Année 1'!I75*1.5</f>
        <v>0</v>
      </c>
      <c r="AB68" s="6" t="e">
        <f>#REF!*1.5</f>
        <v>#REF!</v>
      </c>
      <c r="AC68" s="6">
        <f>'Année 2'!I78*1.5</f>
        <v>0</v>
      </c>
      <c r="AD68" s="6" t="e">
        <f>#REF!*1.5</f>
        <v>#REF!</v>
      </c>
    </row>
    <row r="69" spans="27:30">
      <c r="AA69" s="6">
        <f>'Année 1'!I76*1.5</f>
        <v>0</v>
      </c>
      <c r="AB69" s="6" t="e">
        <f>#REF!*1.5</f>
        <v>#REF!</v>
      </c>
      <c r="AC69" s="6">
        <f>'Année 2'!I79*1.5</f>
        <v>0</v>
      </c>
      <c r="AD69" s="6" t="e">
        <f>#REF!*1.5</f>
        <v>#REF!</v>
      </c>
    </row>
    <row r="70" spans="27:30">
      <c r="AA70" s="6">
        <f>'Année 1'!I77*1.5</f>
        <v>0</v>
      </c>
      <c r="AB70" s="6" t="e">
        <f>#REF!*1.5</f>
        <v>#REF!</v>
      </c>
      <c r="AC70" s="6">
        <f>'Année 2'!I80*1.5</f>
        <v>0</v>
      </c>
      <c r="AD70" s="6" t="e">
        <f>#REF!*1.5</f>
        <v>#REF!</v>
      </c>
    </row>
    <row r="71" spans="27:30">
      <c r="AA71" s="6">
        <f>'Année 1'!I78*1.5</f>
        <v>0</v>
      </c>
      <c r="AB71" s="6" t="e">
        <f>#REF!*1.5</f>
        <v>#REF!</v>
      </c>
      <c r="AC71" s="6">
        <f>'Année 2'!I81*1.5</f>
        <v>0</v>
      </c>
      <c r="AD71" s="6" t="e">
        <f>#REF!*1.5</f>
        <v>#REF!</v>
      </c>
    </row>
    <row r="72" spans="27:30">
      <c r="AA72" s="6">
        <f>'Année 1'!I79*1.5</f>
        <v>0</v>
      </c>
      <c r="AB72" s="6" t="e">
        <f>#REF!*1.5</f>
        <v>#REF!</v>
      </c>
      <c r="AC72" s="6">
        <f>'Année 2'!I82*1.5</f>
        <v>0</v>
      </c>
      <c r="AD72" s="6" t="e">
        <f>#REF!*1.5</f>
        <v>#REF!</v>
      </c>
    </row>
    <row r="73" spans="27:30">
      <c r="AA73" s="6">
        <f>'Année 1'!I80*1.5</f>
        <v>0</v>
      </c>
      <c r="AB73" s="6" t="e">
        <f>#REF!*1.5</f>
        <v>#REF!</v>
      </c>
      <c r="AC73" s="6">
        <f>'Année 2'!I83*1.5</f>
        <v>0</v>
      </c>
      <c r="AD73" s="6" t="e">
        <f>#REF!*1.5</f>
        <v>#REF!</v>
      </c>
    </row>
    <row r="74" spans="27:30">
      <c r="AA74" s="6">
        <f>'Année 1'!I81*1.5</f>
        <v>0</v>
      </c>
      <c r="AB74" s="6" t="e">
        <f>#REF!*1.5</f>
        <v>#REF!</v>
      </c>
      <c r="AC74" s="6">
        <f>'Année 2'!I84*1.5</f>
        <v>0</v>
      </c>
      <c r="AD74" s="6" t="e">
        <f>#REF!*1.5</f>
        <v>#REF!</v>
      </c>
    </row>
    <row r="75" spans="27:30">
      <c r="AA75" s="6">
        <f>'Année 1'!I82*1.5</f>
        <v>0</v>
      </c>
      <c r="AB75" s="6" t="e">
        <f>#REF!*1.5</f>
        <v>#REF!</v>
      </c>
      <c r="AC75" s="6">
        <f>'Année 2'!I85*1.5</f>
        <v>0</v>
      </c>
      <c r="AD75" s="6" t="e">
        <f>#REF!*1.5</f>
        <v>#REF!</v>
      </c>
    </row>
    <row r="76" spans="27:30">
      <c r="AA76" s="6">
        <f>'Année 1'!I83*1.5</f>
        <v>0</v>
      </c>
      <c r="AB76" s="6" t="e">
        <f>#REF!*1.5</f>
        <v>#REF!</v>
      </c>
      <c r="AC76" s="6">
        <f>'Année 2'!I86*1.5</f>
        <v>0</v>
      </c>
      <c r="AD76" s="6" t="e">
        <f>#REF!*1.5</f>
        <v>#REF!</v>
      </c>
    </row>
    <row r="77" spans="27:30">
      <c r="AA77" s="6">
        <f>'Année 1'!I84*1.5</f>
        <v>0</v>
      </c>
      <c r="AB77" s="6" t="e">
        <f>#REF!*1.5</f>
        <v>#REF!</v>
      </c>
      <c r="AC77" s="6">
        <f>'Année 2'!I87*1.5</f>
        <v>0</v>
      </c>
      <c r="AD77" s="6" t="e">
        <f>#REF!*1.5</f>
        <v>#REF!</v>
      </c>
    </row>
    <row r="78" spans="27:30">
      <c r="AA78" s="6">
        <f>'Année 1'!I85*1.5</f>
        <v>0</v>
      </c>
      <c r="AB78" s="6" t="e">
        <f>#REF!*1.5</f>
        <v>#REF!</v>
      </c>
      <c r="AC78" s="6">
        <f>'Année 2'!I88*1.5</f>
        <v>0</v>
      </c>
      <c r="AD78" s="6" t="e">
        <f>#REF!*1.5</f>
        <v>#REF!</v>
      </c>
    </row>
    <row r="79" spans="27:30">
      <c r="AA79" s="6">
        <f>'Année 1'!I86*1.5</f>
        <v>0</v>
      </c>
      <c r="AB79" s="6" t="e">
        <f>#REF!*1.5</f>
        <v>#REF!</v>
      </c>
      <c r="AC79" s="6">
        <f>'Année 2'!I89*1.5</f>
        <v>0</v>
      </c>
      <c r="AD79" s="6" t="e">
        <f>#REF!*1.5</f>
        <v>#REF!</v>
      </c>
    </row>
    <row r="80" spans="27:30">
      <c r="AA80" s="6">
        <f>'Année 1'!I87*1.5</f>
        <v>0</v>
      </c>
      <c r="AB80" s="6" t="e">
        <f>#REF!*1.5</f>
        <v>#REF!</v>
      </c>
      <c r="AC80" s="6">
        <f>'Année 2'!I90*1.5</f>
        <v>0</v>
      </c>
      <c r="AD80" s="6" t="e">
        <f>#REF!*1.5</f>
        <v>#REF!</v>
      </c>
    </row>
    <row r="81" spans="27:30">
      <c r="AA81" s="6">
        <f>'Année 1'!I88*1.5</f>
        <v>0</v>
      </c>
      <c r="AB81" s="6" t="e">
        <f>#REF!*1.5</f>
        <v>#REF!</v>
      </c>
      <c r="AC81" s="6">
        <f>'Année 2'!I91*1.5</f>
        <v>0</v>
      </c>
      <c r="AD81" s="6" t="e">
        <f>#REF!*1.5</f>
        <v>#REF!</v>
      </c>
    </row>
    <row r="82" spans="27:30">
      <c r="AA82" s="6">
        <f>'Année 1'!I89*1.5</f>
        <v>0</v>
      </c>
      <c r="AB82" s="6" t="e">
        <f>#REF!*1.5</f>
        <v>#REF!</v>
      </c>
      <c r="AC82" s="6">
        <f>'Année 2'!I92*1.5</f>
        <v>0</v>
      </c>
      <c r="AD82" s="6" t="e">
        <f>#REF!*1.5</f>
        <v>#REF!</v>
      </c>
    </row>
    <row r="83" spans="27:30">
      <c r="AA83" s="6">
        <f>'Année 1'!I90*1.5</f>
        <v>0</v>
      </c>
      <c r="AB83" s="6" t="e">
        <f>#REF!*1.5</f>
        <v>#REF!</v>
      </c>
      <c r="AC83" s="6">
        <f>'Année 2'!I93*1.5</f>
        <v>0</v>
      </c>
      <c r="AD83" s="6" t="e">
        <f>#REF!*1.5</f>
        <v>#REF!</v>
      </c>
    </row>
    <row r="84" spans="27:30">
      <c r="AA84" s="6">
        <f>'Année 1'!I91*1.5</f>
        <v>0</v>
      </c>
      <c r="AB84" s="6" t="e">
        <f>#REF!*1.5</f>
        <v>#REF!</v>
      </c>
      <c r="AC84" s="6">
        <f>'Année 2'!I94*1.5</f>
        <v>0</v>
      </c>
      <c r="AD84" s="6" t="e">
        <f>#REF!*1.5</f>
        <v>#REF!</v>
      </c>
    </row>
    <row r="85" spans="27:30">
      <c r="AA85" s="6">
        <f>'Année 1'!I92*1.5</f>
        <v>0</v>
      </c>
      <c r="AB85" s="6" t="e">
        <f>#REF!*1.5</f>
        <v>#REF!</v>
      </c>
      <c r="AC85" s="6">
        <f>'Année 2'!I95*1.5</f>
        <v>0</v>
      </c>
      <c r="AD85" s="6" t="e">
        <f>#REF!*1.5</f>
        <v>#REF!</v>
      </c>
    </row>
    <row r="86" spans="27:30">
      <c r="AA86" s="6">
        <f>'Année 1'!I93*1.5</f>
        <v>0</v>
      </c>
      <c r="AB86" s="6" t="e">
        <f>#REF!*1.5</f>
        <v>#REF!</v>
      </c>
      <c r="AC86" s="6">
        <f>'Année 2'!I96*1.5</f>
        <v>0</v>
      </c>
      <c r="AD86" s="6" t="e">
        <f>#REF!*1.5</f>
        <v>#REF!</v>
      </c>
    </row>
    <row r="87" spans="27:30">
      <c r="AA87" s="6">
        <f>'Année 1'!I94*1.5</f>
        <v>0</v>
      </c>
      <c r="AB87" s="6" t="e">
        <f>#REF!*1.5</f>
        <v>#REF!</v>
      </c>
      <c r="AC87" s="6">
        <f>'Année 2'!I97*1.5</f>
        <v>0</v>
      </c>
      <c r="AD87" s="6" t="e">
        <f>#REF!*1.5</f>
        <v>#REF!</v>
      </c>
    </row>
    <row r="88" spans="27:30">
      <c r="AA88" s="6">
        <f>'Année 1'!I95*1.5</f>
        <v>0</v>
      </c>
      <c r="AB88" s="6" t="e">
        <f>#REF!*1.5</f>
        <v>#REF!</v>
      </c>
      <c r="AC88" s="6">
        <f>'Année 2'!I98*1.5</f>
        <v>0</v>
      </c>
      <c r="AD88" s="6" t="e">
        <f>#REF!*1.5</f>
        <v>#REF!</v>
      </c>
    </row>
    <row r="89" spans="27:30">
      <c r="AA89" s="6">
        <f>'Année 1'!I96*1.5</f>
        <v>0</v>
      </c>
      <c r="AB89" s="6" t="e">
        <f>#REF!*1.5</f>
        <v>#REF!</v>
      </c>
      <c r="AC89" s="6">
        <f>'Année 2'!I99*1.5</f>
        <v>0</v>
      </c>
      <c r="AD89" s="6" t="e">
        <f>#REF!*1.5</f>
        <v>#REF!</v>
      </c>
    </row>
    <row r="90" spans="27:30">
      <c r="AA90" s="6">
        <f>'Année 1'!I97*1.5</f>
        <v>0</v>
      </c>
      <c r="AB90" s="6" t="e">
        <f>#REF!*1.5</f>
        <v>#REF!</v>
      </c>
      <c r="AC90" s="6">
        <f>'Année 2'!I100*1.5</f>
        <v>0</v>
      </c>
      <c r="AD90" s="6" t="e">
        <f>#REF!*1.5</f>
        <v>#REF!</v>
      </c>
    </row>
    <row r="91" spans="27:30">
      <c r="AA91" s="6">
        <f>'Année 1'!I98*1.5</f>
        <v>0</v>
      </c>
      <c r="AB91" s="6" t="e">
        <f>#REF!*1.5</f>
        <v>#REF!</v>
      </c>
      <c r="AC91" s="6">
        <f>'Année 2'!I101*1.5</f>
        <v>0</v>
      </c>
      <c r="AD91" s="6" t="e">
        <f>#REF!*1.5</f>
        <v>#REF!</v>
      </c>
    </row>
    <row r="92" spans="27:30">
      <c r="AA92" s="6">
        <f>'Année 1'!I99*1.5</f>
        <v>0</v>
      </c>
      <c r="AB92" s="6" t="e">
        <f>#REF!*1.5</f>
        <v>#REF!</v>
      </c>
      <c r="AC92" s="6">
        <f>'Année 2'!I102*1.5</f>
        <v>0</v>
      </c>
      <c r="AD92" s="6" t="e">
        <f>#REF!*1.5</f>
        <v>#REF!</v>
      </c>
    </row>
    <row r="93" spans="27:30">
      <c r="AA93" s="6">
        <f>'Année 1'!I100*1.5</f>
        <v>0</v>
      </c>
      <c r="AB93" s="6" t="e">
        <f>#REF!*1.5</f>
        <v>#REF!</v>
      </c>
      <c r="AC93" s="6">
        <f>'Année 2'!I103*1.5</f>
        <v>0</v>
      </c>
      <c r="AD93" s="6" t="e">
        <f>#REF!*1.5</f>
        <v>#REF!</v>
      </c>
    </row>
    <row r="94" spans="27:30">
      <c r="AA94" s="6">
        <f>'Année 1'!I101*1.5</f>
        <v>0</v>
      </c>
      <c r="AB94" s="6" t="e">
        <f>#REF!*1.5</f>
        <v>#REF!</v>
      </c>
      <c r="AC94" s="6">
        <f>'Année 2'!I104*1.5</f>
        <v>0</v>
      </c>
      <c r="AD94" s="6" t="e">
        <f>#REF!*1.5</f>
        <v>#REF!</v>
      </c>
    </row>
    <row r="95" spans="27:30">
      <c r="AA95" s="6">
        <f>'Année 1'!I102*1.5</f>
        <v>0</v>
      </c>
      <c r="AB95" s="6" t="e">
        <f>#REF!*1.5</f>
        <v>#REF!</v>
      </c>
      <c r="AC95" s="6">
        <f>'Année 2'!I105*1.5</f>
        <v>0</v>
      </c>
      <c r="AD95" s="6" t="e">
        <f>#REF!*1.5</f>
        <v>#REF!</v>
      </c>
    </row>
    <row r="96" spans="27:30">
      <c r="AA96" s="6">
        <f>'Année 1'!I103*1.5</f>
        <v>0</v>
      </c>
      <c r="AB96" s="6" t="e">
        <f>#REF!*1.5</f>
        <v>#REF!</v>
      </c>
      <c r="AC96" s="6">
        <f>'Année 2'!I106*1.5</f>
        <v>0</v>
      </c>
      <c r="AD96" s="6" t="e">
        <f>#REF!*1.5</f>
        <v>#REF!</v>
      </c>
    </row>
    <row r="97" spans="27:30">
      <c r="AA97" s="6">
        <f>'Année 1'!I104*1.5</f>
        <v>0</v>
      </c>
      <c r="AB97" s="6" t="e">
        <f>#REF!*1.5</f>
        <v>#REF!</v>
      </c>
      <c r="AC97" s="6">
        <f>'Année 2'!I107*1.5</f>
        <v>0</v>
      </c>
      <c r="AD97" s="6" t="e">
        <f>#REF!*1.5</f>
        <v>#REF!</v>
      </c>
    </row>
    <row r="98" spans="27:30">
      <c r="AA98" s="6">
        <f>'Année 1'!I105*1.5</f>
        <v>0</v>
      </c>
      <c r="AB98" s="6" t="e">
        <f>#REF!*1.5</f>
        <v>#REF!</v>
      </c>
      <c r="AC98" s="6">
        <f>'Année 2'!I108*1.5</f>
        <v>0</v>
      </c>
      <c r="AD98" s="6" t="e">
        <f>#REF!*1.5</f>
        <v>#REF!</v>
      </c>
    </row>
    <row r="99" spans="27:30">
      <c r="AA99" s="6">
        <f>'Année 1'!I106*1.5</f>
        <v>0</v>
      </c>
      <c r="AB99" s="6" t="e">
        <f>#REF!*1.5</f>
        <v>#REF!</v>
      </c>
      <c r="AC99" s="6">
        <f>'Année 2'!I109*1.5</f>
        <v>0</v>
      </c>
      <c r="AD99" s="6" t="e">
        <f>#REF!*1.5</f>
        <v>#REF!</v>
      </c>
    </row>
    <row r="100" spans="27:30">
      <c r="AA100" s="6">
        <f>'Année 1'!I107*1.5</f>
        <v>0</v>
      </c>
      <c r="AB100" s="6" t="e">
        <f>#REF!*1.5</f>
        <v>#REF!</v>
      </c>
      <c r="AC100" s="6">
        <f>'Année 2'!I110*1.5</f>
        <v>0</v>
      </c>
      <c r="AD100" s="6" t="e">
        <f>#REF!*1.5</f>
        <v>#REF!</v>
      </c>
    </row>
    <row r="101" spans="27:30">
      <c r="AA101" s="6">
        <f>'Année 1'!I108*1.5</f>
        <v>0</v>
      </c>
      <c r="AB101" s="6" t="e">
        <f>#REF!*1.5</f>
        <v>#REF!</v>
      </c>
      <c r="AC101" s="6">
        <f>'Année 2'!I111*1.5</f>
        <v>0</v>
      </c>
      <c r="AD101" s="6" t="e">
        <f>#REF!*1.5</f>
        <v>#REF!</v>
      </c>
    </row>
    <row r="102" spans="27:30">
      <c r="AA102" s="6">
        <f>'Année 1'!I109*1.5</f>
        <v>0</v>
      </c>
      <c r="AB102" s="6" t="e">
        <f>#REF!*1.5</f>
        <v>#REF!</v>
      </c>
      <c r="AC102" s="6">
        <f>'Année 2'!I112*1.5</f>
        <v>0</v>
      </c>
      <c r="AD102" s="6" t="e">
        <f>#REF!*1.5</f>
        <v>#REF!</v>
      </c>
    </row>
    <row r="103" spans="27:30">
      <c r="AA103" s="6">
        <f>'Année 1'!I110*1.5</f>
        <v>0</v>
      </c>
      <c r="AB103" s="6" t="e">
        <f>#REF!*1.5</f>
        <v>#REF!</v>
      </c>
      <c r="AC103" s="6">
        <f>'Année 2'!I113*1.5</f>
        <v>0</v>
      </c>
      <c r="AD103" s="6" t="e">
        <f>#REF!*1.5</f>
        <v>#REF!</v>
      </c>
    </row>
    <row r="104" spans="27:30">
      <c r="AA104" s="6">
        <f>'Année 1'!I111*1.5</f>
        <v>0</v>
      </c>
      <c r="AB104" s="6" t="e">
        <f>#REF!*1.5</f>
        <v>#REF!</v>
      </c>
      <c r="AC104" s="6">
        <f>'Année 2'!I114*1.5</f>
        <v>0</v>
      </c>
      <c r="AD104" s="6" t="e">
        <f>#REF!*1.5</f>
        <v>#REF!</v>
      </c>
    </row>
    <row r="105" spans="27:30">
      <c r="AA105" s="6">
        <f>'Année 1'!I112*1.5</f>
        <v>0</v>
      </c>
      <c r="AB105" s="6" t="e">
        <f>#REF!*1.5</f>
        <v>#REF!</v>
      </c>
      <c r="AC105" s="6">
        <f>'Année 2'!I115*1.5</f>
        <v>0</v>
      </c>
      <c r="AD105" s="6" t="e">
        <f>#REF!*1.5</f>
        <v>#REF!</v>
      </c>
    </row>
    <row r="106" spans="27:30">
      <c r="AA106" s="6">
        <f>'Année 1'!I113*1.5</f>
        <v>0</v>
      </c>
      <c r="AB106" s="6" t="e">
        <f>#REF!*1.5</f>
        <v>#REF!</v>
      </c>
      <c r="AC106" s="6">
        <f>'Année 2'!I116*1.5</f>
        <v>0</v>
      </c>
      <c r="AD106" s="6" t="e">
        <f>#REF!*1.5</f>
        <v>#REF!</v>
      </c>
    </row>
    <row r="107" spans="27:30">
      <c r="AA107" s="6">
        <f>'Année 1'!I114*1.5</f>
        <v>0</v>
      </c>
      <c r="AB107" s="6" t="e">
        <f>#REF!*1.5</f>
        <v>#REF!</v>
      </c>
      <c r="AC107" s="6">
        <f>'Année 2'!I117*1.5</f>
        <v>0</v>
      </c>
      <c r="AD107" s="6" t="e">
        <f>#REF!*1.5</f>
        <v>#REF!</v>
      </c>
    </row>
    <row r="108" spans="27:30">
      <c r="AA108" s="6">
        <f>'Année 1'!I115*1.5</f>
        <v>0</v>
      </c>
      <c r="AB108" s="6" t="e">
        <f>#REF!*1.5</f>
        <v>#REF!</v>
      </c>
      <c r="AC108" s="6">
        <f>'Année 2'!I118*1.5</f>
        <v>0</v>
      </c>
      <c r="AD108" s="6" t="e">
        <f>#REF!*1.5</f>
        <v>#REF!</v>
      </c>
    </row>
    <row r="109" spans="27:30">
      <c r="AA109" s="6">
        <f>'Année 1'!I116*1.5</f>
        <v>0</v>
      </c>
      <c r="AB109" s="6" t="e">
        <f>#REF!*1.5</f>
        <v>#REF!</v>
      </c>
      <c r="AC109" s="6">
        <f>'Année 2'!I119*1.5</f>
        <v>0</v>
      </c>
      <c r="AD109" s="6" t="e">
        <f>#REF!*1.5</f>
        <v>#REF!</v>
      </c>
    </row>
    <row r="110" spans="27:30">
      <c r="AA110" s="6">
        <f>'Année 1'!I117*1.5</f>
        <v>0</v>
      </c>
      <c r="AB110" s="6" t="e">
        <f>#REF!*1.5</f>
        <v>#REF!</v>
      </c>
      <c r="AC110" s="6">
        <f>'Année 2'!I120*1.5</f>
        <v>0</v>
      </c>
      <c r="AD110" s="6" t="e">
        <f>#REF!*1.5</f>
        <v>#REF!</v>
      </c>
    </row>
    <row r="111" spans="27:30">
      <c r="AA111" s="6">
        <f>'Année 1'!I118*1.5</f>
        <v>0</v>
      </c>
      <c r="AB111" s="6" t="e">
        <f>#REF!*1.5</f>
        <v>#REF!</v>
      </c>
      <c r="AC111" s="6">
        <f>'Année 2'!I121*1.5</f>
        <v>0</v>
      </c>
      <c r="AD111" s="6" t="e">
        <f>#REF!*1.5</f>
        <v>#REF!</v>
      </c>
    </row>
    <row r="112" spans="27:30">
      <c r="AA112" s="6">
        <f>'Année 1'!I119*1.5</f>
        <v>0</v>
      </c>
      <c r="AB112" s="6" t="e">
        <f>#REF!*1.5</f>
        <v>#REF!</v>
      </c>
      <c r="AC112" s="6">
        <f>'Année 2'!I122*1.5</f>
        <v>0</v>
      </c>
      <c r="AD112" s="6" t="e">
        <f>#REF!*1.5</f>
        <v>#REF!</v>
      </c>
    </row>
    <row r="113" spans="27:30">
      <c r="AA113" s="6">
        <f>'Année 1'!I120*1.5</f>
        <v>0</v>
      </c>
      <c r="AB113" s="6" t="e">
        <f>#REF!*1.5</f>
        <v>#REF!</v>
      </c>
      <c r="AC113" s="6">
        <f>'Année 2'!I123*1.5</f>
        <v>0</v>
      </c>
      <c r="AD113" s="6" t="e">
        <f>#REF!*1.5</f>
        <v>#REF!</v>
      </c>
    </row>
    <row r="114" spans="27:30">
      <c r="AA114" s="6">
        <f>'Année 1'!I121*1.5</f>
        <v>0</v>
      </c>
      <c r="AB114" s="6" t="e">
        <f>#REF!*1.5</f>
        <v>#REF!</v>
      </c>
      <c r="AC114" s="6">
        <f>'Année 2'!I124*1.5</f>
        <v>0</v>
      </c>
      <c r="AD114" s="6" t="e">
        <f>#REF!*1.5</f>
        <v>#REF!</v>
      </c>
    </row>
    <row r="115" spans="27:30">
      <c r="AA115" s="6">
        <f>'Année 1'!I122*1.5</f>
        <v>0</v>
      </c>
      <c r="AB115" s="6" t="e">
        <f>#REF!*1.5</f>
        <v>#REF!</v>
      </c>
      <c r="AC115" s="6">
        <f>'Année 2'!I125*1.5</f>
        <v>0</v>
      </c>
      <c r="AD115" s="6" t="e">
        <f>#REF!*1.5</f>
        <v>#REF!</v>
      </c>
    </row>
    <row r="116" spans="27:30">
      <c r="AA116" s="6">
        <f>'Année 1'!I123*1.5</f>
        <v>0</v>
      </c>
      <c r="AB116" s="6" t="e">
        <f>#REF!*1.5</f>
        <v>#REF!</v>
      </c>
      <c r="AC116" s="6">
        <f>'Année 2'!I126*1.5</f>
        <v>0</v>
      </c>
      <c r="AD116" s="6" t="e">
        <f>#REF!*1.5</f>
        <v>#REF!</v>
      </c>
    </row>
    <row r="117" spans="27:30">
      <c r="AA117" s="6">
        <f>'Année 1'!I124*1.5</f>
        <v>0</v>
      </c>
      <c r="AB117" s="6" t="e">
        <f>#REF!*1.5</f>
        <v>#REF!</v>
      </c>
      <c r="AC117" s="6">
        <f>'Année 2'!I127*1.5</f>
        <v>0</v>
      </c>
      <c r="AD117" s="6" t="e">
        <f>#REF!*1.5</f>
        <v>#REF!</v>
      </c>
    </row>
    <row r="118" spans="27:30">
      <c r="AA118" s="6">
        <f>'Année 1'!I125*1.5</f>
        <v>0</v>
      </c>
      <c r="AB118" s="6" t="e">
        <f>#REF!*1.5</f>
        <v>#REF!</v>
      </c>
      <c r="AC118" s="6">
        <f>'Année 2'!I128*1.5</f>
        <v>0</v>
      </c>
      <c r="AD118" s="6" t="e">
        <f>#REF!*1.5</f>
        <v>#REF!</v>
      </c>
    </row>
    <row r="119" spans="27:30">
      <c r="AA119" s="6">
        <f>'Année 1'!I126*1.5</f>
        <v>0</v>
      </c>
      <c r="AB119" s="6" t="e">
        <f>#REF!*1.5</f>
        <v>#REF!</v>
      </c>
      <c r="AC119" s="6">
        <f>'Année 2'!I129*1.5</f>
        <v>0</v>
      </c>
      <c r="AD119" s="6" t="e">
        <f>#REF!*1.5</f>
        <v>#REF!</v>
      </c>
    </row>
    <row r="120" spans="27:30">
      <c r="AA120" s="6">
        <f>'Année 1'!I127*1.5</f>
        <v>0</v>
      </c>
      <c r="AB120" s="6" t="e">
        <f>#REF!*1.5</f>
        <v>#REF!</v>
      </c>
      <c r="AC120" s="6">
        <f>'Année 2'!I130*1.5</f>
        <v>0</v>
      </c>
      <c r="AD120" s="6" t="e">
        <f>#REF!*1.5</f>
        <v>#REF!</v>
      </c>
    </row>
    <row r="121" spans="27:30">
      <c r="AA121" s="6">
        <f>'Année 1'!I128*1.5</f>
        <v>0</v>
      </c>
      <c r="AB121" s="6" t="e">
        <f>#REF!*1.5</f>
        <v>#REF!</v>
      </c>
      <c r="AC121" s="6">
        <f>'Année 2'!I131*1.5</f>
        <v>0</v>
      </c>
      <c r="AD121" s="6" t="e">
        <f>#REF!*1.5</f>
        <v>#REF!</v>
      </c>
    </row>
    <row r="122" spans="27:30">
      <c r="AA122" s="6">
        <f>'Année 1'!I129*1.5</f>
        <v>0</v>
      </c>
      <c r="AB122" s="6" t="e">
        <f>#REF!*1.5</f>
        <v>#REF!</v>
      </c>
      <c r="AC122" s="6">
        <f>'Année 2'!I132*1.5</f>
        <v>0</v>
      </c>
      <c r="AD122" s="6" t="e">
        <f>#REF!*1.5</f>
        <v>#REF!</v>
      </c>
    </row>
    <row r="123" spans="27:30">
      <c r="AA123" s="6">
        <f>'Année 1'!I130*1.5</f>
        <v>0</v>
      </c>
      <c r="AB123" s="6" t="e">
        <f>#REF!*1.5</f>
        <v>#REF!</v>
      </c>
      <c r="AC123" s="6">
        <f>'Année 2'!I133*1.5</f>
        <v>0</v>
      </c>
      <c r="AD123" s="6" t="e">
        <f>#REF!*1.5</f>
        <v>#REF!</v>
      </c>
    </row>
    <row r="124" spans="27:30">
      <c r="AA124" s="6">
        <f>'Année 1'!I131*1.5</f>
        <v>0</v>
      </c>
      <c r="AB124" s="6" t="e">
        <f>#REF!*1.5</f>
        <v>#REF!</v>
      </c>
      <c r="AC124" s="6">
        <f>'Année 2'!I134*1.5</f>
        <v>0</v>
      </c>
      <c r="AD124" s="6" t="e">
        <f>#REF!*1.5</f>
        <v>#REF!</v>
      </c>
    </row>
    <row r="125" spans="27:30">
      <c r="AA125" s="6">
        <f>'Année 1'!I132*1.5</f>
        <v>0</v>
      </c>
      <c r="AB125" s="6" t="e">
        <f>#REF!*1.5</f>
        <v>#REF!</v>
      </c>
      <c r="AC125" s="6">
        <f>'Année 2'!I135*1.5</f>
        <v>0</v>
      </c>
      <c r="AD125" s="6" t="e">
        <f>#REF!*1.5</f>
        <v>#REF!</v>
      </c>
    </row>
    <row r="126" spans="27:30">
      <c r="AA126" s="6">
        <f>'Année 1'!I133*1.5</f>
        <v>0</v>
      </c>
      <c r="AB126" s="6" t="e">
        <f>#REF!*1.5</f>
        <v>#REF!</v>
      </c>
      <c r="AC126" s="6">
        <f>'Année 2'!I136*1.5</f>
        <v>0</v>
      </c>
      <c r="AD126" s="6" t="e">
        <f>#REF!*1.5</f>
        <v>#REF!</v>
      </c>
    </row>
    <row r="127" spans="27:30">
      <c r="AA127" s="6">
        <f>'Année 1'!I134*1.5</f>
        <v>0</v>
      </c>
      <c r="AB127" s="6" t="e">
        <f>#REF!*1.5</f>
        <v>#REF!</v>
      </c>
      <c r="AC127" s="6">
        <f>'Année 2'!I137*1.5</f>
        <v>0</v>
      </c>
      <c r="AD127" s="6" t="e">
        <f>#REF!*1.5</f>
        <v>#REF!</v>
      </c>
    </row>
    <row r="128" spans="27:30">
      <c r="AA128" s="6">
        <f>'Année 1'!I135*1.5</f>
        <v>0</v>
      </c>
      <c r="AB128" s="6" t="e">
        <f>#REF!*1.5</f>
        <v>#REF!</v>
      </c>
      <c r="AC128" s="6">
        <f>'Année 2'!I138*1.5</f>
        <v>0</v>
      </c>
      <c r="AD128" s="6" t="e">
        <f>#REF!*1.5</f>
        <v>#REF!</v>
      </c>
    </row>
    <row r="129" spans="27:30">
      <c r="AA129" s="6">
        <f>'Année 1'!I136*1.5</f>
        <v>0</v>
      </c>
      <c r="AB129" s="6" t="e">
        <f>#REF!*1.5</f>
        <v>#REF!</v>
      </c>
      <c r="AC129" s="6">
        <f>'Année 2'!I139*1.5</f>
        <v>0</v>
      </c>
      <c r="AD129" s="6" t="e">
        <f>#REF!*1.5</f>
        <v>#REF!</v>
      </c>
    </row>
    <row r="130" spans="27:30">
      <c r="AA130" s="6">
        <f>'Année 1'!I137*1.5</f>
        <v>0</v>
      </c>
      <c r="AB130" s="6" t="e">
        <f>#REF!*1.5</f>
        <v>#REF!</v>
      </c>
      <c r="AC130" s="6">
        <f>'Année 2'!I140*1.5</f>
        <v>0</v>
      </c>
      <c r="AD130" s="6" t="e">
        <f>#REF!*1.5</f>
        <v>#REF!</v>
      </c>
    </row>
    <row r="131" spans="27:30">
      <c r="AA131" s="6">
        <f>'Année 1'!I138*1.5</f>
        <v>0</v>
      </c>
      <c r="AB131" s="6" t="e">
        <f>#REF!*1.5</f>
        <v>#REF!</v>
      </c>
      <c r="AC131" s="6">
        <f>'Année 2'!I141*1.5</f>
        <v>0</v>
      </c>
      <c r="AD131" s="6" t="e">
        <f>#REF!*1.5</f>
        <v>#REF!</v>
      </c>
    </row>
    <row r="132" spans="27:30">
      <c r="AA132" s="6">
        <f>'Année 1'!I139*1.5</f>
        <v>0</v>
      </c>
      <c r="AB132" s="6" t="e">
        <f>#REF!*1.5</f>
        <v>#REF!</v>
      </c>
      <c r="AC132" s="6">
        <f>'Année 2'!I142*1.5</f>
        <v>0</v>
      </c>
      <c r="AD132" s="6" t="e">
        <f>#REF!*1.5</f>
        <v>#REF!</v>
      </c>
    </row>
    <row r="133" spans="27:30">
      <c r="AA133" s="6">
        <f>'Année 1'!I140*1.5</f>
        <v>0</v>
      </c>
      <c r="AB133" s="6" t="e">
        <f>#REF!*1.5</f>
        <v>#REF!</v>
      </c>
      <c r="AC133" s="6">
        <f>'Année 2'!I143*1.5</f>
        <v>0</v>
      </c>
      <c r="AD133" s="6" t="e">
        <f>#REF!*1.5</f>
        <v>#REF!</v>
      </c>
    </row>
    <row r="134" spans="27:30">
      <c r="AA134" s="6">
        <f>'Année 1'!I141*1.5</f>
        <v>0</v>
      </c>
      <c r="AB134" s="6" t="e">
        <f>#REF!*1.5</f>
        <v>#REF!</v>
      </c>
      <c r="AC134" s="6">
        <f>'Année 2'!I144*1.5</f>
        <v>0</v>
      </c>
      <c r="AD134" s="6" t="e">
        <f>#REF!*1.5</f>
        <v>#REF!</v>
      </c>
    </row>
    <row r="135" spans="27:30">
      <c r="AA135" s="6">
        <f>'Année 1'!I142*1.5</f>
        <v>0</v>
      </c>
      <c r="AB135" s="6" t="e">
        <f>#REF!*1.5</f>
        <v>#REF!</v>
      </c>
      <c r="AC135" s="6">
        <f>'Année 2'!I145*1.5</f>
        <v>0</v>
      </c>
      <c r="AD135" s="6" t="e">
        <f>#REF!*1.5</f>
        <v>#REF!</v>
      </c>
    </row>
    <row r="136" spans="27:30">
      <c r="AA136" s="6">
        <f>'Année 1'!I143*1.5</f>
        <v>0</v>
      </c>
      <c r="AB136" s="6" t="e">
        <f>#REF!*1.5</f>
        <v>#REF!</v>
      </c>
      <c r="AC136" s="6">
        <f>'Année 2'!I146*1.5</f>
        <v>0</v>
      </c>
      <c r="AD136" s="6" t="e">
        <f>#REF!*1.5</f>
        <v>#REF!</v>
      </c>
    </row>
    <row r="137" spans="27:30">
      <c r="AA137" s="6">
        <f>'Année 1'!I144*1.5</f>
        <v>0</v>
      </c>
      <c r="AB137" s="6" t="e">
        <f>#REF!*1.5</f>
        <v>#REF!</v>
      </c>
      <c r="AC137" s="6">
        <f>'Année 2'!I147*1.5</f>
        <v>0</v>
      </c>
      <c r="AD137" s="6" t="e">
        <f>#REF!*1.5</f>
        <v>#REF!</v>
      </c>
    </row>
    <row r="138" spans="27:30">
      <c r="AA138" s="6">
        <f>'Année 1'!I145*1.5</f>
        <v>0</v>
      </c>
      <c r="AB138" s="6" t="e">
        <f>#REF!*1.5</f>
        <v>#REF!</v>
      </c>
      <c r="AC138" s="6">
        <f>'Année 2'!I148*1.5</f>
        <v>0</v>
      </c>
      <c r="AD138" s="6" t="e">
        <f>#REF!*1.5</f>
        <v>#REF!</v>
      </c>
    </row>
    <row r="139" spans="27:30">
      <c r="AA139" s="6">
        <f>'Année 1'!I146*1.5</f>
        <v>0</v>
      </c>
      <c r="AB139" s="6" t="e">
        <f>#REF!*1.5</f>
        <v>#REF!</v>
      </c>
      <c r="AC139" s="6">
        <f>'Année 2'!I149*1.5</f>
        <v>0</v>
      </c>
      <c r="AD139" s="6" t="e">
        <f>#REF!*1.5</f>
        <v>#REF!</v>
      </c>
    </row>
    <row r="140" spans="27:30">
      <c r="AA140" s="6">
        <f>'Année 1'!I147*1.5</f>
        <v>0</v>
      </c>
      <c r="AB140" s="6" t="e">
        <f>#REF!*1.5</f>
        <v>#REF!</v>
      </c>
      <c r="AC140" s="6">
        <f>'Année 2'!I150*1.5</f>
        <v>0</v>
      </c>
      <c r="AD140" s="6" t="e">
        <f>#REF!*1.5</f>
        <v>#REF!</v>
      </c>
    </row>
    <row r="141" spans="27:30">
      <c r="AA141" s="6">
        <f>'Année 1'!I148*1.5</f>
        <v>0</v>
      </c>
      <c r="AB141" s="6" t="e">
        <f>#REF!*1.5</f>
        <v>#REF!</v>
      </c>
      <c r="AC141" s="6">
        <f>'Année 2'!I151*1.5</f>
        <v>0</v>
      </c>
      <c r="AD141" s="6" t="e">
        <f>#REF!*1.5</f>
        <v>#REF!</v>
      </c>
    </row>
    <row r="142" spans="27:30">
      <c r="AA142" s="6">
        <f>'Année 1'!I149*1.5</f>
        <v>0</v>
      </c>
      <c r="AB142" s="6" t="e">
        <f>#REF!*1.5</f>
        <v>#REF!</v>
      </c>
      <c r="AC142" s="6">
        <f>'Année 2'!I152*1.5</f>
        <v>0</v>
      </c>
      <c r="AD142" s="6" t="e">
        <f>#REF!*1.5</f>
        <v>#REF!</v>
      </c>
    </row>
    <row r="143" spans="27:30">
      <c r="AA143" s="6">
        <f>'Année 1'!I150*1.5</f>
        <v>0</v>
      </c>
      <c r="AB143" s="6" t="e">
        <f>#REF!*1.5</f>
        <v>#REF!</v>
      </c>
      <c r="AC143" s="6">
        <f>'Année 2'!I153*1.5</f>
        <v>0</v>
      </c>
      <c r="AD143" s="6" t="e">
        <f>#REF!*1.5</f>
        <v>#REF!</v>
      </c>
    </row>
    <row r="144" spans="27:30">
      <c r="AA144" s="6">
        <f>'Année 1'!I151*1.5</f>
        <v>0</v>
      </c>
      <c r="AB144" s="6" t="e">
        <f>#REF!*1.5</f>
        <v>#REF!</v>
      </c>
      <c r="AC144" s="6">
        <f>'Année 2'!I154*1.5</f>
        <v>0</v>
      </c>
      <c r="AD144" s="6" t="e">
        <f>#REF!*1.5</f>
        <v>#REF!</v>
      </c>
    </row>
    <row r="145" spans="27:30">
      <c r="AA145" s="6">
        <f>'Année 1'!I152*1.5</f>
        <v>0</v>
      </c>
      <c r="AB145" s="6" t="e">
        <f>#REF!*1.5</f>
        <v>#REF!</v>
      </c>
      <c r="AC145" s="6">
        <f>'Année 2'!I155*1.5</f>
        <v>0</v>
      </c>
      <c r="AD145" s="6" t="e">
        <f>#REF!*1.5</f>
        <v>#REF!</v>
      </c>
    </row>
    <row r="146" spans="27:30">
      <c r="AA146" s="6">
        <f>'Année 1'!I153*1.5</f>
        <v>0</v>
      </c>
      <c r="AB146" s="6" t="e">
        <f>#REF!*1.5</f>
        <v>#REF!</v>
      </c>
      <c r="AC146" s="6">
        <f>'Année 2'!I156*1.5</f>
        <v>0</v>
      </c>
      <c r="AD146" s="6" t="e">
        <f>#REF!*1.5</f>
        <v>#REF!</v>
      </c>
    </row>
    <row r="147" spans="27:30">
      <c r="AA147" s="6">
        <f>'Année 1'!I154*1.5</f>
        <v>0</v>
      </c>
      <c r="AB147" s="6" t="e">
        <f>#REF!*1.5</f>
        <v>#REF!</v>
      </c>
      <c r="AC147" s="6">
        <f>'Année 2'!I157*1.5</f>
        <v>0</v>
      </c>
      <c r="AD147" s="6" t="e">
        <f>#REF!*1.5</f>
        <v>#REF!</v>
      </c>
    </row>
    <row r="148" spans="27:30">
      <c r="AA148" s="6">
        <f>'Année 1'!I155*1.5</f>
        <v>0</v>
      </c>
      <c r="AB148" s="6" t="e">
        <f>#REF!*1.5</f>
        <v>#REF!</v>
      </c>
      <c r="AC148" s="6">
        <f>'Année 2'!I158*1.5</f>
        <v>0</v>
      </c>
      <c r="AD148" s="6" t="e">
        <f>#REF!*1.5</f>
        <v>#REF!</v>
      </c>
    </row>
    <row r="149" spans="27:30">
      <c r="AA149" s="6">
        <f>'Année 1'!I156*1.5</f>
        <v>0</v>
      </c>
      <c r="AB149" s="6" t="e">
        <f>#REF!*1.5</f>
        <v>#REF!</v>
      </c>
      <c r="AC149" s="6">
        <f>'Année 2'!I159*1.5</f>
        <v>0</v>
      </c>
      <c r="AD149" s="6" t="e">
        <f>#REF!*1.5</f>
        <v>#REF!</v>
      </c>
    </row>
    <row r="150" spans="27:30">
      <c r="AA150" s="6">
        <f>'Année 1'!I157*1.5</f>
        <v>0</v>
      </c>
      <c r="AB150" s="6" t="e">
        <f>#REF!*1.5</f>
        <v>#REF!</v>
      </c>
      <c r="AC150" s="6">
        <f>'Année 2'!I160*1.5</f>
        <v>0</v>
      </c>
      <c r="AD150" s="6" t="e">
        <f>#REF!*1.5</f>
        <v>#REF!</v>
      </c>
    </row>
    <row r="151" spans="27:30">
      <c r="AA151" s="6">
        <f>'Année 1'!I158*1.5</f>
        <v>0</v>
      </c>
      <c r="AB151" s="6" t="e">
        <f>#REF!*1.5</f>
        <v>#REF!</v>
      </c>
      <c r="AC151" s="6">
        <f>'Année 2'!I161*1.5</f>
        <v>0</v>
      </c>
      <c r="AD151" s="6" t="e">
        <f>#REF!*1.5</f>
        <v>#REF!</v>
      </c>
    </row>
    <row r="152" spans="27:30">
      <c r="AA152" s="6">
        <f>'Année 1'!I159*1.5</f>
        <v>0</v>
      </c>
      <c r="AB152" s="6" t="e">
        <f>#REF!*1.5</f>
        <v>#REF!</v>
      </c>
      <c r="AC152" s="6">
        <f>'Année 2'!I162*1.5</f>
        <v>0</v>
      </c>
      <c r="AD152" s="6" t="e">
        <f>#REF!*1.5</f>
        <v>#REF!</v>
      </c>
    </row>
    <row r="153" spans="27:30">
      <c r="AA153" s="6">
        <f>'Année 1'!I160*1.5</f>
        <v>0</v>
      </c>
      <c r="AB153" s="6" t="e">
        <f>#REF!*1.5</f>
        <v>#REF!</v>
      </c>
      <c r="AC153" s="6">
        <f>'Année 2'!I163*1.5</f>
        <v>0</v>
      </c>
      <c r="AD153" s="6" t="e">
        <f>#REF!*1.5</f>
        <v>#REF!</v>
      </c>
    </row>
    <row r="154" spans="27:30">
      <c r="AA154" s="6">
        <f>'Année 1'!I161*1.5</f>
        <v>0</v>
      </c>
      <c r="AB154" s="6" t="e">
        <f>#REF!*1.5</f>
        <v>#REF!</v>
      </c>
      <c r="AC154" s="6">
        <f>'Année 2'!I164*1.5</f>
        <v>0</v>
      </c>
      <c r="AD154" s="6" t="e">
        <f>#REF!*1.5</f>
        <v>#REF!</v>
      </c>
    </row>
    <row r="155" spans="27:30">
      <c r="AA155" s="6">
        <f>'Année 1'!I162*1.5</f>
        <v>0</v>
      </c>
      <c r="AB155" s="6" t="e">
        <f>#REF!*1.5</f>
        <v>#REF!</v>
      </c>
      <c r="AC155" s="6">
        <f>'Année 2'!I165*1.5</f>
        <v>0</v>
      </c>
      <c r="AD155" s="6" t="e">
        <f>#REF!*1.5</f>
        <v>#REF!</v>
      </c>
    </row>
    <row r="156" spans="27:30">
      <c r="AA156" s="6">
        <f>'Année 1'!I163*1.5</f>
        <v>0</v>
      </c>
      <c r="AB156" s="6" t="e">
        <f>#REF!*1.5</f>
        <v>#REF!</v>
      </c>
      <c r="AC156" s="6">
        <f>'Année 2'!I166*1.5</f>
        <v>0</v>
      </c>
      <c r="AD156" s="6" t="e">
        <f>#REF!*1.5</f>
        <v>#REF!</v>
      </c>
    </row>
    <row r="157" spans="27:30">
      <c r="AA157" s="6">
        <f>'Année 1'!I164*1.5</f>
        <v>0</v>
      </c>
      <c r="AB157" s="6" t="e">
        <f>#REF!*1.5</f>
        <v>#REF!</v>
      </c>
      <c r="AC157" s="6">
        <f>'Année 2'!I167*1.5</f>
        <v>0</v>
      </c>
      <c r="AD157" s="6" t="e">
        <f>#REF!*1.5</f>
        <v>#REF!</v>
      </c>
    </row>
    <row r="158" spans="27:30">
      <c r="AA158" s="6">
        <f>'Année 1'!I165*1.5</f>
        <v>0</v>
      </c>
      <c r="AB158" s="6" t="e">
        <f>#REF!*1.5</f>
        <v>#REF!</v>
      </c>
      <c r="AC158" s="6">
        <f>'Année 2'!I168*1.5</f>
        <v>0</v>
      </c>
      <c r="AD158" s="6" t="e">
        <f>#REF!*1.5</f>
        <v>#REF!</v>
      </c>
    </row>
    <row r="159" spans="27:30">
      <c r="AA159" s="6">
        <f>'Année 1'!I166*1.5</f>
        <v>0</v>
      </c>
      <c r="AB159" s="6" t="e">
        <f>#REF!*1.5</f>
        <v>#REF!</v>
      </c>
      <c r="AC159" s="6">
        <f>'Année 2'!I169*1.5</f>
        <v>0</v>
      </c>
      <c r="AD159" s="6" t="e">
        <f>#REF!*1.5</f>
        <v>#REF!</v>
      </c>
    </row>
    <row r="160" spans="27:30">
      <c r="AA160" s="6">
        <f>'Année 1'!I167*1.5</f>
        <v>0</v>
      </c>
      <c r="AB160" s="6" t="e">
        <f>#REF!*1.5</f>
        <v>#REF!</v>
      </c>
      <c r="AC160" s="6">
        <f>'Année 2'!I170*1.5</f>
        <v>0</v>
      </c>
      <c r="AD160" s="6" t="e">
        <f>#REF!*1.5</f>
        <v>#REF!</v>
      </c>
    </row>
    <row r="161" spans="27:30">
      <c r="AA161" s="6">
        <f>'Année 1'!I168*1.5</f>
        <v>0</v>
      </c>
      <c r="AB161" s="6" t="e">
        <f>#REF!*1.5</f>
        <v>#REF!</v>
      </c>
      <c r="AC161" s="6">
        <f>'Année 2'!I171*1.5</f>
        <v>0</v>
      </c>
      <c r="AD161" s="6" t="e">
        <f>#REF!*1.5</f>
        <v>#REF!</v>
      </c>
    </row>
    <row r="162" spans="27:30">
      <c r="AA162" s="6">
        <f>'Année 1'!I169*1.5</f>
        <v>0</v>
      </c>
      <c r="AB162" s="6" t="e">
        <f>#REF!*1.5</f>
        <v>#REF!</v>
      </c>
      <c r="AC162" s="6">
        <f>'Année 2'!I172*1.5</f>
        <v>0</v>
      </c>
      <c r="AD162" s="6" t="e">
        <f>#REF!*1.5</f>
        <v>#REF!</v>
      </c>
    </row>
    <row r="163" spans="27:30">
      <c r="AA163" s="6">
        <f>'Année 1'!I170*1.5</f>
        <v>0</v>
      </c>
      <c r="AB163" s="6" t="e">
        <f>#REF!*1.5</f>
        <v>#REF!</v>
      </c>
      <c r="AC163" s="6">
        <f>'Année 2'!I173*1.5</f>
        <v>0</v>
      </c>
      <c r="AD163" s="6" t="e">
        <f>#REF!*1.5</f>
        <v>#REF!</v>
      </c>
    </row>
    <row r="164" spans="27:30">
      <c r="AA164" s="6">
        <f>'Année 1'!I171*1.5</f>
        <v>0</v>
      </c>
      <c r="AB164" s="6" t="e">
        <f>#REF!*1.5</f>
        <v>#REF!</v>
      </c>
      <c r="AC164" s="6">
        <f>'Année 2'!I174*1.5</f>
        <v>0</v>
      </c>
      <c r="AD164" s="6" t="e">
        <f>#REF!*1.5</f>
        <v>#REF!</v>
      </c>
    </row>
    <row r="165" spans="27:30">
      <c r="AA165" s="6">
        <f>'Année 1'!I172*1.5</f>
        <v>0</v>
      </c>
      <c r="AB165" s="6" t="e">
        <f>#REF!*1.5</f>
        <v>#REF!</v>
      </c>
      <c r="AC165" s="6">
        <f>'Année 2'!I175*1.5</f>
        <v>0</v>
      </c>
      <c r="AD165" s="6" t="e">
        <f>#REF!*1.5</f>
        <v>#REF!</v>
      </c>
    </row>
    <row r="166" spans="27:30">
      <c r="AA166" s="6">
        <f>'Année 1'!I173*1.5</f>
        <v>0</v>
      </c>
      <c r="AB166" s="6" t="e">
        <f>#REF!*1.5</f>
        <v>#REF!</v>
      </c>
      <c r="AC166" s="6">
        <f>'Année 2'!I176*1.5</f>
        <v>0</v>
      </c>
      <c r="AD166" s="6" t="e">
        <f>#REF!*1.5</f>
        <v>#REF!</v>
      </c>
    </row>
    <row r="167" spans="27:30">
      <c r="AA167" s="6">
        <f>'Année 1'!I174*1.5</f>
        <v>0</v>
      </c>
      <c r="AB167" s="6" t="e">
        <f>#REF!*1.5</f>
        <v>#REF!</v>
      </c>
      <c r="AC167" s="6">
        <f>'Année 2'!I177*1.5</f>
        <v>0</v>
      </c>
      <c r="AD167" s="6" t="e">
        <f>#REF!*1.5</f>
        <v>#REF!</v>
      </c>
    </row>
    <row r="168" spans="27:30">
      <c r="AA168" s="6">
        <f>'Année 1'!I175*1.5</f>
        <v>0</v>
      </c>
      <c r="AB168" s="6" t="e">
        <f>#REF!*1.5</f>
        <v>#REF!</v>
      </c>
      <c r="AC168" s="6">
        <f>'Année 2'!I178*1.5</f>
        <v>0</v>
      </c>
      <c r="AD168" s="6" t="e">
        <f>#REF!*1.5</f>
        <v>#REF!</v>
      </c>
    </row>
    <row r="169" spans="27:30">
      <c r="AA169" s="6">
        <f>'Année 1'!I176*1.5</f>
        <v>0</v>
      </c>
      <c r="AB169" s="6" t="e">
        <f>#REF!*1.5</f>
        <v>#REF!</v>
      </c>
      <c r="AC169" s="6">
        <f>'Année 2'!I179*1.5</f>
        <v>0</v>
      </c>
      <c r="AD169" s="6" t="e">
        <f>#REF!*1.5</f>
        <v>#REF!</v>
      </c>
    </row>
    <row r="170" spans="27:30">
      <c r="AA170" s="6">
        <f>'Année 1'!I177*1.5</f>
        <v>0</v>
      </c>
      <c r="AB170" s="6" t="e">
        <f>#REF!*1.5</f>
        <v>#REF!</v>
      </c>
      <c r="AC170" s="6">
        <f>'Année 2'!I180*1.5</f>
        <v>0</v>
      </c>
      <c r="AD170" s="6" t="e">
        <f>#REF!*1.5</f>
        <v>#REF!</v>
      </c>
    </row>
    <row r="171" spans="27:30">
      <c r="AA171" s="6">
        <f>'Année 1'!I178*1.5</f>
        <v>0</v>
      </c>
      <c r="AB171" s="6" t="e">
        <f>#REF!*1.5</f>
        <v>#REF!</v>
      </c>
      <c r="AC171" s="6">
        <f>'Année 2'!I181*1.5</f>
        <v>0</v>
      </c>
      <c r="AD171" s="6" t="e">
        <f>#REF!*1.5</f>
        <v>#REF!</v>
      </c>
    </row>
    <row r="172" spans="27:30">
      <c r="AA172" s="6">
        <f>'Année 1'!I179*1.5</f>
        <v>0</v>
      </c>
      <c r="AB172" s="6" t="e">
        <f>#REF!*1.5</f>
        <v>#REF!</v>
      </c>
      <c r="AC172" s="6">
        <f>'Année 2'!I182*1.5</f>
        <v>0</v>
      </c>
      <c r="AD172" s="6" t="e">
        <f>#REF!*1.5</f>
        <v>#REF!</v>
      </c>
    </row>
    <row r="173" spans="27:30">
      <c r="AA173" s="6">
        <f>'Année 1'!I180*1.5</f>
        <v>0</v>
      </c>
      <c r="AB173" s="6" t="e">
        <f>#REF!*1.5</f>
        <v>#REF!</v>
      </c>
      <c r="AC173" s="6">
        <f>'Année 2'!I183*1.5</f>
        <v>0</v>
      </c>
      <c r="AD173" s="6" t="e">
        <f>#REF!*1.5</f>
        <v>#REF!</v>
      </c>
    </row>
    <row r="174" spans="27:30">
      <c r="AA174" s="6">
        <f>'Année 1'!I181*1.5</f>
        <v>0</v>
      </c>
      <c r="AB174" s="6" t="e">
        <f>#REF!*1.5</f>
        <v>#REF!</v>
      </c>
      <c r="AC174" s="6">
        <f>'Année 2'!I184*1.5</f>
        <v>0</v>
      </c>
      <c r="AD174" s="6" t="e">
        <f>#REF!*1.5</f>
        <v>#REF!</v>
      </c>
    </row>
    <row r="175" spans="27:30">
      <c r="AA175" s="6">
        <f>'Année 1'!I182*1.5</f>
        <v>0</v>
      </c>
      <c r="AB175" s="6" t="e">
        <f>#REF!*1.5</f>
        <v>#REF!</v>
      </c>
      <c r="AC175" s="6">
        <f>'Année 2'!I185*1.5</f>
        <v>0</v>
      </c>
      <c r="AD175" s="6" t="e">
        <f>#REF!*1.5</f>
        <v>#REF!</v>
      </c>
    </row>
    <row r="176" spans="27:30">
      <c r="AA176" s="6">
        <f>'Année 1'!I183*1.5</f>
        <v>0</v>
      </c>
      <c r="AB176" s="6" t="e">
        <f>#REF!*1.5</f>
        <v>#REF!</v>
      </c>
      <c r="AC176" s="6">
        <f>'Année 2'!I186*1.5</f>
        <v>0</v>
      </c>
      <c r="AD176" s="6" t="e">
        <f>#REF!*1.5</f>
        <v>#REF!</v>
      </c>
    </row>
    <row r="177" spans="27:30">
      <c r="AA177" s="6">
        <f>'Année 1'!I184*1.5</f>
        <v>0</v>
      </c>
      <c r="AB177" s="6" t="e">
        <f>#REF!*1.5</f>
        <v>#REF!</v>
      </c>
      <c r="AC177" s="6">
        <f>'Année 2'!I187*1.5</f>
        <v>0</v>
      </c>
      <c r="AD177" s="6" t="e">
        <f>#REF!*1.5</f>
        <v>#REF!</v>
      </c>
    </row>
    <row r="178" spans="27:30">
      <c r="AA178" s="6">
        <f>'Année 1'!I185*1.5</f>
        <v>0</v>
      </c>
      <c r="AB178" s="6" t="e">
        <f>#REF!*1.5</f>
        <v>#REF!</v>
      </c>
      <c r="AC178" s="6">
        <f>'Année 2'!I188*1.5</f>
        <v>0</v>
      </c>
      <c r="AD178" s="6" t="e">
        <f>#REF!*1.5</f>
        <v>#REF!</v>
      </c>
    </row>
    <row r="179" spans="27:30">
      <c r="AA179" s="6">
        <f>'Année 1'!I186*1.5</f>
        <v>0</v>
      </c>
      <c r="AB179" s="6" t="e">
        <f>#REF!*1.5</f>
        <v>#REF!</v>
      </c>
      <c r="AC179" s="6">
        <f>'Année 2'!I189*1.5</f>
        <v>0</v>
      </c>
      <c r="AD179" s="6" t="e">
        <f>#REF!*1.5</f>
        <v>#REF!</v>
      </c>
    </row>
    <row r="180" spans="27:30">
      <c r="AA180" s="6">
        <f>'Année 1'!I187*1.5</f>
        <v>0</v>
      </c>
      <c r="AB180" s="6" t="e">
        <f>#REF!*1.5</f>
        <v>#REF!</v>
      </c>
      <c r="AC180" s="6">
        <f>'Année 2'!I190*1.5</f>
        <v>0</v>
      </c>
      <c r="AD180" s="6" t="e">
        <f>#REF!*1.5</f>
        <v>#REF!</v>
      </c>
    </row>
    <row r="181" spans="27:30">
      <c r="AA181" s="6">
        <f>'Année 1'!I188*1.5</f>
        <v>0</v>
      </c>
      <c r="AB181" s="6" t="e">
        <f>#REF!*1.5</f>
        <v>#REF!</v>
      </c>
      <c r="AC181" s="6">
        <f>'Année 2'!I191*1.5</f>
        <v>0</v>
      </c>
      <c r="AD181" s="6" t="e">
        <f>#REF!*1.5</f>
        <v>#REF!</v>
      </c>
    </row>
    <row r="182" spans="27:30">
      <c r="AA182" s="6">
        <f>'Année 1'!I189*1.5</f>
        <v>0</v>
      </c>
      <c r="AB182" s="6" t="e">
        <f>#REF!*1.5</f>
        <v>#REF!</v>
      </c>
      <c r="AC182" s="6">
        <f>'Année 2'!I192*1.5</f>
        <v>0</v>
      </c>
      <c r="AD182" s="6" t="e">
        <f>#REF!*1.5</f>
        <v>#REF!</v>
      </c>
    </row>
    <row r="183" spans="27:30">
      <c r="AA183" s="6">
        <f>'Année 1'!I190*1.5</f>
        <v>0</v>
      </c>
      <c r="AB183" s="6" t="e">
        <f>#REF!*1.5</f>
        <v>#REF!</v>
      </c>
      <c r="AC183" s="6">
        <f>'Année 2'!I193*1.5</f>
        <v>0</v>
      </c>
      <c r="AD183" s="6" t="e">
        <f>#REF!*1.5</f>
        <v>#REF!</v>
      </c>
    </row>
    <row r="184" spans="27:30">
      <c r="AA184" s="6">
        <f>'Année 1'!I191*1.5</f>
        <v>0</v>
      </c>
      <c r="AB184" s="6" t="e">
        <f>#REF!*1.5</f>
        <v>#REF!</v>
      </c>
      <c r="AC184" s="6">
        <f>'Année 2'!I194*1.5</f>
        <v>0</v>
      </c>
      <c r="AD184" s="6" t="e">
        <f>#REF!*1.5</f>
        <v>#REF!</v>
      </c>
    </row>
    <row r="185" spans="27:30">
      <c r="AA185" s="6">
        <f>'Année 1'!I192*1.5</f>
        <v>0</v>
      </c>
      <c r="AB185" s="6" t="e">
        <f>#REF!*1.5</f>
        <v>#REF!</v>
      </c>
      <c r="AC185" s="6">
        <f>'Année 2'!I195*1.5</f>
        <v>0</v>
      </c>
      <c r="AD185" s="6" t="e">
        <f>#REF!*1.5</f>
        <v>#REF!</v>
      </c>
    </row>
    <row r="186" spans="27:30">
      <c r="AA186" s="6">
        <f>'Année 1'!I193*1.5</f>
        <v>0</v>
      </c>
      <c r="AB186" s="6" t="e">
        <f>#REF!*1.5</f>
        <v>#REF!</v>
      </c>
      <c r="AC186" s="6">
        <f>'Année 2'!I196*1.5</f>
        <v>0</v>
      </c>
      <c r="AD186" s="6" t="e">
        <f>#REF!*1.5</f>
        <v>#REF!</v>
      </c>
    </row>
    <row r="187" spans="27:30">
      <c r="AA187" s="6">
        <f>'Année 1'!I194*1.5</f>
        <v>0</v>
      </c>
      <c r="AB187" s="6" t="e">
        <f>#REF!*1.5</f>
        <v>#REF!</v>
      </c>
      <c r="AC187" s="6">
        <f>'Année 2'!I197*1.5</f>
        <v>0</v>
      </c>
      <c r="AD187" s="6" t="e">
        <f>#REF!*1.5</f>
        <v>#REF!</v>
      </c>
    </row>
    <row r="188" spans="27:30">
      <c r="AA188" s="6">
        <f>'Année 1'!I195*1.5</f>
        <v>0</v>
      </c>
      <c r="AB188" s="6" t="e">
        <f>#REF!*1.5</f>
        <v>#REF!</v>
      </c>
      <c r="AC188" s="6">
        <f>'Année 2'!I198*1.5</f>
        <v>0</v>
      </c>
      <c r="AD188" s="6" t="e">
        <f>#REF!*1.5</f>
        <v>#REF!</v>
      </c>
    </row>
    <row r="189" spans="27:30">
      <c r="AA189" s="6">
        <f>'Année 1'!I196*1.5</f>
        <v>0</v>
      </c>
      <c r="AB189" s="6" t="e">
        <f>#REF!*1.5</f>
        <v>#REF!</v>
      </c>
      <c r="AC189" s="6">
        <f>'Année 2'!I199*1.5</f>
        <v>0</v>
      </c>
      <c r="AD189" s="6" t="e">
        <f>#REF!*1.5</f>
        <v>#REF!</v>
      </c>
    </row>
    <row r="190" spans="27:30">
      <c r="AA190" s="6">
        <f>'Année 1'!I197*1.5</f>
        <v>0</v>
      </c>
      <c r="AB190" s="6" t="e">
        <f>#REF!*1.5</f>
        <v>#REF!</v>
      </c>
      <c r="AC190" s="6">
        <f>'Année 2'!I200*1.5</f>
        <v>0</v>
      </c>
      <c r="AD190" s="6" t="e">
        <f>#REF!*1.5</f>
        <v>#REF!</v>
      </c>
    </row>
    <row r="191" spans="27:30">
      <c r="AA191" s="6">
        <f>'Année 1'!I198*1.5</f>
        <v>0</v>
      </c>
      <c r="AB191" s="6" t="e">
        <f>#REF!*1.5</f>
        <v>#REF!</v>
      </c>
      <c r="AC191" s="6">
        <f>'Année 2'!I201*1.5</f>
        <v>0</v>
      </c>
      <c r="AD191" s="6" t="e">
        <f>#REF!*1.5</f>
        <v>#REF!</v>
      </c>
    </row>
    <row r="192" spans="27:30">
      <c r="AA192" s="6">
        <f>'Année 1'!I199*1.5</f>
        <v>0</v>
      </c>
      <c r="AB192" s="6" t="e">
        <f>#REF!*1.5</f>
        <v>#REF!</v>
      </c>
      <c r="AC192" s="6">
        <f>'Année 2'!I202*1.5</f>
        <v>0</v>
      </c>
      <c r="AD192" s="6" t="e">
        <f>#REF!*1.5</f>
        <v>#REF!</v>
      </c>
    </row>
    <row r="193" spans="27:30">
      <c r="AA193" s="6">
        <f>'Année 1'!I200*1.5</f>
        <v>0</v>
      </c>
      <c r="AB193" s="6" t="e">
        <f>#REF!*1.5</f>
        <v>#REF!</v>
      </c>
      <c r="AC193" s="6">
        <f>'Année 2'!I203*1.5</f>
        <v>0</v>
      </c>
      <c r="AD193" s="6" t="e">
        <f>#REF!*1.5</f>
        <v>#REF!</v>
      </c>
    </row>
    <row r="194" spans="27:30">
      <c r="AA194" s="6">
        <f>'Année 1'!I201*1.5</f>
        <v>0</v>
      </c>
      <c r="AB194" s="6" t="e">
        <f>#REF!*1.5</f>
        <v>#REF!</v>
      </c>
      <c r="AC194" s="6">
        <f>'Année 2'!I204*1.5</f>
        <v>0</v>
      </c>
      <c r="AD194" s="6" t="e">
        <f>#REF!*1.5</f>
        <v>#REF!</v>
      </c>
    </row>
    <row r="195" spans="27:30">
      <c r="AA195" s="6">
        <f>'Année 1'!I202*1.5</f>
        <v>0</v>
      </c>
      <c r="AB195" s="6" t="e">
        <f>#REF!*1.5</f>
        <v>#REF!</v>
      </c>
      <c r="AC195" s="6">
        <f>'Année 2'!I205*1.5</f>
        <v>0</v>
      </c>
      <c r="AD195" s="6" t="e">
        <f>#REF!*1.5</f>
        <v>#REF!</v>
      </c>
    </row>
    <row r="196" spans="27:30">
      <c r="AA196" s="6">
        <f>'Année 1'!I203*1.5</f>
        <v>0</v>
      </c>
      <c r="AB196" s="6" t="e">
        <f>#REF!*1.5</f>
        <v>#REF!</v>
      </c>
      <c r="AC196" s="6">
        <f>'Année 2'!I206*1.5</f>
        <v>0</v>
      </c>
      <c r="AD196" s="6" t="e">
        <f>#REF!*1.5</f>
        <v>#REF!</v>
      </c>
    </row>
    <row r="197" spans="27:30">
      <c r="AA197" s="6">
        <f>'Année 1'!I204*1.5</f>
        <v>0</v>
      </c>
      <c r="AB197" s="6" t="e">
        <f>#REF!*1.5</f>
        <v>#REF!</v>
      </c>
      <c r="AC197" s="6">
        <f>'Année 2'!I207*1.5</f>
        <v>0</v>
      </c>
      <c r="AD197" s="6" t="e">
        <f>#REF!*1.5</f>
        <v>#REF!</v>
      </c>
    </row>
    <row r="198" spans="27:30">
      <c r="AA198" s="6">
        <f>'Année 1'!I205*1.5</f>
        <v>0</v>
      </c>
      <c r="AB198" s="6" t="e">
        <f>#REF!*1.5</f>
        <v>#REF!</v>
      </c>
      <c r="AC198" s="6">
        <f>'Année 2'!I208*1.5</f>
        <v>0</v>
      </c>
      <c r="AD198" s="6" t="e">
        <f>#REF!*1.5</f>
        <v>#REF!</v>
      </c>
    </row>
    <row r="199" spans="27:30">
      <c r="AA199" s="6">
        <f>'Année 1'!I206*1.5</f>
        <v>0</v>
      </c>
      <c r="AB199" s="6" t="e">
        <f>#REF!*1.5</f>
        <v>#REF!</v>
      </c>
      <c r="AC199" s="6">
        <f>'Année 2'!I209*1.5</f>
        <v>0</v>
      </c>
      <c r="AD199" s="6" t="e">
        <f>#REF!*1.5</f>
        <v>#REF!</v>
      </c>
    </row>
    <row r="200" spans="27:30">
      <c r="AA200" s="6">
        <f>'Année 1'!I207*1.5</f>
        <v>0</v>
      </c>
      <c r="AB200" s="6" t="e">
        <f>#REF!*1.5</f>
        <v>#REF!</v>
      </c>
      <c r="AC200" s="6">
        <f>'Année 2'!I210*1.5</f>
        <v>0</v>
      </c>
      <c r="AD200" s="6" t="e">
        <f>#REF!*1.5</f>
        <v>#REF!</v>
      </c>
    </row>
    <row r="201" spans="27:30">
      <c r="AA201" s="6">
        <f>'Année 1'!I208*1.5</f>
        <v>0</v>
      </c>
      <c r="AB201" s="6" t="e">
        <f>#REF!*1.5</f>
        <v>#REF!</v>
      </c>
      <c r="AC201" s="6">
        <f>'Année 2'!I211*1.5</f>
        <v>0</v>
      </c>
      <c r="AD201" s="6" t="e">
        <f>#REF!*1.5</f>
        <v>#REF!</v>
      </c>
    </row>
    <row r="202" spans="27:30">
      <c r="AA202" s="6">
        <f>'Année 1'!I209*1.5</f>
        <v>0</v>
      </c>
      <c r="AB202" s="6" t="e">
        <f>#REF!*1.5</f>
        <v>#REF!</v>
      </c>
      <c r="AC202" s="6">
        <f>'Année 2'!I212*1.5</f>
        <v>0</v>
      </c>
      <c r="AD202" s="6" t="e">
        <f>#REF!*1.5</f>
        <v>#REF!</v>
      </c>
    </row>
    <row r="203" spans="27:30">
      <c r="AA203" s="6">
        <f>'Année 1'!I210*1.5</f>
        <v>0</v>
      </c>
      <c r="AB203" s="6" t="e">
        <f>#REF!*1.5</f>
        <v>#REF!</v>
      </c>
      <c r="AC203" s="6">
        <f>'Année 2'!I213*1.5</f>
        <v>0</v>
      </c>
      <c r="AD203" s="6" t="e">
        <f>#REF!*1.5</f>
        <v>#REF!</v>
      </c>
    </row>
    <row r="204" spans="27:30">
      <c r="AA204" s="6">
        <f>'Année 1'!I211*1.5</f>
        <v>0</v>
      </c>
      <c r="AB204" s="6" t="e">
        <f>#REF!*1.5</f>
        <v>#REF!</v>
      </c>
      <c r="AC204" s="6">
        <f>'Année 2'!I214*1.5</f>
        <v>0</v>
      </c>
      <c r="AD204" s="6" t="e">
        <f>#REF!*1.5</f>
        <v>#REF!</v>
      </c>
    </row>
    <row r="205" spans="27:30">
      <c r="AA205" s="6">
        <f>'Année 1'!I212*1.5</f>
        <v>0</v>
      </c>
      <c r="AB205" s="6" t="e">
        <f>#REF!*1.5</f>
        <v>#REF!</v>
      </c>
      <c r="AC205" s="6">
        <f>'Année 2'!I215*1.5</f>
        <v>0</v>
      </c>
      <c r="AD205" s="6" t="e">
        <f>#REF!*1.5</f>
        <v>#REF!</v>
      </c>
    </row>
    <row r="206" spans="27:30">
      <c r="AA206" s="6">
        <f>'Année 1'!I213*1.5</f>
        <v>0</v>
      </c>
      <c r="AB206" s="6" t="e">
        <f>#REF!*1.5</f>
        <v>#REF!</v>
      </c>
      <c r="AC206" s="6">
        <f>'Année 2'!I216*1.5</f>
        <v>0</v>
      </c>
      <c r="AD206" s="6" t="e">
        <f>#REF!*1.5</f>
        <v>#REF!</v>
      </c>
    </row>
    <row r="207" spans="27:30">
      <c r="AA207" s="6">
        <f>'Année 1'!I214*1.5</f>
        <v>0</v>
      </c>
      <c r="AB207" s="6" t="e">
        <f>#REF!*1.5</f>
        <v>#REF!</v>
      </c>
      <c r="AC207" s="6">
        <f>'Année 2'!I217*1.5</f>
        <v>0</v>
      </c>
      <c r="AD207" s="6" t="e">
        <f>#REF!*1.5</f>
        <v>#REF!</v>
      </c>
    </row>
    <row r="208" spans="27:30">
      <c r="AA208" s="6">
        <f>'Année 1'!I215*1.5</f>
        <v>0</v>
      </c>
      <c r="AB208" s="6" t="e">
        <f>#REF!*1.5</f>
        <v>#REF!</v>
      </c>
      <c r="AC208" s="6">
        <f>'Année 2'!I218*1.5</f>
        <v>0</v>
      </c>
      <c r="AD208" s="6" t="e">
        <f>#REF!*1.5</f>
        <v>#REF!</v>
      </c>
    </row>
    <row r="209" spans="27:30">
      <c r="AA209" s="6">
        <f>'Année 1'!I216*1.5</f>
        <v>0</v>
      </c>
      <c r="AB209" s="6" t="e">
        <f>#REF!*1.5</f>
        <v>#REF!</v>
      </c>
      <c r="AC209" s="6">
        <f>'Année 2'!I219*1.5</f>
        <v>0</v>
      </c>
      <c r="AD209" s="6" t="e">
        <f>#REF!*1.5</f>
        <v>#REF!</v>
      </c>
    </row>
    <row r="210" spans="27:30">
      <c r="AA210" s="6">
        <f>'Année 1'!I217*1.5</f>
        <v>0</v>
      </c>
      <c r="AB210" s="6" t="e">
        <f>#REF!*1.5</f>
        <v>#REF!</v>
      </c>
      <c r="AC210" s="6">
        <f>'Année 2'!I220*1.5</f>
        <v>0</v>
      </c>
      <c r="AD210" s="6" t="e">
        <f>#REF!*1.5</f>
        <v>#REF!</v>
      </c>
    </row>
    <row r="211" spans="27:30">
      <c r="AA211" s="6">
        <f>'Année 1'!I218*1.5</f>
        <v>0</v>
      </c>
      <c r="AB211" s="6" t="e">
        <f>#REF!*1.5</f>
        <v>#REF!</v>
      </c>
      <c r="AC211" s="6">
        <f>'Année 2'!I221*1.5</f>
        <v>0</v>
      </c>
      <c r="AD211" s="6" t="e">
        <f>#REF!*1.5</f>
        <v>#REF!</v>
      </c>
    </row>
    <row r="212" spans="27:30">
      <c r="AA212" s="6">
        <f>'Année 1'!I219*1.5</f>
        <v>0</v>
      </c>
      <c r="AB212" s="6" t="e">
        <f>#REF!*1.5</f>
        <v>#REF!</v>
      </c>
      <c r="AC212" s="6">
        <f>'Année 2'!I222*1.5</f>
        <v>0</v>
      </c>
      <c r="AD212" s="6" t="e">
        <f>#REF!*1.5</f>
        <v>#REF!</v>
      </c>
    </row>
    <row r="213" spans="27:30">
      <c r="AA213" s="6">
        <f>'Année 1'!I220*1.5</f>
        <v>0</v>
      </c>
      <c r="AB213" s="6" t="e">
        <f>#REF!*1.5</f>
        <v>#REF!</v>
      </c>
      <c r="AC213" s="6">
        <f>'Année 2'!I223*1.5</f>
        <v>0</v>
      </c>
      <c r="AD213" s="6" t="e">
        <f>#REF!*1.5</f>
        <v>#REF!</v>
      </c>
    </row>
    <row r="214" spans="27:30">
      <c r="AA214" s="6">
        <f>'Année 1'!I221*1.5</f>
        <v>0</v>
      </c>
      <c r="AB214" s="6" t="e">
        <f>#REF!*1.5</f>
        <v>#REF!</v>
      </c>
      <c r="AC214" s="6">
        <f>'Année 2'!I224*1.5</f>
        <v>0</v>
      </c>
      <c r="AD214" s="6" t="e">
        <f>#REF!*1.5</f>
        <v>#REF!</v>
      </c>
    </row>
    <row r="215" spans="27:30">
      <c r="AA215" s="6">
        <f>'Année 1'!I222*1.5</f>
        <v>0</v>
      </c>
      <c r="AB215" s="6" t="e">
        <f>#REF!*1.5</f>
        <v>#REF!</v>
      </c>
      <c r="AC215" s="6">
        <f>'Année 2'!I225*1.5</f>
        <v>0</v>
      </c>
      <c r="AD215" s="6" t="e">
        <f>#REF!*1.5</f>
        <v>#REF!</v>
      </c>
    </row>
    <row r="216" spans="27:30">
      <c r="AA216" s="6">
        <f>'Année 1'!I223*1.5</f>
        <v>0</v>
      </c>
      <c r="AB216" s="6" t="e">
        <f>#REF!*1.5</f>
        <v>#REF!</v>
      </c>
      <c r="AC216" s="6">
        <f>'Année 2'!I226*1.5</f>
        <v>0</v>
      </c>
      <c r="AD216" s="6" t="e">
        <f>#REF!*1.5</f>
        <v>#REF!</v>
      </c>
    </row>
    <row r="217" spans="27:30">
      <c r="AA217" s="6">
        <f>'Année 1'!I224*1.5</f>
        <v>0</v>
      </c>
      <c r="AB217" s="6" t="e">
        <f>#REF!*1.5</f>
        <v>#REF!</v>
      </c>
      <c r="AC217" s="6">
        <f>'Année 2'!I227*1.5</f>
        <v>0</v>
      </c>
      <c r="AD217" s="6" t="e">
        <f>#REF!*1.5</f>
        <v>#REF!</v>
      </c>
    </row>
    <row r="218" spans="27:30">
      <c r="AA218" s="6">
        <f>'Année 1'!I225*1.5</f>
        <v>0</v>
      </c>
      <c r="AB218" s="6" t="e">
        <f>#REF!*1.5</f>
        <v>#REF!</v>
      </c>
      <c r="AC218" s="6">
        <f>'Année 2'!I228*1.5</f>
        <v>0</v>
      </c>
      <c r="AD218" s="6" t="e">
        <f>#REF!*1.5</f>
        <v>#REF!</v>
      </c>
    </row>
    <row r="219" spans="27:30">
      <c r="AA219" s="6">
        <f>'Année 1'!I226*1.5</f>
        <v>0</v>
      </c>
      <c r="AB219" s="6" t="e">
        <f>#REF!*1.5</f>
        <v>#REF!</v>
      </c>
      <c r="AC219" s="6">
        <f>'Année 2'!I229*1.5</f>
        <v>0</v>
      </c>
      <c r="AD219" s="6" t="e">
        <f>#REF!*1.5</f>
        <v>#REF!</v>
      </c>
    </row>
    <row r="220" spans="27:30">
      <c r="AA220" s="6">
        <f>'Année 1'!I227*1.5</f>
        <v>0</v>
      </c>
      <c r="AB220" s="6" t="e">
        <f>#REF!*1.5</f>
        <v>#REF!</v>
      </c>
      <c r="AC220" s="6">
        <f>'Année 2'!I230*1.5</f>
        <v>0</v>
      </c>
      <c r="AD220" s="6" t="e">
        <f>#REF!*1.5</f>
        <v>#REF!</v>
      </c>
    </row>
    <row r="221" spans="27:30">
      <c r="AA221" s="6">
        <f>'Année 1'!I228*1.5</f>
        <v>0</v>
      </c>
      <c r="AB221" s="6" t="e">
        <f>#REF!*1.5</f>
        <v>#REF!</v>
      </c>
      <c r="AC221" s="6">
        <f>'Année 2'!I231*1.5</f>
        <v>0</v>
      </c>
      <c r="AD221" s="6" t="e">
        <f>#REF!*1.5</f>
        <v>#REF!</v>
      </c>
    </row>
    <row r="222" spans="27:30">
      <c r="AA222" s="6">
        <f>'Année 1'!I229*1.5</f>
        <v>0</v>
      </c>
      <c r="AB222" s="6" t="e">
        <f>#REF!*1.5</f>
        <v>#REF!</v>
      </c>
      <c r="AC222" s="6">
        <f>'Année 2'!I232*1.5</f>
        <v>0</v>
      </c>
      <c r="AD222" s="6" t="e">
        <f>#REF!*1.5</f>
        <v>#REF!</v>
      </c>
    </row>
    <row r="223" spans="27:30">
      <c r="AA223" s="6">
        <f>'Année 1'!I230*1.5</f>
        <v>0</v>
      </c>
      <c r="AB223" s="6" t="e">
        <f>#REF!*1.5</f>
        <v>#REF!</v>
      </c>
      <c r="AC223" s="6">
        <f>'Année 2'!I233*1.5</f>
        <v>0</v>
      </c>
      <c r="AD223" s="6" t="e">
        <f>#REF!*1.5</f>
        <v>#REF!</v>
      </c>
    </row>
    <row r="224" spans="27:30">
      <c r="AA224" s="6">
        <f>'Année 1'!I231*1.5</f>
        <v>0</v>
      </c>
      <c r="AB224" s="6" t="e">
        <f>#REF!*1.5</f>
        <v>#REF!</v>
      </c>
      <c r="AC224" s="6">
        <f>'Année 2'!I234*1.5</f>
        <v>0</v>
      </c>
      <c r="AD224" s="6" t="e">
        <f>#REF!*1.5</f>
        <v>#REF!</v>
      </c>
    </row>
    <row r="225" spans="27:30">
      <c r="AA225" s="6">
        <f>'Année 1'!I232*1.5</f>
        <v>0</v>
      </c>
      <c r="AB225" s="6" t="e">
        <f>#REF!*1.5</f>
        <v>#REF!</v>
      </c>
      <c r="AC225" s="6">
        <f>'Année 2'!I235*1.5</f>
        <v>0</v>
      </c>
      <c r="AD225" s="6" t="e">
        <f>#REF!*1.5</f>
        <v>#REF!</v>
      </c>
    </row>
    <row r="226" spans="27:30">
      <c r="AA226" s="6">
        <f>'Année 1'!I233*1.5</f>
        <v>0</v>
      </c>
      <c r="AB226" s="6" t="e">
        <f>#REF!*1.5</f>
        <v>#REF!</v>
      </c>
      <c r="AC226" s="6">
        <f>'Année 2'!I236*1.5</f>
        <v>0</v>
      </c>
      <c r="AD226" s="6" t="e">
        <f>#REF!*1.5</f>
        <v>#REF!</v>
      </c>
    </row>
    <row r="227" spans="27:30">
      <c r="AA227" s="6">
        <f>'Année 1'!I234*1.5</f>
        <v>0</v>
      </c>
      <c r="AB227" s="6" t="e">
        <f>#REF!*1.5</f>
        <v>#REF!</v>
      </c>
      <c r="AC227" s="6">
        <f>'Année 2'!I237*1.5</f>
        <v>0</v>
      </c>
      <c r="AD227" s="6" t="e">
        <f>#REF!*1.5</f>
        <v>#REF!</v>
      </c>
    </row>
    <row r="228" spans="27:30">
      <c r="AA228" s="6">
        <f>'Année 1'!I235*1.5</f>
        <v>0</v>
      </c>
      <c r="AB228" s="6" t="e">
        <f>#REF!*1.5</f>
        <v>#REF!</v>
      </c>
      <c r="AC228" s="6">
        <f>'Année 2'!I238*1.5</f>
        <v>0</v>
      </c>
      <c r="AD228" s="6" t="e">
        <f>#REF!*1.5</f>
        <v>#REF!</v>
      </c>
    </row>
    <row r="229" spans="27:30">
      <c r="AA229" s="6">
        <f>'Année 1'!I236*1.5</f>
        <v>0</v>
      </c>
      <c r="AB229" s="6" t="e">
        <f>#REF!*1.5</f>
        <v>#REF!</v>
      </c>
      <c r="AC229" s="6">
        <f>'Année 2'!I239*1.5</f>
        <v>0</v>
      </c>
      <c r="AD229" s="6" t="e">
        <f>#REF!*1.5</f>
        <v>#REF!</v>
      </c>
    </row>
    <row r="230" spans="27:30">
      <c r="AA230" s="6">
        <f>'Année 1'!I237*1.5</f>
        <v>0</v>
      </c>
      <c r="AB230" s="6" t="e">
        <f>#REF!*1.5</f>
        <v>#REF!</v>
      </c>
      <c r="AC230" s="6">
        <f>'Année 2'!I240*1.5</f>
        <v>0</v>
      </c>
      <c r="AD230" s="6" t="e">
        <f>#REF!*1.5</f>
        <v>#REF!</v>
      </c>
    </row>
    <row r="231" spans="27:30">
      <c r="AA231" s="6">
        <f>'Année 1'!I238*1.5</f>
        <v>0</v>
      </c>
      <c r="AB231" s="6" t="e">
        <f>#REF!*1.5</f>
        <v>#REF!</v>
      </c>
      <c r="AC231" s="6">
        <f>'Année 2'!I241*1.5</f>
        <v>0</v>
      </c>
      <c r="AD231" s="6" t="e">
        <f>#REF!*1.5</f>
        <v>#REF!</v>
      </c>
    </row>
    <row r="232" spans="27:30">
      <c r="AA232" s="6">
        <f>'Année 1'!I239*1.5</f>
        <v>0</v>
      </c>
      <c r="AB232" s="6" t="e">
        <f>#REF!*1.5</f>
        <v>#REF!</v>
      </c>
      <c r="AC232" s="6">
        <f>'Année 2'!I242*1.5</f>
        <v>0</v>
      </c>
      <c r="AD232" s="6" t="e">
        <f>#REF!*1.5</f>
        <v>#REF!</v>
      </c>
    </row>
    <row r="233" spans="27:30">
      <c r="AA233" s="6">
        <f>'Année 1'!I240*1.5</f>
        <v>0</v>
      </c>
      <c r="AB233" s="6" t="e">
        <f>#REF!*1.5</f>
        <v>#REF!</v>
      </c>
      <c r="AC233" s="6">
        <f>'Année 2'!I243*1.5</f>
        <v>0</v>
      </c>
      <c r="AD233" s="6" t="e">
        <f>#REF!*1.5</f>
        <v>#REF!</v>
      </c>
    </row>
    <row r="234" spans="27:30">
      <c r="AA234" s="6">
        <f>'Année 1'!I241*1.5</f>
        <v>0</v>
      </c>
      <c r="AB234" s="6" t="e">
        <f>#REF!*1.5</f>
        <v>#REF!</v>
      </c>
      <c r="AC234" s="6">
        <f>'Année 2'!I244*1.5</f>
        <v>0</v>
      </c>
      <c r="AD234" s="6" t="e">
        <f>#REF!*1.5</f>
        <v>#REF!</v>
      </c>
    </row>
    <row r="235" spans="27:30">
      <c r="AA235" s="6">
        <f>'Année 1'!I242*1.5</f>
        <v>0</v>
      </c>
      <c r="AB235" s="6" t="e">
        <f>#REF!*1.5</f>
        <v>#REF!</v>
      </c>
      <c r="AC235" s="6">
        <f>'Année 2'!I245*1.5</f>
        <v>0</v>
      </c>
      <c r="AD235" s="6" t="e">
        <f>#REF!*1.5</f>
        <v>#REF!</v>
      </c>
    </row>
    <row r="236" spans="27:30">
      <c r="AA236" s="6">
        <f>'Année 1'!I243*1.5</f>
        <v>0</v>
      </c>
      <c r="AB236" s="6" t="e">
        <f>#REF!*1.5</f>
        <v>#REF!</v>
      </c>
      <c r="AC236" s="6">
        <f>'Année 2'!I246*1.5</f>
        <v>0</v>
      </c>
      <c r="AD236" s="6" t="e">
        <f>#REF!*1.5</f>
        <v>#REF!</v>
      </c>
    </row>
    <row r="237" spans="27:30">
      <c r="AA237" s="6">
        <f>'Année 1'!I244*1.5</f>
        <v>0</v>
      </c>
      <c r="AB237" s="6" t="e">
        <f>#REF!*1.5</f>
        <v>#REF!</v>
      </c>
      <c r="AC237" s="6">
        <f>'Année 2'!I247*1.5</f>
        <v>0</v>
      </c>
      <c r="AD237" s="6" t="e">
        <f>#REF!*1.5</f>
        <v>#REF!</v>
      </c>
    </row>
    <row r="238" spans="27:30">
      <c r="AA238" s="6">
        <f>'Année 1'!I245*1.5</f>
        <v>0</v>
      </c>
      <c r="AB238" s="6" t="e">
        <f>#REF!*1.5</f>
        <v>#REF!</v>
      </c>
      <c r="AC238" s="6">
        <f>'Année 2'!I248*1.5</f>
        <v>0</v>
      </c>
      <c r="AD238" s="6" t="e">
        <f>#REF!*1.5</f>
        <v>#REF!</v>
      </c>
    </row>
    <row r="239" spans="27:30">
      <c r="AA239" s="6">
        <f>'Année 1'!I246*1.5</f>
        <v>0</v>
      </c>
      <c r="AB239" s="6" t="e">
        <f>#REF!*1.5</f>
        <v>#REF!</v>
      </c>
      <c r="AC239" s="6">
        <f>'Année 2'!I249*1.5</f>
        <v>0</v>
      </c>
      <c r="AD239" s="6" t="e">
        <f>#REF!*1.5</f>
        <v>#REF!</v>
      </c>
    </row>
    <row r="240" spans="27:30">
      <c r="AA240" s="6">
        <f>'Année 1'!I247*1.5</f>
        <v>0</v>
      </c>
      <c r="AB240" s="6" t="e">
        <f>#REF!*1.5</f>
        <v>#REF!</v>
      </c>
      <c r="AC240" s="6">
        <f>'Année 2'!I250*1.5</f>
        <v>0</v>
      </c>
      <c r="AD240" s="6" t="e">
        <f>#REF!*1.5</f>
        <v>#REF!</v>
      </c>
    </row>
    <row r="241" spans="27:30">
      <c r="AA241" s="6">
        <f>'Année 1'!I248*1.5</f>
        <v>0</v>
      </c>
      <c r="AB241" s="6" t="e">
        <f>#REF!*1.5</f>
        <v>#REF!</v>
      </c>
      <c r="AC241" s="6">
        <f>'Année 2'!I251*1.5</f>
        <v>0</v>
      </c>
      <c r="AD241" s="6" t="e">
        <f>#REF!*1.5</f>
        <v>#REF!</v>
      </c>
    </row>
    <row r="242" spans="27:30">
      <c r="AA242" s="6">
        <f>'Année 1'!I249*1.5</f>
        <v>0</v>
      </c>
      <c r="AB242" s="6" t="e">
        <f>#REF!*1.5</f>
        <v>#REF!</v>
      </c>
      <c r="AC242" s="6">
        <f>'Année 2'!I252*1.5</f>
        <v>0</v>
      </c>
      <c r="AD242" s="6" t="e">
        <f>#REF!*1.5</f>
        <v>#REF!</v>
      </c>
    </row>
    <row r="243" spans="27:30">
      <c r="AA243" s="6">
        <f>'Année 1'!I250*1.5</f>
        <v>0</v>
      </c>
      <c r="AB243" s="6" t="e">
        <f>#REF!*1.5</f>
        <v>#REF!</v>
      </c>
      <c r="AC243" s="6">
        <f>'Année 2'!I253*1.5</f>
        <v>0</v>
      </c>
      <c r="AD243" s="6" t="e">
        <f>#REF!*1.5</f>
        <v>#REF!</v>
      </c>
    </row>
    <row r="244" spans="27:30">
      <c r="AA244" s="6">
        <f>'Année 1'!I251*1.5</f>
        <v>0</v>
      </c>
      <c r="AB244" s="6" t="e">
        <f>#REF!*1.5</f>
        <v>#REF!</v>
      </c>
      <c r="AC244" s="6">
        <f>'Année 2'!I254*1.5</f>
        <v>0</v>
      </c>
      <c r="AD244" s="6" t="e">
        <f>#REF!*1.5</f>
        <v>#REF!</v>
      </c>
    </row>
    <row r="245" spans="27:30">
      <c r="AA245" s="6">
        <f>'Année 1'!I252*1.5</f>
        <v>0</v>
      </c>
      <c r="AB245" s="6" t="e">
        <f>#REF!*1.5</f>
        <v>#REF!</v>
      </c>
      <c r="AC245" s="6">
        <f>'Année 2'!I255*1.5</f>
        <v>0</v>
      </c>
      <c r="AD245" s="6" t="e">
        <f>#REF!*1.5</f>
        <v>#REF!</v>
      </c>
    </row>
    <row r="246" spans="27:30">
      <c r="AA246" s="6">
        <f>'Année 1'!I253*1.5</f>
        <v>0</v>
      </c>
      <c r="AB246" s="6" t="e">
        <f>#REF!*1.5</f>
        <v>#REF!</v>
      </c>
      <c r="AC246" s="6">
        <f>'Année 2'!I256*1.5</f>
        <v>0</v>
      </c>
      <c r="AD246" s="6" t="e">
        <f>#REF!*1.5</f>
        <v>#REF!</v>
      </c>
    </row>
    <row r="247" spans="27:30">
      <c r="AA247" s="6">
        <f>'Année 1'!I254*1.5</f>
        <v>0</v>
      </c>
      <c r="AB247" s="6" t="e">
        <f>#REF!*1.5</f>
        <v>#REF!</v>
      </c>
      <c r="AC247" s="6">
        <f>'Année 2'!I257*1.5</f>
        <v>0</v>
      </c>
      <c r="AD247" s="6" t="e">
        <f>#REF!*1.5</f>
        <v>#REF!</v>
      </c>
    </row>
    <row r="248" spans="27:30">
      <c r="AA248" s="6">
        <f>'Année 1'!I255*1.5</f>
        <v>0</v>
      </c>
      <c r="AB248" s="6" t="e">
        <f>#REF!*1.5</f>
        <v>#REF!</v>
      </c>
      <c r="AC248" s="6">
        <f>'Année 2'!I258*1.5</f>
        <v>0</v>
      </c>
      <c r="AD248" s="6" t="e">
        <f>#REF!*1.5</f>
        <v>#REF!</v>
      </c>
    </row>
    <row r="249" spans="27:30">
      <c r="AA249" s="6">
        <f>'Année 1'!I256*1.5</f>
        <v>0</v>
      </c>
      <c r="AB249" s="6" t="e">
        <f>#REF!*1.5</f>
        <v>#REF!</v>
      </c>
      <c r="AC249" s="6">
        <f>'Année 2'!I259*1.5</f>
        <v>0</v>
      </c>
      <c r="AD249" s="6" t="e">
        <f>#REF!*1.5</f>
        <v>#REF!</v>
      </c>
    </row>
    <row r="250" spans="27:30">
      <c r="AA250" s="6">
        <f>'Année 1'!I257*1.5</f>
        <v>0</v>
      </c>
      <c r="AB250" s="6" t="e">
        <f>#REF!*1.5</f>
        <v>#REF!</v>
      </c>
      <c r="AC250" s="6">
        <f>'Année 2'!I260*1.5</f>
        <v>0</v>
      </c>
      <c r="AD250" s="6" t="e">
        <f>#REF!*1.5</f>
        <v>#REF!</v>
      </c>
    </row>
    <row r="251" spans="27:30">
      <c r="AA251" s="6">
        <f>'Année 1'!I258*1.5</f>
        <v>0</v>
      </c>
      <c r="AB251" s="6" t="e">
        <f>#REF!*1.5</f>
        <v>#REF!</v>
      </c>
      <c r="AC251" s="6">
        <f>'Année 2'!I261*1.5</f>
        <v>0</v>
      </c>
      <c r="AD251" s="6" t="e">
        <f>#REF!*1.5</f>
        <v>#REF!</v>
      </c>
    </row>
    <row r="252" spans="27:30">
      <c r="AA252" s="6">
        <f>'Année 1'!I259*1.5</f>
        <v>0</v>
      </c>
      <c r="AB252" s="6" t="e">
        <f>#REF!*1.5</f>
        <v>#REF!</v>
      </c>
      <c r="AC252" s="6">
        <f>'Année 2'!I262*1.5</f>
        <v>0</v>
      </c>
      <c r="AD252" s="6" t="e">
        <f>#REF!*1.5</f>
        <v>#REF!</v>
      </c>
    </row>
    <row r="253" spans="27:30">
      <c r="AA253" s="6">
        <f>'Année 1'!I260*1.5</f>
        <v>0</v>
      </c>
      <c r="AB253" s="6" t="e">
        <f>#REF!*1.5</f>
        <v>#REF!</v>
      </c>
      <c r="AC253" s="6">
        <f>'Année 2'!I263*1.5</f>
        <v>0</v>
      </c>
      <c r="AD253" s="6" t="e">
        <f>#REF!*1.5</f>
        <v>#REF!</v>
      </c>
    </row>
    <row r="254" spans="27:30">
      <c r="AA254" s="6">
        <f>'Année 1'!I261*1.5</f>
        <v>0</v>
      </c>
      <c r="AB254" s="6" t="e">
        <f>#REF!*1.5</f>
        <v>#REF!</v>
      </c>
      <c r="AC254" s="6">
        <f>'Année 2'!I264*1.5</f>
        <v>0</v>
      </c>
      <c r="AD254" s="6" t="e">
        <f>#REF!*1.5</f>
        <v>#REF!</v>
      </c>
    </row>
    <row r="255" spans="27:30">
      <c r="AA255" s="6">
        <f>'Année 1'!I262*1.5</f>
        <v>0</v>
      </c>
      <c r="AB255" s="6" t="e">
        <f>#REF!*1.5</f>
        <v>#REF!</v>
      </c>
      <c r="AC255" s="6">
        <f>'Année 2'!I265*1.5</f>
        <v>0</v>
      </c>
      <c r="AD255" s="6" t="e">
        <f>#REF!*1.5</f>
        <v>#REF!</v>
      </c>
    </row>
    <row r="256" spans="27:30">
      <c r="AA256" s="6">
        <f>'Année 1'!I263*1.5</f>
        <v>0</v>
      </c>
      <c r="AB256" s="6" t="e">
        <f>#REF!*1.5</f>
        <v>#REF!</v>
      </c>
      <c r="AC256" s="6">
        <f>'Année 2'!I266*1.5</f>
        <v>0</v>
      </c>
      <c r="AD256" s="6" t="e">
        <f>#REF!*1.5</f>
        <v>#REF!</v>
      </c>
    </row>
    <row r="257" spans="27:30">
      <c r="AA257" s="6">
        <f>'Année 1'!I264*1.5</f>
        <v>0</v>
      </c>
      <c r="AB257" s="6" t="e">
        <f>#REF!*1.5</f>
        <v>#REF!</v>
      </c>
      <c r="AC257" s="6">
        <f>'Année 2'!I267*1.5</f>
        <v>0</v>
      </c>
      <c r="AD257" s="6" t="e">
        <f>#REF!*1.5</f>
        <v>#REF!</v>
      </c>
    </row>
    <row r="258" spans="27:30">
      <c r="AA258" s="6">
        <f>'Année 1'!I265*1.5</f>
        <v>0</v>
      </c>
      <c r="AB258" s="6" t="e">
        <f>#REF!*1.5</f>
        <v>#REF!</v>
      </c>
      <c r="AC258" s="6">
        <f>'Année 2'!I268*1.5</f>
        <v>0</v>
      </c>
      <c r="AD258" s="6" t="e">
        <f>#REF!*1.5</f>
        <v>#REF!</v>
      </c>
    </row>
    <row r="259" spans="27:30">
      <c r="AA259" s="6">
        <f>'Année 1'!I266*1.5</f>
        <v>0</v>
      </c>
      <c r="AB259" s="6" t="e">
        <f>#REF!*1.5</f>
        <v>#REF!</v>
      </c>
      <c r="AC259" s="6">
        <f>'Année 2'!I269*1.5</f>
        <v>0</v>
      </c>
      <c r="AD259" s="6" t="e">
        <f>#REF!*1.5</f>
        <v>#REF!</v>
      </c>
    </row>
    <row r="260" spans="27:30">
      <c r="AA260" s="6">
        <f>'Année 1'!I267*1.5</f>
        <v>0</v>
      </c>
      <c r="AB260" s="6" t="e">
        <f>#REF!*1.5</f>
        <v>#REF!</v>
      </c>
      <c r="AC260" s="6">
        <f>'Année 2'!I270*1.5</f>
        <v>0</v>
      </c>
      <c r="AD260" s="6" t="e">
        <f>#REF!*1.5</f>
        <v>#REF!</v>
      </c>
    </row>
    <row r="261" spans="27:30">
      <c r="AA261" s="6">
        <f>'Année 1'!I268*1.5</f>
        <v>0</v>
      </c>
      <c r="AB261" s="6" t="e">
        <f>#REF!*1.5</f>
        <v>#REF!</v>
      </c>
      <c r="AC261" s="6">
        <f>'Année 2'!I271*1.5</f>
        <v>0</v>
      </c>
      <c r="AD261" s="6" t="e">
        <f>#REF!*1.5</f>
        <v>#REF!</v>
      </c>
    </row>
    <row r="262" spans="27:30">
      <c r="AA262" s="6">
        <f>'Année 1'!I269*1.5</f>
        <v>0</v>
      </c>
      <c r="AB262" s="6" t="e">
        <f>#REF!*1.5</f>
        <v>#REF!</v>
      </c>
      <c r="AC262" s="6">
        <f>'Année 2'!I272*1.5</f>
        <v>0</v>
      </c>
      <c r="AD262" s="6" t="e">
        <f>#REF!*1.5</f>
        <v>#REF!</v>
      </c>
    </row>
    <row r="263" spans="27:30">
      <c r="AA263" s="6">
        <f>'Année 1'!I270*1.5</f>
        <v>0</v>
      </c>
      <c r="AB263" s="6" t="e">
        <f>#REF!*1.5</f>
        <v>#REF!</v>
      </c>
      <c r="AC263" s="6">
        <f>'Année 2'!I273*1.5</f>
        <v>0</v>
      </c>
      <c r="AD263" s="6" t="e">
        <f>#REF!*1.5</f>
        <v>#REF!</v>
      </c>
    </row>
    <row r="264" spans="27:30">
      <c r="AA264" s="6">
        <f>'Année 1'!I271*1.5</f>
        <v>0</v>
      </c>
      <c r="AB264" s="6" t="e">
        <f>#REF!*1.5</f>
        <v>#REF!</v>
      </c>
      <c r="AC264" s="6">
        <f>'Année 2'!I274*1.5</f>
        <v>0</v>
      </c>
      <c r="AD264" s="6" t="e">
        <f>#REF!*1.5</f>
        <v>#REF!</v>
      </c>
    </row>
    <row r="265" spans="27:30">
      <c r="AA265" s="6">
        <f>'Année 1'!I272*1.5</f>
        <v>0</v>
      </c>
      <c r="AB265" s="6" t="e">
        <f>#REF!*1.5</f>
        <v>#REF!</v>
      </c>
      <c r="AC265" s="6">
        <f>'Année 2'!I275*1.5</f>
        <v>0</v>
      </c>
      <c r="AD265" s="6" t="e">
        <f>#REF!*1.5</f>
        <v>#REF!</v>
      </c>
    </row>
    <row r="266" spans="27:30">
      <c r="AA266" s="6">
        <f>'Année 1'!I273*1.5</f>
        <v>0</v>
      </c>
      <c r="AB266" s="6" t="e">
        <f>#REF!*1.5</f>
        <v>#REF!</v>
      </c>
      <c r="AC266" s="6">
        <f>'Année 2'!I276*1.5</f>
        <v>0</v>
      </c>
      <c r="AD266" s="6" t="e">
        <f>#REF!*1.5</f>
        <v>#REF!</v>
      </c>
    </row>
    <row r="267" spans="27:30">
      <c r="AA267" s="6">
        <f>'Année 1'!I274*1.5</f>
        <v>0</v>
      </c>
      <c r="AB267" s="6" t="e">
        <f>#REF!*1.5</f>
        <v>#REF!</v>
      </c>
      <c r="AC267" s="6">
        <f>'Année 2'!I277*1.5</f>
        <v>0</v>
      </c>
      <c r="AD267" s="6" t="e">
        <f>#REF!*1.5</f>
        <v>#REF!</v>
      </c>
    </row>
    <row r="268" spans="27:30">
      <c r="AA268" s="6">
        <f>'Année 1'!I275*1.5</f>
        <v>0</v>
      </c>
      <c r="AB268" s="6" t="e">
        <f>#REF!*1.5</f>
        <v>#REF!</v>
      </c>
      <c r="AC268" s="6">
        <f>'Année 2'!I278*1.5</f>
        <v>0</v>
      </c>
      <c r="AD268" s="6" t="e">
        <f>#REF!*1.5</f>
        <v>#REF!</v>
      </c>
    </row>
    <row r="269" spans="27:30">
      <c r="AA269" s="6">
        <f>'Année 1'!I276*1.5</f>
        <v>0</v>
      </c>
      <c r="AB269" s="6" t="e">
        <f>#REF!*1.5</f>
        <v>#REF!</v>
      </c>
      <c r="AC269" s="6">
        <f>'Année 2'!I279*1.5</f>
        <v>0</v>
      </c>
      <c r="AD269" s="6" t="e">
        <f>#REF!*1.5</f>
        <v>#REF!</v>
      </c>
    </row>
    <row r="270" spans="27:30">
      <c r="AA270" s="6">
        <f>'Année 1'!I277*1.5</f>
        <v>0</v>
      </c>
      <c r="AB270" s="6" t="e">
        <f>#REF!*1.5</f>
        <v>#REF!</v>
      </c>
      <c r="AC270" s="6">
        <f>'Année 2'!I280*1.5</f>
        <v>0</v>
      </c>
      <c r="AD270" s="6" t="e">
        <f>#REF!*1.5</f>
        <v>#REF!</v>
      </c>
    </row>
    <row r="271" spans="27:30">
      <c r="AA271" s="6">
        <f>'Année 1'!I278*1.5</f>
        <v>0</v>
      </c>
      <c r="AB271" s="6" t="e">
        <f>#REF!*1.5</f>
        <v>#REF!</v>
      </c>
      <c r="AC271" s="6">
        <f>'Année 2'!I281*1.5</f>
        <v>0</v>
      </c>
      <c r="AD271" s="6" t="e">
        <f>#REF!*1.5</f>
        <v>#REF!</v>
      </c>
    </row>
    <row r="272" spans="27:30">
      <c r="AA272" s="6">
        <f>'Année 1'!I279*1.5</f>
        <v>0</v>
      </c>
      <c r="AB272" s="6" t="e">
        <f>#REF!*1.5</f>
        <v>#REF!</v>
      </c>
      <c r="AC272" s="6">
        <f>'Année 2'!I282*1.5</f>
        <v>0</v>
      </c>
      <c r="AD272" s="6" t="e">
        <f>#REF!*1.5</f>
        <v>#REF!</v>
      </c>
    </row>
    <row r="273" spans="27:30">
      <c r="AA273" s="6">
        <f>'Année 1'!I280*1.5</f>
        <v>0</v>
      </c>
      <c r="AB273" s="6" t="e">
        <f>#REF!*1.5</f>
        <v>#REF!</v>
      </c>
      <c r="AC273" s="6">
        <f>'Année 2'!I283*1.5</f>
        <v>0</v>
      </c>
      <c r="AD273" s="6" t="e">
        <f>#REF!*1.5</f>
        <v>#REF!</v>
      </c>
    </row>
    <row r="274" spans="27:30">
      <c r="AA274" s="6">
        <f>'Année 1'!I281*1.5</f>
        <v>0</v>
      </c>
      <c r="AB274" s="6" t="e">
        <f>#REF!*1.5</f>
        <v>#REF!</v>
      </c>
      <c r="AC274" s="6">
        <f>'Année 2'!I284*1.5</f>
        <v>0</v>
      </c>
      <c r="AD274" s="6" t="e">
        <f>#REF!*1.5</f>
        <v>#REF!</v>
      </c>
    </row>
    <row r="275" spans="27:30">
      <c r="AA275" s="6">
        <f>'Année 1'!I282*1.5</f>
        <v>0</v>
      </c>
      <c r="AB275" s="6" t="e">
        <f>#REF!*1.5</f>
        <v>#REF!</v>
      </c>
      <c r="AC275" s="6">
        <f>'Année 2'!I285*1.5</f>
        <v>0</v>
      </c>
      <c r="AD275" s="6" t="e">
        <f>#REF!*1.5</f>
        <v>#REF!</v>
      </c>
    </row>
    <row r="276" spans="27:30">
      <c r="AA276" s="6">
        <f>'Année 1'!I283*1.5</f>
        <v>0</v>
      </c>
      <c r="AB276" s="6" t="e">
        <f>#REF!*1.5</f>
        <v>#REF!</v>
      </c>
      <c r="AC276" s="6">
        <f>'Année 2'!I286*1.5</f>
        <v>0</v>
      </c>
      <c r="AD276" s="6" t="e">
        <f>#REF!*1.5</f>
        <v>#REF!</v>
      </c>
    </row>
    <row r="277" spans="27:30">
      <c r="AA277" s="6">
        <f>'Année 1'!I284*1.5</f>
        <v>0</v>
      </c>
      <c r="AB277" s="6" t="e">
        <f>#REF!*1.5</f>
        <v>#REF!</v>
      </c>
      <c r="AC277" s="6">
        <f>'Année 2'!I287*1.5</f>
        <v>0</v>
      </c>
      <c r="AD277" s="6" t="e">
        <f>#REF!*1.5</f>
        <v>#REF!</v>
      </c>
    </row>
    <row r="278" spans="27:30">
      <c r="AA278" s="6">
        <f>'Année 1'!I285*1.5</f>
        <v>0</v>
      </c>
      <c r="AB278" s="6" t="e">
        <f>#REF!*1.5</f>
        <v>#REF!</v>
      </c>
      <c r="AC278" s="6">
        <f>'Année 2'!I288*1.5</f>
        <v>0</v>
      </c>
      <c r="AD278" s="6" t="e">
        <f>#REF!*1.5</f>
        <v>#REF!</v>
      </c>
    </row>
    <row r="279" spans="27:30">
      <c r="AA279" s="6">
        <f>'Année 1'!I286*1.5</f>
        <v>0</v>
      </c>
      <c r="AB279" s="6" t="e">
        <f>#REF!*1.5</f>
        <v>#REF!</v>
      </c>
      <c r="AC279" s="6">
        <f>'Année 2'!I289*1.5</f>
        <v>0</v>
      </c>
      <c r="AD279" s="6" t="e">
        <f>#REF!*1.5</f>
        <v>#REF!</v>
      </c>
    </row>
    <row r="280" spans="27:30">
      <c r="AA280" s="6">
        <f>'Année 1'!I287*1.5</f>
        <v>0</v>
      </c>
      <c r="AB280" s="6" t="e">
        <f>#REF!*1.5</f>
        <v>#REF!</v>
      </c>
      <c r="AC280" s="6">
        <f>'Année 2'!I290*1.5</f>
        <v>0</v>
      </c>
      <c r="AD280" s="6" t="e">
        <f>#REF!*1.5</f>
        <v>#REF!</v>
      </c>
    </row>
    <row r="281" spans="27:30">
      <c r="AA281" s="6">
        <f>'Année 1'!I288*1.5</f>
        <v>0</v>
      </c>
      <c r="AB281" s="6" t="e">
        <f>#REF!*1.5</f>
        <v>#REF!</v>
      </c>
      <c r="AC281" s="6">
        <f>'Année 2'!I291*1.5</f>
        <v>0</v>
      </c>
      <c r="AD281" s="6" t="e">
        <f>#REF!*1.5</f>
        <v>#REF!</v>
      </c>
    </row>
    <row r="282" spans="27:30">
      <c r="AA282" s="6">
        <f>'Année 1'!I289*1.5</f>
        <v>0</v>
      </c>
      <c r="AB282" s="6" t="e">
        <f>#REF!*1.5</f>
        <v>#REF!</v>
      </c>
      <c r="AC282" s="6">
        <f>'Année 2'!I292*1.5</f>
        <v>0</v>
      </c>
      <c r="AD282" s="6" t="e">
        <f>#REF!*1.5</f>
        <v>#REF!</v>
      </c>
    </row>
    <row r="283" spans="27:30">
      <c r="AA283" s="6">
        <f>'Année 1'!I290*1.5</f>
        <v>0</v>
      </c>
      <c r="AB283" s="6" t="e">
        <f>#REF!*1.5</f>
        <v>#REF!</v>
      </c>
      <c r="AC283" s="6">
        <f>'Année 2'!I293*1.5</f>
        <v>0</v>
      </c>
      <c r="AD283" s="6" t="e">
        <f>#REF!*1.5</f>
        <v>#REF!</v>
      </c>
    </row>
    <row r="284" spans="27:30">
      <c r="AA284" s="6">
        <f>'Année 1'!I291*1.5</f>
        <v>0</v>
      </c>
      <c r="AB284" s="6" t="e">
        <f>#REF!*1.5</f>
        <v>#REF!</v>
      </c>
      <c r="AC284" s="6">
        <f>'Année 2'!I294*1.5</f>
        <v>0</v>
      </c>
      <c r="AD284" s="6" t="e">
        <f>#REF!*1.5</f>
        <v>#REF!</v>
      </c>
    </row>
    <row r="285" spans="27:30">
      <c r="AA285" s="6">
        <f>'Année 1'!I292*1.5</f>
        <v>0</v>
      </c>
      <c r="AB285" s="6" t="e">
        <f>#REF!*1.5</f>
        <v>#REF!</v>
      </c>
      <c r="AC285" s="6">
        <f>'Année 2'!I295*1.5</f>
        <v>0</v>
      </c>
      <c r="AD285" s="6" t="e">
        <f>#REF!*1.5</f>
        <v>#REF!</v>
      </c>
    </row>
    <row r="286" spans="27:30">
      <c r="AA286" s="6">
        <f>'Année 1'!I293*1.5</f>
        <v>0</v>
      </c>
      <c r="AB286" s="6" t="e">
        <f>#REF!*1.5</f>
        <v>#REF!</v>
      </c>
      <c r="AC286" s="6">
        <f>'Année 2'!I296*1.5</f>
        <v>0</v>
      </c>
      <c r="AD286" s="6" t="e">
        <f>#REF!*1.5</f>
        <v>#REF!</v>
      </c>
    </row>
    <row r="287" spans="27:30">
      <c r="AA287" s="6">
        <f>'Année 1'!I294*1.5</f>
        <v>0</v>
      </c>
      <c r="AB287" s="6" t="e">
        <f>#REF!*1.5</f>
        <v>#REF!</v>
      </c>
      <c r="AC287" s="6">
        <f>'Année 2'!I297*1.5</f>
        <v>0</v>
      </c>
      <c r="AD287" s="6" t="e">
        <f>#REF!*1.5</f>
        <v>#REF!</v>
      </c>
    </row>
    <row r="288" spans="27:30">
      <c r="AA288" s="6">
        <f>'Année 1'!I295*1.5</f>
        <v>0</v>
      </c>
      <c r="AB288" s="6" t="e">
        <f>#REF!*1.5</f>
        <v>#REF!</v>
      </c>
      <c r="AC288" s="6">
        <f>'Année 2'!I298*1.5</f>
        <v>0</v>
      </c>
      <c r="AD288" s="6" t="e">
        <f>#REF!*1.5</f>
        <v>#REF!</v>
      </c>
    </row>
    <row r="289" spans="27:30">
      <c r="AA289" s="6">
        <f>'Année 1'!I296*1.5</f>
        <v>0</v>
      </c>
      <c r="AB289" s="6" t="e">
        <f>#REF!*1.5</f>
        <v>#REF!</v>
      </c>
      <c r="AC289" s="6">
        <f>'Année 2'!I299*1.5</f>
        <v>0</v>
      </c>
      <c r="AD289" s="6" t="e">
        <f>#REF!*1.5</f>
        <v>#REF!</v>
      </c>
    </row>
    <row r="290" spans="27:30">
      <c r="AA290" s="6">
        <f>'Année 1'!I297*1.5</f>
        <v>0</v>
      </c>
      <c r="AB290" s="6" t="e">
        <f>#REF!*1.5</f>
        <v>#REF!</v>
      </c>
      <c r="AC290" s="6">
        <f>'Année 2'!I300*1.5</f>
        <v>0</v>
      </c>
      <c r="AD290" s="6" t="e">
        <f>#REF!*1.5</f>
        <v>#REF!</v>
      </c>
    </row>
    <row r="291" spans="27:30">
      <c r="AA291" s="6">
        <f>'Année 1'!I298*1.5</f>
        <v>0</v>
      </c>
      <c r="AB291" s="6" t="e">
        <f>#REF!*1.5</f>
        <v>#REF!</v>
      </c>
      <c r="AC291" s="6">
        <f>'Année 2'!I301*1.5</f>
        <v>0</v>
      </c>
      <c r="AD291" s="6" t="e">
        <f>#REF!*1.5</f>
        <v>#REF!</v>
      </c>
    </row>
  </sheetData>
  <sheetProtection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82"/>
  <sheetViews>
    <sheetView tabSelected="1" zoomScale="85" zoomScaleNormal="85" workbookViewId="0">
      <selection activeCell="A36" sqref="A36:D38"/>
    </sheetView>
  </sheetViews>
  <sheetFormatPr defaultColWidth="11.42578125" defaultRowHeight="15"/>
  <cols>
    <col min="1" max="1" width="42.42578125" customWidth="1"/>
    <col min="2" max="3" width="65" bestFit="1" customWidth="1"/>
    <col min="4" max="4" width="37.140625" customWidth="1"/>
  </cols>
  <sheetData>
    <row r="1" spans="1:159" ht="43.35" customHeight="1">
      <c r="A1" s="110" t="s">
        <v>211</v>
      </c>
      <c r="B1" s="110"/>
      <c r="C1" s="110"/>
      <c r="D1" s="1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4.6" customHeight="1">
      <c r="A2" s="20" t="s">
        <v>212</v>
      </c>
      <c r="B2" s="21" t="s">
        <v>54</v>
      </c>
      <c r="C2" s="10"/>
      <c r="D2" s="10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1" t="s">
        <v>213</v>
      </c>
      <c r="B3" s="112"/>
      <c r="C3" s="112"/>
      <c r="D3" s="11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214</v>
      </c>
      <c r="B4" s="6" t="str">
        <f>IFERROR(VLOOKUP(B3,tab_code_dip,2,FALSE),"-")</f>
        <v>-</v>
      </c>
      <c r="C4" s="10"/>
      <c r="D4" s="10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215</v>
      </c>
      <c r="B5" s="6"/>
      <c r="C5" s="10"/>
      <c r="D5" s="10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216</v>
      </c>
      <c r="B6" s="6"/>
      <c r="C6" s="10"/>
      <c r="D6" s="10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ht="24.6" customHeight="1">
      <c r="A7" s="1" t="s">
        <v>2</v>
      </c>
      <c r="B7" s="6"/>
      <c r="C7" s="14"/>
      <c r="D7" s="10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ht="20.100000000000001" customHeight="1">
      <c r="A11" s="119" t="s">
        <v>217</v>
      </c>
      <c r="B11" s="119"/>
      <c r="C11" s="119"/>
      <c r="D11" s="11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ht="20.45" customHeight="1">
      <c r="A12" s="14" t="s">
        <v>218</v>
      </c>
      <c r="B12" s="120" t="s">
        <v>219</v>
      </c>
      <c r="C12" s="117"/>
      <c r="D12" s="11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>
      <c r="A14" s="129" t="s">
        <v>220</v>
      </c>
      <c r="B14" s="129" t="s">
        <v>221</v>
      </c>
      <c r="C14" s="129" t="s">
        <v>222</v>
      </c>
      <c r="D14" s="129" t="s">
        <v>223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130"/>
      <c r="B15" s="130"/>
      <c r="C15" s="130"/>
      <c r="D15" s="13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129" t="e">
        <f>Calcul!A10</f>
        <v>#REF!</v>
      </c>
      <c r="B16" s="129" t="e">
        <f>Calcul!A22</f>
        <v>#REF!</v>
      </c>
      <c r="C16" s="129" t="e">
        <f>Calcul!G10</f>
        <v>#REF!</v>
      </c>
      <c r="D16" s="129" t="e">
        <f>Calcul!G22</f>
        <v>#REF!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130"/>
      <c r="B17" s="130"/>
      <c r="C17" s="130"/>
      <c r="D17" s="130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ht="21">
      <c r="A21" s="118" t="s">
        <v>224</v>
      </c>
      <c r="B21" s="118"/>
      <c r="C21" s="118"/>
      <c r="D21" s="11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t="s">
        <v>225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113" t="s">
        <v>226</v>
      </c>
      <c r="B23" s="114"/>
      <c r="C23" s="114"/>
      <c r="D23" s="1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 ht="15" customHeight="1">
      <c r="A24" s="198" t="s">
        <v>227</v>
      </c>
      <c r="B24" s="117"/>
      <c r="C24" s="117"/>
      <c r="D24" s="11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ht="15" customHeight="1">
      <c r="A25" s="117"/>
      <c r="B25" s="117"/>
      <c r="C25" s="117"/>
      <c r="D25" s="11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ht="15" customHeight="1">
      <c r="A26" s="117"/>
      <c r="B26" s="117"/>
      <c r="C26" s="117"/>
      <c r="D26" s="11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113" t="s">
        <v>228</v>
      </c>
      <c r="B27" s="114"/>
      <c r="C27" s="114"/>
      <c r="D27" s="11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121" t="s">
        <v>229</v>
      </c>
      <c r="B28" s="122"/>
      <c r="C28" s="122"/>
      <c r="D28" s="12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124"/>
      <c r="B29" s="199"/>
      <c r="C29" s="199"/>
      <c r="D29" s="12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126"/>
      <c r="B30" s="127"/>
      <c r="C30" s="127"/>
      <c r="D30" s="12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113" t="s">
        <v>230</v>
      </c>
      <c r="B31" s="114"/>
      <c r="C31" s="114"/>
      <c r="D31" s="11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200" t="s">
        <v>231</v>
      </c>
      <c r="B32" s="201"/>
      <c r="C32" s="201"/>
      <c r="D32" s="20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203"/>
      <c r="B33" s="204"/>
      <c r="C33" s="204"/>
      <c r="D33" s="20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206"/>
      <c r="B34" s="207"/>
      <c r="C34" s="207"/>
      <c r="D34" s="20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113" t="s">
        <v>232</v>
      </c>
      <c r="B35" s="114"/>
      <c r="C35" s="114"/>
      <c r="D35" s="11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>
      <c r="A36" s="117"/>
      <c r="B36" s="117"/>
      <c r="C36" s="117"/>
      <c r="D36" s="11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117"/>
      <c r="B37" s="117"/>
      <c r="C37" s="117"/>
      <c r="D37" s="11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117"/>
      <c r="B38" s="117"/>
      <c r="C38" s="117"/>
      <c r="D38" s="11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ht="21">
      <c r="A39" s="118" t="s">
        <v>233</v>
      </c>
      <c r="B39" s="118"/>
      <c r="C39" s="118"/>
      <c r="D39" s="118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109" t="s">
        <v>234</v>
      </c>
      <c r="B40" s="109"/>
      <c r="C40" s="109"/>
      <c r="D40" s="10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109"/>
      <c r="B41" s="109"/>
      <c r="C41" s="109"/>
      <c r="D41" s="109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116" t="s">
        <v>235</v>
      </c>
      <c r="B42" s="116"/>
      <c r="C42" s="116"/>
      <c r="D42" s="116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111" t="s">
        <v>236</v>
      </c>
      <c r="B43" s="111"/>
      <c r="C43" s="111"/>
      <c r="D43" s="11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111" t="s">
        <v>237</v>
      </c>
      <c r="B44" s="111"/>
      <c r="C44" s="111"/>
      <c r="D44" s="111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  <row r="1180" spans="5:159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</row>
    <row r="1181" spans="5:159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</row>
    <row r="1182" spans="5:159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</row>
  </sheetData>
  <mergeCells count="26"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  <mergeCell ref="A32:D34"/>
    <mergeCell ref="A1:D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</mergeCells>
  <dataValidations count="4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34C093C0-7C1F-400D-B6A8-1E5EC0C7C201}">
      <formula1>"Session Unique, Seconde Chance"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292"/>
  <sheetViews>
    <sheetView topLeftCell="B1" zoomScale="55" zoomScaleNormal="55" workbookViewId="0">
      <selection activeCell="J27" sqref="J27"/>
    </sheetView>
  </sheetViews>
  <sheetFormatPr defaultColWidth="11.42578125" defaultRowHeight="15"/>
  <cols>
    <col min="1" max="1" width="18.42578125" style="68" customWidth="1"/>
    <col min="2" max="2" width="75" style="68" customWidth="1"/>
    <col min="3" max="3" width="18" style="68" customWidth="1"/>
    <col min="4" max="4" width="17.28515625" style="68" customWidth="1"/>
    <col min="5" max="5" width="27.28515625" style="68" hidden="1" customWidth="1"/>
    <col min="6" max="6" width="19.7109375" style="68" hidden="1" customWidth="1"/>
    <col min="7" max="7" width="18.5703125" style="68" hidden="1" customWidth="1"/>
    <col min="8" max="8" width="6.42578125" style="68" hidden="1" customWidth="1"/>
    <col min="9" max="9" width="17" style="68" customWidth="1"/>
    <col min="10" max="10" width="15" style="68" customWidth="1"/>
    <col min="11" max="11" width="14.7109375" style="68" customWidth="1"/>
    <col min="12" max="13" width="21.7109375" style="68" customWidth="1"/>
    <col min="14" max="14" width="47.7109375" style="68" customWidth="1"/>
    <col min="15" max="15" width="54.140625" style="68" customWidth="1"/>
    <col min="16" max="16384" width="11.42578125" style="69"/>
  </cols>
  <sheetData>
    <row r="1" spans="1:10">
      <c r="A1" s="157"/>
      <c r="B1" s="157"/>
      <c r="C1" s="157"/>
      <c r="D1" s="157"/>
      <c r="E1" s="157"/>
      <c r="F1" s="157"/>
      <c r="G1" s="157"/>
      <c r="H1" s="157"/>
      <c r="I1" s="157"/>
      <c r="J1" s="157"/>
    </row>
    <row r="2" spans="1:10">
      <c r="A2" s="157"/>
      <c r="B2" s="157"/>
      <c r="C2" s="157"/>
      <c r="D2" s="157"/>
      <c r="E2" s="157"/>
      <c r="F2" s="157"/>
      <c r="G2" s="157"/>
      <c r="H2" s="157"/>
      <c r="I2" s="157"/>
      <c r="J2" s="157"/>
    </row>
    <row r="3" spans="1:10">
      <c r="A3" s="157"/>
      <c r="B3" s="157"/>
      <c r="C3" s="157"/>
      <c r="D3" s="157"/>
      <c r="E3" s="157"/>
      <c r="F3" s="157"/>
      <c r="G3" s="157"/>
      <c r="H3" s="157"/>
      <c r="I3" s="157"/>
      <c r="J3" s="157"/>
    </row>
    <row r="4" spans="1:10">
      <c r="A4" s="157"/>
      <c r="B4" s="157"/>
      <c r="C4" s="157"/>
      <c r="D4" s="157"/>
      <c r="E4" s="157"/>
      <c r="F4" s="157"/>
      <c r="G4" s="157"/>
      <c r="H4" s="157"/>
      <c r="I4" s="157"/>
      <c r="J4" s="157"/>
    </row>
    <row r="5" spans="1:10">
      <c r="A5" s="157"/>
      <c r="B5" s="157"/>
      <c r="C5" s="157"/>
      <c r="D5" s="157"/>
      <c r="E5" s="157"/>
      <c r="F5" s="157"/>
      <c r="G5" s="157"/>
      <c r="H5" s="157"/>
      <c r="I5" s="157"/>
      <c r="J5" s="157"/>
    </row>
    <row r="6" spans="1:10">
      <c r="A6" s="157"/>
      <c r="B6" s="157"/>
      <c r="C6" s="157"/>
      <c r="D6" s="157"/>
      <c r="E6" s="157"/>
      <c r="F6" s="157"/>
      <c r="G6" s="157"/>
      <c r="H6" s="157"/>
      <c r="I6" s="157"/>
      <c r="J6" s="157"/>
    </row>
    <row r="7" spans="1:10" ht="18" customHeight="1">
      <c r="A7" s="134" t="s">
        <v>238</v>
      </c>
      <c r="B7" s="137" t="str">
        <f>'Fiche Générale'!B2</f>
        <v>CREATES_ODYSSEE</v>
      </c>
      <c r="C7" s="134" t="s">
        <v>239</v>
      </c>
      <c r="D7" s="134"/>
      <c r="E7" s="136">
        <f>'Fiche Générale'!B3</f>
        <v>0</v>
      </c>
      <c r="F7" s="137"/>
      <c r="G7" s="134" t="s">
        <v>240</v>
      </c>
      <c r="H7" s="149" t="str">
        <f>'Fiche Générale'!B4</f>
        <v>-</v>
      </c>
      <c r="I7" s="149"/>
      <c r="J7" s="149"/>
    </row>
    <row r="8" spans="1:10" ht="18" customHeight="1">
      <c r="A8" s="134"/>
      <c r="B8" s="139"/>
      <c r="C8" s="134"/>
      <c r="D8" s="134"/>
      <c r="E8" s="138"/>
      <c r="F8" s="139"/>
      <c r="G8" s="134"/>
      <c r="H8" s="149"/>
      <c r="I8" s="149"/>
      <c r="J8" s="149"/>
    </row>
    <row r="9" spans="1:10" ht="18" customHeight="1">
      <c r="A9" s="134"/>
      <c r="B9" s="139"/>
      <c r="C9" s="134"/>
      <c r="D9" s="134"/>
      <c r="E9" s="140"/>
      <c r="F9" s="141"/>
      <c r="G9" s="134"/>
      <c r="H9" s="149"/>
      <c r="I9" s="149"/>
      <c r="J9" s="149"/>
    </row>
    <row r="10" spans="1:10" ht="18" customHeight="1">
      <c r="A10" s="134"/>
      <c r="B10" s="139"/>
      <c r="C10" s="135" t="s">
        <v>241</v>
      </c>
      <c r="D10" s="135"/>
      <c r="E10" s="142" t="str">
        <f>'Fiche Générale'!B12</f>
        <v>Interprétation, création et pédagogie musicales</v>
      </c>
      <c r="F10" s="143"/>
      <c r="G10" s="143"/>
      <c r="H10" s="143"/>
      <c r="I10" s="143"/>
      <c r="J10" s="144"/>
    </row>
    <row r="11" spans="1:10" ht="18" customHeight="1">
      <c r="A11" s="134"/>
      <c r="B11" s="141"/>
      <c r="C11" s="135"/>
      <c r="D11" s="135"/>
      <c r="E11" s="145"/>
      <c r="F11" s="146"/>
      <c r="G11" s="146"/>
      <c r="H11" s="146"/>
      <c r="I11" s="146"/>
      <c r="J11" s="147"/>
    </row>
    <row r="13" spans="1:10">
      <c r="A13" s="150" t="s">
        <v>242</v>
      </c>
      <c r="B13" s="151" t="s">
        <v>243</v>
      </c>
      <c r="C13" s="150" t="s">
        <v>244</v>
      </c>
      <c r="D13" s="150"/>
      <c r="E13" s="150"/>
      <c r="F13" s="150"/>
      <c r="G13" s="150" t="s">
        <v>245</v>
      </c>
      <c r="H13" s="148"/>
      <c r="I13" s="148"/>
    </row>
    <row r="14" spans="1:10">
      <c r="A14" s="150"/>
      <c r="B14" s="152"/>
      <c r="C14" s="150"/>
      <c r="D14" s="150"/>
      <c r="E14" s="150"/>
      <c r="F14" s="150"/>
      <c r="G14" s="150"/>
      <c r="H14" s="148"/>
      <c r="I14" s="148"/>
    </row>
    <row r="15" spans="1:10">
      <c r="A15" s="150" t="s">
        <v>246</v>
      </c>
      <c r="B15" s="151" t="s">
        <v>202</v>
      </c>
      <c r="C15" s="153" t="s">
        <v>247</v>
      </c>
      <c r="D15" s="154"/>
      <c r="E15" s="150"/>
      <c r="F15" s="150"/>
      <c r="G15" s="150" t="s">
        <v>248</v>
      </c>
      <c r="H15" s="148"/>
      <c r="I15" s="148"/>
    </row>
    <row r="16" spans="1:10">
      <c r="A16" s="150"/>
      <c r="B16" s="152"/>
      <c r="C16" s="155"/>
      <c r="D16" s="156"/>
      <c r="E16" s="150"/>
      <c r="F16" s="150"/>
      <c r="G16" s="150"/>
      <c r="H16" s="148"/>
      <c r="I16" s="148"/>
    </row>
    <row r="17" spans="1:15">
      <c r="I17" s="71"/>
      <c r="J17" s="71"/>
      <c r="K17" s="71"/>
      <c r="L17" s="71"/>
      <c r="M17" s="71"/>
      <c r="N17" s="71"/>
    </row>
    <row r="18" spans="1:15" ht="49.35" customHeight="1">
      <c r="A18" s="72" t="s">
        <v>249</v>
      </c>
      <c r="B18" s="72" t="s">
        <v>250</v>
      </c>
      <c r="C18" s="72" t="s">
        <v>3</v>
      </c>
      <c r="D18" s="72" t="s">
        <v>251</v>
      </c>
      <c r="E18" s="72" t="s">
        <v>6</v>
      </c>
      <c r="F18" s="72" t="s">
        <v>5</v>
      </c>
      <c r="G18" s="72" t="s">
        <v>252</v>
      </c>
      <c r="H18" s="72" t="s">
        <v>115</v>
      </c>
      <c r="I18" s="72" t="s">
        <v>201</v>
      </c>
      <c r="J18" s="72" t="s">
        <v>206</v>
      </c>
      <c r="K18" s="72" t="s">
        <v>207</v>
      </c>
      <c r="L18" s="72" t="s">
        <v>253</v>
      </c>
      <c r="M18" s="72" t="s">
        <v>4</v>
      </c>
      <c r="N18" s="72" t="s">
        <v>254</v>
      </c>
      <c r="O18" s="73" t="s">
        <v>255</v>
      </c>
    </row>
    <row r="19" spans="1:15" ht="58.5" customHeight="1">
      <c r="A19" s="131" t="s">
        <v>256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3"/>
    </row>
    <row r="20" spans="1:15" ht="43.35" customHeight="1">
      <c r="A20" s="74">
        <v>1</v>
      </c>
      <c r="B20" s="75" t="s">
        <v>257</v>
      </c>
      <c r="C20" s="76" t="s">
        <v>12</v>
      </c>
      <c r="D20" s="76">
        <v>6</v>
      </c>
      <c r="E20" s="76"/>
      <c r="F20" s="76"/>
      <c r="G20" s="76"/>
      <c r="H20" s="76"/>
      <c r="I20" s="76"/>
      <c r="J20" s="76"/>
      <c r="K20" s="76"/>
      <c r="L20" s="76"/>
      <c r="M20" s="76"/>
      <c r="N20" s="77"/>
      <c r="O20" s="77" t="s">
        <v>258</v>
      </c>
    </row>
    <row r="21" spans="1:15" ht="43.35" customHeight="1">
      <c r="A21" s="34" t="s">
        <v>259</v>
      </c>
      <c r="B21" s="78" t="s">
        <v>260</v>
      </c>
      <c r="C21" s="79" t="s">
        <v>21</v>
      </c>
      <c r="D21" s="79"/>
      <c r="E21" s="79"/>
      <c r="F21" s="79"/>
      <c r="G21" s="79"/>
      <c r="H21" s="79"/>
      <c r="I21" s="79">
        <v>9</v>
      </c>
      <c r="J21" s="79">
        <v>9</v>
      </c>
      <c r="K21" s="79"/>
      <c r="L21" s="79"/>
      <c r="M21" s="79" t="s">
        <v>22</v>
      </c>
      <c r="N21" s="79" t="s">
        <v>261</v>
      </c>
      <c r="O21" s="44" t="s">
        <v>262</v>
      </c>
    </row>
    <row r="22" spans="1:15" ht="43.35" customHeight="1">
      <c r="A22" s="34" t="s">
        <v>263</v>
      </c>
      <c r="B22" s="78" t="s">
        <v>264</v>
      </c>
      <c r="C22" s="79" t="s">
        <v>21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44"/>
      <c r="O22" s="44"/>
    </row>
    <row r="23" spans="1:15" ht="43.35" customHeight="1">
      <c r="A23" s="34" t="s">
        <v>265</v>
      </c>
      <c r="B23" s="78" t="s">
        <v>266</v>
      </c>
      <c r="C23" s="79" t="s">
        <v>21</v>
      </c>
      <c r="D23" s="79"/>
      <c r="E23" s="44"/>
      <c r="F23" s="44"/>
      <c r="G23" s="44"/>
      <c r="H23" s="79"/>
      <c r="I23" s="79"/>
      <c r="J23" s="79">
        <v>12</v>
      </c>
      <c r="K23" s="79"/>
      <c r="L23" s="79"/>
      <c r="M23" s="79" t="s">
        <v>22</v>
      </c>
      <c r="N23" s="79" t="s">
        <v>267</v>
      </c>
      <c r="O23" s="44" t="s">
        <v>262</v>
      </c>
    </row>
    <row r="24" spans="1:15" ht="43.35" customHeight="1">
      <c r="A24" s="74">
        <v>2</v>
      </c>
      <c r="B24" s="75" t="s">
        <v>268</v>
      </c>
      <c r="C24" s="76" t="s">
        <v>12</v>
      </c>
      <c r="D24" s="76">
        <v>6</v>
      </c>
      <c r="E24" s="77"/>
      <c r="F24" s="77"/>
      <c r="G24" s="77"/>
      <c r="H24" s="76"/>
      <c r="I24" s="76"/>
      <c r="J24" s="76"/>
      <c r="K24" s="76"/>
      <c r="L24" s="76"/>
      <c r="M24" s="76"/>
      <c r="N24" s="77"/>
      <c r="O24" s="77"/>
    </row>
    <row r="25" spans="1:15" ht="43.35" customHeight="1">
      <c r="A25" s="34" t="s">
        <v>269</v>
      </c>
      <c r="B25" s="78" t="s">
        <v>270</v>
      </c>
      <c r="C25" s="79" t="s">
        <v>21</v>
      </c>
      <c r="D25" s="79">
        <v>3</v>
      </c>
      <c r="E25" s="44"/>
      <c r="F25" s="44"/>
      <c r="G25" s="44"/>
      <c r="H25" s="79"/>
      <c r="I25" s="79">
        <v>14</v>
      </c>
      <c r="J25" s="79">
        <v>21</v>
      </c>
      <c r="K25" s="79"/>
      <c r="L25" s="79"/>
      <c r="M25" s="79" t="s">
        <v>13</v>
      </c>
      <c r="N25" s="44"/>
      <c r="O25" s="44" t="s">
        <v>271</v>
      </c>
    </row>
    <row r="26" spans="1:15" ht="43.35" customHeight="1">
      <c r="A26" s="34" t="s">
        <v>272</v>
      </c>
      <c r="B26" s="78" t="s">
        <v>273</v>
      </c>
      <c r="C26" s="79" t="s">
        <v>21</v>
      </c>
      <c r="D26" s="79">
        <v>3</v>
      </c>
      <c r="E26" s="44"/>
      <c r="F26" s="44"/>
      <c r="G26" s="44"/>
      <c r="H26" s="79"/>
      <c r="I26" s="79"/>
      <c r="J26" s="80">
        <v>24</v>
      </c>
      <c r="K26" s="79"/>
      <c r="L26" s="79"/>
      <c r="M26" s="79" t="s">
        <v>22</v>
      </c>
      <c r="N26" s="79" t="s">
        <v>274</v>
      </c>
      <c r="O26" s="44"/>
    </row>
    <row r="27" spans="1:15" ht="43.35" customHeight="1">
      <c r="A27" s="74">
        <v>3</v>
      </c>
      <c r="B27" s="75" t="s">
        <v>275</v>
      </c>
      <c r="C27" s="76" t="s">
        <v>12</v>
      </c>
      <c r="D27" s="76">
        <v>6</v>
      </c>
      <c r="E27" s="77"/>
      <c r="F27" s="77"/>
      <c r="G27" s="77"/>
      <c r="H27" s="76"/>
      <c r="I27" s="76"/>
      <c r="J27" s="76"/>
      <c r="K27" s="76"/>
      <c r="L27" s="76"/>
      <c r="M27" s="76"/>
      <c r="N27" s="77"/>
      <c r="O27" s="77"/>
    </row>
    <row r="28" spans="1:15" ht="43.35" customHeight="1">
      <c r="A28" s="81" t="s">
        <v>276</v>
      </c>
      <c r="B28" s="78" t="s">
        <v>277</v>
      </c>
      <c r="C28" s="79" t="s">
        <v>21</v>
      </c>
      <c r="D28" s="79"/>
      <c r="E28" s="44"/>
      <c r="F28" s="44"/>
      <c r="G28" s="44"/>
      <c r="H28" s="79"/>
      <c r="I28" s="79"/>
      <c r="J28" s="79"/>
      <c r="K28" s="79"/>
      <c r="L28" s="79"/>
      <c r="M28" s="79"/>
      <c r="N28" s="44"/>
      <c r="O28" s="82"/>
    </row>
    <row r="29" spans="1:15" ht="43.35" customHeight="1">
      <c r="A29" s="79"/>
      <c r="B29" s="78" t="s">
        <v>278</v>
      </c>
      <c r="C29" s="79" t="s">
        <v>34</v>
      </c>
      <c r="D29" s="79"/>
      <c r="E29" s="44"/>
      <c r="F29" s="44"/>
      <c r="G29" s="44"/>
      <c r="H29" s="79"/>
      <c r="I29" s="79"/>
      <c r="J29" s="79"/>
      <c r="K29" s="79"/>
      <c r="L29" s="79"/>
      <c r="M29" s="79"/>
      <c r="N29" s="44"/>
      <c r="O29" s="82"/>
    </row>
    <row r="30" spans="1:15" ht="43.35" customHeight="1">
      <c r="A30" s="34" t="s">
        <v>279</v>
      </c>
      <c r="B30" s="44" t="s">
        <v>280</v>
      </c>
      <c r="C30" s="79" t="s">
        <v>21</v>
      </c>
      <c r="D30" s="79">
        <v>6</v>
      </c>
      <c r="E30" s="44"/>
      <c r="F30" s="44"/>
      <c r="G30" s="44"/>
      <c r="H30" s="79"/>
      <c r="I30" s="79"/>
      <c r="J30" s="79"/>
      <c r="K30" s="79"/>
      <c r="L30" s="79"/>
      <c r="M30" s="79" t="s">
        <v>22</v>
      </c>
      <c r="N30" s="79" t="s">
        <v>281</v>
      </c>
      <c r="O30" s="44"/>
    </row>
    <row r="31" spans="1:15" ht="43.35" customHeight="1">
      <c r="A31" s="34" t="s">
        <v>282</v>
      </c>
      <c r="B31" s="78" t="s">
        <v>283</v>
      </c>
      <c r="C31" s="79" t="s">
        <v>21</v>
      </c>
      <c r="D31" s="79">
        <v>6</v>
      </c>
      <c r="E31" s="44"/>
      <c r="F31" s="44"/>
      <c r="G31" s="44"/>
      <c r="H31" s="79"/>
      <c r="I31" s="79">
        <v>14</v>
      </c>
      <c r="J31" s="79">
        <v>21</v>
      </c>
      <c r="K31" s="79"/>
      <c r="L31" s="79"/>
      <c r="M31" s="79" t="s">
        <v>13</v>
      </c>
      <c r="N31" s="44"/>
      <c r="O31" s="44" t="s">
        <v>284</v>
      </c>
    </row>
    <row r="32" spans="1:15" ht="43.35" customHeight="1">
      <c r="A32" s="74">
        <v>4</v>
      </c>
      <c r="B32" s="83" t="s">
        <v>285</v>
      </c>
      <c r="C32" s="76" t="s">
        <v>12</v>
      </c>
      <c r="D32" s="76">
        <v>6</v>
      </c>
      <c r="E32" s="77"/>
      <c r="F32" s="77"/>
      <c r="G32" s="77"/>
      <c r="H32" s="76"/>
      <c r="I32" s="76"/>
      <c r="J32" s="76"/>
      <c r="K32" s="76"/>
      <c r="L32" s="76"/>
      <c r="M32" s="76"/>
      <c r="N32" s="76"/>
      <c r="O32" s="77"/>
    </row>
    <row r="33" spans="1:15" ht="43.35" customHeight="1">
      <c r="A33" s="81" t="s">
        <v>286</v>
      </c>
      <c r="B33" s="78" t="s">
        <v>277</v>
      </c>
      <c r="C33" s="79" t="s">
        <v>21</v>
      </c>
      <c r="D33" s="79"/>
      <c r="E33" s="44"/>
      <c r="F33" s="44"/>
      <c r="G33" s="44"/>
      <c r="H33" s="79"/>
      <c r="I33" s="79"/>
      <c r="J33" s="79"/>
      <c r="K33" s="79"/>
      <c r="L33" s="79"/>
      <c r="M33" s="79"/>
      <c r="N33" s="44"/>
      <c r="O33" s="82"/>
    </row>
    <row r="34" spans="1:15" ht="43.35" customHeight="1">
      <c r="A34" s="79"/>
      <c r="B34" s="84" t="s">
        <v>287</v>
      </c>
      <c r="C34" s="79" t="s">
        <v>34</v>
      </c>
      <c r="D34" s="79"/>
      <c r="E34" s="44"/>
      <c r="F34" s="44"/>
      <c r="G34" s="44"/>
      <c r="H34" s="79"/>
      <c r="I34" s="79"/>
      <c r="J34" s="79"/>
      <c r="K34" s="79"/>
      <c r="L34" s="79"/>
      <c r="M34" s="79"/>
      <c r="N34" s="44"/>
      <c r="O34" s="82"/>
    </row>
    <row r="35" spans="1:15" ht="43.35" customHeight="1">
      <c r="A35" s="34" t="s">
        <v>288</v>
      </c>
      <c r="B35" s="78" t="s">
        <v>289</v>
      </c>
      <c r="C35" s="79" t="s">
        <v>21</v>
      </c>
      <c r="D35" s="79"/>
      <c r="E35" s="44"/>
      <c r="F35" s="44"/>
      <c r="G35" s="44"/>
      <c r="H35" s="79"/>
      <c r="I35" s="79"/>
      <c r="J35" s="79"/>
      <c r="K35" s="79"/>
      <c r="L35" s="79"/>
      <c r="M35" s="79" t="s">
        <v>22</v>
      </c>
      <c r="N35" s="79" t="s">
        <v>281</v>
      </c>
      <c r="O35" s="44"/>
    </row>
    <row r="36" spans="1:15" ht="43.35" customHeight="1">
      <c r="A36" s="34" t="s">
        <v>290</v>
      </c>
      <c r="B36" s="78" t="s">
        <v>291</v>
      </c>
      <c r="C36" s="79" t="s">
        <v>21</v>
      </c>
      <c r="D36" s="79"/>
      <c r="E36" s="44"/>
      <c r="F36" s="44"/>
      <c r="G36" s="44"/>
      <c r="H36" s="79"/>
      <c r="I36" s="79">
        <v>6</v>
      </c>
      <c r="J36" s="79">
        <v>10</v>
      </c>
      <c r="K36" s="79"/>
      <c r="L36" s="79" t="s">
        <v>292</v>
      </c>
      <c r="M36" s="79" t="s">
        <v>13</v>
      </c>
      <c r="N36" s="44"/>
      <c r="O36" s="44" t="s">
        <v>293</v>
      </c>
    </row>
    <row r="37" spans="1:15" ht="43.35" customHeight="1">
      <c r="A37" s="34" t="s">
        <v>294</v>
      </c>
      <c r="B37" s="78" t="s">
        <v>295</v>
      </c>
      <c r="C37" s="79" t="s">
        <v>21</v>
      </c>
      <c r="D37" s="79"/>
      <c r="E37" s="44"/>
      <c r="F37" s="44"/>
      <c r="G37" s="44"/>
      <c r="H37" s="79"/>
      <c r="I37" s="79">
        <v>6</v>
      </c>
      <c r="J37" s="79">
        <v>10</v>
      </c>
      <c r="K37" s="79"/>
      <c r="L37" s="79" t="s">
        <v>292</v>
      </c>
      <c r="M37" s="79" t="s">
        <v>13</v>
      </c>
      <c r="N37" s="44"/>
      <c r="O37" s="44" t="s">
        <v>293</v>
      </c>
    </row>
    <row r="38" spans="1:15" ht="43.35" customHeight="1">
      <c r="A38" s="34" t="s">
        <v>296</v>
      </c>
      <c r="B38" s="78" t="s">
        <v>297</v>
      </c>
      <c r="C38" s="79" t="s">
        <v>21</v>
      </c>
      <c r="D38" s="79"/>
      <c r="E38" s="44"/>
      <c r="F38" s="44"/>
      <c r="G38" s="44"/>
      <c r="H38" s="79"/>
      <c r="I38" s="79"/>
      <c r="J38" s="79"/>
      <c r="K38" s="79"/>
      <c r="L38" s="79"/>
      <c r="M38" s="79" t="s">
        <v>22</v>
      </c>
      <c r="N38" s="79" t="s">
        <v>298</v>
      </c>
      <c r="O38" s="44"/>
    </row>
    <row r="39" spans="1:15" ht="43.35" customHeight="1">
      <c r="A39" s="34" t="s">
        <v>299</v>
      </c>
      <c r="B39" s="78" t="s">
        <v>300</v>
      </c>
      <c r="C39" s="79" t="s">
        <v>21</v>
      </c>
      <c r="D39" s="79"/>
      <c r="E39" s="44"/>
      <c r="F39" s="44"/>
      <c r="G39" s="44"/>
      <c r="H39" s="79"/>
      <c r="I39" s="79"/>
      <c r="J39" s="79"/>
      <c r="K39" s="79"/>
      <c r="L39" s="79"/>
      <c r="M39" s="79" t="s">
        <v>22</v>
      </c>
      <c r="N39" s="79" t="s">
        <v>281</v>
      </c>
      <c r="O39" s="44"/>
    </row>
    <row r="40" spans="1:15" ht="43.35" customHeight="1">
      <c r="A40" s="74">
        <v>5</v>
      </c>
      <c r="B40" s="83" t="s">
        <v>301</v>
      </c>
      <c r="C40" s="76" t="s">
        <v>12</v>
      </c>
      <c r="D40" s="76">
        <v>9</v>
      </c>
      <c r="E40" s="77"/>
      <c r="F40" s="77"/>
      <c r="G40" s="77"/>
      <c r="H40" s="76"/>
      <c r="I40" s="76"/>
      <c r="J40" s="76"/>
      <c r="K40" s="76"/>
      <c r="L40" s="76"/>
      <c r="M40" s="76"/>
      <c r="N40" s="77"/>
      <c r="O40" s="77"/>
    </row>
    <row r="41" spans="1:15" ht="43.35" customHeight="1">
      <c r="A41" s="34" t="s">
        <v>302</v>
      </c>
      <c r="B41" s="78" t="s">
        <v>303</v>
      </c>
      <c r="C41" s="79" t="s">
        <v>21</v>
      </c>
      <c r="D41" s="79"/>
      <c r="E41" s="44"/>
      <c r="F41" s="44"/>
      <c r="G41" s="44"/>
      <c r="H41" s="79"/>
      <c r="I41" s="79"/>
      <c r="J41" s="79">
        <v>18</v>
      </c>
      <c r="K41" s="79"/>
      <c r="L41" s="79"/>
      <c r="M41" s="79" t="s">
        <v>13</v>
      </c>
      <c r="N41" s="44"/>
      <c r="O41" s="44" t="s">
        <v>304</v>
      </c>
    </row>
    <row r="42" spans="1:15" ht="43.35" customHeight="1">
      <c r="A42" s="34" t="s">
        <v>305</v>
      </c>
      <c r="B42" s="78" t="s">
        <v>306</v>
      </c>
      <c r="C42" s="79" t="s">
        <v>21</v>
      </c>
      <c r="D42" s="79"/>
      <c r="E42" s="44"/>
      <c r="F42" s="44"/>
      <c r="G42" s="44"/>
      <c r="H42" s="79"/>
      <c r="I42" s="79"/>
      <c r="J42" s="79"/>
      <c r="K42" s="79"/>
      <c r="L42" s="79"/>
      <c r="M42" s="79"/>
      <c r="N42" s="44"/>
      <c r="O42" s="44"/>
    </row>
    <row r="43" spans="1:15" ht="43.35" customHeight="1">
      <c r="A43" s="34"/>
      <c r="B43" s="78" t="s">
        <v>307</v>
      </c>
      <c r="C43" s="79" t="s">
        <v>21</v>
      </c>
      <c r="D43" s="79"/>
      <c r="E43" s="44"/>
      <c r="F43" s="44"/>
      <c r="G43" s="44"/>
      <c r="H43" s="79"/>
      <c r="I43" s="79"/>
      <c r="J43" s="79"/>
      <c r="K43" s="79"/>
      <c r="L43" s="79"/>
      <c r="M43" s="79"/>
      <c r="N43" s="44"/>
      <c r="O43" s="44"/>
    </row>
    <row r="44" spans="1:15" ht="43.35" customHeight="1">
      <c r="A44" s="34"/>
      <c r="B44" s="78" t="s">
        <v>308</v>
      </c>
      <c r="C44" s="79" t="s">
        <v>34</v>
      </c>
      <c r="D44" s="79"/>
      <c r="E44" s="82"/>
      <c r="F44" s="82"/>
      <c r="G44" s="82"/>
      <c r="H44" s="79"/>
      <c r="I44" s="79"/>
      <c r="J44" s="79"/>
      <c r="K44" s="79"/>
      <c r="L44" s="79"/>
      <c r="M44" s="79"/>
      <c r="N44" s="82"/>
      <c r="O44" s="82"/>
    </row>
    <row r="45" spans="1:15" ht="43.35" customHeight="1">
      <c r="A45" s="34" t="s">
        <v>309</v>
      </c>
      <c r="B45" s="78" t="s">
        <v>310</v>
      </c>
      <c r="C45" s="79" t="s">
        <v>21</v>
      </c>
      <c r="D45" s="79"/>
      <c r="E45" s="82"/>
      <c r="F45" s="82"/>
      <c r="G45" s="82"/>
      <c r="H45" s="79"/>
      <c r="I45" s="79"/>
      <c r="J45" s="79"/>
      <c r="K45" s="79"/>
      <c r="L45" s="79"/>
      <c r="M45" s="79"/>
      <c r="N45" s="82"/>
      <c r="O45" s="82"/>
    </row>
    <row r="46" spans="1:15" ht="43.35" customHeight="1">
      <c r="A46" s="34" t="s">
        <v>311</v>
      </c>
      <c r="B46" s="78" t="s">
        <v>312</v>
      </c>
      <c r="C46" s="79" t="s">
        <v>21</v>
      </c>
      <c r="D46" s="79"/>
      <c r="E46" s="82"/>
      <c r="F46" s="82"/>
      <c r="G46" s="82"/>
      <c r="H46" s="79"/>
      <c r="I46" s="79"/>
      <c r="J46" s="79"/>
      <c r="K46" s="79"/>
      <c r="L46" s="79"/>
      <c r="M46" s="79"/>
      <c r="N46" s="82"/>
      <c r="O46" s="82"/>
    </row>
    <row r="47" spans="1:15" ht="43.35" customHeight="1">
      <c r="A47" s="34" t="s">
        <v>313</v>
      </c>
      <c r="B47" s="78" t="s">
        <v>314</v>
      </c>
      <c r="C47" s="79" t="s">
        <v>21</v>
      </c>
      <c r="D47" s="79"/>
      <c r="E47" s="82"/>
      <c r="F47" s="82"/>
      <c r="G47" s="82"/>
      <c r="H47" s="79"/>
      <c r="I47" s="79"/>
      <c r="J47" s="79"/>
      <c r="K47" s="79"/>
      <c r="L47" s="79"/>
      <c r="M47" s="79"/>
      <c r="N47" s="82"/>
      <c r="O47" s="82"/>
    </row>
    <row r="48" spans="1:15" ht="64.5" customHeight="1">
      <c r="A48" s="131" t="s">
        <v>315</v>
      </c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3"/>
    </row>
    <row r="49" spans="1:15" ht="43.35" customHeight="1">
      <c r="A49" s="74">
        <v>1</v>
      </c>
      <c r="B49" s="75" t="s">
        <v>257</v>
      </c>
      <c r="C49" s="76" t="s">
        <v>12</v>
      </c>
      <c r="D49" s="76">
        <v>6</v>
      </c>
      <c r="E49" s="76"/>
      <c r="F49" s="76"/>
      <c r="G49" s="76"/>
      <c r="H49" s="76"/>
      <c r="I49" s="76"/>
      <c r="J49" s="76"/>
      <c r="K49" s="76"/>
      <c r="L49" s="76"/>
      <c r="M49" s="76"/>
      <c r="N49" s="77"/>
      <c r="O49" s="77" t="s">
        <v>258</v>
      </c>
    </row>
    <row r="50" spans="1:15" ht="43.35" customHeight="1">
      <c r="A50" s="34" t="s">
        <v>259</v>
      </c>
      <c r="B50" s="78" t="s">
        <v>260</v>
      </c>
      <c r="C50" s="79" t="s">
        <v>21</v>
      </c>
      <c r="D50" s="79"/>
      <c r="E50" s="79"/>
      <c r="F50" s="79"/>
      <c r="G50" s="79"/>
      <c r="H50" s="79"/>
      <c r="I50" s="79">
        <v>9</v>
      </c>
      <c r="J50" s="79">
        <v>9</v>
      </c>
      <c r="K50" s="79"/>
      <c r="L50" s="79"/>
      <c r="M50" s="79" t="s">
        <v>13</v>
      </c>
      <c r="N50" s="44"/>
      <c r="O50" s="44" t="s">
        <v>316</v>
      </c>
    </row>
    <row r="51" spans="1:15" ht="43.35" customHeight="1">
      <c r="A51" s="34" t="s">
        <v>265</v>
      </c>
      <c r="B51" s="78" t="s">
        <v>266</v>
      </c>
      <c r="C51" s="79" t="s">
        <v>21</v>
      </c>
      <c r="D51" s="79"/>
      <c r="E51" s="44"/>
      <c r="F51" s="44"/>
      <c r="G51" s="44"/>
      <c r="H51" s="79"/>
      <c r="I51" s="79"/>
      <c r="J51" s="79">
        <v>12</v>
      </c>
      <c r="K51" s="79"/>
      <c r="L51" s="79"/>
      <c r="M51" s="79" t="s">
        <v>22</v>
      </c>
      <c r="N51" s="44" t="s">
        <v>317</v>
      </c>
      <c r="O51" s="44"/>
    </row>
    <row r="52" spans="1:15" ht="43.35" customHeight="1">
      <c r="A52" s="74">
        <v>2</v>
      </c>
      <c r="B52" s="75" t="s">
        <v>268</v>
      </c>
      <c r="C52" s="76" t="s">
        <v>12</v>
      </c>
      <c r="D52" s="76">
        <v>6</v>
      </c>
      <c r="E52" s="77"/>
      <c r="F52" s="77"/>
      <c r="G52" s="77"/>
      <c r="H52" s="76"/>
      <c r="I52" s="76"/>
      <c r="J52" s="76"/>
      <c r="K52" s="76"/>
      <c r="L52" s="76"/>
      <c r="M52" s="76"/>
      <c r="N52" s="77"/>
      <c r="O52" s="77"/>
    </row>
    <row r="53" spans="1:15" ht="43.35" customHeight="1">
      <c r="A53" s="34" t="s">
        <v>269</v>
      </c>
      <c r="B53" s="78" t="s">
        <v>270</v>
      </c>
      <c r="C53" s="79" t="s">
        <v>21</v>
      </c>
      <c r="D53" s="79"/>
      <c r="E53" s="44"/>
      <c r="F53" s="44"/>
      <c r="G53" s="44"/>
      <c r="H53" s="79"/>
      <c r="I53" s="79">
        <v>14</v>
      </c>
      <c r="J53" s="79">
        <v>21</v>
      </c>
      <c r="K53" s="79"/>
      <c r="L53" s="79"/>
      <c r="M53" s="79" t="s">
        <v>13</v>
      </c>
      <c r="N53" s="44"/>
      <c r="O53" s="44" t="s">
        <v>318</v>
      </c>
    </row>
    <row r="54" spans="1:15" ht="43.35" customHeight="1">
      <c r="A54" s="34" t="s">
        <v>272</v>
      </c>
      <c r="B54" s="78" t="s">
        <v>273</v>
      </c>
      <c r="C54" s="79" t="s">
        <v>21</v>
      </c>
      <c r="D54" s="79"/>
      <c r="E54" s="44"/>
      <c r="F54" s="44"/>
      <c r="G54" s="44"/>
      <c r="H54" s="79"/>
      <c r="I54" s="79"/>
      <c r="J54" s="80">
        <v>24</v>
      </c>
      <c r="K54" s="79"/>
      <c r="L54" s="79"/>
      <c r="M54" s="79" t="s">
        <v>22</v>
      </c>
      <c r="N54" s="79" t="s">
        <v>274</v>
      </c>
      <c r="O54" s="44"/>
    </row>
    <row r="55" spans="1:15" ht="43.35" customHeight="1">
      <c r="A55" s="74">
        <v>3</v>
      </c>
      <c r="B55" s="75" t="s">
        <v>275</v>
      </c>
      <c r="C55" s="76" t="s">
        <v>12</v>
      </c>
      <c r="D55" s="76">
        <v>6</v>
      </c>
      <c r="E55" s="77"/>
      <c r="F55" s="77"/>
      <c r="G55" s="77"/>
      <c r="H55" s="76"/>
      <c r="I55" s="76"/>
      <c r="J55" s="76"/>
      <c r="K55" s="76"/>
      <c r="L55" s="76"/>
      <c r="M55" s="76"/>
      <c r="N55" s="77"/>
      <c r="O55" s="77"/>
    </row>
    <row r="56" spans="1:15" ht="43.35" customHeight="1">
      <c r="A56" s="81" t="s">
        <v>276</v>
      </c>
      <c r="B56" s="78" t="s">
        <v>277</v>
      </c>
      <c r="C56" s="79" t="s">
        <v>21</v>
      </c>
      <c r="D56" s="79"/>
      <c r="E56" s="44"/>
      <c r="F56" s="44"/>
      <c r="G56" s="44"/>
      <c r="H56" s="79"/>
      <c r="I56" s="79"/>
      <c r="J56" s="79"/>
      <c r="K56" s="79"/>
      <c r="L56" s="79"/>
      <c r="M56" s="79"/>
      <c r="N56" s="44"/>
      <c r="O56" s="44"/>
    </row>
    <row r="57" spans="1:15" ht="43.35" customHeight="1">
      <c r="A57" s="79"/>
      <c r="B57" s="84" t="s">
        <v>319</v>
      </c>
      <c r="C57" s="79" t="s">
        <v>34</v>
      </c>
      <c r="D57" s="79"/>
      <c r="E57" s="44"/>
      <c r="F57" s="44"/>
      <c r="G57" s="44"/>
      <c r="H57" s="79"/>
      <c r="I57" s="79"/>
      <c r="J57" s="79"/>
      <c r="K57" s="79"/>
      <c r="L57" s="79"/>
      <c r="M57" s="79"/>
      <c r="N57" s="44"/>
      <c r="O57" s="44"/>
    </row>
    <row r="58" spans="1:15" ht="44.25" customHeight="1">
      <c r="A58" s="34" t="s">
        <v>279</v>
      </c>
      <c r="B58" s="44" t="s">
        <v>280</v>
      </c>
      <c r="C58" s="79" t="s">
        <v>21</v>
      </c>
      <c r="D58" s="79"/>
      <c r="E58" s="44"/>
      <c r="F58" s="44"/>
      <c r="G58" s="44"/>
      <c r="H58" s="79"/>
      <c r="I58" s="79"/>
      <c r="J58" s="79"/>
      <c r="K58" s="79"/>
      <c r="L58" s="79"/>
      <c r="M58" s="79" t="s">
        <v>22</v>
      </c>
      <c r="N58" s="79" t="s">
        <v>281</v>
      </c>
      <c r="O58" s="44"/>
    </row>
    <row r="59" spans="1:15" ht="43.35" customHeight="1">
      <c r="A59" s="34" t="s">
        <v>282</v>
      </c>
      <c r="B59" s="78" t="s">
        <v>320</v>
      </c>
      <c r="C59" s="79" t="s">
        <v>21</v>
      </c>
      <c r="D59" s="79"/>
      <c r="E59" s="44"/>
      <c r="F59" s="44"/>
      <c r="G59" s="44"/>
      <c r="H59" s="79"/>
      <c r="I59" s="79"/>
      <c r="J59" s="79">
        <v>20</v>
      </c>
      <c r="K59" s="79"/>
      <c r="L59" s="79" t="s">
        <v>292</v>
      </c>
      <c r="M59" s="79" t="s">
        <v>13</v>
      </c>
      <c r="N59" s="44"/>
      <c r="O59" s="44" t="s">
        <v>321</v>
      </c>
    </row>
    <row r="60" spans="1:15" ht="43.35" customHeight="1">
      <c r="A60" s="34" t="s">
        <v>322</v>
      </c>
      <c r="B60" s="78" t="s">
        <v>323</v>
      </c>
      <c r="C60" s="79" t="s">
        <v>21</v>
      </c>
      <c r="D60" s="79"/>
      <c r="E60" s="44"/>
      <c r="F60" s="44"/>
      <c r="G60" s="44"/>
      <c r="H60" s="79"/>
      <c r="I60" s="79">
        <v>8</v>
      </c>
      <c r="J60" s="79">
        <v>8</v>
      </c>
      <c r="K60" s="79"/>
      <c r="L60" s="79"/>
      <c r="M60" s="79" t="s">
        <v>13</v>
      </c>
      <c r="N60" s="79"/>
      <c r="O60" s="44"/>
    </row>
    <row r="61" spans="1:15" ht="43.35" customHeight="1">
      <c r="A61" s="74">
        <v>4</v>
      </c>
      <c r="B61" s="83" t="s">
        <v>324</v>
      </c>
      <c r="C61" s="76" t="s">
        <v>12</v>
      </c>
      <c r="D61" s="76">
        <v>6</v>
      </c>
      <c r="E61" s="77"/>
      <c r="F61" s="77"/>
      <c r="G61" s="77"/>
      <c r="H61" s="76"/>
      <c r="I61" s="76"/>
      <c r="J61" s="76"/>
      <c r="K61" s="76"/>
      <c r="L61" s="76"/>
      <c r="M61" s="76"/>
      <c r="N61" s="77"/>
      <c r="O61" s="77"/>
    </row>
    <row r="62" spans="1:15" ht="43.35" customHeight="1">
      <c r="A62" s="81" t="s">
        <v>286</v>
      </c>
      <c r="B62" s="78" t="s">
        <v>277</v>
      </c>
      <c r="C62" s="79" t="s">
        <v>21</v>
      </c>
      <c r="D62" s="79"/>
      <c r="E62" s="44"/>
      <c r="F62" s="44"/>
      <c r="G62" s="44"/>
      <c r="H62" s="79"/>
      <c r="I62" s="79"/>
      <c r="J62" s="79"/>
      <c r="K62" s="79"/>
      <c r="L62" s="79"/>
      <c r="M62" s="79"/>
      <c r="N62" s="44"/>
      <c r="O62" s="44"/>
    </row>
    <row r="63" spans="1:15" ht="43.35" customHeight="1">
      <c r="A63" s="79"/>
      <c r="B63" s="84" t="s">
        <v>319</v>
      </c>
      <c r="C63" s="79" t="s">
        <v>34</v>
      </c>
      <c r="D63" s="79"/>
      <c r="E63" s="44"/>
      <c r="F63" s="44"/>
      <c r="G63" s="44"/>
      <c r="H63" s="79"/>
      <c r="I63" s="79"/>
      <c r="J63" s="79"/>
      <c r="K63" s="79"/>
      <c r="L63" s="79"/>
      <c r="M63" s="79"/>
      <c r="N63" s="44"/>
      <c r="O63" s="44"/>
    </row>
    <row r="64" spans="1:15" ht="43.35" customHeight="1">
      <c r="A64" s="34" t="s">
        <v>288</v>
      </c>
      <c r="B64" s="78" t="s">
        <v>325</v>
      </c>
      <c r="C64" s="79" t="s">
        <v>21</v>
      </c>
      <c r="D64" s="79"/>
      <c r="E64" s="44"/>
      <c r="F64" s="44"/>
      <c r="G64" s="44"/>
      <c r="H64" s="79"/>
      <c r="I64" s="79"/>
      <c r="J64" s="79"/>
      <c r="K64" s="79"/>
      <c r="L64" s="79"/>
      <c r="M64" s="79" t="s">
        <v>22</v>
      </c>
      <c r="N64" s="79" t="s">
        <v>281</v>
      </c>
      <c r="O64" s="44"/>
    </row>
    <row r="65" spans="1:15" ht="43.35" customHeight="1">
      <c r="A65" s="34" t="s">
        <v>290</v>
      </c>
      <c r="B65" s="78" t="s">
        <v>297</v>
      </c>
      <c r="C65" s="79" t="s">
        <v>21</v>
      </c>
      <c r="D65" s="79"/>
      <c r="E65" s="44"/>
      <c r="F65" s="44"/>
      <c r="G65" s="44"/>
      <c r="H65" s="79"/>
      <c r="I65" s="79"/>
      <c r="J65" s="79"/>
      <c r="K65" s="79"/>
      <c r="L65" s="79"/>
      <c r="M65" s="79" t="s">
        <v>22</v>
      </c>
      <c r="N65" s="79" t="s">
        <v>50</v>
      </c>
      <c r="O65" s="44"/>
    </row>
    <row r="66" spans="1:15" ht="43.35" customHeight="1">
      <c r="A66" s="34" t="s">
        <v>294</v>
      </c>
      <c r="B66" s="78" t="s">
        <v>326</v>
      </c>
      <c r="C66" s="79" t="s">
        <v>21</v>
      </c>
      <c r="D66" s="79"/>
      <c r="E66" s="44"/>
      <c r="F66" s="44"/>
      <c r="G66" s="44"/>
      <c r="H66" s="79"/>
      <c r="I66" s="79"/>
      <c r="J66" s="79"/>
      <c r="K66" s="79"/>
      <c r="L66" s="79"/>
      <c r="M66" s="79" t="s">
        <v>22</v>
      </c>
      <c r="N66" s="79" t="s">
        <v>281</v>
      </c>
      <c r="O66" s="44"/>
    </row>
    <row r="67" spans="1:15" ht="43.35" customHeight="1">
      <c r="A67" s="34" t="s">
        <v>296</v>
      </c>
      <c r="B67" s="78" t="s">
        <v>327</v>
      </c>
      <c r="C67" s="79" t="s">
        <v>21</v>
      </c>
      <c r="D67" s="79"/>
      <c r="E67" s="44"/>
      <c r="F67" s="44"/>
      <c r="G67" s="44"/>
      <c r="H67" s="79"/>
      <c r="I67" s="79"/>
      <c r="J67" s="79"/>
      <c r="K67" s="79"/>
      <c r="L67" s="79"/>
      <c r="M67" s="79" t="s">
        <v>13</v>
      </c>
      <c r="N67" s="79"/>
      <c r="O67" s="44"/>
    </row>
    <row r="68" spans="1:15" ht="43.35" customHeight="1">
      <c r="A68" s="74">
        <v>5</v>
      </c>
      <c r="B68" s="83" t="s">
        <v>328</v>
      </c>
      <c r="C68" s="76" t="s">
        <v>12</v>
      </c>
      <c r="D68" s="76">
        <v>9</v>
      </c>
      <c r="E68" s="77"/>
      <c r="F68" s="77"/>
      <c r="G68" s="77"/>
      <c r="H68" s="76"/>
      <c r="I68" s="76"/>
      <c r="J68" s="76"/>
      <c r="K68" s="76"/>
      <c r="L68" s="76"/>
      <c r="M68" s="76"/>
      <c r="N68" s="77"/>
      <c r="O68" s="77"/>
    </row>
    <row r="69" spans="1:15" ht="43.35" customHeight="1">
      <c r="A69" s="34" t="s">
        <v>302</v>
      </c>
      <c r="B69" s="78" t="s">
        <v>303</v>
      </c>
      <c r="C69" s="79" t="s">
        <v>21</v>
      </c>
      <c r="D69" s="79"/>
      <c r="E69" s="44"/>
      <c r="F69" s="44"/>
      <c r="G69" s="44"/>
      <c r="H69" s="79"/>
      <c r="I69" s="79"/>
      <c r="J69" s="79">
        <v>18</v>
      </c>
      <c r="K69" s="79"/>
      <c r="L69" s="79"/>
      <c r="M69" s="79" t="s">
        <v>13</v>
      </c>
      <c r="N69" s="44"/>
      <c r="O69" s="44" t="s">
        <v>329</v>
      </c>
    </row>
    <row r="70" spans="1:15" ht="43.35" customHeight="1">
      <c r="A70" s="34" t="s">
        <v>305</v>
      </c>
      <c r="B70" s="78" t="s">
        <v>330</v>
      </c>
      <c r="C70" s="79" t="s">
        <v>21</v>
      </c>
      <c r="D70" s="79"/>
      <c r="E70" s="44"/>
      <c r="F70" s="44"/>
      <c r="G70" s="44"/>
      <c r="H70" s="79"/>
      <c r="I70" s="79"/>
      <c r="J70" s="79"/>
      <c r="K70" s="79"/>
      <c r="L70" s="79"/>
      <c r="M70" s="79"/>
      <c r="N70" s="44"/>
      <c r="O70" s="44"/>
    </row>
    <row r="71" spans="1:15" ht="43.35" customHeight="1">
      <c r="A71" s="85"/>
      <c r="B71" s="78" t="s">
        <v>307</v>
      </c>
      <c r="C71" s="79" t="s">
        <v>21</v>
      </c>
      <c r="D71" s="86"/>
      <c r="E71" s="87"/>
      <c r="F71" s="87"/>
      <c r="G71" s="87"/>
      <c r="H71" s="86"/>
      <c r="I71" s="79"/>
      <c r="J71" s="79"/>
      <c r="K71" s="79"/>
      <c r="L71" s="79"/>
      <c r="M71" s="79"/>
      <c r="N71" s="87"/>
      <c r="O71" s="87"/>
    </row>
    <row r="72" spans="1:15" ht="43.35" customHeight="1">
      <c r="A72" s="85"/>
      <c r="B72" s="88" t="s">
        <v>308</v>
      </c>
      <c r="C72" s="79" t="s">
        <v>34</v>
      </c>
      <c r="D72" s="86"/>
      <c r="E72" s="87"/>
      <c r="F72" s="87"/>
      <c r="G72" s="87"/>
      <c r="H72" s="86"/>
      <c r="I72" s="79"/>
      <c r="J72" s="79"/>
      <c r="K72" s="79"/>
      <c r="L72" s="79"/>
      <c r="M72" s="79"/>
      <c r="N72" s="87"/>
      <c r="O72" s="87"/>
    </row>
    <row r="73" spans="1:15" ht="43.35" customHeight="1">
      <c r="A73" s="85" t="s">
        <v>309</v>
      </c>
      <c r="B73" s="88" t="s">
        <v>310</v>
      </c>
      <c r="C73" s="79" t="s">
        <v>21</v>
      </c>
      <c r="D73" s="86"/>
      <c r="E73" s="87"/>
      <c r="F73" s="87"/>
      <c r="G73" s="87"/>
      <c r="H73" s="86"/>
      <c r="I73" s="79"/>
      <c r="J73" s="79"/>
      <c r="K73" s="79"/>
      <c r="L73" s="79"/>
      <c r="M73" s="79"/>
      <c r="N73" s="87"/>
      <c r="O73" s="87"/>
    </row>
    <row r="74" spans="1:15" ht="43.35" customHeight="1">
      <c r="A74" s="85" t="s">
        <v>311</v>
      </c>
      <c r="B74" s="88" t="s">
        <v>312</v>
      </c>
      <c r="C74" s="79" t="s">
        <v>21</v>
      </c>
      <c r="D74" s="86"/>
      <c r="E74" s="87"/>
      <c r="F74" s="87"/>
      <c r="G74" s="87"/>
      <c r="H74" s="86"/>
      <c r="I74" s="79"/>
      <c r="J74" s="79"/>
      <c r="K74" s="79"/>
      <c r="L74" s="79"/>
      <c r="M74" s="79"/>
      <c r="N74" s="87"/>
      <c r="O74" s="87"/>
    </row>
    <row r="75" spans="1:15" ht="43.35" customHeight="1">
      <c r="A75" s="85" t="s">
        <v>313</v>
      </c>
      <c r="B75" s="78" t="s">
        <v>314</v>
      </c>
      <c r="C75" s="79" t="s">
        <v>21</v>
      </c>
      <c r="D75" s="86"/>
      <c r="E75" s="87"/>
      <c r="F75" s="87"/>
      <c r="G75" s="87"/>
      <c r="H75" s="86"/>
      <c r="I75" s="79"/>
      <c r="J75" s="79"/>
      <c r="K75" s="79"/>
      <c r="L75" s="79"/>
      <c r="M75" s="79"/>
      <c r="N75" s="87"/>
      <c r="O75" s="87"/>
    </row>
    <row r="76" spans="1:15" ht="43.35" customHeight="1">
      <c r="A76" s="85"/>
      <c r="B76" s="88"/>
      <c r="C76" s="79"/>
      <c r="D76" s="86"/>
      <c r="E76" s="87"/>
      <c r="F76" s="87"/>
      <c r="G76" s="87"/>
      <c r="H76" s="86"/>
      <c r="I76" s="79"/>
      <c r="J76" s="79"/>
      <c r="K76" s="79"/>
      <c r="L76" s="79"/>
      <c r="M76" s="79"/>
      <c r="N76" s="87"/>
      <c r="O76" s="87"/>
    </row>
    <row r="77" spans="1:15" ht="43.35" customHeight="1">
      <c r="A77" s="85"/>
      <c r="B77" s="88"/>
      <c r="C77" s="79"/>
      <c r="D77" s="86"/>
      <c r="E77" s="87"/>
      <c r="F77" s="87"/>
      <c r="G77" s="87"/>
      <c r="H77" s="86"/>
      <c r="I77" s="79"/>
      <c r="J77" s="79"/>
      <c r="K77" s="79"/>
      <c r="L77" s="79"/>
      <c r="M77" s="79"/>
      <c r="N77" s="87"/>
      <c r="O77" s="87"/>
    </row>
    <row r="78" spans="1:15" ht="43.35" customHeight="1">
      <c r="A78" s="85"/>
      <c r="B78" s="88"/>
      <c r="C78" s="79"/>
      <c r="D78" s="86"/>
      <c r="E78" s="87"/>
      <c r="F78" s="87"/>
      <c r="G78" s="87"/>
      <c r="H78" s="86"/>
      <c r="I78" s="79"/>
      <c r="J78" s="79"/>
      <c r="K78" s="79"/>
      <c r="L78" s="79"/>
      <c r="M78" s="79"/>
      <c r="N78" s="87"/>
      <c r="O78" s="87"/>
    </row>
    <row r="79" spans="1:15" ht="43.35" customHeight="1">
      <c r="A79" s="85"/>
      <c r="B79" s="88"/>
      <c r="C79" s="79"/>
      <c r="D79" s="86"/>
      <c r="E79" s="87"/>
      <c r="F79" s="87"/>
      <c r="G79" s="87"/>
      <c r="H79" s="86"/>
      <c r="I79" s="79"/>
      <c r="J79" s="79"/>
      <c r="K79" s="79"/>
      <c r="L79" s="79"/>
      <c r="M79" s="79"/>
      <c r="N79" s="87"/>
      <c r="O79" s="87"/>
    </row>
    <row r="80" spans="1:15" ht="43.35" customHeight="1">
      <c r="A80" s="85"/>
      <c r="B80" s="88"/>
      <c r="C80" s="79"/>
      <c r="D80" s="86"/>
      <c r="E80" s="87"/>
      <c r="F80" s="87"/>
      <c r="G80" s="87"/>
      <c r="H80" s="86"/>
      <c r="I80" s="79"/>
      <c r="J80" s="79"/>
      <c r="K80" s="79"/>
      <c r="L80" s="79"/>
      <c r="M80" s="79"/>
      <c r="N80" s="87"/>
      <c r="O80" s="87"/>
    </row>
    <row r="81" spans="1:15" ht="43.35" customHeight="1">
      <c r="A81" s="85"/>
      <c r="B81" s="88"/>
      <c r="C81" s="79"/>
      <c r="D81" s="86"/>
      <c r="E81" s="87"/>
      <c r="F81" s="87"/>
      <c r="G81" s="87"/>
      <c r="H81" s="86"/>
      <c r="I81" s="79"/>
      <c r="J81" s="79"/>
      <c r="K81" s="79"/>
      <c r="L81" s="79"/>
      <c r="M81" s="79"/>
      <c r="N81" s="87"/>
      <c r="O81" s="87"/>
    </row>
    <row r="82" spans="1:15" ht="43.35" customHeight="1">
      <c r="A82" s="85"/>
      <c r="B82" s="88"/>
      <c r="C82" s="79"/>
      <c r="D82" s="86"/>
      <c r="E82" s="87"/>
      <c r="F82" s="87"/>
      <c r="G82" s="87"/>
      <c r="H82" s="86"/>
      <c r="I82" s="79"/>
      <c r="J82" s="79"/>
      <c r="K82" s="79"/>
      <c r="L82" s="79"/>
      <c r="M82" s="79"/>
      <c r="N82" s="87"/>
      <c r="O82" s="87"/>
    </row>
    <row r="83" spans="1:15" ht="43.35" customHeight="1">
      <c r="A83" s="85"/>
      <c r="B83" s="88"/>
      <c r="C83" s="79"/>
      <c r="D83" s="86"/>
      <c r="E83" s="87"/>
      <c r="F83" s="87"/>
      <c r="G83" s="87"/>
      <c r="H83" s="86"/>
      <c r="I83" s="79"/>
      <c r="J83" s="79"/>
      <c r="K83" s="79"/>
      <c r="L83" s="79"/>
      <c r="M83" s="79"/>
      <c r="N83" s="87"/>
      <c r="O83" s="87"/>
    </row>
    <row r="84" spans="1:15" ht="43.35" customHeight="1">
      <c r="A84" s="85"/>
      <c r="B84" s="88"/>
      <c r="C84" s="79"/>
      <c r="D84" s="86"/>
      <c r="E84" s="87"/>
      <c r="F84" s="87"/>
      <c r="G84" s="87"/>
      <c r="H84" s="86"/>
      <c r="I84" s="79"/>
      <c r="J84" s="79"/>
      <c r="K84" s="79"/>
      <c r="L84" s="79"/>
      <c r="M84" s="79"/>
      <c r="N84" s="87"/>
      <c r="O84" s="87"/>
    </row>
    <row r="85" spans="1:15" ht="43.35" customHeight="1">
      <c r="A85" s="85"/>
      <c r="B85" s="88"/>
      <c r="C85" s="79"/>
      <c r="D85" s="86"/>
      <c r="E85" s="87"/>
      <c r="F85" s="87"/>
      <c r="G85" s="87"/>
      <c r="H85" s="86"/>
      <c r="I85" s="79"/>
      <c r="J85" s="79"/>
      <c r="K85" s="79"/>
      <c r="L85" s="79"/>
      <c r="M85" s="79"/>
      <c r="N85" s="87"/>
      <c r="O85" s="87"/>
    </row>
    <row r="86" spans="1:15" ht="43.35" customHeight="1">
      <c r="A86" s="85"/>
      <c r="B86" s="88"/>
      <c r="C86" s="79"/>
      <c r="D86" s="86"/>
      <c r="E86" s="87"/>
      <c r="F86" s="87"/>
      <c r="G86" s="87"/>
      <c r="H86" s="86"/>
      <c r="I86" s="79"/>
      <c r="J86" s="79"/>
      <c r="K86" s="79"/>
      <c r="L86" s="79"/>
      <c r="M86" s="79"/>
      <c r="N86" s="87"/>
      <c r="O86" s="87"/>
    </row>
    <row r="87" spans="1:15" ht="43.35" customHeight="1">
      <c r="A87" s="85"/>
      <c r="B87" s="88"/>
      <c r="C87" s="79"/>
      <c r="D87" s="86"/>
      <c r="E87" s="87"/>
      <c r="F87" s="87"/>
      <c r="G87" s="87"/>
      <c r="H87" s="86"/>
      <c r="I87" s="79"/>
      <c r="J87" s="79"/>
      <c r="K87" s="79"/>
      <c r="L87" s="79"/>
      <c r="M87" s="79"/>
      <c r="N87" s="87"/>
      <c r="O87" s="87"/>
    </row>
    <row r="88" spans="1:15" ht="43.35" customHeight="1">
      <c r="A88" s="85"/>
      <c r="B88" s="88"/>
      <c r="C88" s="79"/>
      <c r="D88" s="86"/>
      <c r="E88" s="87"/>
      <c r="F88" s="87"/>
      <c r="G88" s="87"/>
      <c r="H88" s="86"/>
      <c r="I88" s="79"/>
      <c r="J88" s="79"/>
      <c r="K88" s="79"/>
      <c r="L88" s="79"/>
      <c r="M88" s="79"/>
      <c r="N88" s="87"/>
      <c r="O88" s="87"/>
    </row>
    <row r="89" spans="1:15" ht="43.35" customHeight="1">
      <c r="A89" s="85"/>
      <c r="B89" s="88"/>
      <c r="C89" s="79"/>
      <c r="D89" s="86"/>
      <c r="E89" s="87"/>
      <c r="F89" s="87"/>
      <c r="G89" s="87"/>
      <c r="H89" s="86"/>
      <c r="I89" s="79"/>
      <c r="J89" s="79"/>
      <c r="K89" s="79"/>
      <c r="L89" s="79"/>
      <c r="M89" s="79"/>
      <c r="N89" s="87"/>
      <c r="O89" s="87"/>
    </row>
    <row r="90" spans="1:15" ht="43.35" customHeight="1">
      <c r="A90" s="85"/>
      <c r="B90" s="88"/>
      <c r="C90" s="79"/>
      <c r="D90" s="86"/>
      <c r="E90" s="87"/>
      <c r="F90" s="87"/>
      <c r="G90" s="87"/>
      <c r="H90" s="86"/>
      <c r="I90" s="79"/>
      <c r="J90" s="79"/>
      <c r="K90" s="79"/>
      <c r="L90" s="79"/>
      <c r="M90" s="79"/>
      <c r="N90" s="87"/>
      <c r="O90" s="87"/>
    </row>
    <row r="91" spans="1:15" ht="43.35" customHeight="1">
      <c r="A91" s="85"/>
      <c r="B91" s="88"/>
      <c r="C91" s="79"/>
      <c r="D91" s="86"/>
      <c r="E91" s="87"/>
      <c r="F91" s="87"/>
      <c r="G91" s="87"/>
      <c r="H91" s="86"/>
      <c r="I91" s="79"/>
      <c r="J91" s="79"/>
      <c r="K91" s="79"/>
      <c r="L91" s="79"/>
      <c r="M91" s="79"/>
      <c r="N91" s="87"/>
      <c r="O91" s="87"/>
    </row>
    <row r="92" spans="1:15" ht="43.35" customHeight="1">
      <c r="A92" s="85"/>
      <c r="B92" s="88"/>
      <c r="C92" s="79"/>
      <c r="D92" s="86"/>
      <c r="E92" s="87"/>
      <c r="F92" s="87"/>
      <c r="G92" s="87"/>
      <c r="H92" s="86"/>
      <c r="I92" s="79"/>
      <c r="J92" s="79"/>
      <c r="K92" s="79"/>
      <c r="L92" s="79"/>
      <c r="M92" s="79"/>
      <c r="N92" s="87"/>
      <c r="O92" s="87"/>
    </row>
    <row r="93" spans="1:15" ht="43.35" customHeight="1">
      <c r="A93" s="85"/>
      <c r="B93" s="88"/>
      <c r="C93" s="79"/>
      <c r="D93" s="86"/>
      <c r="E93" s="87"/>
      <c r="F93" s="87"/>
      <c r="G93" s="87"/>
      <c r="H93" s="86"/>
      <c r="I93" s="79"/>
      <c r="J93" s="79"/>
      <c r="K93" s="79"/>
      <c r="L93" s="79"/>
      <c r="M93" s="79"/>
      <c r="N93" s="87"/>
      <c r="O93" s="87"/>
    </row>
    <row r="94" spans="1:15" ht="43.35" customHeight="1">
      <c r="A94" s="85"/>
      <c r="B94" s="88"/>
      <c r="C94" s="79"/>
      <c r="D94" s="86"/>
      <c r="E94" s="87"/>
      <c r="F94" s="87"/>
      <c r="G94" s="87"/>
      <c r="H94" s="86"/>
      <c r="I94" s="79"/>
      <c r="J94" s="79"/>
      <c r="K94" s="79"/>
      <c r="L94" s="79"/>
      <c r="M94" s="79"/>
      <c r="N94" s="87"/>
      <c r="O94" s="87"/>
    </row>
    <row r="95" spans="1:15" ht="43.35" customHeight="1">
      <c r="A95" s="85"/>
      <c r="B95" s="88"/>
      <c r="C95" s="79"/>
      <c r="D95" s="86"/>
      <c r="E95" s="87"/>
      <c r="F95" s="87"/>
      <c r="G95" s="87"/>
      <c r="H95" s="86"/>
      <c r="I95" s="79"/>
      <c r="J95" s="79"/>
      <c r="K95" s="79"/>
      <c r="L95" s="79"/>
      <c r="M95" s="79"/>
      <c r="N95" s="87"/>
      <c r="O95" s="87"/>
    </row>
    <row r="96" spans="1:15" ht="43.35" customHeight="1">
      <c r="A96" s="85"/>
      <c r="B96" s="88"/>
      <c r="C96" s="79"/>
      <c r="D96" s="86"/>
      <c r="E96" s="87"/>
      <c r="F96" s="87"/>
      <c r="G96" s="87"/>
      <c r="H96" s="86"/>
      <c r="I96" s="79"/>
      <c r="J96" s="79"/>
      <c r="K96" s="79"/>
      <c r="L96" s="79"/>
      <c r="M96" s="79"/>
      <c r="N96" s="87"/>
      <c r="O96" s="87"/>
    </row>
    <row r="97" spans="1:15" ht="43.35" customHeight="1">
      <c r="A97" s="85"/>
      <c r="B97" s="88"/>
      <c r="C97" s="79"/>
      <c r="D97" s="86"/>
      <c r="E97" s="87"/>
      <c r="F97" s="87"/>
      <c r="G97" s="87"/>
      <c r="H97" s="86"/>
      <c r="I97" s="79"/>
      <c r="J97" s="79"/>
      <c r="K97" s="79"/>
      <c r="L97" s="79"/>
      <c r="M97" s="79"/>
      <c r="N97" s="87"/>
      <c r="O97" s="87"/>
    </row>
    <row r="98" spans="1:15" ht="43.35" customHeight="1">
      <c r="A98" s="85"/>
      <c r="B98" s="88"/>
      <c r="C98" s="79"/>
      <c r="D98" s="86"/>
      <c r="E98" s="87"/>
      <c r="F98" s="87"/>
      <c r="G98" s="87"/>
      <c r="H98" s="86"/>
      <c r="I98" s="79"/>
      <c r="J98" s="79"/>
      <c r="K98" s="79"/>
      <c r="L98" s="79"/>
      <c r="M98" s="79"/>
      <c r="N98" s="87"/>
      <c r="O98" s="87"/>
    </row>
    <row r="99" spans="1:15" ht="43.35" customHeight="1">
      <c r="A99" s="85"/>
      <c r="B99" s="88"/>
      <c r="C99" s="79"/>
      <c r="D99" s="86"/>
      <c r="E99" s="87"/>
      <c r="F99" s="87"/>
      <c r="G99" s="87"/>
      <c r="H99" s="86"/>
      <c r="I99" s="79"/>
      <c r="J99" s="79"/>
      <c r="K99" s="79"/>
      <c r="L99" s="79"/>
      <c r="M99" s="79"/>
      <c r="N99" s="87"/>
      <c r="O99" s="87"/>
    </row>
    <row r="100" spans="1:15" ht="43.35" customHeight="1">
      <c r="A100" s="85"/>
      <c r="B100" s="88"/>
      <c r="C100" s="79"/>
      <c r="D100" s="86"/>
      <c r="E100" s="87"/>
      <c r="F100" s="87"/>
      <c r="G100" s="87"/>
      <c r="H100" s="86"/>
      <c r="I100" s="79"/>
      <c r="J100" s="79"/>
      <c r="K100" s="79"/>
      <c r="L100" s="79"/>
      <c r="M100" s="79"/>
      <c r="N100" s="87"/>
      <c r="O100" s="87"/>
    </row>
    <row r="101" spans="1:15" ht="43.35" customHeight="1">
      <c r="A101" s="85"/>
      <c r="B101" s="88"/>
      <c r="C101" s="79"/>
      <c r="D101" s="86"/>
      <c r="E101" s="87"/>
      <c r="F101" s="87"/>
      <c r="G101" s="87"/>
      <c r="H101" s="86"/>
      <c r="I101" s="79"/>
      <c r="J101" s="79"/>
      <c r="K101" s="79"/>
      <c r="L101" s="79"/>
      <c r="M101" s="79"/>
      <c r="N101" s="87"/>
      <c r="O101" s="87"/>
    </row>
    <row r="102" spans="1:15" ht="43.35" customHeight="1">
      <c r="A102" s="85"/>
      <c r="B102" s="88"/>
      <c r="C102" s="79"/>
      <c r="D102" s="86"/>
      <c r="E102" s="87"/>
      <c r="F102" s="87"/>
      <c r="G102" s="87"/>
      <c r="H102" s="86"/>
      <c r="I102" s="79"/>
      <c r="J102" s="79"/>
      <c r="K102" s="79"/>
      <c r="L102" s="79"/>
      <c r="M102" s="79"/>
      <c r="N102" s="87"/>
      <c r="O102" s="87"/>
    </row>
    <row r="103" spans="1:15" ht="43.35" customHeight="1">
      <c r="A103" s="85"/>
      <c r="B103" s="88"/>
      <c r="C103" s="79"/>
      <c r="D103" s="86"/>
      <c r="E103" s="87"/>
      <c r="F103" s="87"/>
      <c r="G103" s="87"/>
      <c r="H103" s="86"/>
      <c r="I103" s="79"/>
      <c r="J103" s="79"/>
      <c r="K103" s="79"/>
      <c r="L103" s="79"/>
      <c r="M103" s="79"/>
      <c r="N103" s="87"/>
      <c r="O103" s="87"/>
    </row>
    <row r="104" spans="1:15" ht="43.35" customHeight="1">
      <c r="A104" s="85"/>
      <c r="B104" s="88"/>
      <c r="C104" s="79"/>
      <c r="D104" s="86"/>
      <c r="E104" s="87"/>
      <c r="F104" s="87"/>
      <c r="G104" s="87"/>
      <c r="H104" s="86"/>
      <c r="I104" s="79"/>
      <c r="J104" s="79"/>
      <c r="K104" s="79"/>
      <c r="L104" s="79"/>
      <c r="M104" s="79"/>
      <c r="N104" s="87"/>
      <c r="O104" s="87"/>
    </row>
    <row r="105" spans="1:15" ht="43.35" customHeight="1">
      <c r="A105" s="85"/>
      <c r="B105" s="88"/>
      <c r="C105" s="79"/>
      <c r="D105" s="86"/>
      <c r="E105" s="87"/>
      <c r="F105" s="87"/>
      <c r="G105" s="87"/>
      <c r="H105" s="86"/>
      <c r="I105" s="79"/>
      <c r="J105" s="79"/>
      <c r="K105" s="79"/>
      <c r="L105" s="79"/>
      <c r="M105" s="79"/>
      <c r="N105" s="87"/>
      <c r="O105" s="87"/>
    </row>
    <row r="106" spans="1:15" ht="43.35" customHeight="1">
      <c r="A106" s="85"/>
      <c r="B106" s="88"/>
      <c r="C106" s="79"/>
      <c r="D106" s="86"/>
      <c r="E106" s="87"/>
      <c r="F106" s="87"/>
      <c r="G106" s="87"/>
      <c r="H106" s="86"/>
      <c r="I106" s="79"/>
      <c r="J106" s="79"/>
      <c r="K106" s="79"/>
      <c r="L106" s="79"/>
      <c r="M106" s="79"/>
      <c r="N106" s="87"/>
      <c r="O106" s="87"/>
    </row>
    <row r="107" spans="1:15" ht="43.35" customHeight="1">
      <c r="A107" s="85"/>
      <c r="B107" s="88"/>
      <c r="C107" s="79"/>
      <c r="D107" s="86"/>
      <c r="E107" s="87"/>
      <c r="F107" s="87"/>
      <c r="G107" s="87"/>
      <c r="H107" s="86"/>
      <c r="I107" s="79"/>
      <c r="J107" s="79"/>
      <c r="K107" s="79"/>
      <c r="L107" s="79"/>
      <c r="M107" s="79"/>
      <c r="N107" s="87"/>
      <c r="O107" s="87"/>
    </row>
    <row r="108" spans="1:15" ht="43.35" customHeight="1">
      <c r="A108" s="85"/>
      <c r="B108" s="88"/>
      <c r="C108" s="79"/>
      <c r="D108" s="86"/>
      <c r="E108" s="87"/>
      <c r="F108" s="87"/>
      <c r="G108" s="87"/>
      <c r="H108" s="86"/>
      <c r="I108" s="79"/>
      <c r="J108" s="79"/>
      <c r="K108" s="79"/>
      <c r="L108" s="79"/>
      <c r="M108" s="79"/>
      <c r="N108" s="87"/>
      <c r="O108" s="87"/>
    </row>
    <row r="109" spans="1:15" ht="43.35" customHeight="1">
      <c r="A109" s="85"/>
      <c r="B109" s="88"/>
      <c r="C109" s="79"/>
      <c r="D109" s="86"/>
      <c r="E109" s="87"/>
      <c r="F109" s="87"/>
      <c r="G109" s="87"/>
      <c r="H109" s="86"/>
      <c r="I109" s="79"/>
      <c r="J109" s="79"/>
      <c r="K109" s="79"/>
      <c r="L109" s="79"/>
      <c r="M109" s="79"/>
      <c r="N109" s="87"/>
      <c r="O109" s="87"/>
    </row>
    <row r="110" spans="1:15" ht="43.35" customHeight="1">
      <c r="A110" s="85"/>
      <c r="B110" s="88"/>
      <c r="C110" s="79"/>
      <c r="D110" s="86"/>
      <c r="E110" s="87"/>
      <c r="F110" s="87"/>
      <c r="G110" s="87"/>
      <c r="H110" s="86"/>
      <c r="I110" s="79"/>
      <c r="J110" s="79"/>
      <c r="K110" s="79"/>
      <c r="L110" s="79"/>
      <c r="M110" s="79"/>
      <c r="N110" s="87"/>
      <c r="O110" s="87"/>
    </row>
    <row r="111" spans="1:15" ht="43.35" customHeight="1">
      <c r="A111" s="85"/>
      <c r="B111" s="88"/>
      <c r="C111" s="79"/>
      <c r="D111" s="86"/>
      <c r="E111" s="87"/>
      <c r="F111" s="87"/>
      <c r="G111" s="87"/>
      <c r="H111" s="86"/>
      <c r="I111" s="79"/>
      <c r="J111" s="79"/>
      <c r="K111" s="79"/>
      <c r="L111" s="79"/>
      <c r="M111" s="79"/>
      <c r="N111" s="87"/>
      <c r="O111" s="87"/>
    </row>
    <row r="112" spans="1:15" ht="43.35" customHeight="1">
      <c r="A112" s="85"/>
      <c r="B112" s="88"/>
      <c r="C112" s="79"/>
      <c r="D112" s="86"/>
      <c r="E112" s="87"/>
      <c r="F112" s="87"/>
      <c r="G112" s="87"/>
      <c r="H112" s="86"/>
      <c r="I112" s="79"/>
      <c r="J112" s="79"/>
      <c r="K112" s="79"/>
      <c r="L112" s="79"/>
      <c r="M112" s="79"/>
      <c r="N112" s="87"/>
      <c r="O112" s="87"/>
    </row>
    <row r="113" spans="1:15" ht="43.35" customHeight="1">
      <c r="A113" s="85"/>
      <c r="B113" s="88"/>
      <c r="C113" s="79"/>
      <c r="D113" s="86"/>
      <c r="E113" s="87"/>
      <c r="F113" s="87"/>
      <c r="G113" s="87"/>
      <c r="H113" s="86"/>
      <c r="I113" s="79"/>
      <c r="J113" s="79"/>
      <c r="K113" s="79"/>
      <c r="L113" s="79"/>
      <c r="M113" s="79"/>
      <c r="N113" s="87"/>
      <c r="O113" s="87"/>
    </row>
    <row r="114" spans="1:15" ht="43.35" customHeight="1">
      <c r="A114" s="85"/>
      <c r="B114" s="88"/>
      <c r="C114" s="79"/>
      <c r="D114" s="86"/>
      <c r="E114" s="87"/>
      <c r="F114" s="87"/>
      <c r="G114" s="87"/>
      <c r="H114" s="86"/>
      <c r="I114" s="79"/>
      <c r="J114" s="79"/>
      <c r="K114" s="79"/>
      <c r="L114" s="79"/>
      <c r="M114" s="79"/>
      <c r="N114" s="87"/>
      <c r="O114" s="87"/>
    </row>
    <row r="115" spans="1:15" ht="43.35" customHeight="1">
      <c r="A115" s="85"/>
      <c r="B115" s="88"/>
      <c r="C115" s="79"/>
      <c r="D115" s="86"/>
      <c r="E115" s="87"/>
      <c r="F115" s="87"/>
      <c r="G115" s="87"/>
      <c r="H115" s="86"/>
      <c r="I115" s="79"/>
      <c r="J115" s="79"/>
      <c r="K115" s="79"/>
      <c r="L115" s="79"/>
      <c r="M115" s="79"/>
      <c r="N115" s="87"/>
      <c r="O115" s="87"/>
    </row>
    <row r="116" spans="1:15" ht="43.35" customHeight="1">
      <c r="A116" s="85"/>
      <c r="B116" s="88"/>
      <c r="C116" s="79"/>
      <c r="D116" s="86"/>
      <c r="E116" s="87"/>
      <c r="F116" s="87"/>
      <c r="G116" s="87"/>
      <c r="H116" s="86"/>
      <c r="I116" s="79"/>
      <c r="J116" s="79"/>
      <c r="K116" s="79"/>
      <c r="L116" s="79"/>
      <c r="M116" s="79"/>
      <c r="N116" s="87"/>
      <c r="O116" s="87"/>
    </row>
    <row r="117" spans="1:15" ht="43.35" customHeight="1">
      <c r="A117" s="85"/>
      <c r="B117" s="88"/>
      <c r="C117" s="79"/>
      <c r="D117" s="86"/>
      <c r="E117" s="87"/>
      <c r="F117" s="87"/>
      <c r="G117" s="87"/>
      <c r="H117" s="86"/>
      <c r="I117" s="79"/>
      <c r="J117" s="79"/>
      <c r="K117" s="79"/>
      <c r="L117" s="79"/>
      <c r="M117" s="79"/>
      <c r="N117" s="87"/>
      <c r="O117" s="87"/>
    </row>
    <row r="118" spans="1:15" ht="43.35" customHeight="1">
      <c r="A118" s="85"/>
      <c r="B118" s="88"/>
      <c r="C118" s="79"/>
      <c r="D118" s="86"/>
      <c r="E118" s="87"/>
      <c r="F118" s="87"/>
      <c r="G118" s="87"/>
      <c r="H118" s="86"/>
      <c r="I118" s="79"/>
      <c r="J118" s="79"/>
      <c r="K118" s="79"/>
      <c r="L118" s="79"/>
      <c r="M118" s="79"/>
      <c r="N118" s="87"/>
      <c r="O118" s="87"/>
    </row>
    <row r="119" spans="1:15" ht="43.35" customHeight="1">
      <c r="A119" s="85"/>
      <c r="B119" s="88"/>
      <c r="C119" s="79"/>
      <c r="D119" s="86"/>
      <c r="E119" s="87"/>
      <c r="F119" s="87"/>
      <c r="G119" s="87"/>
      <c r="H119" s="86"/>
      <c r="I119" s="79"/>
      <c r="J119" s="79"/>
      <c r="K119" s="79"/>
      <c r="L119" s="79"/>
      <c r="M119" s="79"/>
      <c r="N119" s="87"/>
      <c r="O119" s="87"/>
    </row>
    <row r="120" spans="1:15" ht="43.35" customHeight="1">
      <c r="A120" s="85"/>
      <c r="B120" s="88"/>
      <c r="C120" s="79"/>
      <c r="D120" s="86"/>
      <c r="E120" s="87"/>
      <c r="F120" s="87"/>
      <c r="G120" s="87"/>
      <c r="H120" s="86"/>
      <c r="I120" s="79"/>
      <c r="J120" s="79"/>
      <c r="K120" s="79"/>
      <c r="L120" s="79"/>
      <c r="M120" s="79"/>
      <c r="N120" s="87"/>
      <c r="O120" s="87"/>
    </row>
    <row r="121" spans="1:15" ht="43.35" customHeight="1">
      <c r="A121" s="85"/>
      <c r="B121" s="88"/>
      <c r="C121" s="79"/>
      <c r="D121" s="86"/>
      <c r="E121" s="87"/>
      <c r="F121" s="87"/>
      <c r="G121" s="87"/>
      <c r="H121" s="86"/>
      <c r="I121" s="79"/>
      <c r="J121" s="79"/>
      <c r="K121" s="79"/>
      <c r="L121" s="79"/>
      <c r="M121" s="79"/>
      <c r="N121" s="87"/>
      <c r="O121" s="87"/>
    </row>
    <row r="122" spans="1:15" ht="43.35" customHeight="1">
      <c r="A122" s="85"/>
      <c r="B122" s="88"/>
      <c r="C122" s="79"/>
      <c r="D122" s="86"/>
      <c r="E122" s="87"/>
      <c r="F122" s="87"/>
      <c r="G122" s="87"/>
      <c r="H122" s="86"/>
      <c r="I122" s="79"/>
      <c r="J122" s="79"/>
      <c r="K122" s="79"/>
      <c r="L122" s="79"/>
      <c r="M122" s="79"/>
      <c r="N122" s="87"/>
      <c r="O122" s="87"/>
    </row>
    <row r="123" spans="1:15" ht="43.35" customHeight="1">
      <c r="A123" s="85"/>
      <c r="B123" s="88"/>
      <c r="C123" s="79"/>
      <c r="D123" s="86"/>
      <c r="E123" s="87"/>
      <c r="F123" s="87"/>
      <c r="G123" s="87"/>
      <c r="H123" s="86"/>
      <c r="I123" s="79"/>
      <c r="J123" s="79"/>
      <c r="K123" s="79"/>
      <c r="L123" s="79"/>
      <c r="M123" s="79"/>
      <c r="N123" s="87"/>
      <c r="O123" s="87"/>
    </row>
    <row r="124" spans="1:15" ht="43.35" customHeight="1">
      <c r="A124" s="85"/>
      <c r="B124" s="88"/>
      <c r="C124" s="79"/>
      <c r="D124" s="86"/>
      <c r="E124" s="87"/>
      <c r="F124" s="87"/>
      <c r="G124" s="87"/>
      <c r="H124" s="86"/>
      <c r="I124" s="79"/>
      <c r="J124" s="79"/>
      <c r="K124" s="79"/>
      <c r="L124" s="79"/>
      <c r="M124" s="79"/>
      <c r="N124" s="87"/>
      <c r="O124" s="87"/>
    </row>
    <row r="125" spans="1:15" ht="43.35" customHeight="1">
      <c r="A125" s="85"/>
      <c r="B125" s="88"/>
      <c r="C125" s="79"/>
      <c r="D125" s="86"/>
      <c r="E125" s="87"/>
      <c r="F125" s="87"/>
      <c r="G125" s="87"/>
      <c r="H125" s="86"/>
      <c r="I125" s="79"/>
      <c r="J125" s="79"/>
      <c r="K125" s="79"/>
      <c r="L125" s="79"/>
      <c r="M125" s="79"/>
      <c r="N125" s="87"/>
      <c r="O125" s="87"/>
    </row>
    <row r="126" spans="1:15" ht="43.35" customHeight="1">
      <c r="A126" s="85"/>
      <c r="B126" s="88"/>
      <c r="C126" s="79"/>
      <c r="D126" s="86"/>
      <c r="E126" s="87"/>
      <c r="F126" s="87"/>
      <c r="G126" s="87"/>
      <c r="H126" s="86"/>
      <c r="I126" s="79"/>
      <c r="J126" s="79"/>
      <c r="K126" s="79"/>
      <c r="L126" s="79"/>
      <c r="M126" s="79"/>
      <c r="N126" s="87"/>
      <c r="O126" s="87"/>
    </row>
    <row r="127" spans="1:15" ht="43.35" customHeight="1">
      <c r="A127" s="85"/>
      <c r="B127" s="88"/>
      <c r="C127" s="79"/>
      <c r="D127" s="86"/>
      <c r="E127" s="87"/>
      <c r="F127" s="87"/>
      <c r="G127" s="87"/>
      <c r="H127" s="86"/>
      <c r="I127" s="79"/>
      <c r="J127" s="79"/>
      <c r="K127" s="79"/>
      <c r="L127" s="79"/>
      <c r="M127" s="79"/>
      <c r="N127" s="87"/>
      <c r="O127" s="87"/>
    </row>
    <row r="128" spans="1:15" ht="43.35" customHeight="1">
      <c r="A128" s="85"/>
      <c r="B128" s="88"/>
      <c r="C128" s="79"/>
      <c r="D128" s="86"/>
      <c r="E128" s="87"/>
      <c r="F128" s="87"/>
      <c r="G128" s="87"/>
      <c r="H128" s="86"/>
      <c r="I128" s="79"/>
      <c r="J128" s="79"/>
      <c r="K128" s="79"/>
      <c r="L128" s="79"/>
      <c r="M128" s="79"/>
      <c r="N128" s="87"/>
      <c r="O128" s="87"/>
    </row>
    <row r="129" spans="1:15" ht="43.35" customHeight="1">
      <c r="A129" s="85"/>
      <c r="B129" s="88"/>
      <c r="C129" s="79"/>
      <c r="D129" s="86"/>
      <c r="E129" s="87"/>
      <c r="F129" s="87"/>
      <c r="G129" s="87"/>
      <c r="H129" s="86"/>
      <c r="I129" s="79"/>
      <c r="J129" s="79"/>
      <c r="K129" s="79"/>
      <c r="L129" s="79"/>
      <c r="M129" s="79"/>
      <c r="N129" s="87"/>
      <c r="O129" s="87"/>
    </row>
    <row r="130" spans="1:15" ht="43.35" customHeight="1">
      <c r="A130" s="85"/>
      <c r="B130" s="88"/>
      <c r="C130" s="79"/>
      <c r="D130" s="86"/>
      <c r="E130" s="87"/>
      <c r="F130" s="87"/>
      <c r="G130" s="87"/>
      <c r="H130" s="86"/>
      <c r="I130" s="79"/>
      <c r="J130" s="79"/>
      <c r="K130" s="79"/>
      <c r="L130" s="79"/>
      <c r="M130" s="79"/>
      <c r="N130" s="87"/>
      <c r="O130" s="87"/>
    </row>
    <row r="131" spans="1:15" ht="43.35" customHeight="1">
      <c r="A131" s="85"/>
      <c r="B131" s="88"/>
      <c r="C131" s="79"/>
      <c r="D131" s="86"/>
      <c r="E131" s="87"/>
      <c r="F131" s="87"/>
      <c r="G131" s="87"/>
      <c r="H131" s="86"/>
      <c r="I131" s="79"/>
      <c r="J131" s="79"/>
      <c r="K131" s="79"/>
      <c r="L131" s="79"/>
      <c r="M131" s="79"/>
      <c r="N131" s="87"/>
      <c r="O131" s="87"/>
    </row>
    <row r="132" spans="1:15" ht="43.35" customHeight="1">
      <c r="A132" s="85"/>
      <c r="B132" s="88"/>
      <c r="C132" s="79"/>
      <c r="D132" s="86"/>
      <c r="E132" s="87"/>
      <c r="F132" s="87"/>
      <c r="G132" s="87"/>
      <c r="H132" s="86"/>
      <c r="I132" s="79"/>
      <c r="J132" s="79"/>
      <c r="K132" s="79"/>
      <c r="L132" s="79"/>
      <c r="M132" s="79"/>
      <c r="N132" s="87"/>
      <c r="O132" s="87"/>
    </row>
    <row r="133" spans="1:15" ht="43.35" customHeight="1">
      <c r="A133" s="85"/>
      <c r="B133" s="88"/>
      <c r="C133" s="79"/>
      <c r="D133" s="86"/>
      <c r="E133" s="87"/>
      <c r="F133" s="87"/>
      <c r="G133" s="87"/>
      <c r="H133" s="86"/>
      <c r="I133" s="79"/>
      <c r="J133" s="79"/>
      <c r="K133" s="79"/>
      <c r="L133" s="79"/>
      <c r="M133" s="79"/>
      <c r="N133" s="87"/>
      <c r="O133" s="87"/>
    </row>
    <row r="134" spans="1:15" ht="43.35" customHeight="1">
      <c r="A134" s="85"/>
      <c r="B134" s="88"/>
      <c r="C134" s="79"/>
      <c r="D134" s="86"/>
      <c r="E134" s="87"/>
      <c r="F134" s="87"/>
      <c r="G134" s="87"/>
      <c r="H134" s="86"/>
      <c r="I134" s="79"/>
      <c r="J134" s="79"/>
      <c r="K134" s="79"/>
      <c r="L134" s="79"/>
      <c r="M134" s="79"/>
      <c r="N134" s="87"/>
      <c r="O134" s="87"/>
    </row>
    <row r="135" spans="1:15" ht="43.35" customHeight="1">
      <c r="A135" s="85"/>
      <c r="B135" s="88"/>
      <c r="C135" s="79"/>
      <c r="D135" s="86"/>
      <c r="E135" s="87"/>
      <c r="F135" s="87"/>
      <c r="G135" s="87"/>
      <c r="H135" s="86"/>
      <c r="I135" s="79"/>
      <c r="J135" s="79"/>
      <c r="K135" s="79"/>
      <c r="L135" s="79"/>
      <c r="M135" s="79"/>
      <c r="N135" s="87"/>
      <c r="O135" s="87"/>
    </row>
    <row r="136" spans="1:15" ht="43.35" customHeight="1">
      <c r="A136" s="85"/>
      <c r="B136" s="88"/>
      <c r="C136" s="79"/>
      <c r="D136" s="86"/>
      <c r="E136" s="87"/>
      <c r="F136" s="87"/>
      <c r="G136" s="87"/>
      <c r="H136" s="86"/>
      <c r="I136" s="79"/>
      <c r="J136" s="79"/>
      <c r="K136" s="79"/>
      <c r="L136" s="79"/>
      <c r="M136" s="79"/>
      <c r="N136" s="87"/>
      <c r="O136" s="87"/>
    </row>
    <row r="137" spans="1:15" ht="43.35" customHeight="1">
      <c r="A137" s="85"/>
      <c r="B137" s="88"/>
      <c r="C137" s="79"/>
      <c r="D137" s="86"/>
      <c r="E137" s="87"/>
      <c r="F137" s="87"/>
      <c r="G137" s="87"/>
      <c r="H137" s="86"/>
      <c r="I137" s="79"/>
      <c r="J137" s="79"/>
      <c r="K137" s="79"/>
      <c r="L137" s="79"/>
      <c r="M137" s="79"/>
      <c r="N137" s="87"/>
      <c r="O137" s="87"/>
    </row>
    <row r="138" spans="1:15" ht="43.35" customHeight="1">
      <c r="A138" s="85"/>
      <c r="B138" s="88"/>
      <c r="C138" s="79"/>
      <c r="D138" s="86"/>
      <c r="E138" s="87"/>
      <c r="F138" s="87"/>
      <c r="G138" s="87"/>
      <c r="H138" s="86"/>
      <c r="I138" s="79"/>
      <c r="J138" s="79"/>
      <c r="K138" s="79"/>
      <c r="L138" s="79"/>
      <c r="M138" s="79"/>
      <c r="N138" s="87"/>
      <c r="O138" s="87"/>
    </row>
    <row r="139" spans="1:15" ht="43.35" customHeight="1">
      <c r="A139" s="85"/>
      <c r="B139" s="88"/>
      <c r="C139" s="79"/>
      <c r="D139" s="86"/>
      <c r="E139" s="87"/>
      <c r="F139" s="87"/>
      <c r="G139" s="87"/>
      <c r="H139" s="86"/>
      <c r="I139" s="79"/>
      <c r="J139" s="79"/>
      <c r="K139" s="79"/>
      <c r="L139" s="79"/>
      <c r="M139" s="79"/>
      <c r="N139" s="87"/>
      <c r="O139" s="87"/>
    </row>
    <row r="140" spans="1:15" ht="43.35" customHeight="1">
      <c r="A140" s="85"/>
      <c r="B140" s="88"/>
      <c r="C140" s="79"/>
      <c r="D140" s="86"/>
      <c r="E140" s="87"/>
      <c r="F140" s="87"/>
      <c r="G140" s="87"/>
      <c r="H140" s="86"/>
      <c r="I140" s="79"/>
      <c r="J140" s="79"/>
      <c r="K140" s="79"/>
      <c r="L140" s="79"/>
      <c r="M140" s="79"/>
      <c r="N140" s="87"/>
      <c r="O140" s="87"/>
    </row>
    <row r="141" spans="1:15" ht="43.35" customHeight="1">
      <c r="A141" s="85"/>
      <c r="B141" s="88"/>
      <c r="C141" s="79"/>
      <c r="D141" s="86"/>
      <c r="E141" s="87"/>
      <c r="F141" s="87"/>
      <c r="G141" s="87"/>
      <c r="H141" s="86"/>
      <c r="I141" s="79"/>
      <c r="J141" s="79"/>
      <c r="K141" s="79"/>
      <c r="L141" s="79"/>
      <c r="M141" s="79"/>
      <c r="N141" s="87"/>
      <c r="O141" s="87"/>
    </row>
    <row r="142" spans="1:15" ht="43.35" customHeight="1">
      <c r="A142" s="85"/>
      <c r="B142" s="88"/>
      <c r="C142" s="79"/>
      <c r="D142" s="86"/>
      <c r="E142" s="87"/>
      <c r="F142" s="87"/>
      <c r="G142" s="87"/>
      <c r="H142" s="86"/>
      <c r="I142" s="79"/>
      <c r="J142" s="79"/>
      <c r="K142" s="79"/>
      <c r="L142" s="79"/>
      <c r="M142" s="79"/>
      <c r="N142" s="87"/>
      <c r="O142" s="87"/>
    </row>
    <row r="143" spans="1:15" ht="43.35" customHeight="1">
      <c r="A143" s="85"/>
      <c r="B143" s="88"/>
      <c r="C143" s="79"/>
      <c r="D143" s="86"/>
      <c r="E143" s="87"/>
      <c r="F143" s="87"/>
      <c r="G143" s="87"/>
      <c r="H143" s="86"/>
      <c r="I143" s="79"/>
      <c r="J143" s="79"/>
      <c r="K143" s="79"/>
      <c r="L143" s="79"/>
      <c r="M143" s="79"/>
      <c r="N143" s="87"/>
      <c r="O143" s="87"/>
    </row>
    <row r="144" spans="1:15" ht="43.35" customHeight="1">
      <c r="A144" s="85"/>
      <c r="B144" s="88"/>
      <c r="C144" s="79"/>
      <c r="D144" s="86"/>
      <c r="E144" s="87"/>
      <c r="F144" s="87"/>
      <c r="G144" s="87"/>
      <c r="H144" s="86"/>
      <c r="I144" s="79"/>
      <c r="J144" s="79"/>
      <c r="K144" s="79"/>
      <c r="L144" s="79"/>
      <c r="M144" s="79"/>
      <c r="N144" s="87"/>
      <c r="O144" s="87"/>
    </row>
    <row r="145" spans="1:15" ht="43.35" customHeight="1">
      <c r="A145" s="85"/>
      <c r="B145" s="88"/>
      <c r="C145" s="79"/>
      <c r="D145" s="86"/>
      <c r="E145" s="87"/>
      <c r="F145" s="87"/>
      <c r="G145" s="87"/>
      <c r="H145" s="86"/>
      <c r="I145" s="79"/>
      <c r="J145" s="79"/>
      <c r="K145" s="79"/>
      <c r="L145" s="79"/>
      <c r="M145" s="79"/>
      <c r="N145" s="87"/>
      <c r="O145" s="87"/>
    </row>
    <row r="146" spans="1:15" ht="43.35" customHeight="1">
      <c r="A146" s="85"/>
      <c r="B146" s="88"/>
      <c r="C146" s="79"/>
      <c r="D146" s="86"/>
      <c r="E146" s="87"/>
      <c r="F146" s="87"/>
      <c r="G146" s="87"/>
      <c r="H146" s="86"/>
      <c r="I146" s="79"/>
      <c r="J146" s="79"/>
      <c r="K146" s="79"/>
      <c r="L146" s="79"/>
      <c r="M146" s="79"/>
      <c r="N146" s="87"/>
      <c r="O146" s="87"/>
    </row>
    <row r="147" spans="1:15" ht="43.35" customHeight="1">
      <c r="A147" s="85"/>
      <c r="B147" s="88"/>
      <c r="C147" s="79"/>
      <c r="D147" s="86"/>
      <c r="E147" s="87"/>
      <c r="F147" s="87"/>
      <c r="G147" s="87"/>
      <c r="H147" s="86"/>
      <c r="I147" s="79"/>
      <c r="J147" s="79"/>
      <c r="K147" s="79"/>
      <c r="L147" s="79"/>
      <c r="M147" s="79"/>
      <c r="N147" s="87"/>
      <c r="O147" s="87"/>
    </row>
    <row r="148" spans="1:15" ht="43.35" customHeight="1">
      <c r="A148" s="85"/>
      <c r="B148" s="88"/>
      <c r="C148" s="79"/>
      <c r="D148" s="86"/>
      <c r="E148" s="87"/>
      <c r="F148" s="87"/>
      <c r="G148" s="87"/>
      <c r="H148" s="86"/>
      <c r="I148" s="79"/>
      <c r="J148" s="79"/>
      <c r="K148" s="79"/>
      <c r="L148" s="79"/>
      <c r="M148" s="79"/>
      <c r="N148" s="87"/>
      <c r="O148" s="87"/>
    </row>
    <row r="149" spans="1:15" ht="43.35" customHeight="1">
      <c r="A149" s="85"/>
      <c r="B149" s="88"/>
      <c r="C149" s="79"/>
      <c r="D149" s="86"/>
      <c r="E149" s="87"/>
      <c r="F149" s="87"/>
      <c r="G149" s="87"/>
      <c r="H149" s="86"/>
      <c r="I149" s="79"/>
      <c r="J149" s="79"/>
      <c r="K149" s="79"/>
      <c r="L149" s="79"/>
      <c r="M149" s="79"/>
      <c r="N149" s="87"/>
      <c r="O149" s="87"/>
    </row>
    <row r="150" spans="1:15" ht="43.35" customHeight="1">
      <c r="A150" s="85"/>
      <c r="B150" s="88"/>
      <c r="C150" s="79"/>
      <c r="D150" s="86"/>
      <c r="E150" s="87"/>
      <c r="F150" s="87"/>
      <c r="G150" s="87"/>
      <c r="H150" s="86"/>
      <c r="I150" s="79"/>
      <c r="J150" s="79"/>
      <c r="K150" s="79"/>
      <c r="L150" s="79"/>
      <c r="M150" s="79"/>
      <c r="N150" s="87"/>
      <c r="O150" s="87"/>
    </row>
    <row r="151" spans="1:15" ht="43.35" customHeight="1">
      <c r="A151" s="85"/>
      <c r="B151" s="88"/>
      <c r="C151" s="79"/>
      <c r="D151" s="86"/>
      <c r="E151" s="87"/>
      <c r="F151" s="87"/>
      <c r="G151" s="87"/>
      <c r="H151" s="86"/>
      <c r="I151" s="79"/>
      <c r="J151" s="79"/>
      <c r="K151" s="79"/>
      <c r="L151" s="79"/>
      <c r="M151" s="79"/>
      <c r="N151" s="87"/>
      <c r="O151" s="87"/>
    </row>
    <row r="152" spans="1:15" ht="43.35" customHeight="1">
      <c r="A152" s="85"/>
      <c r="B152" s="88"/>
      <c r="C152" s="79"/>
      <c r="D152" s="86"/>
      <c r="E152" s="87"/>
      <c r="F152" s="87"/>
      <c r="G152" s="87"/>
      <c r="H152" s="86"/>
      <c r="I152" s="79"/>
      <c r="J152" s="79"/>
      <c r="K152" s="79"/>
      <c r="L152" s="79"/>
      <c r="M152" s="79"/>
      <c r="N152" s="87"/>
      <c r="O152" s="87"/>
    </row>
    <row r="153" spans="1:15" ht="43.35" customHeight="1">
      <c r="A153" s="85"/>
      <c r="B153" s="88"/>
      <c r="C153" s="79"/>
      <c r="D153" s="86"/>
      <c r="E153" s="87"/>
      <c r="F153" s="87"/>
      <c r="G153" s="87"/>
      <c r="H153" s="87"/>
      <c r="I153" s="79"/>
      <c r="J153" s="79"/>
      <c r="K153" s="79"/>
      <c r="L153" s="79"/>
      <c r="M153" s="79"/>
      <c r="N153" s="87"/>
      <c r="O153" s="87"/>
    </row>
    <row r="154" spans="1:15" ht="43.35" customHeight="1">
      <c r="A154" s="85"/>
      <c r="B154" s="88"/>
      <c r="C154" s="79"/>
      <c r="D154" s="86"/>
      <c r="E154" s="87"/>
      <c r="F154" s="87"/>
      <c r="G154" s="87"/>
      <c r="H154" s="87"/>
      <c r="I154" s="79"/>
      <c r="J154" s="79"/>
      <c r="K154" s="79"/>
      <c r="L154" s="79"/>
      <c r="M154" s="79"/>
      <c r="N154" s="87"/>
      <c r="O154" s="87"/>
    </row>
    <row r="155" spans="1:15" ht="43.35" customHeight="1">
      <c r="A155" s="85"/>
      <c r="B155" s="88"/>
      <c r="C155" s="79"/>
      <c r="D155" s="86"/>
      <c r="E155" s="87"/>
      <c r="F155" s="87"/>
      <c r="G155" s="87"/>
      <c r="H155" s="87"/>
      <c r="I155" s="79"/>
      <c r="J155" s="79"/>
      <c r="K155" s="79"/>
      <c r="L155" s="79"/>
      <c r="M155" s="79"/>
      <c r="N155" s="87"/>
      <c r="O155" s="87"/>
    </row>
    <row r="156" spans="1:15" ht="43.35" customHeight="1">
      <c r="A156" s="85"/>
      <c r="B156" s="88"/>
      <c r="C156" s="79"/>
      <c r="D156" s="86"/>
      <c r="E156" s="87"/>
      <c r="F156" s="87"/>
      <c r="G156" s="87"/>
      <c r="H156" s="87"/>
      <c r="I156" s="79"/>
      <c r="J156" s="79"/>
      <c r="K156" s="79"/>
      <c r="L156" s="79"/>
      <c r="M156" s="79"/>
      <c r="N156" s="87"/>
      <c r="O156" s="87"/>
    </row>
    <row r="157" spans="1:15" ht="43.35" customHeight="1">
      <c r="A157" s="85"/>
      <c r="B157" s="88"/>
      <c r="C157" s="79"/>
      <c r="D157" s="86"/>
      <c r="E157" s="87"/>
      <c r="F157" s="87"/>
      <c r="G157" s="87"/>
      <c r="H157" s="87"/>
      <c r="I157" s="79"/>
      <c r="J157" s="79"/>
      <c r="K157" s="79"/>
      <c r="L157" s="79"/>
      <c r="M157" s="79"/>
      <c r="N157" s="87"/>
      <c r="O157" s="87"/>
    </row>
    <row r="158" spans="1:15" ht="43.35" customHeight="1">
      <c r="A158" s="85"/>
      <c r="B158" s="88"/>
      <c r="C158" s="79"/>
      <c r="D158" s="86"/>
      <c r="E158" s="87"/>
      <c r="F158" s="87"/>
      <c r="G158" s="87"/>
      <c r="H158" s="87"/>
      <c r="I158" s="79"/>
      <c r="J158" s="79"/>
      <c r="K158" s="79"/>
      <c r="L158" s="79"/>
      <c r="M158" s="79"/>
      <c r="N158" s="87"/>
      <c r="O158" s="87"/>
    </row>
    <row r="159" spans="1:15" ht="43.35" customHeight="1">
      <c r="A159" s="85"/>
      <c r="B159" s="88"/>
      <c r="C159" s="79"/>
      <c r="D159" s="86"/>
      <c r="E159" s="87"/>
      <c r="F159" s="87"/>
      <c r="G159" s="87"/>
      <c r="H159" s="87"/>
      <c r="I159" s="79"/>
      <c r="J159" s="79"/>
      <c r="K159" s="79"/>
      <c r="L159" s="79"/>
      <c r="M159" s="79"/>
      <c r="N159" s="87"/>
      <c r="O159" s="87"/>
    </row>
    <row r="160" spans="1:15" ht="43.35" customHeight="1">
      <c r="A160" s="85"/>
      <c r="B160" s="88"/>
      <c r="C160" s="79"/>
      <c r="D160" s="86"/>
      <c r="E160" s="87"/>
      <c r="F160" s="87"/>
      <c r="G160" s="87"/>
      <c r="H160" s="87"/>
      <c r="I160" s="79"/>
      <c r="J160" s="79"/>
      <c r="K160" s="79"/>
      <c r="L160" s="79"/>
      <c r="M160" s="79"/>
      <c r="N160" s="87"/>
      <c r="O160" s="87"/>
    </row>
    <row r="161" spans="1:15" ht="43.35" customHeight="1">
      <c r="A161" s="85"/>
      <c r="B161" s="88"/>
      <c r="C161" s="79"/>
      <c r="D161" s="86"/>
      <c r="E161" s="87"/>
      <c r="F161" s="87"/>
      <c r="G161" s="87"/>
      <c r="H161" s="87"/>
      <c r="I161" s="79"/>
      <c r="J161" s="79"/>
      <c r="K161" s="79"/>
      <c r="L161" s="79"/>
      <c r="M161" s="79"/>
      <c r="N161" s="87"/>
      <c r="O161" s="87"/>
    </row>
    <row r="162" spans="1:15" ht="43.35" customHeight="1">
      <c r="A162" s="85"/>
      <c r="B162" s="88"/>
      <c r="C162" s="79"/>
      <c r="D162" s="86"/>
      <c r="E162" s="87"/>
      <c r="F162" s="87"/>
      <c r="G162" s="87"/>
      <c r="H162" s="87"/>
      <c r="I162" s="79"/>
      <c r="J162" s="79"/>
      <c r="K162" s="79"/>
      <c r="L162" s="79"/>
      <c r="M162" s="79"/>
      <c r="N162" s="87"/>
      <c r="O162" s="87"/>
    </row>
    <row r="163" spans="1:15" ht="43.35" customHeight="1">
      <c r="A163" s="85"/>
      <c r="B163" s="88"/>
      <c r="C163" s="79"/>
      <c r="D163" s="86"/>
      <c r="E163" s="87"/>
      <c r="F163" s="87"/>
      <c r="G163" s="87"/>
      <c r="H163" s="87"/>
      <c r="I163" s="79"/>
      <c r="J163" s="79"/>
      <c r="K163" s="79"/>
      <c r="L163" s="79"/>
      <c r="M163" s="79"/>
      <c r="N163" s="87"/>
      <c r="O163" s="87"/>
    </row>
    <row r="164" spans="1:15" ht="43.35" customHeight="1">
      <c r="A164" s="85"/>
      <c r="B164" s="88"/>
      <c r="C164" s="79"/>
      <c r="D164" s="86"/>
      <c r="E164" s="87"/>
      <c r="F164" s="87"/>
      <c r="G164" s="87"/>
      <c r="H164" s="87"/>
      <c r="I164" s="79"/>
      <c r="J164" s="79"/>
      <c r="K164" s="79"/>
      <c r="L164" s="79"/>
      <c r="M164" s="79"/>
      <c r="N164" s="87"/>
      <c r="O164" s="87"/>
    </row>
    <row r="165" spans="1:15" ht="43.35" customHeight="1">
      <c r="A165" s="85"/>
      <c r="B165" s="88"/>
      <c r="C165" s="79"/>
      <c r="D165" s="86"/>
      <c r="E165" s="87"/>
      <c r="F165" s="87"/>
      <c r="G165" s="87"/>
      <c r="H165" s="87"/>
      <c r="I165" s="79"/>
      <c r="J165" s="79"/>
      <c r="K165" s="79"/>
      <c r="L165" s="79"/>
      <c r="M165" s="79"/>
      <c r="N165" s="87"/>
      <c r="O165" s="87"/>
    </row>
    <row r="166" spans="1:15" ht="43.35" customHeight="1">
      <c r="A166" s="85"/>
      <c r="B166" s="88"/>
      <c r="C166" s="79"/>
      <c r="D166" s="86"/>
      <c r="E166" s="87"/>
      <c r="F166" s="87"/>
      <c r="G166" s="87"/>
      <c r="H166" s="87"/>
      <c r="I166" s="79"/>
      <c r="J166" s="79"/>
      <c r="K166" s="79"/>
      <c r="L166" s="79"/>
      <c r="M166" s="79"/>
      <c r="N166" s="87"/>
      <c r="O166" s="87"/>
    </row>
    <row r="167" spans="1:15" ht="43.35" customHeight="1">
      <c r="A167" s="85"/>
      <c r="B167" s="88"/>
      <c r="C167" s="79"/>
      <c r="D167" s="86"/>
      <c r="E167" s="87"/>
      <c r="F167" s="87"/>
      <c r="G167" s="87"/>
      <c r="H167" s="87"/>
      <c r="I167" s="79"/>
      <c r="J167" s="79"/>
      <c r="K167" s="79"/>
      <c r="L167" s="79"/>
      <c r="M167" s="79"/>
      <c r="N167" s="87"/>
      <c r="O167" s="87"/>
    </row>
    <row r="168" spans="1:15" ht="43.35" customHeight="1">
      <c r="A168" s="85"/>
      <c r="B168" s="88"/>
      <c r="C168" s="79"/>
      <c r="D168" s="86"/>
      <c r="E168" s="87"/>
      <c r="F168" s="87"/>
      <c r="G168" s="87"/>
      <c r="H168" s="87"/>
      <c r="I168" s="79"/>
      <c r="J168" s="79"/>
      <c r="K168" s="79"/>
      <c r="L168" s="79"/>
      <c r="M168" s="79"/>
      <c r="N168" s="87"/>
      <c r="O168" s="87"/>
    </row>
    <row r="169" spans="1:15" ht="43.35" customHeight="1">
      <c r="A169" s="85"/>
      <c r="B169" s="88"/>
      <c r="C169" s="79"/>
      <c r="D169" s="86"/>
      <c r="E169" s="87"/>
      <c r="F169" s="87"/>
      <c r="G169" s="87"/>
      <c r="H169" s="87"/>
      <c r="I169" s="79"/>
      <c r="J169" s="79"/>
      <c r="K169" s="79"/>
      <c r="L169" s="79"/>
      <c r="M169" s="79"/>
      <c r="N169" s="87"/>
      <c r="O169" s="87"/>
    </row>
    <row r="170" spans="1:15" ht="43.35" customHeight="1">
      <c r="A170" s="85"/>
      <c r="B170" s="88"/>
      <c r="C170" s="79"/>
      <c r="D170" s="86"/>
      <c r="E170" s="87"/>
      <c r="F170" s="87"/>
      <c r="G170" s="87"/>
      <c r="H170" s="87"/>
      <c r="I170" s="79"/>
      <c r="J170" s="79"/>
      <c r="K170" s="79"/>
      <c r="L170" s="79"/>
      <c r="M170" s="79"/>
      <c r="N170" s="87"/>
      <c r="O170" s="87"/>
    </row>
    <row r="171" spans="1:15" ht="43.35" customHeight="1">
      <c r="A171" s="85"/>
      <c r="B171" s="88"/>
      <c r="C171" s="79"/>
      <c r="D171" s="86"/>
      <c r="E171" s="87"/>
      <c r="F171" s="87"/>
      <c r="G171" s="87"/>
      <c r="H171" s="87"/>
      <c r="I171" s="79"/>
      <c r="J171" s="79"/>
      <c r="K171" s="79"/>
      <c r="L171" s="79"/>
      <c r="M171" s="79"/>
      <c r="N171" s="87"/>
      <c r="O171" s="87"/>
    </row>
    <row r="172" spans="1:15" ht="43.35" customHeight="1">
      <c r="A172" s="85"/>
      <c r="B172" s="88"/>
      <c r="C172" s="79"/>
      <c r="D172" s="86"/>
      <c r="E172" s="87"/>
      <c r="F172" s="87"/>
      <c r="G172" s="87"/>
      <c r="H172" s="87"/>
      <c r="I172" s="79"/>
      <c r="J172" s="79"/>
      <c r="K172" s="79"/>
      <c r="L172" s="79"/>
      <c r="M172" s="79"/>
      <c r="N172" s="87"/>
      <c r="O172" s="87"/>
    </row>
    <row r="173" spans="1:15" ht="43.35" customHeight="1">
      <c r="A173" s="85"/>
      <c r="B173" s="88"/>
      <c r="C173" s="79"/>
      <c r="D173" s="86"/>
      <c r="E173" s="87"/>
      <c r="F173" s="87"/>
      <c r="G173" s="87"/>
      <c r="H173" s="87"/>
      <c r="I173" s="79"/>
      <c r="J173" s="79"/>
      <c r="K173" s="79"/>
      <c r="L173" s="79"/>
      <c r="M173" s="79"/>
      <c r="N173" s="87"/>
      <c r="O173" s="87"/>
    </row>
    <row r="174" spans="1:15" ht="43.35" customHeight="1">
      <c r="A174" s="85"/>
      <c r="B174" s="88"/>
      <c r="C174" s="79"/>
      <c r="D174" s="86"/>
      <c r="E174" s="87"/>
      <c r="F174" s="87"/>
      <c r="G174" s="87"/>
      <c r="H174" s="87"/>
      <c r="I174" s="79"/>
      <c r="J174" s="79"/>
      <c r="K174" s="79"/>
      <c r="L174" s="79"/>
      <c r="M174" s="79"/>
      <c r="N174" s="87"/>
      <c r="O174" s="87"/>
    </row>
    <row r="175" spans="1:15" ht="43.35" customHeight="1">
      <c r="A175" s="85"/>
      <c r="B175" s="88"/>
      <c r="C175" s="79"/>
      <c r="D175" s="86"/>
      <c r="E175" s="87"/>
      <c r="F175" s="87"/>
      <c r="G175" s="87"/>
      <c r="H175" s="87"/>
      <c r="I175" s="79"/>
      <c r="J175" s="79"/>
      <c r="K175" s="79"/>
      <c r="L175" s="79"/>
      <c r="M175" s="79"/>
      <c r="N175" s="87"/>
      <c r="O175" s="87"/>
    </row>
    <row r="176" spans="1:15" ht="43.35" customHeight="1">
      <c r="A176" s="85"/>
      <c r="B176" s="88"/>
      <c r="C176" s="79"/>
      <c r="D176" s="86"/>
      <c r="E176" s="87"/>
      <c r="F176" s="87"/>
      <c r="G176" s="87"/>
      <c r="H176" s="87"/>
      <c r="I176" s="79"/>
      <c r="J176" s="79"/>
      <c r="K176" s="79"/>
      <c r="L176" s="79"/>
      <c r="M176" s="79"/>
      <c r="N176" s="87"/>
      <c r="O176" s="87"/>
    </row>
    <row r="177" spans="1:15" ht="43.35" customHeight="1">
      <c r="A177" s="85"/>
      <c r="B177" s="88"/>
      <c r="C177" s="79"/>
      <c r="D177" s="86"/>
      <c r="E177" s="87"/>
      <c r="F177" s="87"/>
      <c r="G177" s="87"/>
      <c r="H177" s="87"/>
      <c r="I177" s="79"/>
      <c r="J177" s="79"/>
      <c r="K177" s="79"/>
      <c r="L177" s="79"/>
      <c r="M177" s="79"/>
      <c r="N177" s="87"/>
      <c r="O177" s="87"/>
    </row>
    <row r="178" spans="1:15" ht="43.35" customHeight="1">
      <c r="A178" s="85"/>
      <c r="B178" s="88"/>
      <c r="C178" s="79"/>
      <c r="D178" s="86"/>
      <c r="E178" s="87"/>
      <c r="F178" s="87"/>
      <c r="G178" s="87"/>
      <c r="H178" s="87"/>
      <c r="I178" s="79"/>
      <c r="J178" s="79"/>
      <c r="K178" s="79"/>
      <c r="L178" s="79"/>
      <c r="M178" s="79"/>
      <c r="N178" s="87"/>
      <c r="O178" s="87"/>
    </row>
    <row r="179" spans="1:15" ht="43.35" customHeight="1">
      <c r="A179" s="85"/>
      <c r="B179" s="88"/>
      <c r="C179" s="79"/>
      <c r="D179" s="86"/>
      <c r="E179" s="87"/>
      <c r="F179" s="87"/>
      <c r="G179" s="87"/>
      <c r="H179" s="87"/>
      <c r="I179" s="79"/>
      <c r="J179" s="79"/>
      <c r="K179" s="79"/>
      <c r="L179" s="79"/>
      <c r="M179" s="79"/>
      <c r="N179" s="87"/>
      <c r="O179" s="87"/>
    </row>
    <row r="180" spans="1:15" ht="43.35" customHeight="1">
      <c r="A180" s="85"/>
      <c r="B180" s="88"/>
      <c r="C180" s="79"/>
      <c r="D180" s="86"/>
      <c r="E180" s="87"/>
      <c r="F180" s="87"/>
      <c r="G180" s="87"/>
      <c r="H180" s="87"/>
      <c r="I180" s="79"/>
      <c r="J180" s="79"/>
      <c r="K180" s="79"/>
      <c r="L180" s="79"/>
      <c r="M180" s="79"/>
      <c r="N180" s="87"/>
      <c r="O180" s="87"/>
    </row>
    <row r="181" spans="1:15" ht="43.35" customHeight="1">
      <c r="A181" s="85"/>
      <c r="B181" s="88"/>
      <c r="C181" s="79"/>
      <c r="D181" s="86"/>
      <c r="E181" s="87"/>
      <c r="F181" s="87"/>
      <c r="G181" s="87"/>
      <c r="H181" s="87"/>
      <c r="I181" s="79"/>
      <c r="J181" s="79"/>
      <c r="K181" s="79"/>
      <c r="L181" s="79"/>
      <c r="M181" s="79"/>
      <c r="N181" s="87"/>
      <c r="O181" s="87"/>
    </row>
    <row r="182" spans="1:15" ht="43.35" customHeight="1">
      <c r="A182" s="85"/>
      <c r="B182" s="88"/>
      <c r="C182" s="79"/>
      <c r="D182" s="86"/>
      <c r="E182" s="87"/>
      <c r="F182" s="87"/>
      <c r="G182" s="87"/>
      <c r="H182" s="87"/>
      <c r="I182" s="79"/>
      <c r="J182" s="79"/>
      <c r="K182" s="79"/>
      <c r="L182" s="79"/>
      <c r="M182" s="79"/>
      <c r="N182" s="87"/>
      <c r="O182" s="87"/>
    </row>
    <row r="183" spans="1:15" ht="43.35" customHeight="1">
      <c r="A183" s="85"/>
      <c r="B183" s="88"/>
      <c r="C183" s="79"/>
      <c r="D183" s="86"/>
      <c r="E183" s="87"/>
      <c r="F183" s="87"/>
      <c r="G183" s="87"/>
      <c r="H183" s="87"/>
      <c r="I183" s="79"/>
      <c r="J183" s="79"/>
      <c r="K183" s="79"/>
      <c r="L183" s="79"/>
      <c r="M183" s="79"/>
      <c r="N183" s="87"/>
      <c r="O183" s="87"/>
    </row>
    <row r="184" spans="1:15" ht="43.35" customHeight="1">
      <c r="A184" s="85"/>
      <c r="B184" s="88"/>
      <c r="C184" s="79"/>
      <c r="D184" s="86"/>
      <c r="E184" s="87"/>
      <c r="F184" s="87"/>
      <c r="G184" s="87"/>
      <c r="H184" s="87"/>
      <c r="I184" s="79"/>
      <c r="J184" s="79"/>
      <c r="K184" s="79"/>
      <c r="L184" s="79"/>
      <c r="M184" s="79"/>
      <c r="N184" s="87"/>
      <c r="O184" s="87"/>
    </row>
    <row r="185" spans="1:15" ht="43.35" customHeight="1">
      <c r="A185" s="85"/>
      <c r="B185" s="88"/>
      <c r="C185" s="79"/>
      <c r="D185" s="86"/>
      <c r="E185" s="87"/>
      <c r="F185" s="87"/>
      <c r="G185" s="87"/>
      <c r="H185" s="87"/>
      <c r="I185" s="79"/>
      <c r="J185" s="79"/>
      <c r="K185" s="79"/>
      <c r="L185" s="79"/>
      <c r="M185" s="79"/>
      <c r="N185" s="87"/>
      <c r="O185" s="87"/>
    </row>
    <row r="186" spans="1:15" ht="43.35" customHeight="1">
      <c r="A186" s="85"/>
      <c r="B186" s="88"/>
      <c r="C186" s="79"/>
      <c r="D186" s="86"/>
      <c r="E186" s="87"/>
      <c r="F186" s="87"/>
      <c r="G186" s="87"/>
      <c r="H186" s="87"/>
      <c r="I186" s="79"/>
      <c r="J186" s="79"/>
      <c r="K186" s="79"/>
      <c r="L186" s="79"/>
      <c r="M186" s="79"/>
      <c r="N186" s="87"/>
      <c r="O186" s="87"/>
    </row>
    <row r="187" spans="1:15" ht="43.35" customHeight="1">
      <c r="A187" s="85"/>
      <c r="B187" s="88"/>
      <c r="C187" s="79"/>
      <c r="D187" s="86"/>
      <c r="E187" s="87"/>
      <c r="F187" s="87"/>
      <c r="G187" s="87"/>
      <c r="H187" s="87"/>
      <c r="I187" s="79"/>
      <c r="J187" s="79"/>
      <c r="K187" s="79"/>
      <c r="L187" s="79"/>
      <c r="M187" s="79"/>
      <c r="N187" s="87"/>
      <c r="O187" s="87"/>
    </row>
    <row r="188" spans="1:15" ht="43.35" customHeight="1">
      <c r="A188" s="85"/>
      <c r="B188" s="88"/>
      <c r="C188" s="79"/>
      <c r="D188" s="86"/>
      <c r="E188" s="87"/>
      <c r="F188" s="87"/>
      <c r="G188" s="87"/>
      <c r="H188" s="87"/>
      <c r="I188" s="79"/>
      <c r="J188" s="79"/>
      <c r="K188" s="79"/>
      <c r="L188" s="79"/>
      <c r="M188" s="79"/>
      <c r="N188" s="87"/>
      <c r="O188" s="87"/>
    </row>
    <row r="189" spans="1:15" ht="43.35" customHeight="1">
      <c r="A189" s="85"/>
      <c r="B189" s="88"/>
      <c r="C189" s="79"/>
      <c r="D189" s="86"/>
      <c r="E189" s="87"/>
      <c r="F189" s="87"/>
      <c r="G189" s="87"/>
      <c r="H189" s="87"/>
      <c r="I189" s="79"/>
      <c r="J189" s="79"/>
      <c r="K189" s="79"/>
      <c r="L189" s="79"/>
      <c r="M189" s="79"/>
      <c r="N189" s="87"/>
      <c r="O189" s="87"/>
    </row>
    <row r="190" spans="1:15" ht="43.35" customHeight="1">
      <c r="A190" s="85"/>
      <c r="B190" s="88"/>
      <c r="C190" s="79"/>
      <c r="D190" s="86"/>
      <c r="E190" s="87"/>
      <c r="F190" s="87"/>
      <c r="G190" s="87"/>
      <c r="H190" s="87"/>
      <c r="I190" s="79"/>
      <c r="J190" s="79"/>
      <c r="K190" s="79"/>
      <c r="L190" s="79"/>
      <c r="M190" s="79"/>
      <c r="N190" s="87"/>
      <c r="O190" s="87"/>
    </row>
    <row r="191" spans="1:15" ht="43.35" customHeight="1">
      <c r="A191" s="85"/>
      <c r="B191" s="88"/>
      <c r="C191" s="79"/>
      <c r="D191" s="86"/>
      <c r="E191" s="87"/>
      <c r="F191" s="87"/>
      <c r="G191" s="87"/>
      <c r="H191" s="87"/>
      <c r="I191" s="79"/>
      <c r="J191" s="79"/>
      <c r="K191" s="79"/>
      <c r="L191" s="79"/>
      <c r="M191" s="79"/>
      <c r="N191" s="87"/>
      <c r="O191" s="87"/>
    </row>
    <row r="192" spans="1:15" ht="43.35" customHeight="1">
      <c r="A192" s="85"/>
      <c r="B192" s="88"/>
      <c r="C192" s="79"/>
      <c r="D192" s="86"/>
      <c r="E192" s="87"/>
      <c r="F192" s="87"/>
      <c r="G192" s="87"/>
      <c r="H192" s="87"/>
      <c r="I192" s="79"/>
      <c r="J192" s="79"/>
      <c r="K192" s="79"/>
      <c r="L192" s="79"/>
      <c r="M192" s="79"/>
      <c r="N192" s="87"/>
      <c r="O192" s="87"/>
    </row>
    <row r="193" spans="1:15" ht="43.35" customHeight="1">
      <c r="A193" s="85"/>
      <c r="B193" s="88"/>
      <c r="C193" s="79"/>
      <c r="D193" s="86"/>
      <c r="E193" s="87"/>
      <c r="F193" s="87"/>
      <c r="G193" s="87"/>
      <c r="H193" s="87"/>
      <c r="I193" s="79"/>
      <c r="J193" s="79"/>
      <c r="K193" s="79"/>
      <c r="L193" s="79"/>
      <c r="M193" s="79"/>
      <c r="N193" s="87"/>
      <c r="O193" s="87"/>
    </row>
    <row r="194" spans="1:15" ht="43.35" customHeight="1">
      <c r="A194" s="85"/>
      <c r="B194" s="88"/>
      <c r="C194" s="79"/>
      <c r="D194" s="86"/>
      <c r="E194" s="87"/>
      <c r="F194" s="87"/>
      <c r="G194" s="87"/>
      <c r="H194" s="87"/>
      <c r="I194" s="79"/>
      <c r="J194" s="79"/>
      <c r="K194" s="79"/>
      <c r="L194" s="79"/>
      <c r="M194" s="79"/>
      <c r="N194" s="87"/>
      <c r="O194" s="87"/>
    </row>
    <row r="195" spans="1:15" ht="43.35" customHeight="1">
      <c r="A195" s="85"/>
      <c r="B195" s="88"/>
      <c r="C195" s="79"/>
      <c r="D195" s="86"/>
      <c r="E195" s="87"/>
      <c r="F195" s="87"/>
      <c r="G195" s="87"/>
      <c r="H195" s="87"/>
      <c r="I195" s="79"/>
      <c r="J195" s="79"/>
      <c r="K195" s="79"/>
      <c r="L195" s="79"/>
      <c r="M195" s="79"/>
      <c r="N195" s="87"/>
      <c r="O195" s="87"/>
    </row>
    <row r="196" spans="1:15" ht="43.35" customHeight="1">
      <c r="A196" s="85"/>
      <c r="B196" s="88"/>
      <c r="C196" s="79"/>
      <c r="D196" s="86"/>
      <c r="E196" s="87"/>
      <c r="F196" s="87"/>
      <c r="G196" s="87"/>
      <c r="H196" s="87"/>
      <c r="I196" s="79"/>
      <c r="J196" s="79"/>
      <c r="K196" s="79"/>
      <c r="L196" s="79"/>
      <c r="M196" s="79"/>
      <c r="N196" s="87"/>
      <c r="O196" s="87"/>
    </row>
    <row r="197" spans="1:15" ht="43.35" customHeight="1">
      <c r="A197" s="85"/>
      <c r="B197" s="88"/>
      <c r="C197" s="79"/>
      <c r="D197" s="86"/>
      <c r="E197" s="87"/>
      <c r="F197" s="87"/>
      <c r="G197" s="87"/>
      <c r="H197" s="87"/>
      <c r="I197" s="79"/>
      <c r="J197" s="79"/>
      <c r="K197" s="79"/>
      <c r="L197" s="79"/>
      <c r="M197" s="79"/>
      <c r="N197" s="87"/>
      <c r="O197" s="87"/>
    </row>
    <row r="198" spans="1:15" ht="43.35" customHeight="1">
      <c r="A198" s="85"/>
      <c r="B198" s="88"/>
      <c r="C198" s="79"/>
      <c r="D198" s="86"/>
      <c r="E198" s="87"/>
      <c r="F198" s="87"/>
      <c r="G198" s="87"/>
      <c r="H198" s="87"/>
      <c r="I198" s="79"/>
      <c r="J198" s="79"/>
      <c r="K198" s="79"/>
      <c r="L198" s="79"/>
      <c r="M198" s="79"/>
      <c r="N198" s="87"/>
      <c r="O198" s="87"/>
    </row>
    <row r="199" spans="1:15" ht="43.35" customHeight="1">
      <c r="A199" s="85"/>
      <c r="B199" s="88"/>
      <c r="C199" s="79"/>
      <c r="D199" s="86"/>
      <c r="E199" s="87"/>
      <c r="F199" s="87"/>
      <c r="G199" s="87"/>
      <c r="H199" s="87"/>
      <c r="I199" s="79"/>
      <c r="J199" s="79"/>
      <c r="K199" s="79"/>
      <c r="L199" s="79"/>
      <c r="M199" s="79"/>
      <c r="N199" s="87"/>
      <c r="O199" s="87"/>
    </row>
    <row r="200" spans="1:15" ht="43.35" customHeight="1">
      <c r="A200" s="85"/>
      <c r="B200" s="88"/>
      <c r="C200" s="79"/>
      <c r="D200" s="86"/>
      <c r="E200" s="87"/>
      <c r="F200" s="87"/>
      <c r="G200" s="87"/>
      <c r="H200" s="87"/>
      <c r="I200" s="79"/>
      <c r="J200" s="79"/>
      <c r="K200" s="79"/>
      <c r="L200" s="79"/>
      <c r="M200" s="79"/>
      <c r="N200" s="87"/>
      <c r="O200" s="87"/>
    </row>
    <row r="201" spans="1:15" ht="43.35" customHeight="1">
      <c r="A201" s="85"/>
      <c r="B201" s="88"/>
      <c r="C201" s="79"/>
      <c r="D201" s="86"/>
      <c r="E201" s="87"/>
      <c r="F201" s="87"/>
      <c r="G201" s="87"/>
      <c r="H201" s="87"/>
      <c r="I201" s="79"/>
      <c r="J201" s="79"/>
      <c r="K201" s="79"/>
      <c r="L201" s="79"/>
      <c r="M201" s="79"/>
      <c r="N201" s="87"/>
      <c r="O201" s="87"/>
    </row>
    <row r="202" spans="1:15" ht="43.35" customHeight="1">
      <c r="A202" s="85"/>
      <c r="B202" s="88"/>
      <c r="C202" s="79"/>
      <c r="D202" s="86"/>
      <c r="E202" s="87"/>
      <c r="F202" s="87"/>
      <c r="G202" s="87"/>
      <c r="H202" s="87"/>
      <c r="I202" s="79"/>
      <c r="J202" s="79"/>
      <c r="K202" s="79"/>
      <c r="L202" s="79"/>
      <c r="M202" s="79"/>
      <c r="N202" s="87"/>
      <c r="O202" s="87"/>
    </row>
    <row r="203" spans="1:15" ht="43.35" customHeight="1">
      <c r="A203" s="85"/>
      <c r="B203" s="88"/>
      <c r="C203" s="79"/>
      <c r="D203" s="86"/>
      <c r="E203" s="87"/>
      <c r="F203" s="87"/>
      <c r="G203" s="87"/>
      <c r="H203" s="87"/>
      <c r="I203" s="79"/>
      <c r="J203" s="79"/>
      <c r="K203" s="79"/>
      <c r="L203" s="79"/>
      <c r="M203" s="79"/>
      <c r="N203" s="87"/>
      <c r="O203" s="87"/>
    </row>
    <row r="204" spans="1:15" ht="43.35" customHeight="1">
      <c r="A204" s="85"/>
      <c r="B204" s="88"/>
      <c r="C204" s="79"/>
      <c r="D204" s="86"/>
      <c r="E204" s="87"/>
      <c r="F204" s="87"/>
      <c r="G204" s="87"/>
      <c r="H204" s="87"/>
      <c r="I204" s="79"/>
      <c r="J204" s="79"/>
      <c r="K204" s="79"/>
      <c r="L204" s="79"/>
      <c r="M204" s="79"/>
      <c r="N204" s="87"/>
      <c r="O204" s="87"/>
    </row>
    <row r="205" spans="1:15" ht="43.35" customHeight="1">
      <c r="A205" s="85"/>
      <c r="B205" s="88"/>
      <c r="C205" s="79"/>
      <c r="D205" s="86"/>
      <c r="E205" s="87"/>
      <c r="F205" s="87"/>
      <c r="G205" s="87"/>
      <c r="H205" s="87"/>
      <c r="I205" s="79"/>
      <c r="J205" s="79"/>
      <c r="K205" s="79"/>
      <c r="L205" s="79"/>
      <c r="M205" s="79"/>
      <c r="N205" s="87"/>
      <c r="O205" s="87"/>
    </row>
    <row r="206" spans="1:15" ht="43.35" customHeight="1">
      <c r="A206" s="85"/>
      <c r="B206" s="88"/>
      <c r="C206" s="79"/>
      <c r="D206" s="86"/>
      <c r="E206" s="87"/>
      <c r="F206" s="87"/>
      <c r="G206" s="87"/>
      <c r="H206" s="87"/>
      <c r="I206" s="79"/>
      <c r="J206" s="79"/>
      <c r="K206" s="79"/>
      <c r="L206" s="79"/>
      <c r="M206" s="79"/>
      <c r="N206" s="87"/>
      <c r="O206" s="87"/>
    </row>
    <row r="207" spans="1:15" ht="43.35" customHeight="1">
      <c r="A207" s="85"/>
      <c r="B207" s="88"/>
      <c r="C207" s="79"/>
      <c r="D207" s="86"/>
      <c r="E207" s="87"/>
      <c r="F207" s="87"/>
      <c r="G207" s="87"/>
      <c r="H207" s="87"/>
      <c r="I207" s="79"/>
      <c r="J207" s="79"/>
      <c r="K207" s="79"/>
      <c r="L207" s="79"/>
      <c r="M207" s="79"/>
      <c r="N207" s="87"/>
      <c r="O207" s="87"/>
    </row>
    <row r="208" spans="1:15" ht="43.35" customHeight="1">
      <c r="A208" s="85"/>
      <c r="B208" s="88"/>
      <c r="C208" s="79"/>
      <c r="D208" s="86"/>
      <c r="E208" s="87"/>
      <c r="F208" s="87"/>
      <c r="G208" s="87"/>
      <c r="H208" s="87"/>
      <c r="I208" s="79"/>
      <c r="J208" s="79"/>
      <c r="K208" s="79"/>
      <c r="L208" s="79"/>
      <c r="M208" s="79"/>
      <c r="N208" s="87"/>
      <c r="O208" s="87"/>
    </row>
    <row r="209" spans="1:15" ht="43.35" customHeight="1">
      <c r="A209" s="85"/>
      <c r="B209" s="88"/>
      <c r="C209" s="79"/>
      <c r="D209" s="86"/>
      <c r="E209" s="87"/>
      <c r="F209" s="87"/>
      <c r="G209" s="87"/>
      <c r="H209" s="87"/>
      <c r="I209" s="79"/>
      <c r="J209" s="79"/>
      <c r="K209" s="79"/>
      <c r="L209" s="79"/>
      <c r="M209" s="79"/>
      <c r="N209" s="87"/>
      <c r="O209" s="87"/>
    </row>
    <row r="210" spans="1:15" ht="43.35" customHeight="1">
      <c r="A210" s="85"/>
      <c r="B210" s="88"/>
      <c r="C210" s="79"/>
      <c r="D210" s="86"/>
      <c r="E210" s="87"/>
      <c r="F210" s="87"/>
      <c r="G210" s="87"/>
      <c r="H210" s="87"/>
      <c r="I210" s="79"/>
      <c r="J210" s="79"/>
      <c r="K210" s="79"/>
      <c r="L210" s="79"/>
      <c r="M210" s="79"/>
      <c r="N210" s="87"/>
      <c r="O210" s="87"/>
    </row>
    <row r="211" spans="1:15" ht="43.35" customHeight="1">
      <c r="A211" s="85"/>
      <c r="B211" s="88"/>
      <c r="C211" s="79"/>
      <c r="D211" s="86"/>
      <c r="E211" s="87"/>
      <c r="F211" s="87"/>
      <c r="G211" s="87"/>
      <c r="H211" s="87"/>
      <c r="I211" s="79"/>
      <c r="J211" s="79"/>
      <c r="K211" s="79"/>
      <c r="L211" s="79"/>
      <c r="M211" s="79"/>
      <c r="N211" s="87"/>
      <c r="O211" s="87"/>
    </row>
    <row r="212" spans="1:15" ht="43.35" customHeight="1">
      <c r="A212" s="85"/>
      <c r="B212" s="88"/>
      <c r="C212" s="79"/>
      <c r="D212" s="86"/>
      <c r="E212" s="87"/>
      <c r="F212" s="87"/>
      <c r="G212" s="87"/>
      <c r="H212" s="87"/>
      <c r="I212" s="79"/>
      <c r="J212" s="79"/>
      <c r="K212" s="79"/>
      <c r="L212" s="79"/>
      <c r="M212" s="79"/>
      <c r="N212" s="87"/>
      <c r="O212" s="87"/>
    </row>
    <row r="213" spans="1:15" ht="43.35" customHeight="1">
      <c r="A213" s="85"/>
      <c r="B213" s="88"/>
      <c r="C213" s="79"/>
      <c r="D213" s="86"/>
      <c r="E213" s="87"/>
      <c r="F213" s="87"/>
      <c r="G213" s="87"/>
      <c r="H213" s="87"/>
      <c r="I213" s="79"/>
      <c r="J213" s="79"/>
      <c r="K213" s="79"/>
      <c r="L213" s="79"/>
      <c r="M213" s="79"/>
      <c r="N213" s="87"/>
      <c r="O213" s="87"/>
    </row>
    <row r="214" spans="1:15" ht="43.35" customHeight="1">
      <c r="A214" s="85"/>
      <c r="B214" s="88"/>
      <c r="C214" s="79"/>
      <c r="D214" s="86"/>
      <c r="E214" s="87"/>
      <c r="F214" s="87"/>
      <c r="G214" s="87"/>
      <c r="H214" s="87"/>
      <c r="I214" s="79"/>
      <c r="J214" s="79"/>
      <c r="K214" s="79"/>
      <c r="L214" s="79"/>
      <c r="M214" s="79"/>
      <c r="N214" s="87"/>
      <c r="O214" s="87"/>
    </row>
    <row r="215" spans="1:15" ht="43.35" customHeight="1">
      <c r="A215" s="85"/>
      <c r="B215" s="88"/>
      <c r="C215" s="79"/>
      <c r="D215" s="86"/>
      <c r="E215" s="87"/>
      <c r="F215" s="87"/>
      <c r="G215" s="87"/>
      <c r="H215" s="87"/>
      <c r="I215" s="79"/>
      <c r="J215" s="79"/>
      <c r="K215" s="79"/>
      <c r="L215" s="79"/>
      <c r="M215" s="79"/>
      <c r="N215" s="87"/>
      <c r="O215" s="87"/>
    </row>
    <row r="216" spans="1:15" ht="43.35" customHeight="1">
      <c r="A216" s="85"/>
      <c r="B216" s="88"/>
      <c r="C216" s="79"/>
      <c r="D216" s="86"/>
      <c r="E216" s="87"/>
      <c r="F216" s="87"/>
      <c r="G216" s="87"/>
      <c r="H216" s="87"/>
      <c r="I216" s="79"/>
      <c r="J216" s="79"/>
      <c r="K216" s="79"/>
      <c r="L216" s="79"/>
      <c r="M216" s="79"/>
      <c r="N216" s="87"/>
      <c r="O216" s="87"/>
    </row>
    <row r="217" spans="1:15" ht="43.35" customHeight="1">
      <c r="A217" s="85"/>
      <c r="B217" s="88"/>
      <c r="C217" s="79"/>
      <c r="D217" s="86"/>
      <c r="E217" s="87"/>
      <c r="F217" s="87"/>
      <c r="G217" s="87"/>
      <c r="H217" s="87"/>
      <c r="I217" s="79"/>
      <c r="J217" s="79"/>
      <c r="K217" s="79"/>
      <c r="L217" s="79"/>
      <c r="M217" s="79"/>
      <c r="N217" s="87"/>
      <c r="O217" s="87"/>
    </row>
    <row r="218" spans="1:15" ht="43.35" customHeight="1">
      <c r="A218" s="85"/>
      <c r="B218" s="88"/>
      <c r="C218" s="79"/>
      <c r="D218" s="86"/>
      <c r="E218" s="87"/>
      <c r="F218" s="87"/>
      <c r="G218" s="87"/>
      <c r="H218" s="87"/>
      <c r="I218" s="79"/>
      <c r="J218" s="79"/>
      <c r="K218" s="79"/>
      <c r="L218" s="79"/>
      <c r="M218" s="79"/>
      <c r="N218" s="87"/>
      <c r="O218" s="87"/>
    </row>
    <row r="219" spans="1:15" ht="43.35" customHeight="1">
      <c r="A219" s="85"/>
      <c r="B219" s="88"/>
      <c r="C219" s="79"/>
      <c r="D219" s="86"/>
      <c r="E219" s="87"/>
      <c r="F219" s="87"/>
      <c r="G219" s="87"/>
      <c r="H219" s="87"/>
      <c r="I219" s="79"/>
      <c r="J219" s="79"/>
      <c r="K219" s="79"/>
      <c r="L219" s="79"/>
      <c r="M219" s="79"/>
      <c r="N219" s="87"/>
      <c r="O219" s="87"/>
    </row>
    <row r="220" spans="1:15" ht="43.35" customHeight="1">
      <c r="A220" s="85"/>
      <c r="B220" s="88"/>
      <c r="C220" s="79"/>
      <c r="D220" s="86"/>
      <c r="E220" s="87"/>
      <c r="F220" s="87"/>
      <c r="G220" s="87"/>
      <c r="H220" s="87"/>
      <c r="I220" s="79"/>
      <c r="J220" s="79"/>
      <c r="K220" s="79"/>
      <c r="L220" s="79"/>
      <c r="M220" s="79"/>
      <c r="N220" s="87"/>
      <c r="O220" s="87"/>
    </row>
    <row r="221" spans="1:15" ht="43.35" customHeight="1">
      <c r="A221" s="85"/>
      <c r="B221" s="88"/>
      <c r="C221" s="79"/>
      <c r="D221" s="86"/>
      <c r="E221" s="87"/>
      <c r="F221" s="87"/>
      <c r="G221" s="87"/>
      <c r="H221" s="87"/>
      <c r="I221" s="79"/>
      <c r="J221" s="79"/>
      <c r="K221" s="79"/>
      <c r="L221" s="79"/>
      <c r="M221" s="79"/>
      <c r="N221" s="87"/>
      <c r="O221" s="87"/>
    </row>
    <row r="222" spans="1:15" ht="43.35" customHeight="1">
      <c r="A222" s="85"/>
      <c r="B222" s="88"/>
      <c r="C222" s="79"/>
      <c r="D222" s="86"/>
      <c r="E222" s="87"/>
      <c r="F222" s="87"/>
      <c r="G222" s="87"/>
      <c r="H222" s="87"/>
      <c r="I222" s="79"/>
      <c r="J222" s="79"/>
      <c r="K222" s="79"/>
      <c r="L222" s="79"/>
      <c r="M222" s="79"/>
      <c r="N222" s="87"/>
      <c r="O222" s="87"/>
    </row>
    <row r="223" spans="1:15" ht="43.35" customHeight="1">
      <c r="A223" s="85"/>
      <c r="B223" s="88"/>
      <c r="C223" s="79"/>
      <c r="D223" s="86"/>
      <c r="E223" s="87"/>
      <c r="F223" s="87"/>
      <c r="G223" s="87"/>
      <c r="H223" s="87"/>
      <c r="I223" s="79"/>
      <c r="J223" s="79"/>
      <c r="K223" s="79"/>
      <c r="L223" s="79"/>
      <c r="M223" s="79"/>
      <c r="N223" s="87"/>
      <c r="O223" s="87"/>
    </row>
    <row r="224" spans="1:15" ht="43.35" customHeight="1">
      <c r="A224" s="85"/>
      <c r="B224" s="88"/>
      <c r="C224" s="79"/>
      <c r="D224" s="86"/>
      <c r="E224" s="87"/>
      <c r="F224" s="87"/>
      <c r="G224" s="87"/>
      <c r="H224" s="87"/>
      <c r="I224" s="79"/>
      <c r="J224" s="79"/>
      <c r="K224" s="79"/>
      <c r="L224" s="79"/>
      <c r="M224" s="79"/>
      <c r="N224" s="87"/>
      <c r="O224" s="87"/>
    </row>
    <row r="225" spans="1:15" ht="43.35" customHeight="1">
      <c r="A225" s="85"/>
      <c r="B225" s="88"/>
      <c r="C225" s="79"/>
      <c r="D225" s="86"/>
      <c r="E225" s="87"/>
      <c r="F225" s="87"/>
      <c r="G225" s="87"/>
      <c r="H225" s="87"/>
      <c r="I225" s="79"/>
      <c r="J225" s="79"/>
      <c r="K225" s="79"/>
      <c r="L225" s="79"/>
      <c r="M225" s="79"/>
      <c r="N225" s="87"/>
      <c r="O225" s="87"/>
    </row>
    <row r="226" spans="1:15" ht="43.35" customHeight="1">
      <c r="A226" s="85"/>
      <c r="B226" s="88"/>
      <c r="C226" s="79"/>
      <c r="D226" s="86"/>
      <c r="E226" s="87"/>
      <c r="F226" s="87"/>
      <c r="G226" s="87"/>
      <c r="H226" s="87"/>
      <c r="I226" s="79"/>
      <c r="J226" s="79"/>
      <c r="K226" s="79"/>
      <c r="L226" s="79"/>
      <c r="M226" s="79"/>
      <c r="N226" s="87"/>
      <c r="O226" s="87"/>
    </row>
    <row r="227" spans="1:15" ht="43.35" customHeight="1">
      <c r="A227" s="85"/>
      <c r="B227" s="88"/>
      <c r="C227" s="79"/>
      <c r="D227" s="86"/>
      <c r="E227" s="87"/>
      <c r="F227" s="87"/>
      <c r="G227" s="87"/>
      <c r="H227" s="87"/>
      <c r="I227" s="79"/>
      <c r="J227" s="79"/>
      <c r="K227" s="79"/>
      <c r="L227" s="79"/>
      <c r="M227" s="79"/>
      <c r="N227" s="87"/>
      <c r="O227" s="87"/>
    </row>
    <row r="228" spans="1:15" ht="43.35" customHeight="1">
      <c r="A228" s="85"/>
      <c r="B228" s="88"/>
      <c r="C228" s="79"/>
      <c r="D228" s="86"/>
      <c r="E228" s="87"/>
      <c r="F228" s="87"/>
      <c r="G228" s="87"/>
      <c r="H228" s="87"/>
      <c r="I228" s="79"/>
      <c r="J228" s="79"/>
      <c r="K228" s="79"/>
      <c r="L228" s="79"/>
      <c r="M228" s="79"/>
      <c r="N228" s="87"/>
      <c r="O228" s="87"/>
    </row>
    <row r="229" spans="1:15" ht="43.35" customHeight="1">
      <c r="A229" s="85"/>
      <c r="B229" s="88"/>
      <c r="C229" s="79"/>
      <c r="D229" s="86"/>
      <c r="E229" s="87"/>
      <c r="F229" s="87"/>
      <c r="G229" s="87"/>
      <c r="H229" s="87"/>
      <c r="I229" s="79"/>
      <c r="J229" s="79"/>
      <c r="K229" s="79"/>
      <c r="L229" s="79"/>
      <c r="M229" s="79"/>
      <c r="N229" s="87"/>
      <c r="O229" s="87"/>
    </row>
    <row r="230" spans="1:15" ht="43.35" customHeight="1">
      <c r="A230" s="85"/>
      <c r="B230" s="88"/>
      <c r="C230" s="79"/>
      <c r="D230" s="86"/>
      <c r="E230" s="87"/>
      <c r="F230" s="87"/>
      <c r="G230" s="87"/>
      <c r="H230" s="87"/>
      <c r="I230" s="79"/>
      <c r="J230" s="79"/>
      <c r="K230" s="79"/>
      <c r="L230" s="79"/>
      <c r="M230" s="79"/>
      <c r="N230" s="87"/>
      <c r="O230" s="87"/>
    </row>
    <row r="231" spans="1:15" ht="43.35" customHeight="1">
      <c r="A231" s="85"/>
      <c r="B231" s="88"/>
      <c r="C231" s="79"/>
      <c r="D231" s="86"/>
      <c r="E231" s="87"/>
      <c r="F231" s="87"/>
      <c r="G231" s="87"/>
      <c r="H231" s="87"/>
      <c r="I231" s="79"/>
      <c r="J231" s="79"/>
      <c r="K231" s="79"/>
      <c r="L231" s="79"/>
      <c r="M231" s="79"/>
      <c r="N231" s="87"/>
      <c r="O231" s="87"/>
    </row>
    <row r="232" spans="1:15" ht="43.35" customHeight="1">
      <c r="A232" s="85"/>
      <c r="B232" s="88"/>
      <c r="C232" s="79"/>
      <c r="D232" s="86"/>
      <c r="E232" s="87"/>
      <c r="F232" s="87"/>
      <c r="G232" s="87"/>
      <c r="H232" s="87"/>
      <c r="I232" s="79"/>
      <c r="J232" s="79"/>
      <c r="K232" s="79"/>
      <c r="L232" s="79"/>
      <c r="M232" s="79"/>
      <c r="N232" s="87"/>
      <c r="O232" s="87"/>
    </row>
    <row r="233" spans="1:15" ht="43.35" customHeight="1">
      <c r="A233" s="85"/>
      <c r="B233" s="88"/>
      <c r="C233" s="79"/>
      <c r="D233" s="86"/>
      <c r="E233" s="87"/>
      <c r="F233" s="87"/>
      <c r="G233" s="87"/>
      <c r="H233" s="87"/>
      <c r="I233" s="79"/>
      <c r="J233" s="79"/>
      <c r="K233" s="79"/>
      <c r="L233" s="79"/>
      <c r="M233" s="79"/>
      <c r="N233" s="87"/>
      <c r="O233" s="87"/>
    </row>
    <row r="234" spans="1:15" ht="43.35" customHeight="1">
      <c r="A234" s="85"/>
      <c r="B234" s="88"/>
      <c r="C234" s="79"/>
      <c r="D234" s="86"/>
      <c r="E234" s="87"/>
      <c r="F234" s="87"/>
      <c r="G234" s="87"/>
      <c r="H234" s="87"/>
      <c r="I234" s="79"/>
      <c r="J234" s="79"/>
      <c r="K234" s="79"/>
      <c r="L234" s="79"/>
      <c r="M234" s="79"/>
      <c r="N234" s="87"/>
      <c r="O234" s="87"/>
    </row>
    <row r="235" spans="1:15" ht="43.35" customHeight="1">
      <c r="A235" s="85"/>
      <c r="B235" s="88"/>
      <c r="C235" s="79"/>
      <c r="D235" s="86"/>
      <c r="E235" s="87"/>
      <c r="F235" s="87"/>
      <c r="G235" s="87"/>
      <c r="H235" s="87"/>
      <c r="I235" s="79"/>
      <c r="J235" s="79"/>
      <c r="K235" s="79"/>
      <c r="L235" s="79"/>
      <c r="M235" s="79"/>
      <c r="N235" s="87"/>
      <c r="O235" s="87"/>
    </row>
    <row r="236" spans="1:15" ht="43.35" customHeight="1">
      <c r="A236" s="85"/>
      <c r="B236" s="88"/>
      <c r="C236" s="79"/>
      <c r="D236" s="86"/>
      <c r="E236" s="87"/>
      <c r="F236" s="87"/>
      <c r="G236" s="87"/>
      <c r="H236" s="87"/>
      <c r="I236" s="79"/>
      <c r="J236" s="79"/>
      <c r="K236" s="79"/>
      <c r="L236" s="79"/>
      <c r="M236" s="79"/>
      <c r="N236" s="87"/>
      <c r="O236" s="87"/>
    </row>
    <row r="237" spans="1:15" ht="43.35" customHeight="1">
      <c r="A237" s="85"/>
      <c r="B237" s="88"/>
      <c r="C237" s="79"/>
      <c r="D237" s="86"/>
      <c r="E237" s="87"/>
      <c r="F237" s="87"/>
      <c r="G237" s="87"/>
      <c r="H237" s="87"/>
      <c r="I237" s="79"/>
      <c r="J237" s="79"/>
      <c r="K237" s="79"/>
      <c r="L237" s="79"/>
      <c r="M237" s="79"/>
      <c r="N237" s="87"/>
      <c r="O237" s="87"/>
    </row>
    <row r="238" spans="1:15" ht="43.35" customHeight="1">
      <c r="A238" s="85"/>
      <c r="B238" s="88"/>
      <c r="C238" s="79"/>
      <c r="D238" s="86"/>
      <c r="E238" s="87"/>
      <c r="F238" s="87"/>
      <c r="G238" s="87"/>
      <c r="H238" s="87"/>
      <c r="I238" s="79"/>
      <c r="J238" s="79"/>
      <c r="K238" s="79"/>
      <c r="L238" s="79"/>
      <c r="M238" s="79"/>
      <c r="N238" s="87"/>
      <c r="O238" s="87"/>
    </row>
    <row r="239" spans="1:15" ht="43.35" customHeight="1">
      <c r="A239" s="85"/>
      <c r="B239" s="88"/>
      <c r="C239" s="79"/>
      <c r="D239" s="86"/>
      <c r="E239" s="87"/>
      <c r="F239" s="87"/>
      <c r="G239" s="87"/>
      <c r="H239" s="87"/>
      <c r="I239" s="79"/>
      <c r="J239" s="79"/>
      <c r="K239" s="79"/>
      <c r="L239" s="79"/>
      <c r="M239" s="79"/>
      <c r="N239" s="87"/>
      <c r="O239" s="87"/>
    </row>
    <row r="240" spans="1:15" ht="43.35" customHeight="1">
      <c r="A240" s="85"/>
      <c r="B240" s="88"/>
      <c r="C240" s="79"/>
      <c r="D240" s="86"/>
      <c r="E240" s="87"/>
      <c r="F240" s="87"/>
      <c r="G240" s="87"/>
      <c r="H240" s="87"/>
      <c r="I240" s="79"/>
      <c r="J240" s="79"/>
      <c r="K240" s="79"/>
      <c r="L240" s="79"/>
      <c r="M240" s="79"/>
      <c r="N240" s="87"/>
      <c r="O240" s="87"/>
    </row>
    <row r="241" spans="1:15" ht="43.35" customHeight="1">
      <c r="A241" s="85"/>
      <c r="B241" s="88"/>
      <c r="C241" s="79"/>
      <c r="D241" s="86"/>
      <c r="E241" s="87"/>
      <c r="F241" s="87"/>
      <c r="G241" s="87"/>
      <c r="H241" s="87"/>
      <c r="I241" s="79"/>
      <c r="J241" s="79"/>
      <c r="K241" s="79"/>
      <c r="L241" s="79"/>
      <c r="M241" s="79"/>
      <c r="N241" s="87"/>
      <c r="O241" s="87"/>
    </row>
    <row r="242" spans="1:15" ht="43.35" customHeight="1">
      <c r="A242" s="85"/>
      <c r="B242" s="88"/>
      <c r="C242" s="79"/>
      <c r="D242" s="86"/>
      <c r="E242" s="87"/>
      <c r="F242" s="87"/>
      <c r="G242" s="87"/>
      <c r="H242" s="87"/>
      <c r="I242" s="79"/>
      <c r="J242" s="79"/>
      <c r="K242" s="79"/>
      <c r="L242" s="79"/>
      <c r="M242" s="79"/>
      <c r="N242" s="87"/>
      <c r="O242" s="87"/>
    </row>
    <row r="243" spans="1:15" ht="43.35" customHeight="1">
      <c r="A243" s="85"/>
      <c r="B243" s="88"/>
      <c r="C243" s="79"/>
      <c r="D243" s="86"/>
      <c r="E243" s="87"/>
      <c r="F243" s="87"/>
      <c r="G243" s="87"/>
      <c r="H243" s="87"/>
      <c r="I243" s="79"/>
      <c r="J243" s="79"/>
      <c r="K243" s="79"/>
      <c r="L243" s="79"/>
      <c r="M243" s="79"/>
      <c r="N243" s="87"/>
      <c r="O243" s="87"/>
    </row>
    <row r="244" spans="1:15" ht="43.35" customHeight="1">
      <c r="A244" s="85"/>
      <c r="B244" s="88"/>
      <c r="C244" s="79"/>
      <c r="D244" s="86"/>
      <c r="E244" s="87"/>
      <c r="F244" s="87"/>
      <c r="G244" s="87"/>
      <c r="H244" s="87"/>
      <c r="I244" s="79"/>
      <c r="J244" s="79"/>
      <c r="K244" s="79"/>
      <c r="L244" s="79"/>
      <c r="M244" s="79"/>
      <c r="N244" s="87"/>
      <c r="O244" s="87"/>
    </row>
    <row r="245" spans="1:15" ht="43.35" customHeight="1">
      <c r="A245" s="85"/>
      <c r="B245" s="88"/>
      <c r="C245" s="79"/>
      <c r="D245" s="86"/>
      <c r="E245" s="87"/>
      <c r="F245" s="87"/>
      <c r="G245" s="87"/>
      <c r="H245" s="87"/>
      <c r="I245" s="79"/>
      <c r="J245" s="79"/>
      <c r="K245" s="79"/>
      <c r="L245" s="79"/>
      <c r="M245" s="79"/>
      <c r="N245" s="87"/>
      <c r="O245" s="87"/>
    </row>
    <row r="246" spans="1:15" ht="43.35" customHeight="1">
      <c r="A246" s="85"/>
      <c r="B246" s="88"/>
      <c r="C246" s="79"/>
      <c r="D246" s="86"/>
      <c r="E246" s="87"/>
      <c r="F246" s="87"/>
      <c r="G246" s="87"/>
      <c r="H246" s="87"/>
      <c r="I246" s="79"/>
      <c r="J246" s="79"/>
      <c r="K246" s="79"/>
      <c r="L246" s="79"/>
      <c r="M246" s="79"/>
      <c r="N246" s="87"/>
      <c r="O246" s="87"/>
    </row>
    <row r="247" spans="1:15" ht="43.35" customHeight="1">
      <c r="A247" s="85"/>
      <c r="B247" s="88"/>
      <c r="C247" s="79"/>
      <c r="D247" s="86"/>
      <c r="E247" s="87"/>
      <c r="F247" s="87"/>
      <c r="G247" s="87"/>
      <c r="H247" s="87"/>
      <c r="I247" s="79"/>
      <c r="J247" s="79"/>
      <c r="K247" s="79"/>
      <c r="L247" s="79"/>
      <c r="M247" s="79"/>
      <c r="N247" s="87"/>
      <c r="O247" s="87"/>
    </row>
    <row r="248" spans="1:15" ht="43.35" customHeight="1">
      <c r="A248" s="85"/>
      <c r="B248" s="88"/>
      <c r="C248" s="79"/>
      <c r="D248" s="86"/>
      <c r="E248" s="87"/>
      <c r="F248" s="87"/>
      <c r="G248" s="87"/>
      <c r="H248" s="87"/>
      <c r="I248" s="79"/>
      <c r="J248" s="79"/>
      <c r="K248" s="79"/>
      <c r="L248" s="79"/>
      <c r="M248" s="79"/>
      <c r="N248" s="87"/>
      <c r="O248" s="87"/>
    </row>
    <row r="249" spans="1:15" ht="43.35" customHeight="1">
      <c r="A249" s="85"/>
      <c r="B249" s="88"/>
      <c r="C249" s="79"/>
      <c r="D249" s="86"/>
      <c r="E249" s="87"/>
      <c r="F249" s="87"/>
      <c r="G249" s="87"/>
      <c r="H249" s="87"/>
      <c r="I249" s="79"/>
      <c r="J249" s="79"/>
      <c r="K249" s="79"/>
      <c r="L249" s="79"/>
      <c r="M249" s="79"/>
      <c r="N249" s="87"/>
      <c r="O249" s="87"/>
    </row>
    <row r="250" spans="1:15" ht="43.35" customHeight="1">
      <c r="A250" s="85"/>
      <c r="B250" s="88"/>
      <c r="C250" s="79"/>
      <c r="D250" s="86"/>
      <c r="E250" s="87"/>
      <c r="F250" s="87"/>
      <c r="G250" s="87"/>
      <c r="H250" s="87"/>
      <c r="I250" s="79"/>
      <c r="J250" s="79"/>
      <c r="K250" s="79"/>
      <c r="L250" s="79"/>
      <c r="M250" s="79"/>
      <c r="N250" s="87"/>
      <c r="O250" s="87"/>
    </row>
    <row r="251" spans="1:15" ht="43.35" customHeight="1">
      <c r="A251" s="85"/>
      <c r="B251" s="88"/>
      <c r="C251" s="79"/>
      <c r="D251" s="86"/>
      <c r="E251" s="87"/>
      <c r="F251" s="87"/>
      <c r="G251" s="87"/>
      <c r="H251" s="87"/>
      <c r="I251" s="79"/>
      <c r="J251" s="79"/>
      <c r="K251" s="79"/>
      <c r="L251" s="79"/>
      <c r="M251" s="79"/>
      <c r="N251" s="87"/>
      <c r="O251" s="87"/>
    </row>
    <row r="252" spans="1:15" ht="43.35" customHeight="1">
      <c r="A252" s="85"/>
      <c r="B252" s="88"/>
      <c r="C252" s="79"/>
      <c r="D252" s="86"/>
      <c r="E252" s="87"/>
      <c r="F252" s="87"/>
      <c r="G252" s="87"/>
      <c r="H252" s="87"/>
      <c r="I252" s="79"/>
      <c r="J252" s="79"/>
      <c r="K252" s="79"/>
      <c r="L252" s="79"/>
      <c r="M252" s="79"/>
      <c r="N252" s="87"/>
      <c r="O252" s="87"/>
    </row>
    <row r="253" spans="1:15" ht="43.35" customHeight="1">
      <c r="A253" s="85"/>
      <c r="B253" s="88"/>
      <c r="C253" s="79"/>
      <c r="D253" s="86"/>
      <c r="E253" s="87"/>
      <c r="F253" s="87"/>
      <c r="G253" s="87"/>
      <c r="H253" s="87"/>
      <c r="I253" s="79"/>
      <c r="J253" s="79"/>
      <c r="K253" s="79"/>
      <c r="L253" s="79"/>
      <c r="M253" s="79"/>
      <c r="N253" s="87"/>
      <c r="O253" s="87"/>
    </row>
    <row r="254" spans="1:15" ht="43.35" customHeight="1">
      <c r="A254" s="85"/>
      <c r="B254" s="88"/>
      <c r="C254" s="79"/>
      <c r="D254" s="86"/>
      <c r="E254" s="87"/>
      <c r="F254" s="87"/>
      <c r="G254" s="87"/>
      <c r="H254" s="87"/>
      <c r="I254" s="79"/>
      <c r="J254" s="79"/>
      <c r="K254" s="79"/>
      <c r="L254" s="79"/>
      <c r="M254" s="79"/>
      <c r="N254" s="87"/>
      <c r="O254" s="87"/>
    </row>
    <row r="255" spans="1:15" ht="43.35" customHeight="1">
      <c r="A255" s="85"/>
      <c r="B255" s="88"/>
      <c r="C255" s="79"/>
      <c r="D255" s="86"/>
      <c r="E255" s="87"/>
      <c r="F255" s="87"/>
      <c r="G255" s="87"/>
      <c r="H255" s="87"/>
      <c r="I255" s="79"/>
      <c r="J255" s="79"/>
      <c r="K255" s="79"/>
      <c r="L255" s="79"/>
      <c r="M255" s="79"/>
      <c r="N255" s="87"/>
      <c r="O255" s="87"/>
    </row>
    <row r="256" spans="1:15" ht="43.35" customHeight="1">
      <c r="A256" s="85"/>
      <c r="B256" s="88"/>
      <c r="C256" s="79"/>
      <c r="D256" s="86"/>
      <c r="E256" s="87"/>
      <c r="F256" s="87"/>
      <c r="G256" s="87"/>
      <c r="H256" s="87"/>
      <c r="I256" s="79"/>
      <c r="J256" s="79"/>
      <c r="K256" s="79"/>
      <c r="L256" s="79"/>
      <c r="M256" s="79"/>
      <c r="N256" s="87"/>
      <c r="O256" s="87"/>
    </row>
    <row r="257" spans="1:15" ht="43.35" customHeight="1">
      <c r="A257" s="85"/>
      <c r="B257" s="88"/>
      <c r="C257" s="79"/>
      <c r="D257" s="86"/>
      <c r="E257" s="87"/>
      <c r="F257" s="87"/>
      <c r="G257" s="87"/>
      <c r="H257" s="87"/>
      <c r="I257" s="79"/>
      <c r="J257" s="79"/>
      <c r="K257" s="79"/>
      <c r="L257" s="79"/>
      <c r="M257" s="79"/>
      <c r="N257" s="87"/>
      <c r="O257" s="87"/>
    </row>
    <row r="258" spans="1:15" ht="43.35" customHeight="1">
      <c r="A258" s="85"/>
      <c r="B258" s="88"/>
      <c r="C258" s="79"/>
      <c r="D258" s="86"/>
      <c r="E258" s="87"/>
      <c r="F258" s="87"/>
      <c r="G258" s="87"/>
      <c r="H258" s="87"/>
      <c r="I258" s="79"/>
      <c r="J258" s="79"/>
      <c r="K258" s="79"/>
      <c r="L258" s="79"/>
      <c r="M258" s="79"/>
      <c r="N258" s="87"/>
      <c r="O258" s="87"/>
    </row>
    <row r="259" spans="1:15" ht="43.35" customHeight="1">
      <c r="A259" s="85"/>
      <c r="B259" s="88"/>
      <c r="C259" s="79"/>
      <c r="D259" s="86"/>
      <c r="E259" s="87"/>
      <c r="F259" s="87"/>
      <c r="G259" s="87"/>
      <c r="H259" s="87"/>
      <c r="I259" s="79"/>
      <c r="J259" s="79"/>
      <c r="K259" s="79"/>
      <c r="L259" s="79"/>
      <c r="M259" s="79"/>
      <c r="N259" s="87"/>
      <c r="O259" s="87"/>
    </row>
    <row r="260" spans="1:15" ht="43.35" customHeight="1">
      <c r="A260" s="85"/>
      <c r="B260" s="88"/>
      <c r="C260" s="79"/>
      <c r="D260" s="86"/>
      <c r="E260" s="87"/>
      <c r="F260" s="87"/>
      <c r="G260" s="87"/>
      <c r="H260" s="87"/>
      <c r="I260" s="79"/>
      <c r="J260" s="79"/>
      <c r="K260" s="79"/>
      <c r="L260" s="79"/>
      <c r="M260" s="79"/>
      <c r="N260" s="87"/>
      <c r="O260" s="87"/>
    </row>
    <row r="261" spans="1:15" ht="43.35" customHeight="1">
      <c r="A261" s="85"/>
      <c r="B261" s="88"/>
      <c r="C261" s="79"/>
      <c r="D261" s="86"/>
      <c r="E261" s="87"/>
      <c r="F261" s="87"/>
      <c r="G261" s="87"/>
      <c r="H261" s="87"/>
      <c r="I261" s="79"/>
      <c r="J261" s="79"/>
      <c r="K261" s="79"/>
      <c r="L261" s="79"/>
      <c r="M261" s="79"/>
      <c r="N261" s="87"/>
      <c r="O261" s="87"/>
    </row>
    <row r="262" spans="1:15" ht="43.35" customHeight="1">
      <c r="A262" s="85"/>
      <c r="B262" s="88"/>
      <c r="C262" s="79"/>
      <c r="D262" s="86"/>
      <c r="E262" s="87"/>
      <c r="F262" s="87"/>
      <c r="G262" s="87"/>
      <c r="H262" s="87"/>
      <c r="I262" s="79"/>
      <c r="J262" s="79"/>
      <c r="K262" s="79"/>
      <c r="L262" s="79"/>
      <c r="M262" s="79"/>
      <c r="N262" s="87"/>
      <c r="O262" s="87"/>
    </row>
    <row r="263" spans="1:15" ht="43.35" customHeight="1">
      <c r="A263" s="85"/>
      <c r="B263" s="88"/>
      <c r="C263" s="79"/>
      <c r="D263" s="86"/>
      <c r="E263" s="87"/>
      <c r="F263" s="87"/>
      <c r="G263" s="87"/>
      <c r="H263" s="87"/>
      <c r="I263" s="79"/>
      <c r="J263" s="79"/>
      <c r="K263" s="79"/>
      <c r="L263" s="79"/>
      <c r="M263" s="79"/>
      <c r="N263" s="87"/>
      <c r="O263" s="87"/>
    </row>
    <row r="264" spans="1:15" ht="43.35" customHeight="1">
      <c r="A264" s="85"/>
      <c r="B264" s="88"/>
      <c r="C264" s="79"/>
      <c r="D264" s="86"/>
      <c r="E264" s="87"/>
      <c r="F264" s="87"/>
      <c r="G264" s="87"/>
      <c r="H264" s="87"/>
      <c r="I264" s="79"/>
      <c r="J264" s="79"/>
      <c r="K264" s="79"/>
      <c r="L264" s="79"/>
      <c r="M264" s="79"/>
      <c r="N264" s="87"/>
      <c r="O264" s="87"/>
    </row>
    <row r="265" spans="1:15" ht="43.35" customHeight="1">
      <c r="A265" s="85"/>
      <c r="B265" s="88"/>
      <c r="C265" s="79"/>
      <c r="D265" s="86"/>
      <c r="E265" s="87"/>
      <c r="F265" s="87"/>
      <c r="G265" s="87"/>
      <c r="H265" s="87"/>
      <c r="I265" s="79"/>
      <c r="J265" s="79"/>
      <c r="K265" s="79"/>
      <c r="L265" s="79"/>
      <c r="M265" s="79"/>
      <c r="N265" s="87"/>
      <c r="O265" s="87"/>
    </row>
    <row r="266" spans="1:15" ht="43.35" customHeight="1">
      <c r="A266" s="85"/>
      <c r="B266" s="88"/>
      <c r="C266" s="79"/>
      <c r="D266" s="86"/>
      <c r="E266" s="87"/>
      <c r="F266" s="87"/>
      <c r="G266" s="87"/>
      <c r="H266" s="87"/>
      <c r="I266" s="79"/>
      <c r="J266" s="79"/>
      <c r="K266" s="79"/>
      <c r="L266" s="79"/>
      <c r="M266" s="79"/>
      <c r="N266" s="87"/>
      <c r="O266" s="87"/>
    </row>
    <row r="267" spans="1:15" ht="43.35" customHeight="1">
      <c r="A267" s="85"/>
      <c r="B267" s="88"/>
      <c r="C267" s="79"/>
      <c r="D267" s="86"/>
      <c r="E267" s="87"/>
      <c r="F267" s="87"/>
      <c r="G267" s="87"/>
      <c r="H267" s="87"/>
      <c r="I267" s="79"/>
      <c r="J267" s="79"/>
      <c r="K267" s="79"/>
      <c r="L267" s="79"/>
      <c r="M267" s="79"/>
      <c r="N267" s="87"/>
      <c r="O267" s="87"/>
    </row>
    <row r="268" spans="1:15" ht="43.35" customHeight="1">
      <c r="A268" s="85"/>
      <c r="B268" s="88"/>
      <c r="C268" s="79"/>
      <c r="D268" s="86"/>
      <c r="E268" s="87"/>
      <c r="F268" s="87"/>
      <c r="G268" s="87"/>
      <c r="H268" s="87"/>
      <c r="I268" s="79"/>
      <c r="J268" s="79"/>
      <c r="K268" s="79"/>
      <c r="L268" s="79"/>
      <c r="M268" s="79"/>
      <c r="N268" s="87"/>
      <c r="O268" s="87"/>
    </row>
    <row r="269" spans="1:15" ht="43.35" customHeight="1">
      <c r="A269" s="85"/>
      <c r="B269" s="88"/>
      <c r="C269" s="79"/>
      <c r="D269" s="86"/>
      <c r="E269" s="87"/>
      <c r="F269" s="87"/>
      <c r="G269" s="87"/>
      <c r="H269" s="87"/>
      <c r="I269" s="79"/>
      <c r="J269" s="79"/>
      <c r="K269" s="79"/>
      <c r="L269" s="79"/>
      <c r="M269" s="79"/>
      <c r="N269" s="87"/>
      <c r="O269" s="87"/>
    </row>
    <row r="270" spans="1:15" ht="43.35" customHeight="1">
      <c r="A270" s="85"/>
      <c r="B270" s="88"/>
      <c r="C270" s="79"/>
      <c r="D270" s="86"/>
      <c r="E270" s="87"/>
      <c r="F270" s="87"/>
      <c r="G270" s="87"/>
      <c r="H270" s="87"/>
      <c r="I270" s="79"/>
      <c r="J270" s="79"/>
      <c r="K270" s="79"/>
      <c r="L270" s="79"/>
      <c r="M270" s="79"/>
      <c r="N270" s="87"/>
      <c r="O270" s="87"/>
    </row>
    <row r="271" spans="1:15" ht="43.35" customHeight="1">
      <c r="A271" s="85"/>
      <c r="B271" s="88"/>
      <c r="C271" s="79"/>
      <c r="D271" s="86"/>
      <c r="E271" s="87"/>
      <c r="F271" s="87"/>
      <c r="G271" s="87"/>
      <c r="H271" s="87"/>
      <c r="I271" s="79"/>
      <c r="J271" s="79"/>
      <c r="K271" s="79"/>
      <c r="L271" s="79"/>
      <c r="M271" s="79"/>
      <c r="N271" s="87"/>
      <c r="O271" s="87"/>
    </row>
    <row r="272" spans="1:15" ht="43.35" customHeight="1">
      <c r="A272" s="85"/>
      <c r="B272" s="88"/>
      <c r="C272" s="79"/>
      <c r="D272" s="86"/>
      <c r="E272" s="87"/>
      <c r="F272" s="87"/>
      <c r="G272" s="87"/>
      <c r="H272" s="87"/>
      <c r="I272" s="79"/>
      <c r="J272" s="79"/>
      <c r="K272" s="79"/>
      <c r="L272" s="79"/>
      <c r="M272" s="79"/>
      <c r="N272" s="87"/>
      <c r="O272" s="87"/>
    </row>
    <row r="273" spans="1:15" ht="43.35" customHeight="1">
      <c r="A273" s="85"/>
      <c r="B273" s="88"/>
      <c r="C273" s="79"/>
      <c r="D273" s="86"/>
      <c r="E273" s="87"/>
      <c r="F273" s="87"/>
      <c r="G273" s="87"/>
      <c r="H273" s="87"/>
      <c r="I273" s="79"/>
      <c r="J273" s="79"/>
      <c r="K273" s="79"/>
      <c r="L273" s="79"/>
      <c r="M273" s="79"/>
      <c r="N273" s="87"/>
      <c r="O273" s="87"/>
    </row>
    <row r="274" spans="1:15" ht="43.35" customHeight="1">
      <c r="A274" s="85"/>
      <c r="B274" s="88"/>
      <c r="C274" s="79"/>
      <c r="D274" s="86"/>
      <c r="E274" s="87"/>
      <c r="F274" s="87"/>
      <c r="G274" s="87"/>
      <c r="H274" s="87"/>
      <c r="I274" s="79"/>
      <c r="J274" s="79"/>
      <c r="K274" s="79"/>
      <c r="L274" s="79"/>
      <c r="M274" s="79"/>
      <c r="N274" s="87"/>
      <c r="O274" s="87"/>
    </row>
    <row r="275" spans="1:15" ht="43.35" customHeight="1">
      <c r="A275" s="85"/>
      <c r="B275" s="88"/>
      <c r="C275" s="79"/>
      <c r="D275" s="86"/>
      <c r="E275" s="87"/>
      <c r="F275" s="87"/>
      <c r="G275" s="87"/>
      <c r="H275" s="87"/>
      <c r="I275" s="79"/>
      <c r="J275" s="79"/>
      <c r="K275" s="79"/>
      <c r="L275" s="79"/>
      <c r="M275" s="79"/>
      <c r="N275" s="87"/>
      <c r="O275" s="87"/>
    </row>
    <row r="276" spans="1:15" ht="43.35" customHeight="1">
      <c r="A276" s="85"/>
      <c r="B276" s="88"/>
      <c r="C276" s="79"/>
      <c r="D276" s="86"/>
      <c r="E276" s="87"/>
      <c r="F276" s="87"/>
      <c r="G276" s="87"/>
      <c r="H276" s="87"/>
      <c r="I276" s="79"/>
      <c r="J276" s="79"/>
      <c r="K276" s="79"/>
      <c r="L276" s="79"/>
      <c r="M276" s="79"/>
      <c r="N276" s="87"/>
      <c r="O276" s="87"/>
    </row>
    <row r="277" spans="1:15" ht="43.35" customHeight="1">
      <c r="A277" s="85"/>
      <c r="B277" s="88"/>
      <c r="C277" s="79"/>
      <c r="D277" s="86"/>
      <c r="E277" s="87"/>
      <c r="F277" s="87"/>
      <c r="G277" s="87"/>
      <c r="H277" s="87"/>
      <c r="I277" s="79"/>
      <c r="J277" s="79"/>
      <c r="K277" s="79"/>
      <c r="L277" s="79"/>
      <c r="M277" s="79"/>
      <c r="N277" s="87"/>
      <c r="O277" s="87"/>
    </row>
    <row r="278" spans="1:15" ht="43.35" customHeight="1">
      <c r="A278" s="85"/>
      <c r="B278" s="88"/>
      <c r="C278" s="79"/>
      <c r="D278" s="86"/>
      <c r="E278" s="87"/>
      <c r="F278" s="87"/>
      <c r="G278" s="87"/>
      <c r="H278" s="87"/>
      <c r="I278" s="79"/>
      <c r="J278" s="79"/>
      <c r="K278" s="79"/>
      <c r="L278" s="79"/>
      <c r="M278" s="79"/>
      <c r="N278" s="87"/>
      <c r="O278" s="87"/>
    </row>
    <row r="279" spans="1:15" ht="43.35" customHeight="1">
      <c r="A279" s="85"/>
      <c r="B279" s="88"/>
      <c r="C279" s="79"/>
      <c r="D279" s="86"/>
      <c r="E279" s="87"/>
      <c r="F279" s="87"/>
      <c r="G279" s="87"/>
      <c r="H279" s="87"/>
      <c r="I279" s="79"/>
      <c r="J279" s="79"/>
      <c r="K279" s="79"/>
      <c r="L279" s="79"/>
      <c r="M279" s="79"/>
      <c r="N279" s="87"/>
      <c r="O279" s="87"/>
    </row>
    <row r="280" spans="1:15" ht="43.35" customHeight="1">
      <c r="A280" s="85"/>
      <c r="B280" s="88"/>
      <c r="C280" s="79"/>
      <c r="D280" s="86"/>
      <c r="E280" s="87"/>
      <c r="F280" s="87"/>
      <c r="G280" s="87"/>
      <c r="H280" s="87"/>
      <c r="I280" s="79"/>
      <c r="J280" s="79"/>
      <c r="K280" s="79"/>
      <c r="L280" s="79"/>
      <c r="M280" s="79"/>
      <c r="N280" s="87"/>
      <c r="O280" s="87"/>
    </row>
    <row r="281" spans="1:15" ht="43.35" customHeight="1">
      <c r="A281" s="85"/>
      <c r="B281" s="88"/>
      <c r="C281" s="79"/>
      <c r="D281" s="86"/>
      <c r="E281" s="87"/>
      <c r="F281" s="87"/>
      <c r="G281" s="87"/>
      <c r="H281" s="87"/>
      <c r="I281" s="79"/>
      <c r="J281" s="79"/>
      <c r="K281" s="79"/>
      <c r="L281" s="79"/>
      <c r="M281" s="79"/>
      <c r="N281" s="87"/>
      <c r="O281" s="87"/>
    </row>
    <row r="282" spans="1:15" ht="43.35" customHeight="1">
      <c r="A282" s="85"/>
      <c r="B282" s="88"/>
      <c r="C282" s="79"/>
      <c r="D282" s="86"/>
      <c r="E282" s="87"/>
      <c r="F282" s="87"/>
      <c r="G282" s="87"/>
      <c r="H282" s="87"/>
      <c r="I282" s="79"/>
      <c r="J282" s="79"/>
      <c r="K282" s="79"/>
      <c r="L282" s="79"/>
      <c r="M282" s="79"/>
      <c r="N282" s="87"/>
      <c r="O282" s="87"/>
    </row>
    <row r="283" spans="1:15" ht="43.35" customHeight="1">
      <c r="A283" s="85"/>
      <c r="B283" s="88"/>
      <c r="C283" s="79"/>
      <c r="D283" s="86"/>
      <c r="E283" s="87"/>
      <c r="F283" s="87"/>
      <c r="G283" s="87"/>
      <c r="H283" s="87"/>
      <c r="I283" s="79"/>
      <c r="J283" s="79"/>
      <c r="K283" s="79"/>
      <c r="L283" s="79"/>
      <c r="M283" s="79"/>
      <c r="N283" s="87"/>
      <c r="O283" s="87"/>
    </row>
    <row r="284" spans="1:15" ht="43.35" customHeight="1">
      <c r="A284" s="85"/>
      <c r="B284" s="88"/>
      <c r="C284" s="79"/>
      <c r="D284" s="86"/>
      <c r="E284" s="87"/>
      <c r="F284" s="87"/>
      <c r="G284" s="87"/>
      <c r="H284" s="87"/>
      <c r="I284" s="79"/>
      <c r="J284" s="79"/>
      <c r="K284" s="79"/>
      <c r="L284" s="79"/>
      <c r="M284" s="79"/>
      <c r="N284" s="87"/>
      <c r="O284" s="87"/>
    </row>
    <row r="285" spans="1:15" ht="43.35" customHeight="1">
      <c r="A285" s="85"/>
      <c r="B285" s="88"/>
      <c r="C285" s="79"/>
      <c r="D285" s="86"/>
      <c r="E285" s="87"/>
      <c r="F285" s="87"/>
      <c r="G285" s="87"/>
      <c r="H285" s="87"/>
      <c r="I285" s="79"/>
      <c r="J285" s="79"/>
      <c r="K285" s="79"/>
      <c r="L285" s="79"/>
      <c r="M285" s="79"/>
      <c r="N285" s="87"/>
      <c r="O285" s="87"/>
    </row>
    <row r="286" spans="1:15" ht="43.35" customHeight="1">
      <c r="A286" s="85"/>
      <c r="B286" s="88"/>
      <c r="C286" s="79"/>
      <c r="D286" s="86"/>
      <c r="E286" s="87"/>
      <c r="F286" s="87"/>
      <c r="G286" s="87"/>
      <c r="H286" s="87"/>
      <c r="I286" s="79"/>
      <c r="J286" s="79"/>
      <c r="K286" s="79"/>
      <c r="L286" s="79"/>
      <c r="M286" s="79"/>
      <c r="N286" s="87"/>
      <c r="O286" s="87"/>
    </row>
    <row r="287" spans="1:15" ht="43.35" customHeight="1">
      <c r="A287" s="85"/>
      <c r="B287" s="88"/>
      <c r="C287" s="79"/>
      <c r="D287" s="86"/>
      <c r="E287" s="87"/>
      <c r="F287" s="87"/>
      <c r="G287" s="87"/>
      <c r="H287" s="87"/>
      <c r="I287" s="79"/>
      <c r="J287" s="79"/>
      <c r="K287" s="79"/>
      <c r="L287" s="79"/>
      <c r="M287" s="79"/>
      <c r="N287" s="87"/>
      <c r="O287" s="87"/>
    </row>
    <row r="288" spans="1:15" ht="43.35" customHeight="1">
      <c r="A288" s="85"/>
      <c r="B288" s="88"/>
      <c r="C288" s="79"/>
      <c r="D288" s="86"/>
      <c r="E288" s="87"/>
      <c r="F288" s="87"/>
      <c r="G288" s="87"/>
      <c r="H288" s="87"/>
      <c r="I288" s="79"/>
      <c r="J288" s="79"/>
      <c r="K288" s="79"/>
      <c r="L288" s="79"/>
      <c r="M288" s="79"/>
      <c r="N288" s="87"/>
      <c r="O288" s="87"/>
    </row>
    <row r="289" spans="1:15" ht="43.35" customHeight="1">
      <c r="A289" s="85"/>
      <c r="B289" s="88"/>
      <c r="C289" s="79"/>
      <c r="D289" s="79"/>
      <c r="E289" s="87"/>
      <c r="F289" s="87"/>
      <c r="G289" s="87"/>
      <c r="H289" s="87"/>
      <c r="I289" s="79"/>
      <c r="J289" s="79"/>
      <c r="K289" s="79"/>
      <c r="L289" s="79"/>
      <c r="M289" s="79"/>
      <c r="N289" s="87"/>
      <c r="O289" s="87"/>
    </row>
    <row r="290" spans="1:15" ht="43.35" customHeight="1">
      <c r="A290" s="85"/>
      <c r="B290" s="88"/>
      <c r="C290" s="79"/>
      <c r="D290" s="79"/>
      <c r="E290" s="87"/>
      <c r="F290" s="87"/>
      <c r="G290" s="87"/>
      <c r="H290" s="87"/>
      <c r="I290" s="79"/>
      <c r="J290" s="79"/>
      <c r="K290" s="79"/>
      <c r="L290" s="79"/>
      <c r="M290" s="79"/>
      <c r="N290" s="87"/>
      <c r="O290" s="87"/>
    </row>
    <row r="291" spans="1:15" ht="43.35" customHeight="1">
      <c r="A291" s="85"/>
      <c r="B291" s="88"/>
      <c r="C291" s="79"/>
      <c r="D291" s="79"/>
      <c r="E291" s="87"/>
      <c r="F291" s="87"/>
      <c r="G291" s="87"/>
      <c r="H291" s="87"/>
      <c r="I291" s="79"/>
      <c r="J291" s="79"/>
      <c r="K291" s="79"/>
      <c r="L291" s="79"/>
      <c r="M291" s="79"/>
      <c r="N291" s="87"/>
      <c r="O291" s="87"/>
    </row>
    <row r="292" spans="1:15" ht="43.35" customHeight="1">
      <c r="A292" s="85"/>
      <c r="B292" s="88"/>
      <c r="C292" s="79"/>
      <c r="D292" s="79"/>
      <c r="E292" s="87"/>
      <c r="F292" s="87"/>
      <c r="G292" s="87"/>
      <c r="H292" s="87"/>
      <c r="I292" s="79"/>
      <c r="J292" s="79"/>
      <c r="K292" s="79"/>
      <c r="L292" s="79"/>
      <c r="M292" s="79"/>
      <c r="N292" s="87"/>
      <c r="O292" s="87"/>
    </row>
  </sheetData>
  <sheetProtection formatCells="0" insertRows="0"/>
  <mergeCells count="23">
    <mergeCell ref="A1:J6"/>
    <mergeCell ref="A13:A14"/>
    <mergeCell ref="E13:F14"/>
    <mergeCell ref="A7:A11"/>
    <mergeCell ref="G13:G14"/>
    <mergeCell ref="H13:I14"/>
    <mergeCell ref="B13:B14"/>
    <mergeCell ref="C13:D14"/>
    <mergeCell ref="A19:O19"/>
    <mergeCell ref="A48:O48"/>
    <mergeCell ref="G7:G9"/>
    <mergeCell ref="C7:D9"/>
    <mergeCell ref="C10:D11"/>
    <mergeCell ref="E7:F9"/>
    <mergeCell ref="E10:J11"/>
    <mergeCell ref="H15:I16"/>
    <mergeCell ref="B7:B11"/>
    <mergeCell ref="H7:J9"/>
    <mergeCell ref="A15:A16"/>
    <mergeCell ref="B15:B16"/>
    <mergeCell ref="C15:D16"/>
    <mergeCell ref="E15:F16"/>
    <mergeCell ref="G15:G16"/>
  </mergeCells>
  <conditionalFormatting sqref="A28">
    <cfRule type="expression" dxfId="549" priority="155">
      <formula>$F24="Modification"</formula>
    </cfRule>
    <cfRule type="expression" dxfId="548" priority="154">
      <formula>$C24="Option"</formula>
    </cfRule>
    <cfRule type="expression" dxfId="547" priority="157">
      <formula>$F24="Fermeture"</formula>
    </cfRule>
    <cfRule type="expression" dxfId="546" priority="156">
      <formula>$F24="Création"</formula>
    </cfRule>
  </conditionalFormatting>
  <conditionalFormatting sqref="A29 A49:O50 O56:O59 C68:J70">
    <cfRule type="expression" dxfId="545" priority="142">
      <formula>$F29="Création"</formula>
    </cfRule>
    <cfRule type="expression" dxfId="544" priority="141">
      <formula>$F29="Modification"</formula>
    </cfRule>
  </conditionalFormatting>
  <conditionalFormatting sqref="A33">
    <cfRule type="expression" dxfId="543" priority="128">
      <formula>$F30="Fermeture"</formula>
    </cfRule>
    <cfRule type="expression" dxfId="542" priority="127">
      <formula>$F30="Création"</formula>
    </cfRule>
    <cfRule type="expression" dxfId="541" priority="126">
      <formula>$F30="Modification"</formula>
    </cfRule>
    <cfRule type="expression" dxfId="540" priority="125">
      <formula>$C30="Option"</formula>
    </cfRule>
  </conditionalFormatting>
  <conditionalFormatting sqref="A34">
    <cfRule type="expression" dxfId="539" priority="113">
      <formula>$F34="Création"</formula>
    </cfRule>
    <cfRule type="expression" dxfId="538" priority="112">
      <formula>$F34="Modification"</formula>
    </cfRule>
    <cfRule type="expression" dxfId="537" priority="111">
      <formula>$F34="Fermeture"</formula>
    </cfRule>
  </conditionalFormatting>
  <conditionalFormatting sqref="A51:A55 A59:N59 A60:O60 A64:N67 B70:O70 D71:O74 C75:O75 K68:N69">
    <cfRule type="expression" dxfId="536" priority="95">
      <formula>$F51="Modification"</formula>
    </cfRule>
  </conditionalFormatting>
  <conditionalFormatting sqref="A51:A55 A59:N59 A60:O60 A64:N67 K68:N69 B70:O70 D71:O74 C75:O75">
    <cfRule type="expression" dxfId="535" priority="96">
      <formula>$F51="Création"</formula>
    </cfRule>
  </conditionalFormatting>
  <conditionalFormatting sqref="A56">
    <cfRule type="expression" dxfId="534" priority="44">
      <formula>$C52="Option"</formula>
    </cfRule>
    <cfRule type="expression" dxfId="533" priority="45">
      <formula>$F52="Modification"</formula>
    </cfRule>
    <cfRule type="expression" dxfId="532" priority="46">
      <formula>$F52="Création"</formula>
    </cfRule>
    <cfRule type="expression" dxfId="531" priority="47">
      <formula>$F52="Fermeture"</formula>
    </cfRule>
  </conditionalFormatting>
  <conditionalFormatting sqref="A57:A58">
    <cfRule type="expression" dxfId="530" priority="36">
      <formula>$F57="Fermeture"</formula>
    </cfRule>
    <cfRule type="expression" dxfId="529" priority="37">
      <formula>$F57="Modification"</formula>
    </cfRule>
    <cfRule type="expression" dxfId="528" priority="38">
      <formula>$F57="Création"</formula>
    </cfRule>
  </conditionalFormatting>
  <conditionalFormatting sqref="A62">
    <cfRule type="expression" dxfId="527" priority="30">
      <formula>$F58="Création"</formula>
    </cfRule>
    <cfRule type="expression" dxfId="526" priority="28">
      <formula>$C58="Option"</formula>
    </cfRule>
    <cfRule type="expression" dxfId="525" priority="29">
      <formula>$F58="Modification"</formula>
    </cfRule>
    <cfRule type="expression" dxfId="524" priority="31">
      <formula>$F58="Fermeture"</formula>
    </cfRule>
  </conditionalFormatting>
  <conditionalFormatting sqref="A63">
    <cfRule type="expression" dxfId="523" priority="21">
      <formula>$F63="Modification"</formula>
    </cfRule>
    <cfRule type="expression" dxfId="522" priority="20">
      <formula>$F63="Fermeture"</formula>
    </cfRule>
    <cfRule type="expression" dxfId="521" priority="22">
      <formula>$F63="Création"</formula>
    </cfRule>
  </conditionalFormatting>
  <conditionalFormatting sqref="A47:B47">
    <cfRule type="expression" dxfId="520" priority="98">
      <formula>$F47="Modification"</formula>
    </cfRule>
    <cfRule type="expression" dxfId="519" priority="97">
      <formula>$F47="Fermeture"</formula>
    </cfRule>
    <cfRule type="expression" dxfId="518" priority="99">
      <formula>$F47="Création"</formula>
    </cfRule>
  </conditionalFormatting>
  <conditionalFormatting sqref="A75:B75">
    <cfRule type="expression" dxfId="517" priority="8">
      <formula>$F75="Modification"</formula>
    </cfRule>
    <cfRule type="expression" dxfId="516" priority="7">
      <formula>$F75="Fermeture"</formula>
    </cfRule>
    <cfRule type="expression" dxfId="515" priority="9">
      <formula>$F75="Création"</formula>
    </cfRule>
  </conditionalFormatting>
  <conditionalFormatting sqref="A71:C74">
    <cfRule type="expression" dxfId="514" priority="14">
      <formula>$F71="Fermeture"</formula>
    </cfRule>
    <cfRule type="expression" dxfId="513" priority="15">
      <formula>$F71="Modification"</formula>
    </cfRule>
    <cfRule type="expression" dxfId="512" priority="16">
      <formula>$F71="Création"</formula>
    </cfRule>
  </conditionalFormatting>
  <conditionalFormatting sqref="A20:J22">
    <cfRule type="expression" dxfId="511" priority="175">
      <formula>$F20="Modification"</formula>
    </cfRule>
    <cfRule type="expression" dxfId="510" priority="176">
      <formula>$F20="Création"</formula>
    </cfRule>
    <cfRule type="expression" dxfId="509" priority="174">
      <formula>$F20="Fermeture"</formula>
    </cfRule>
  </conditionalFormatting>
  <conditionalFormatting sqref="A23:N23">
    <cfRule type="expression" dxfId="508" priority="186">
      <formula>$F23="Création"</formula>
    </cfRule>
    <cfRule type="expression" dxfId="507" priority="185">
      <formula>$F23="Modification"</formula>
    </cfRule>
    <cfRule type="expression" dxfId="506" priority="184">
      <formula>$F23="Fermeture"</formula>
    </cfRule>
  </conditionalFormatting>
  <conditionalFormatting sqref="A1:O9 A10:E10 K10:O11 A11:D11 A12:O12 A13:H13 J13:O16 A14:F14 A15:H15 A16:F16 A17:O18 A19 A24:O24 A25:A26 A27:O27 A30:O32 A35:O35 A36 C36:O36 B36:H39 A37:O46 C47:O47 A48 A61 A68:A70 A76:O991 O63:O68">
    <cfRule type="expression" dxfId="505" priority="208">
      <formula>$F1="Modification"</formula>
    </cfRule>
  </conditionalFormatting>
  <conditionalFormatting sqref="A1:O9 A10:E10 K10:O11 A11:D11 A12:O12 A13:H13 J13:O16 A14:F14 A15:H15 A16:F16 A17:O18 A19 A24:O24 A25:A26 A27:O27 A30:O32 A35:O35 A36 C36:O36 B36:H39 A37:O46 C47:O47 A48 A61 O63:O68 A68:A70 A76:O991">
    <cfRule type="expression" dxfId="504" priority="209">
      <formula>$F1="Création"</formula>
    </cfRule>
  </conditionalFormatting>
  <conditionalFormatting sqref="A1:O9 K10:O11 A12:O12 J13:O16 A17:O18 A24:O24 A27:O27 A30:O32 A35:O35 C36:O36 A37:O46 C47:O47 A76:O991 A10:E10 A11:D11 A13:H13 A14:F14 A15:H15 A16:F16 A19 A25:A26 A36 B36:H39 A48 A61 A68:A70">
    <cfRule type="expression" dxfId="503" priority="207">
      <formula>$F1="Fermeture"</formula>
    </cfRule>
  </conditionalFormatting>
  <conditionalFormatting sqref="B28:B29">
    <cfRule type="expression" dxfId="502" priority="106">
      <formula>$F28="Création"</formula>
    </cfRule>
    <cfRule type="expression" dxfId="501" priority="105">
      <formula>$F28="Modification"</formula>
    </cfRule>
    <cfRule type="expression" dxfId="500" priority="104">
      <formula>$F28="Fermeture"</formula>
    </cfRule>
  </conditionalFormatting>
  <conditionalFormatting sqref="B33:B34">
    <cfRule type="expression" dxfId="499" priority="115">
      <formula>$F33="Modification"</formula>
    </cfRule>
    <cfRule type="expression" dxfId="498" priority="116">
      <formula>$F33="Création"</formula>
    </cfRule>
    <cfRule type="expression" dxfId="497" priority="114">
      <formula>$F33="Fermeture"</formula>
    </cfRule>
  </conditionalFormatting>
  <conditionalFormatting sqref="B56:B58">
    <cfRule type="expression" dxfId="496" priority="4">
      <formula>$F56="Fermeture"</formula>
    </cfRule>
    <cfRule type="expression" dxfId="495" priority="5">
      <formula>$F56="Modification"</formula>
    </cfRule>
    <cfRule type="expression" dxfId="494" priority="6">
      <formula>$F56="Création"</formula>
    </cfRule>
  </conditionalFormatting>
  <conditionalFormatting sqref="B62:B63">
    <cfRule type="expression" dxfId="493" priority="18">
      <formula>$F62="Modification"</formula>
    </cfRule>
    <cfRule type="expression" dxfId="492" priority="19">
      <formula>$F62="Création"</formula>
    </cfRule>
    <cfRule type="expression" dxfId="491" priority="17">
      <formula>$F62="Fermeture"</formula>
    </cfRule>
  </conditionalFormatting>
  <conditionalFormatting sqref="B68:B70">
    <cfRule type="expression" dxfId="490" priority="53">
      <formula>$F68="Fermeture"</formula>
    </cfRule>
    <cfRule type="expression" dxfId="489" priority="54">
      <formula>$F68="Modification"</formula>
    </cfRule>
    <cfRule type="expression" dxfId="488" priority="55">
      <formula>$F68="Création"</formula>
    </cfRule>
  </conditionalFormatting>
  <conditionalFormatting sqref="B51:N51">
    <cfRule type="expression" dxfId="487" priority="81">
      <formula>$F51="Fermeture"</formula>
    </cfRule>
    <cfRule type="expression" dxfId="486" priority="82">
      <formula>$F51="Modification"</formula>
    </cfRule>
    <cfRule type="expression" dxfId="485" priority="83">
      <formula>$F51="Création"</formula>
    </cfRule>
  </conditionalFormatting>
  <conditionalFormatting sqref="B64:N66">
    <cfRule type="expression" dxfId="484" priority="32">
      <formula>$F64="Fermeture"</formula>
    </cfRule>
    <cfRule type="expression" dxfId="483" priority="34">
      <formula>$F64="Création"</formula>
    </cfRule>
    <cfRule type="expression" dxfId="482" priority="33">
      <formula>$F64="Modification"</formula>
    </cfRule>
  </conditionalFormatting>
  <conditionalFormatting sqref="B25:O26">
    <cfRule type="expression" dxfId="481" priority="170">
      <formula>$F25="Fermeture"</formula>
    </cfRule>
    <cfRule type="expression" dxfId="480" priority="172">
      <formula>$F25="Création"</formula>
    </cfRule>
    <cfRule type="expression" dxfId="479" priority="171">
      <formula>$F25="Modification"</formula>
    </cfRule>
  </conditionalFormatting>
  <conditionalFormatting sqref="B52:O55 C58:O58 B59:N59">
    <cfRule type="expression" dxfId="478" priority="68">
      <formula>$F52="Modification"</formula>
    </cfRule>
    <cfRule type="expression" dxfId="477" priority="67">
      <formula>$F52="Fermeture"</formula>
    </cfRule>
    <cfRule type="expression" dxfId="476" priority="69">
      <formula>$F52="Création"</formula>
    </cfRule>
  </conditionalFormatting>
  <conditionalFormatting sqref="B61:O61">
    <cfRule type="expression" dxfId="475" priority="60">
      <formula>$F61="Fermeture"</formula>
    </cfRule>
    <cfRule type="expression" dxfId="474" priority="62">
      <formula>$F61="Création"</formula>
    </cfRule>
    <cfRule type="expression" dxfId="473" priority="61">
      <formula>$F61="Modification"</formula>
    </cfRule>
  </conditionalFormatting>
  <conditionalFormatting sqref="B70:O70 D71:O74 C75:O75 A59:N59 A64:O67 A60:O60 O63 A51:A55">
    <cfRule type="expression" dxfId="472" priority="94">
      <formula>$F51="Fermeture"</formula>
    </cfRule>
  </conditionalFormatting>
  <conditionalFormatting sqref="C68:J70 O56:O59 A29 A49:O50">
    <cfRule type="expression" dxfId="471" priority="140">
      <formula>$F29="Fermeture"</formula>
    </cfRule>
  </conditionalFormatting>
  <conditionalFormatting sqref="C28:N29">
    <cfRule type="expression" dxfId="470" priority="153">
      <formula>$F28="Création"</formula>
    </cfRule>
    <cfRule type="expression" dxfId="469" priority="151">
      <formula>$F28="Fermeture"</formula>
    </cfRule>
    <cfRule type="expression" dxfId="468" priority="152">
      <formula>$F28="Modification"</formula>
    </cfRule>
  </conditionalFormatting>
  <conditionalFormatting sqref="C33:N34">
    <cfRule type="expression" dxfId="467" priority="122">
      <formula>$F33="Fermeture"</formula>
    </cfRule>
    <cfRule type="expression" dxfId="466" priority="123">
      <formula>$F33="Modification"</formula>
    </cfRule>
    <cfRule type="expression" dxfId="465" priority="124">
      <formula>$F33="Création"</formula>
    </cfRule>
  </conditionalFormatting>
  <conditionalFormatting sqref="C56:N57">
    <cfRule type="expression" dxfId="464" priority="43">
      <formula>$F56="Création"</formula>
    </cfRule>
    <cfRule type="expression" dxfId="463" priority="42">
      <formula>$F56="Modification"</formula>
    </cfRule>
    <cfRule type="expression" dxfId="462" priority="41">
      <formula>$F56="Fermeture"</formula>
    </cfRule>
  </conditionalFormatting>
  <conditionalFormatting sqref="C62:O63">
    <cfRule type="expression" dxfId="461" priority="27">
      <formula>$F62="Création"</formula>
    </cfRule>
    <cfRule type="expression" dxfId="460" priority="26">
      <formula>$F62="Modification"</formula>
    </cfRule>
    <cfRule type="expression" dxfId="459" priority="25">
      <formula>$F62="Fermeture"</formula>
    </cfRule>
  </conditionalFormatting>
  <conditionalFormatting sqref="D20:E47 G20:N47 A29:A32 A34:A55 D49:E70 G49:N70 A57:A61 A63:A991 D1:E18 G1:N18 A1:A27">
    <cfRule type="expression" dxfId="458" priority="173">
      <formula>$C1="Option"</formula>
    </cfRule>
  </conditionalFormatting>
  <conditionalFormatting sqref="D70:E991 G70:N991">
    <cfRule type="expression" dxfId="457" priority="92">
      <formula>$C70="Option"</formula>
    </cfRule>
  </conditionalFormatting>
  <conditionalFormatting sqref="I36:N39">
    <cfRule type="expression" dxfId="456" priority="129">
      <formula>$C36="Option"</formula>
    </cfRule>
  </conditionalFormatting>
  <conditionalFormatting sqref="I36:O39">
    <cfRule type="expression" dxfId="455" priority="133">
      <formula>$F36="Création"</formula>
    </cfRule>
    <cfRule type="expression" dxfId="454" priority="131">
      <formula>$F36="Fermeture"</formula>
    </cfRule>
    <cfRule type="expression" dxfId="453" priority="132">
      <formula>$F36="Modification"</formula>
    </cfRule>
  </conditionalFormatting>
  <conditionalFormatting sqref="K20:O22">
    <cfRule type="expression" dxfId="452" priority="180">
      <formula>$F20="Modification"</formula>
    </cfRule>
    <cfRule type="expression" dxfId="451" priority="181">
      <formula>$F20="Création"</formula>
    </cfRule>
    <cfRule type="expression" dxfId="450" priority="179">
      <formula>$F20="Fermeture"</formula>
    </cfRule>
  </conditionalFormatting>
  <conditionalFormatting sqref="K68:O69">
    <cfRule type="expression" dxfId="449" priority="1">
      <formula>$F68="Fermeture"</formula>
    </cfRule>
  </conditionalFormatting>
  <conditionalFormatting sqref="N1:N18 N24 N27 N30:N32 N35:N47 N52 N58:N59 N61 N76:N991">
    <cfRule type="expression" dxfId="448" priority="204">
      <formula>$M1="Porteuse"</formula>
    </cfRule>
  </conditionalFormatting>
  <conditionalFormatting sqref="N20:N23 N49:N51 N53:N54 N59:N60 N64:N75">
    <cfRule type="expression" dxfId="447" priority="178">
      <formula>$M20="Porteuse"</formula>
    </cfRule>
  </conditionalFormatting>
  <conditionalFormatting sqref="N25:N26">
    <cfRule type="expression" dxfId="446" priority="169">
      <formula>$M25="Porteuse"</formula>
    </cfRule>
  </conditionalFormatting>
  <conditionalFormatting sqref="N28:N29">
    <cfRule type="expression" dxfId="445" priority="150">
      <formula>$M28="Porteuse"</formula>
    </cfRule>
  </conditionalFormatting>
  <conditionalFormatting sqref="N33:N34">
    <cfRule type="expression" dxfId="444" priority="121">
      <formula>$M33="Porteuse"</formula>
    </cfRule>
  </conditionalFormatting>
  <conditionalFormatting sqref="N36:N39">
    <cfRule type="expression" dxfId="443" priority="130">
      <formula>$M36="Porteuse"</formula>
    </cfRule>
  </conditionalFormatting>
  <conditionalFormatting sqref="N55">
    <cfRule type="expression" dxfId="442" priority="66">
      <formula>$M55="Porteuse"</formula>
    </cfRule>
  </conditionalFormatting>
  <conditionalFormatting sqref="N56:N57">
    <cfRule type="expression" dxfId="441" priority="40">
      <formula>$M56="Porteuse"</formula>
    </cfRule>
  </conditionalFormatting>
  <conditionalFormatting sqref="N62:N63">
    <cfRule type="expression" dxfId="440" priority="24">
      <formula>$M62="Porteuse"</formula>
    </cfRule>
  </conditionalFormatting>
  <conditionalFormatting sqref="N64:N67">
    <cfRule type="expression" dxfId="439" priority="59">
      <formula>$M64="Porteuse"</formula>
    </cfRule>
    <cfRule type="expression" dxfId="438" priority="51">
      <formula>$F64="Création"</formula>
    </cfRule>
    <cfRule type="expression" dxfId="437" priority="50">
      <formula>$F64="Modification"</formula>
    </cfRule>
    <cfRule type="expression" dxfId="436" priority="49">
      <formula>$F64="Fermeture"</formula>
    </cfRule>
    <cfRule type="expression" dxfId="435" priority="48">
      <formula>$C64="Option"</formula>
    </cfRule>
  </conditionalFormatting>
  <conditionalFormatting sqref="O23">
    <cfRule type="expression" dxfId="434" priority="107">
      <formula>$F23="Fermeture"</formula>
    </cfRule>
    <cfRule type="expression" dxfId="433" priority="108">
      <formula>$F23="Modification"</formula>
    </cfRule>
    <cfRule type="expression" dxfId="432" priority="109">
      <formula>$F23="Création"</formula>
    </cfRule>
  </conditionalFormatting>
  <conditionalFormatting sqref="O28:O29">
    <cfRule type="expression" dxfId="431" priority="148">
      <formula>$F28="Création"</formula>
    </cfRule>
    <cfRule type="expression" dxfId="430" priority="146">
      <formula>$F28="Fermeture"</formula>
    </cfRule>
    <cfRule type="expression" dxfId="429" priority="147">
      <formula>$F28="Modification"</formula>
    </cfRule>
  </conditionalFormatting>
  <conditionalFormatting sqref="O33:O34">
    <cfRule type="expression" dxfId="428" priority="118">
      <formula>$F33="Modification"</formula>
    </cfRule>
    <cfRule type="expression" dxfId="427" priority="119">
      <formula>$F33="Création"</formula>
    </cfRule>
    <cfRule type="expression" dxfId="426" priority="117">
      <formula>$F33="Fermeture"</formula>
    </cfRule>
  </conditionalFormatting>
  <conditionalFormatting sqref="O59:O60">
    <cfRule type="expression" dxfId="425" priority="57">
      <formula>$F59="Modification"</formula>
    </cfRule>
    <cfRule type="expression" dxfId="424" priority="58">
      <formula>$F59="Création"</formula>
    </cfRule>
    <cfRule type="expression" dxfId="423" priority="56">
      <formula>$F59="Fermeture"</formula>
    </cfRule>
  </conditionalFormatting>
  <conditionalFormatting sqref="O69">
    <cfRule type="expression" dxfId="422" priority="2">
      <formula>$F69="Modification"</formula>
    </cfRule>
    <cfRule type="expression" dxfId="421" priority="3">
      <formula>$F69="Création"</formula>
    </cfRule>
  </conditionalFormatting>
  <dataValidations count="6">
    <dataValidation type="list" allowBlank="1" showInputMessage="1" showErrorMessage="1" sqref="F20:F47 F49:F292" xr:uid="{30697DA2-C6C6-4315-945B-9E629C0E14C5}">
      <formula1>List_Statut</formula1>
    </dataValidation>
    <dataValidation type="list" allowBlank="1" showInputMessage="1" showErrorMessage="1" sqref="C20:C47 C49:C292" xr:uid="{409539C7-ECB2-4ACC-860B-53A7F308A523}">
      <formula1>List_NatureELP</formula1>
    </dataValidation>
    <dataValidation type="list" allowBlank="1" showInputMessage="1" showErrorMessage="1" sqref="H20:H47 H49:H292" xr:uid="{3D487B3F-3E2C-403B-A171-598173EC3CED}">
      <formula1>List_CNU</formula1>
    </dataValidation>
    <dataValidation type="list" allowBlank="1" showInputMessage="1" showErrorMessage="1" sqref="M20:M47 M49:M292" xr:uid="{86F1776A-58BE-4ACE-AE8F-4770A1F73705}">
      <formula1>List_Mutualisation</formula1>
    </dataValidation>
    <dataValidation type="list" allowBlank="1" showInputMessage="1" showErrorMessage="1" sqref="E20:E47 E49:E292" xr:uid="{CA8A7066-FD1E-40CF-9A84-600A1E66D253}">
      <formula1>List_Type</formula1>
    </dataValidation>
    <dataValidation type="list" allowBlank="1" showInputMessage="1" showErrorMessage="1" sqref="L20:L47 L49:L292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289"/>
  <sheetViews>
    <sheetView zoomScale="55" zoomScaleNormal="55" workbookViewId="0">
      <pane ySplit="18" topLeftCell="A27" activePane="bottomLeft" state="frozen"/>
      <selection pane="bottomLeft" activeCell="F23" sqref="F23"/>
      <selection activeCell="D25" sqref="D25"/>
    </sheetView>
  </sheetViews>
  <sheetFormatPr defaultColWidth="11.42578125" defaultRowHeight="15"/>
  <cols>
    <col min="1" max="1" width="73" style="11" customWidth="1"/>
    <col min="2" max="2" width="27.85546875" style="11" customWidth="1"/>
    <col min="3" max="3" width="15.42578125" style="15" hidden="1" customWidth="1"/>
    <col min="4" max="4" width="20.85546875" style="11" customWidth="1"/>
    <col min="5" max="6" width="15.42578125" style="11" customWidth="1"/>
    <col min="7" max="7" width="25.140625" style="11" customWidth="1"/>
    <col min="8" max="8" width="27.140625" style="11" customWidth="1"/>
    <col min="9" max="9" width="35.28515625" style="11" customWidth="1"/>
    <col min="10" max="10" width="19.85546875" style="11" customWidth="1"/>
    <col min="11" max="11" width="40.7109375" style="11" customWidth="1"/>
    <col min="12" max="12" width="31.7109375" style="11" customWidth="1"/>
    <col min="13" max="14" width="22.42578125" style="11" customWidth="1"/>
    <col min="15" max="15" width="20.28515625" style="11" customWidth="1"/>
    <col min="16" max="16" width="21.42578125" style="11" bestFit="1" customWidth="1"/>
    <col min="17" max="18" width="17.85546875" style="11" customWidth="1"/>
    <col min="19" max="19" width="79.42578125" style="11" customWidth="1"/>
    <col min="20" max="20" width="46.42578125" style="11" customWidth="1"/>
  </cols>
  <sheetData>
    <row r="1" spans="1:19">
      <c r="A1" s="171"/>
      <c r="B1" s="171"/>
      <c r="C1" s="171"/>
      <c r="D1" s="171"/>
      <c r="E1" s="171"/>
      <c r="F1" s="171"/>
      <c r="G1" s="171"/>
      <c r="H1" s="171"/>
      <c r="I1" s="171"/>
      <c r="J1" s="23"/>
    </row>
    <row r="2" spans="1:19">
      <c r="A2" s="171"/>
      <c r="B2" s="171"/>
      <c r="C2" s="171"/>
      <c r="D2" s="171"/>
      <c r="E2" s="171"/>
      <c r="F2" s="171"/>
      <c r="G2" s="171"/>
      <c r="H2" s="171"/>
      <c r="I2" s="171"/>
      <c r="J2" s="23"/>
    </row>
    <row r="3" spans="1:19">
      <c r="A3" s="171"/>
      <c r="B3" s="171"/>
      <c r="C3" s="171"/>
      <c r="D3" s="171"/>
      <c r="E3" s="171"/>
      <c r="F3" s="171"/>
      <c r="G3" s="171"/>
      <c r="H3" s="171"/>
      <c r="I3" s="171"/>
      <c r="J3" s="23"/>
    </row>
    <row r="4" spans="1:19">
      <c r="A4" s="171"/>
      <c r="B4" s="171"/>
      <c r="C4" s="171"/>
      <c r="D4" s="171"/>
      <c r="E4" s="171"/>
      <c r="F4" s="171"/>
      <c r="G4" s="171"/>
      <c r="H4" s="171"/>
      <c r="I4" s="171"/>
      <c r="J4" s="23"/>
    </row>
    <row r="5" spans="1:19">
      <c r="A5" s="171"/>
      <c r="B5" s="171"/>
      <c r="C5" s="171"/>
      <c r="D5" s="171"/>
      <c r="E5" s="171"/>
      <c r="F5" s="171"/>
      <c r="G5" s="171"/>
      <c r="H5" s="171"/>
      <c r="I5" s="171"/>
      <c r="J5" s="23"/>
    </row>
    <row r="6" spans="1:19">
      <c r="A6" s="171"/>
      <c r="B6" s="171"/>
      <c r="C6" s="171"/>
      <c r="D6" s="171"/>
      <c r="E6" s="171"/>
      <c r="F6" s="171"/>
      <c r="G6" s="171"/>
      <c r="H6" s="171"/>
      <c r="I6" s="171"/>
      <c r="J6" s="23"/>
    </row>
    <row r="7" spans="1:19" ht="14.45" customHeight="1">
      <c r="A7" s="183" t="s">
        <v>331</v>
      </c>
      <c r="B7" s="182" t="str">
        <f>'Fiche Générale'!B2</f>
        <v>CREATES_ODYSSEE</v>
      </c>
      <c r="C7" s="186" t="s">
        <v>239</v>
      </c>
      <c r="D7" s="186"/>
      <c r="E7" s="180">
        <f>'Fiche Générale'!B3</f>
        <v>0</v>
      </c>
      <c r="F7" s="181"/>
      <c r="G7" s="186" t="s">
        <v>332</v>
      </c>
      <c r="H7" s="182" t="str">
        <f>'Fiche Générale'!B4</f>
        <v>-</v>
      </c>
      <c r="I7" s="182"/>
      <c r="J7" s="24"/>
      <c r="K7" s="16"/>
    </row>
    <row r="8" spans="1:19" ht="14.45" customHeight="1">
      <c r="A8" s="184"/>
      <c r="B8" s="182"/>
      <c r="C8" s="186"/>
      <c r="D8" s="186"/>
      <c r="E8" s="180"/>
      <c r="F8" s="181"/>
      <c r="G8" s="186"/>
      <c r="H8" s="182"/>
      <c r="I8" s="182"/>
      <c r="J8" s="24"/>
      <c r="K8" s="16"/>
    </row>
    <row r="9" spans="1:19" ht="14.45" customHeight="1">
      <c r="A9" s="184"/>
      <c r="B9" s="182"/>
      <c r="C9" s="186"/>
      <c r="D9" s="186"/>
      <c r="E9" s="180"/>
      <c r="F9" s="181"/>
      <c r="G9" s="186"/>
      <c r="H9" s="182"/>
      <c r="I9" s="182"/>
      <c r="J9" s="24"/>
      <c r="K9" s="16"/>
    </row>
    <row r="10" spans="1:19" ht="14.45" customHeight="1">
      <c r="A10" s="184"/>
      <c r="B10" s="182"/>
      <c r="C10" s="187" t="s">
        <v>241</v>
      </c>
      <c r="D10" s="187"/>
      <c r="E10" s="188" t="str">
        <f>'Fiche Générale'!B12</f>
        <v>Interprétation, création et pédagogie musicales</v>
      </c>
      <c r="F10" s="189"/>
      <c r="G10" s="189"/>
      <c r="H10" s="189"/>
      <c r="I10" s="190"/>
      <c r="J10" s="25"/>
      <c r="K10" s="16"/>
    </row>
    <row r="11" spans="1:19" ht="14.45" customHeight="1">
      <c r="A11" s="185"/>
      <c r="B11" s="182"/>
      <c r="C11" s="187"/>
      <c r="D11" s="187"/>
      <c r="E11" s="191"/>
      <c r="F11" s="192"/>
      <c r="G11" s="192"/>
      <c r="H11" s="192"/>
      <c r="I11" s="193"/>
      <c r="J11" s="25"/>
      <c r="K11" s="16"/>
    </row>
    <row r="12" spans="1:19">
      <c r="C12" s="11"/>
      <c r="I12" s="8"/>
      <c r="J12" s="8"/>
      <c r="M12" s="172" t="s">
        <v>333</v>
      </c>
      <c r="N12" s="173"/>
      <c r="O12" s="174"/>
      <c r="P12" s="172" t="s">
        <v>334</v>
      </c>
      <c r="Q12" s="173"/>
      <c r="R12" s="173"/>
      <c r="S12" s="174"/>
    </row>
    <row r="13" spans="1:19">
      <c r="A13" s="158" t="s">
        <v>242</v>
      </c>
      <c r="B13" s="97" t="str">
        <f>'Année 1'!B13:B14</f>
        <v>1ère année de Master</v>
      </c>
      <c r="C13" s="97"/>
      <c r="D13" s="158" t="s">
        <v>335</v>
      </c>
      <c r="E13" s="160">
        <f>'Année 1'!E13:F14</f>
        <v>0</v>
      </c>
      <c r="F13" s="160"/>
      <c r="G13" s="160"/>
      <c r="H13" s="166" t="s">
        <v>336</v>
      </c>
      <c r="I13" s="166"/>
      <c r="J13" s="26"/>
      <c r="M13" s="175"/>
      <c r="N13" s="176"/>
      <c r="O13" s="177"/>
      <c r="P13" s="175"/>
      <c r="Q13" s="176"/>
      <c r="R13" s="176"/>
      <c r="S13" s="177"/>
    </row>
    <row r="14" spans="1:19">
      <c r="A14" s="159"/>
      <c r="B14" s="97"/>
      <c r="C14" s="97"/>
      <c r="D14" s="159"/>
      <c r="E14" s="160"/>
      <c r="F14" s="160"/>
      <c r="G14" s="160"/>
      <c r="H14" s="166"/>
      <c r="I14" s="166"/>
      <c r="J14" s="26"/>
      <c r="M14" s="166" t="s">
        <v>337</v>
      </c>
      <c r="N14" s="172" t="s">
        <v>338</v>
      </c>
      <c r="O14" s="174"/>
      <c r="P14" s="171"/>
      <c r="Q14" s="161"/>
      <c r="R14" s="164"/>
      <c r="S14" s="158"/>
    </row>
    <row r="15" spans="1:19">
      <c r="A15" s="158" t="s">
        <v>339</v>
      </c>
      <c r="B15" s="99" t="str">
        <f>'Année 1'!B15:B16</f>
        <v>Semestre 1</v>
      </c>
      <c r="C15" s="100"/>
      <c r="D15" s="158" t="s">
        <v>340</v>
      </c>
      <c r="E15" s="160">
        <f>'Année 1'!E15:F16</f>
        <v>0</v>
      </c>
      <c r="F15" s="160"/>
      <c r="G15" s="160"/>
      <c r="H15" s="167">
        <f>'Fiche Générale'!B5</f>
        <v>0</v>
      </c>
      <c r="I15" s="168"/>
      <c r="J15" s="27"/>
      <c r="M15" s="166"/>
      <c r="N15" s="178"/>
      <c r="O15" s="179"/>
      <c r="P15" s="171"/>
      <c r="Q15" s="162"/>
      <c r="R15" s="164"/>
      <c r="S15" s="165"/>
    </row>
    <row r="16" spans="1:19">
      <c r="A16" s="159"/>
      <c r="B16" s="102"/>
      <c r="C16" s="103"/>
      <c r="D16" s="159"/>
      <c r="E16" s="160"/>
      <c r="F16" s="160"/>
      <c r="G16" s="160"/>
      <c r="H16" s="169"/>
      <c r="I16" s="170"/>
      <c r="J16" s="27"/>
      <c r="M16" s="166"/>
      <c r="N16" s="178"/>
      <c r="O16" s="179"/>
      <c r="P16" s="171"/>
      <c r="Q16" s="162"/>
      <c r="R16" s="164"/>
      <c r="S16" s="165"/>
    </row>
    <row r="17" spans="1:20">
      <c r="L17" s="12"/>
      <c r="M17" s="166"/>
      <c r="N17" s="175"/>
      <c r="O17" s="177"/>
      <c r="P17" s="171"/>
      <c r="Q17" s="163"/>
      <c r="R17" s="164"/>
      <c r="S17" s="159"/>
    </row>
    <row r="18" spans="1:20" ht="59.45" customHeight="1">
      <c r="A18" s="3" t="s">
        <v>341</v>
      </c>
      <c r="B18" s="28" t="s">
        <v>342</v>
      </c>
      <c r="C18" s="3" t="s">
        <v>5</v>
      </c>
      <c r="D18" s="3" t="s">
        <v>343</v>
      </c>
      <c r="E18" s="3" t="s">
        <v>344</v>
      </c>
      <c r="F18" s="3" t="s">
        <v>345</v>
      </c>
      <c r="G18" s="3" t="s">
        <v>346</v>
      </c>
      <c r="H18" s="3" t="s">
        <v>347</v>
      </c>
      <c r="I18" s="3" t="s">
        <v>348</v>
      </c>
      <c r="J18" s="3" t="s">
        <v>349</v>
      </c>
      <c r="K18" s="3" t="s">
        <v>350</v>
      </c>
      <c r="L18" s="3" t="s">
        <v>351</v>
      </c>
      <c r="M18" s="3" t="s">
        <v>352</v>
      </c>
      <c r="N18" s="3" t="s">
        <v>342</v>
      </c>
      <c r="O18" s="3" t="s">
        <v>353</v>
      </c>
      <c r="P18" s="3" t="s">
        <v>354</v>
      </c>
      <c r="Q18" s="3" t="s">
        <v>342</v>
      </c>
      <c r="R18" s="3" t="s">
        <v>353</v>
      </c>
      <c r="S18" s="4" t="s">
        <v>355</v>
      </c>
      <c r="T18" s="4" t="s">
        <v>356</v>
      </c>
    </row>
    <row r="19" spans="1:20" s="49" customFormat="1" ht="59.45" customHeight="1">
      <c r="A19" s="46" t="s">
        <v>256</v>
      </c>
      <c r="B19" s="47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8"/>
      <c r="T19" s="48"/>
    </row>
    <row r="20" spans="1:20" s="55" customFormat="1" ht="30.6" customHeight="1">
      <c r="A20" s="50" t="str">
        <f>'Année 1'!B20</f>
        <v>UE 1 Transversale</v>
      </c>
      <c r="B20" s="50" t="str">
        <f>'Année 1'!C20</f>
        <v>UE</v>
      </c>
      <c r="C20" s="51">
        <f>'Année 1'!F20</f>
        <v>0</v>
      </c>
      <c r="D20" s="45">
        <v>1</v>
      </c>
      <c r="E20" s="45" t="s">
        <v>357</v>
      </c>
      <c r="F20" s="45" t="s">
        <v>357</v>
      </c>
      <c r="G20" s="52" t="s">
        <v>357</v>
      </c>
      <c r="H20" s="52" t="s">
        <v>357</v>
      </c>
      <c r="I20" s="52" t="s">
        <v>357</v>
      </c>
      <c r="J20" s="53" t="s">
        <v>358</v>
      </c>
      <c r="K20" s="52"/>
      <c r="L20" s="52"/>
      <c r="M20" s="52"/>
      <c r="N20" s="52"/>
      <c r="O20" s="52"/>
      <c r="P20" s="52"/>
      <c r="Q20" s="52"/>
      <c r="R20" s="52"/>
      <c r="S20" s="45"/>
      <c r="T20" s="54"/>
    </row>
    <row r="21" spans="1:20" ht="30.6" customHeight="1">
      <c r="A21" s="32" t="str">
        <f>'Année 1'!B21</f>
        <v>Méthodologie de la recherche en arts</v>
      </c>
      <c r="B21" s="32" t="str">
        <f>'Année 1'!C21</f>
        <v>ECUE</v>
      </c>
      <c r="C21" s="31">
        <f>'Année 1'!F21</f>
        <v>0</v>
      </c>
      <c r="D21" s="5">
        <v>1</v>
      </c>
      <c r="E21" s="5" t="s">
        <v>357</v>
      </c>
      <c r="F21" s="5" t="s">
        <v>357</v>
      </c>
      <c r="G21" s="29" t="s">
        <v>357</v>
      </c>
      <c r="H21" s="29" t="s">
        <v>357</v>
      </c>
      <c r="I21" s="29" t="s">
        <v>357</v>
      </c>
      <c r="J21" s="38" t="s">
        <v>358</v>
      </c>
      <c r="K21" s="29" t="s">
        <v>9</v>
      </c>
      <c r="L21" s="29"/>
      <c r="M21" s="29">
        <v>2</v>
      </c>
      <c r="N21" s="29"/>
      <c r="O21" s="29"/>
      <c r="P21" s="29"/>
      <c r="Q21" s="29"/>
      <c r="R21" s="29"/>
      <c r="S21" s="5"/>
      <c r="T21" s="33"/>
    </row>
    <row r="22" spans="1:20" ht="30.6" customHeight="1">
      <c r="A22" s="32" t="str">
        <f>'Année 1'!B22</f>
        <v>Socle commun de CREATES</v>
      </c>
      <c r="B22" s="32" t="str">
        <f>'Année 1'!C22</f>
        <v>ECUE</v>
      </c>
      <c r="C22" s="31">
        <f>'Année 1'!F22</f>
        <v>0</v>
      </c>
      <c r="D22" s="5"/>
      <c r="E22" s="5" t="s">
        <v>359</v>
      </c>
      <c r="F22" s="5" t="s">
        <v>357</v>
      </c>
      <c r="G22" s="29" t="s">
        <v>359</v>
      </c>
      <c r="H22" s="29" t="s">
        <v>359</v>
      </c>
      <c r="I22" s="29" t="s">
        <v>357</v>
      </c>
      <c r="J22" s="38"/>
      <c r="K22" s="29"/>
      <c r="L22" s="29"/>
      <c r="M22" s="29"/>
      <c r="N22" s="29"/>
      <c r="O22" s="29"/>
      <c r="P22" s="29"/>
      <c r="Q22" s="29"/>
      <c r="R22" s="29"/>
      <c r="S22" s="5"/>
      <c r="T22" s="33"/>
    </row>
    <row r="23" spans="1:20" ht="30.6" customHeight="1">
      <c r="A23" s="32" t="str">
        <f>'Année 1'!B23</f>
        <v>Forum Inter-arts</v>
      </c>
      <c r="B23" s="32" t="str">
        <f>'Année 1'!C23</f>
        <v>ECUE</v>
      </c>
      <c r="C23" s="31">
        <f>'Année 1'!F23</f>
        <v>0</v>
      </c>
      <c r="D23" s="5"/>
      <c r="E23" s="5" t="s">
        <v>359</v>
      </c>
      <c r="F23" s="5" t="s">
        <v>357</v>
      </c>
      <c r="G23" s="29" t="s">
        <v>359</v>
      </c>
      <c r="H23" s="29" t="s">
        <v>357</v>
      </c>
      <c r="I23" s="29"/>
      <c r="J23" s="38"/>
      <c r="K23" s="29" t="s">
        <v>18</v>
      </c>
      <c r="L23" s="29"/>
      <c r="M23" s="29"/>
      <c r="N23" s="29"/>
      <c r="O23" s="29"/>
      <c r="P23" s="29"/>
      <c r="Q23" s="29"/>
      <c r="R23" s="29"/>
      <c r="S23" s="5"/>
      <c r="T23" s="33"/>
    </row>
    <row r="24" spans="1:20" s="55" customFormat="1" ht="30.6" customHeight="1">
      <c r="A24" s="50" t="str">
        <f>'Année 1'!B24</f>
        <v>UE 2 Culture musicale</v>
      </c>
      <c r="B24" s="50" t="str">
        <f>'Année 1'!C24</f>
        <v>UE</v>
      </c>
      <c r="C24" s="51">
        <f>'Année 1'!F24</f>
        <v>0</v>
      </c>
      <c r="D24" s="45">
        <v>1</v>
      </c>
      <c r="E24" s="45" t="s">
        <v>357</v>
      </c>
      <c r="F24" s="45" t="s">
        <v>357</v>
      </c>
      <c r="G24" s="52" t="s">
        <v>357</v>
      </c>
      <c r="H24" s="52" t="s">
        <v>357</v>
      </c>
      <c r="I24" s="52" t="s">
        <v>357</v>
      </c>
      <c r="J24" s="53" t="s">
        <v>358</v>
      </c>
      <c r="K24" s="52"/>
      <c r="L24" s="52"/>
      <c r="M24" s="52"/>
      <c r="N24" s="52"/>
      <c r="O24" s="52"/>
      <c r="P24" s="52"/>
      <c r="Q24" s="52"/>
      <c r="R24" s="52"/>
      <c r="S24" s="45"/>
      <c r="T24" s="54"/>
    </row>
    <row r="25" spans="1:20" ht="30.6" customHeight="1">
      <c r="A25" s="32" t="str">
        <f>'Année 1'!B25</f>
        <v>Analyse et inteprétation</v>
      </c>
      <c r="B25" s="32" t="str">
        <f>'Année 1'!C25</f>
        <v>ECUE</v>
      </c>
      <c r="C25" s="31">
        <f>'Année 1'!F25</f>
        <v>0</v>
      </c>
      <c r="D25" s="5">
        <v>1</v>
      </c>
      <c r="E25" s="5" t="s">
        <v>357</v>
      </c>
      <c r="F25" s="5" t="s">
        <v>357</v>
      </c>
      <c r="G25" s="29" t="s">
        <v>357</v>
      </c>
      <c r="H25" s="29" t="s">
        <v>357</v>
      </c>
      <c r="I25" s="29" t="s">
        <v>357</v>
      </c>
      <c r="J25" s="38" t="s">
        <v>358</v>
      </c>
      <c r="K25" s="29" t="s">
        <v>9</v>
      </c>
      <c r="L25" s="29"/>
      <c r="M25" s="29">
        <v>2</v>
      </c>
      <c r="N25" s="29"/>
      <c r="O25" s="29"/>
      <c r="P25" s="29"/>
      <c r="Q25" s="29"/>
      <c r="R25" s="29"/>
      <c r="S25" s="5"/>
      <c r="T25" s="33"/>
    </row>
    <row r="26" spans="1:20" ht="30.6" customHeight="1">
      <c r="A26" s="32" t="str">
        <f>'Année 1'!B26</f>
        <v>Commentaire</v>
      </c>
      <c r="B26" s="32" t="str">
        <f>'Année 1'!C26</f>
        <v>ECUE</v>
      </c>
      <c r="C26" s="31">
        <f>'Année 1'!F26</f>
        <v>0</v>
      </c>
      <c r="D26" s="5">
        <v>1</v>
      </c>
      <c r="E26" s="5" t="s">
        <v>357</v>
      </c>
      <c r="F26" s="5" t="s">
        <v>357</v>
      </c>
      <c r="G26" s="29" t="s">
        <v>357</v>
      </c>
      <c r="H26" s="29" t="s">
        <v>357</v>
      </c>
      <c r="I26" s="29" t="s">
        <v>357</v>
      </c>
      <c r="J26" s="38" t="s">
        <v>358</v>
      </c>
      <c r="K26" s="29" t="s">
        <v>9</v>
      </c>
      <c r="L26" s="29"/>
      <c r="M26" s="29">
        <v>2</v>
      </c>
      <c r="N26" s="29"/>
      <c r="O26" s="29"/>
      <c r="P26" s="29"/>
      <c r="Q26" s="29"/>
      <c r="R26" s="29"/>
      <c r="S26" s="5"/>
      <c r="T26" s="33"/>
    </row>
    <row r="27" spans="1:20" s="55" customFormat="1" ht="30.6" customHeight="1">
      <c r="A27" s="50" t="str">
        <f>'Année 1'!B27</f>
        <v>UE 3 Pratiques musicales</v>
      </c>
      <c r="B27" s="50" t="str">
        <f>'Année 1'!C27</f>
        <v>UE</v>
      </c>
      <c r="C27" s="51">
        <f>'Année 1'!F27</f>
        <v>0</v>
      </c>
      <c r="D27" s="45">
        <v>1</v>
      </c>
      <c r="E27" s="45" t="s">
        <v>357</v>
      </c>
      <c r="F27" s="45" t="s">
        <v>357</v>
      </c>
      <c r="G27" s="52" t="s">
        <v>357</v>
      </c>
      <c r="H27" s="52" t="s">
        <v>357</v>
      </c>
      <c r="I27" s="52" t="s">
        <v>357</v>
      </c>
      <c r="J27" s="53" t="s">
        <v>358</v>
      </c>
      <c r="K27" s="52"/>
      <c r="L27" s="52"/>
      <c r="M27" s="52"/>
      <c r="N27" s="52"/>
      <c r="O27" s="52"/>
      <c r="P27" s="52"/>
      <c r="Q27" s="52"/>
      <c r="R27" s="52"/>
      <c r="S27" s="45"/>
      <c r="T27" s="54"/>
    </row>
    <row r="28" spans="1:20" ht="30.6" customHeight="1">
      <c r="A28" s="32" t="str">
        <f>'Année 1'!B28</f>
        <v>ECUE optionnelle</v>
      </c>
      <c r="B28" s="32" t="str">
        <f>'Année 1'!C28</f>
        <v>ECUE</v>
      </c>
      <c r="C28" s="31">
        <f>'Année 1'!F28</f>
        <v>0</v>
      </c>
      <c r="D28" s="5">
        <v>1</v>
      </c>
      <c r="E28" s="5" t="s">
        <v>357</v>
      </c>
      <c r="F28" s="5" t="s">
        <v>357</v>
      </c>
      <c r="G28" s="29" t="s">
        <v>357</v>
      </c>
      <c r="H28" s="29"/>
      <c r="I28" s="29" t="s">
        <v>357</v>
      </c>
      <c r="J28" s="38" t="s">
        <v>358</v>
      </c>
      <c r="K28" s="29" t="s">
        <v>9</v>
      </c>
      <c r="L28" s="29"/>
      <c r="M28" s="29"/>
      <c r="N28" s="29"/>
      <c r="O28" s="29"/>
      <c r="P28" s="29"/>
      <c r="Q28" s="29"/>
      <c r="R28" s="29"/>
      <c r="S28" s="5"/>
      <c r="T28" s="33"/>
    </row>
    <row r="29" spans="1:20" ht="30.6" customHeight="1">
      <c r="A29" s="32" t="str">
        <f>'Année 1'!B29</f>
        <v xml:space="preserve">1 ECUE à choisir entre : </v>
      </c>
      <c r="B29" s="32" t="str">
        <f>'Année 1'!C29</f>
        <v>OPTION</v>
      </c>
      <c r="C29" s="31">
        <f>'Année 1'!F29</f>
        <v>0</v>
      </c>
      <c r="D29" s="5"/>
      <c r="E29" s="5"/>
      <c r="F29" s="5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5"/>
      <c r="T29" s="33"/>
    </row>
    <row r="30" spans="1:20" ht="30.6" customHeight="1">
      <c r="A30" s="32" t="str">
        <f>'Année 1'!B30</f>
        <v>Discipline principale (instrument/voix/composition électroacoustique) et Pratiques collectives (musique de chambre / pratique performative électroacoustique / stage d'orchestre)</v>
      </c>
      <c r="B30" s="32" t="str">
        <f>'Année 1'!C30</f>
        <v>ECUE</v>
      </c>
      <c r="C30" s="31">
        <f>'Année 1'!F30</f>
        <v>0</v>
      </c>
      <c r="D30" s="5">
        <v>1</v>
      </c>
      <c r="E30" s="5" t="s">
        <v>357</v>
      </c>
      <c r="F30" s="5" t="s">
        <v>357</v>
      </c>
      <c r="G30" s="29" t="s">
        <v>357</v>
      </c>
      <c r="H30" s="29" t="s">
        <v>357</v>
      </c>
      <c r="I30" s="29" t="s">
        <v>357</v>
      </c>
      <c r="J30" s="38" t="s">
        <v>358</v>
      </c>
      <c r="K30" s="29" t="s">
        <v>9</v>
      </c>
      <c r="L30" s="29"/>
      <c r="M30" s="29">
        <v>2</v>
      </c>
      <c r="N30" s="29"/>
      <c r="O30" s="29"/>
      <c r="P30" s="29"/>
      <c r="Q30" s="29"/>
      <c r="R30" s="29"/>
      <c r="S30" s="5"/>
      <c r="T30" s="33"/>
    </row>
    <row r="31" spans="1:20" ht="30.6" customHeight="1">
      <c r="A31" s="32" t="str">
        <f>'Année 1'!B31</f>
        <v>Ethnomusicologie</v>
      </c>
      <c r="B31" s="32" t="str">
        <f>'Année 1'!C31</f>
        <v>ECUE</v>
      </c>
      <c r="C31" s="31">
        <f>'Année 1'!F31</f>
        <v>0</v>
      </c>
      <c r="D31" s="5">
        <v>1</v>
      </c>
      <c r="E31" s="5" t="s">
        <v>357</v>
      </c>
      <c r="F31" s="5" t="s">
        <v>357</v>
      </c>
      <c r="G31" s="29" t="s">
        <v>357</v>
      </c>
      <c r="H31" s="29" t="s">
        <v>357</v>
      </c>
      <c r="I31" s="29" t="s">
        <v>357</v>
      </c>
      <c r="J31" s="38" t="s">
        <v>358</v>
      </c>
      <c r="K31" s="29" t="s">
        <v>9</v>
      </c>
      <c r="L31" s="29"/>
      <c r="M31" s="29">
        <v>2</v>
      </c>
      <c r="N31" s="29"/>
      <c r="O31" s="29"/>
      <c r="P31" s="29"/>
      <c r="Q31" s="29"/>
      <c r="R31" s="29"/>
      <c r="S31" s="5"/>
      <c r="T31" s="33"/>
    </row>
    <row r="32" spans="1:20" s="55" customFormat="1" ht="30.6" customHeight="1">
      <c r="A32" s="50" t="str">
        <f>'Année 1'!B32</f>
        <v>UE 4 Applications musicales</v>
      </c>
      <c r="B32" s="50" t="str">
        <f>'Année 1'!C32</f>
        <v>UE</v>
      </c>
      <c r="C32" s="51">
        <f>'Année 1'!F32</f>
        <v>0</v>
      </c>
      <c r="D32" s="45">
        <v>1</v>
      </c>
      <c r="E32" s="45" t="s">
        <v>357</v>
      </c>
      <c r="F32" s="45" t="s">
        <v>357</v>
      </c>
      <c r="G32" s="52" t="s">
        <v>357</v>
      </c>
      <c r="H32" s="52" t="s">
        <v>357</v>
      </c>
      <c r="I32" s="52" t="s">
        <v>357</v>
      </c>
      <c r="J32" s="53" t="s">
        <v>358</v>
      </c>
      <c r="K32" s="52"/>
      <c r="L32" s="52"/>
      <c r="M32" s="52"/>
      <c r="N32" s="52"/>
      <c r="O32" s="52"/>
      <c r="P32" s="52"/>
      <c r="Q32" s="52"/>
      <c r="R32" s="52"/>
      <c r="S32" s="45"/>
      <c r="T32" s="54"/>
    </row>
    <row r="33" spans="1:20" ht="30.6" customHeight="1">
      <c r="A33" s="32" t="str">
        <f>'Année 1'!B33</f>
        <v>ECUE optionnelle</v>
      </c>
      <c r="B33" s="32" t="str">
        <f>'Année 1'!C33</f>
        <v>ECUE</v>
      </c>
      <c r="C33" s="31">
        <f>'Année 1'!F33</f>
        <v>0</v>
      </c>
      <c r="D33" s="5">
        <v>1</v>
      </c>
      <c r="E33" s="5" t="s">
        <v>357</v>
      </c>
      <c r="F33" s="5" t="s">
        <v>357</v>
      </c>
      <c r="G33" s="29" t="s">
        <v>357</v>
      </c>
      <c r="H33" s="29" t="s">
        <v>357</v>
      </c>
      <c r="I33" s="29" t="s">
        <v>357</v>
      </c>
      <c r="J33" s="38" t="s">
        <v>358</v>
      </c>
      <c r="K33" s="29" t="s">
        <v>9</v>
      </c>
      <c r="L33" s="29"/>
      <c r="M33" s="29">
        <v>2</v>
      </c>
      <c r="N33" s="29"/>
      <c r="O33" s="29"/>
      <c r="P33" s="29"/>
      <c r="Q33" s="29"/>
      <c r="R33" s="29"/>
      <c r="S33" s="5"/>
      <c r="T33" s="33"/>
    </row>
    <row r="34" spans="1:20" ht="30.6" customHeight="1">
      <c r="A34" s="32" t="str">
        <f>'Année 1'!B34</f>
        <v xml:space="preserve">2 ECUE à choisir entre : </v>
      </c>
      <c r="B34" s="32" t="str">
        <f>'Année 1'!C34</f>
        <v>OPTION</v>
      </c>
      <c r="C34" s="31">
        <f>'Année 1'!F34</f>
        <v>0</v>
      </c>
      <c r="D34" s="5"/>
      <c r="E34" s="5"/>
      <c r="F34" s="5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5"/>
      <c r="T34" s="33"/>
    </row>
    <row r="35" spans="1:20" ht="30.6" customHeight="1">
      <c r="A35" s="32" t="str">
        <f>'Année 1'!B35</f>
        <v>Didactique</v>
      </c>
      <c r="B35" s="32" t="str">
        <f>'Année 1'!C35</f>
        <v>ECUE</v>
      </c>
      <c r="C35" s="31">
        <f>'Année 1'!F35</f>
        <v>0</v>
      </c>
      <c r="D35" s="5">
        <v>1</v>
      </c>
      <c r="E35" s="5" t="s">
        <v>357</v>
      </c>
      <c r="F35" s="5" t="s">
        <v>357</v>
      </c>
      <c r="G35" s="29" t="s">
        <v>357</v>
      </c>
      <c r="H35" s="29" t="s">
        <v>357</v>
      </c>
      <c r="I35" s="29" t="s">
        <v>357</v>
      </c>
      <c r="J35" s="38" t="s">
        <v>358</v>
      </c>
      <c r="K35" s="29" t="s">
        <v>9</v>
      </c>
      <c r="L35" s="29"/>
      <c r="M35" s="29">
        <v>2</v>
      </c>
      <c r="N35" s="29"/>
      <c r="O35" s="29"/>
      <c r="P35" s="29"/>
      <c r="Q35" s="29"/>
      <c r="R35" s="29"/>
      <c r="S35" s="5"/>
      <c r="T35" s="33"/>
    </row>
    <row r="36" spans="1:20" ht="30.6" customHeight="1">
      <c r="A36" s="32" t="str">
        <f>'Année 1'!B36</f>
        <v xml:space="preserve">Musique à l'image </v>
      </c>
      <c r="B36" s="32" t="str">
        <f>'Année 1'!C36</f>
        <v>ECUE</v>
      </c>
      <c r="C36" s="31">
        <f>'Année 1'!F36</f>
        <v>0</v>
      </c>
      <c r="D36" s="5">
        <v>1</v>
      </c>
      <c r="E36" s="5" t="s">
        <v>357</v>
      </c>
      <c r="F36" s="5" t="s">
        <v>357</v>
      </c>
      <c r="G36" s="29" t="s">
        <v>357</v>
      </c>
      <c r="H36" s="29" t="s">
        <v>357</v>
      </c>
      <c r="I36" s="29" t="s">
        <v>357</v>
      </c>
      <c r="J36" s="38" t="s">
        <v>358</v>
      </c>
      <c r="K36" s="29" t="s">
        <v>9</v>
      </c>
      <c r="L36" s="29"/>
      <c r="M36" s="29">
        <v>2</v>
      </c>
      <c r="N36" s="29"/>
      <c r="O36" s="29"/>
      <c r="P36" s="29"/>
      <c r="Q36" s="29"/>
      <c r="R36" s="29"/>
      <c r="S36" s="5"/>
      <c r="T36" s="33"/>
    </row>
    <row r="37" spans="1:20" ht="30.6" customHeight="1">
      <c r="A37" s="32" t="str">
        <f>'Année 1'!B37</f>
        <v xml:space="preserve">Musique et narration </v>
      </c>
      <c r="B37" s="32" t="str">
        <f>'Année 1'!C37</f>
        <v>ECUE</v>
      </c>
      <c r="C37" s="31">
        <f>'Année 1'!F37</f>
        <v>0</v>
      </c>
      <c r="D37" s="5">
        <v>1</v>
      </c>
      <c r="E37" s="5" t="s">
        <v>357</v>
      </c>
      <c r="F37" s="5" t="s">
        <v>357</v>
      </c>
      <c r="G37" s="29" t="s">
        <v>357</v>
      </c>
      <c r="H37" s="29" t="s">
        <v>357</v>
      </c>
      <c r="I37" s="29" t="s">
        <v>357</v>
      </c>
      <c r="J37" s="38" t="s">
        <v>358</v>
      </c>
      <c r="K37" s="29" t="s">
        <v>9</v>
      </c>
      <c r="L37" s="29"/>
      <c r="M37" s="29">
        <v>2</v>
      </c>
      <c r="N37" s="29"/>
      <c r="O37" s="29"/>
      <c r="P37" s="29"/>
      <c r="Q37" s="29"/>
      <c r="R37" s="29"/>
      <c r="S37" s="5"/>
      <c r="T37" s="33"/>
    </row>
    <row r="38" spans="1:20" s="55" customFormat="1" ht="30.6" customHeight="1">
      <c r="A38" s="50" t="str">
        <f>'Année 1'!B40</f>
        <v>UE 5 PPR</v>
      </c>
      <c r="B38" s="50" t="str">
        <f>'Année 1'!C40</f>
        <v>UE</v>
      </c>
      <c r="C38" s="51">
        <f>'Année 1'!F40</f>
        <v>0</v>
      </c>
      <c r="D38" s="45">
        <v>1</v>
      </c>
      <c r="E38" s="45" t="s">
        <v>357</v>
      </c>
      <c r="F38" s="45" t="s">
        <v>357</v>
      </c>
      <c r="G38" s="52" t="s">
        <v>357</v>
      </c>
      <c r="H38" s="52" t="s">
        <v>357</v>
      </c>
      <c r="I38" s="52" t="s">
        <v>359</v>
      </c>
      <c r="J38" s="52"/>
      <c r="K38" s="52"/>
      <c r="L38" s="52"/>
      <c r="M38" s="52"/>
      <c r="N38" s="52"/>
      <c r="O38" s="52"/>
      <c r="P38" s="52"/>
      <c r="Q38" s="52"/>
      <c r="R38" s="52"/>
      <c r="S38" s="45"/>
      <c r="T38" s="54"/>
    </row>
    <row r="39" spans="1:20" ht="30.6" customHeight="1">
      <c r="A39" s="32" t="str">
        <f>'Année 1'!B41</f>
        <v xml:space="preserve">Outils disciplinaires </v>
      </c>
      <c r="B39" s="32" t="str">
        <f>'Année 1'!C41</f>
        <v>ECUE</v>
      </c>
      <c r="C39" s="31">
        <f>'Année 1'!F41</f>
        <v>0</v>
      </c>
      <c r="D39" s="5">
        <v>1</v>
      </c>
      <c r="E39" s="5" t="s">
        <v>357</v>
      </c>
      <c r="F39" s="5" t="s">
        <v>357</v>
      </c>
      <c r="G39" s="29" t="s">
        <v>357</v>
      </c>
      <c r="H39" s="29" t="s">
        <v>357</v>
      </c>
      <c r="I39" s="29" t="s">
        <v>357</v>
      </c>
      <c r="J39" s="38" t="s">
        <v>358</v>
      </c>
      <c r="K39" s="29" t="s">
        <v>9</v>
      </c>
      <c r="L39" s="29"/>
      <c r="M39" s="29">
        <v>2</v>
      </c>
      <c r="N39" s="29"/>
      <c r="O39" s="29"/>
      <c r="P39" s="29"/>
      <c r="Q39" s="29"/>
      <c r="R39" s="29"/>
      <c r="S39" s="5"/>
      <c r="T39" s="33"/>
    </row>
    <row r="40" spans="1:20" ht="30.6" customHeight="1">
      <c r="A40" s="32" t="str">
        <f>'Année 1'!B42</f>
        <v>Mémoire, stage</v>
      </c>
      <c r="B40" s="32" t="str">
        <f>'Année 1'!C42</f>
        <v>ECUE</v>
      </c>
      <c r="C40" s="31">
        <f>'Année 1'!F42</f>
        <v>0</v>
      </c>
      <c r="D40" s="5">
        <v>1</v>
      </c>
      <c r="E40" s="5" t="s">
        <v>357</v>
      </c>
      <c r="F40" s="5" t="s">
        <v>357</v>
      </c>
      <c r="G40" s="29" t="s">
        <v>357</v>
      </c>
      <c r="H40" s="29" t="s">
        <v>357</v>
      </c>
      <c r="I40" s="29" t="s">
        <v>359</v>
      </c>
      <c r="J40" s="29"/>
      <c r="K40" s="29" t="s">
        <v>18</v>
      </c>
      <c r="L40" s="30"/>
      <c r="M40" s="29"/>
      <c r="N40" s="29" t="s">
        <v>33</v>
      </c>
      <c r="O40" s="29"/>
      <c r="P40" s="29"/>
      <c r="Q40" s="29"/>
      <c r="R40" s="29"/>
      <c r="S40" s="5"/>
      <c r="T40" s="33"/>
    </row>
    <row r="41" spans="1:20" ht="30.6" customHeight="1">
      <c r="A41" s="32" t="str">
        <f>'Année 1'!B44</f>
        <v xml:space="preserve">ECUE à choisir entre : </v>
      </c>
      <c r="B41" s="32" t="str">
        <f>'Année 1'!C44</f>
        <v>OPTION</v>
      </c>
      <c r="C41" s="31">
        <f>'Année 1'!F44</f>
        <v>0</v>
      </c>
      <c r="D41" s="5"/>
      <c r="E41" s="5"/>
      <c r="F41" s="5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5"/>
      <c r="T41" s="33"/>
    </row>
    <row r="42" spans="1:20" ht="30.6" customHeight="1">
      <c r="A42" s="32" t="str">
        <f>'Année 1'!B45</f>
        <v>pédagogie appliquée aux cycles supérieurs et projet artistique</v>
      </c>
      <c r="B42" s="32" t="str">
        <f>'Année 1'!C45</f>
        <v>ECUE</v>
      </c>
      <c r="C42" s="31">
        <f>'Année 1'!F45</f>
        <v>0</v>
      </c>
      <c r="D42" s="5">
        <v>1</v>
      </c>
      <c r="E42" s="5" t="s">
        <v>357</v>
      </c>
      <c r="F42" s="5" t="s">
        <v>357</v>
      </c>
      <c r="G42" s="29" t="s">
        <v>357</v>
      </c>
      <c r="H42" s="29" t="s">
        <v>357</v>
      </c>
      <c r="I42" s="29" t="s">
        <v>359</v>
      </c>
      <c r="J42" s="29"/>
      <c r="K42" s="29" t="s">
        <v>27</v>
      </c>
      <c r="L42" s="30" t="s">
        <v>360</v>
      </c>
      <c r="M42" s="29">
        <v>2</v>
      </c>
      <c r="N42" s="29" t="s">
        <v>19</v>
      </c>
      <c r="O42" s="29"/>
      <c r="P42" s="29"/>
      <c r="Q42" s="29"/>
      <c r="R42" s="29"/>
      <c r="S42" s="5"/>
      <c r="T42" s="33"/>
    </row>
    <row r="43" spans="1:20" ht="30.6" customHeight="1">
      <c r="A43" s="32" t="str">
        <f>'Année 1'!B46</f>
        <v>Réalisation en informatique musicale et projet artistique</v>
      </c>
      <c r="B43" s="32" t="str">
        <f>'Année 1'!C46</f>
        <v>ECUE</v>
      </c>
      <c r="C43" s="31">
        <f>'Année 1'!F46</f>
        <v>0</v>
      </c>
      <c r="D43" s="5">
        <v>1</v>
      </c>
      <c r="E43" s="5" t="s">
        <v>357</v>
      </c>
      <c r="F43" s="5" t="s">
        <v>357</v>
      </c>
      <c r="G43" s="29" t="s">
        <v>357</v>
      </c>
      <c r="H43" s="29" t="s">
        <v>357</v>
      </c>
      <c r="I43" s="29" t="s">
        <v>359</v>
      </c>
      <c r="J43" s="29"/>
      <c r="K43" s="29" t="s">
        <v>27</v>
      </c>
      <c r="L43" s="30" t="s">
        <v>360</v>
      </c>
      <c r="M43" s="29">
        <v>2</v>
      </c>
      <c r="N43" s="29" t="s">
        <v>19</v>
      </c>
      <c r="O43" s="29"/>
      <c r="P43" s="29"/>
      <c r="Q43" s="29"/>
      <c r="R43" s="29"/>
      <c r="S43" s="5"/>
      <c r="T43" s="33"/>
    </row>
    <row r="44" spans="1:20" ht="30.6" customHeight="1">
      <c r="A44" s="32" t="str">
        <f>'Année 1'!B47</f>
        <v>Séminaire, colloque, journée d'études</v>
      </c>
      <c r="B44" s="32" t="str">
        <f>'Année 1'!C47</f>
        <v>ECUE</v>
      </c>
      <c r="C44" s="31">
        <f>'Année 1'!F47</f>
        <v>0</v>
      </c>
      <c r="D44" s="5">
        <v>1</v>
      </c>
      <c r="E44" s="5" t="s">
        <v>357</v>
      </c>
      <c r="F44" s="5" t="s">
        <v>357</v>
      </c>
      <c r="G44" s="29" t="s">
        <v>357</v>
      </c>
      <c r="H44" s="29" t="s">
        <v>357</v>
      </c>
      <c r="I44" s="29" t="s">
        <v>357</v>
      </c>
      <c r="J44" s="38" t="s">
        <v>358</v>
      </c>
      <c r="K44" s="29" t="s">
        <v>9</v>
      </c>
      <c r="L44" s="30"/>
      <c r="M44" s="29">
        <v>2</v>
      </c>
      <c r="N44" s="29"/>
      <c r="O44" s="29"/>
      <c r="P44" s="29"/>
      <c r="Q44" s="29"/>
      <c r="R44" s="29"/>
      <c r="S44" s="5"/>
      <c r="T44" s="33"/>
    </row>
    <row r="45" spans="1:20" s="49" customFormat="1" ht="59.45" customHeight="1">
      <c r="A45" s="46" t="s">
        <v>315</v>
      </c>
      <c r="B45" s="47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8"/>
      <c r="T45" s="48"/>
    </row>
    <row r="46" spans="1:20" s="55" customFormat="1" ht="30.6" customHeight="1">
      <c r="A46" s="50" t="str">
        <f>'Année 1'!B49</f>
        <v>UE 1 Transversale</v>
      </c>
      <c r="B46" s="50" t="str">
        <f>'Année 1'!C49</f>
        <v>UE</v>
      </c>
      <c r="C46" s="51">
        <f>'Année 1'!F49</f>
        <v>0</v>
      </c>
      <c r="D46" s="45">
        <v>1</v>
      </c>
      <c r="E46" s="45" t="s">
        <v>357</v>
      </c>
      <c r="F46" s="45" t="s">
        <v>357</v>
      </c>
      <c r="G46" s="52" t="s">
        <v>357</v>
      </c>
      <c r="H46" s="52" t="s">
        <v>357</v>
      </c>
      <c r="I46" s="52" t="s">
        <v>357</v>
      </c>
      <c r="J46" s="53" t="s">
        <v>358</v>
      </c>
      <c r="K46" s="52"/>
      <c r="L46" s="52"/>
      <c r="M46" s="52"/>
      <c r="N46" s="52"/>
      <c r="O46" s="52"/>
      <c r="P46" s="52"/>
      <c r="Q46" s="52"/>
      <c r="R46" s="52"/>
      <c r="S46" s="45"/>
      <c r="T46" s="54"/>
    </row>
    <row r="47" spans="1:20" ht="30.6" customHeight="1">
      <c r="A47" s="32" t="str">
        <f>'Année 1'!B50</f>
        <v>Méthodologie de la recherche en arts</v>
      </c>
      <c r="B47" s="32" t="str">
        <f>'Année 1'!C50</f>
        <v>ECUE</v>
      </c>
      <c r="C47" s="31">
        <f>'Année 1'!F50</f>
        <v>0</v>
      </c>
      <c r="D47" s="5">
        <v>1</v>
      </c>
      <c r="E47" s="5" t="s">
        <v>357</v>
      </c>
      <c r="F47" s="5" t="s">
        <v>357</v>
      </c>
      <c r="G47" s="29" t="s">
        <v>357</v>
      </c>
      <c r="H47" s="29" t="s">
        <v>357</v>
      </c>
      <c r="I47" s="29" t="s">
        <v>357</v>
      </c>
      <c r="J47" s="38" t="s">
        <v>358</v>
      </c>
      <c r="K47" s="29" t="s">
        <v>9</v>
      </c>
      <c r="L47" s="29"/>
      <c r="M47" s="29">
        <v>2</v>
      </c>
      <c r="N47" s="29"/>
      <c r="O47" s="29"/>
      <c r="P47" s="29"/>
      <c r="Q47" s="29"/>
      <c r="R47" s="29"/>
      <c r="S47" s="5"/>
      <c r="T47" s="33"/>
    </row>
    <row r="48" spans="1:20" ht="30.6" customHeight="1">
      <c r="A48" s="32" t="str">
        <f>'Année 1'!B51</f>
        <v>Forum Inter-arts</v>
      </c>
      <c r="B48" s="32" t="str">
        <f>'Année 1'!C51</f>
        <v>ECUE</v>
      </c>
      <c r="C48" s="31">
        <f>'Année 1'!F51</f>
        <v>0</v>
      </c>
      <c r="D48" s="5"/>
      <c r="E48" s="5" t="s">
        <v>359</v>
      </c>
      <c r="F48" s="5" t="s">
        <v>357</v>
      </c>
      <c r="G48" s="29" t="s">
        <v>359</v>
      </c>
      <c r="H48" s="29" t="s">
        <v>357</v>
      </c>
      <c r="I48" s="29"/>
      <c r="J48" s="38"/>
      <c r="K48" s="29" t="s">
        <v>18</v>
      </c>
      <c r="L48" s="29"/>
      <c r="M48" s="29"/>
      <c r="N48" s="29"/>
      <c r="O48" s="29"/>
      <c r="P48" s="29"/>
      <c r="Q48" s="29"/>
      <c r="R48" s="29"/>
      <c r="S48" s="5"/>
      <c r="T48" s="33"/>
    </row>
    <row r="49" spans="1:20" s="55" customFormat="1" ht="30.6" customHeight="1">
      <c r="A49" s="50" t="str">
        <f>'Année 1'!B52</f>
        <v>UE 2 Culture musicale</v>
      </c>
      <c r="B49" s="50" t="str">
        <f>'Année 1'!C52</f>
        <v>UE</v>
      </c>
      <c r="C49" s="51">
        <f>'Année 1'!F52</f>
        <v>0</v>
      </c>
      <c r="D49" s="45"/>
      <c r="E49" s="45"/>
      <c r="F49" s="45"/>
      <c r="G49" s="52"/>
      <c r="H49" s="52"/>
      <c r="I49" s="52"/>
      <c r="J49" s="53"/>
      <c r="K49" s="52"/>
      <c r="L49" s="52"/>
      <c r="M49" s="52"/>
      <c r="N49" s="52"/>
      <c r="O49" s="52"/>
      <c r="P49" s="52"/>
      <c r="Q49" s="52"/>
      <c r="R49" s="52"/>
      <c r="S49" s="45"/>
      <c r="T49" s="54"/>
    </row>
    <row r="50" spans="1:20" ht="30.6" customHeight="1">
      <c r="A50" s="32" t="str">
        <f>'Année 1'!B53</f>
        <v>Analyse et inteprétation</v>
      </c>
      <c r="B50" s="32" t="str">
        <f>'Année 1'!C53</f>
        <v>ECUE</v>
      </c>
      <c r="C50" s="31">
        <f>'Année 1'!F53</f>
        <v>0</v>
      </c>
      <c r="D50" s="5">
        <v>1</v>
      </c>
      <c r="E50" s="5" t="s">
        <v>357</v>
      </c>
      <c r="F50" s="5" t="s">
        <v>357</v>
      </c>
      <c r="G50" s="29" t="s">
        <v>357</v>
      </c>
      <c r="H50" s="29" t="s">
        <v>357</v>
      </c>
      <c r="I50" s="29" t="s">
        <v>357</v>
      </c>
      <c r="J50" s="38" t="s">
        <v>358</v>
      </c>
      <c r="K50" s="29" t="s">
        <v>9</v>
      </c>
      <c r="L50" s="29"/>
      <c r="M50" s="29">
        <v>2</v>
      </c>
      <c r="N50" s="29"/>
      <c r="O50" s="29"/>
      <c r="P50" s="29"/>
      <c r="Q50" s="29"/>
      <c r="R50" s="29"/>
      <c r="S50" s="5"/>
      <c r="T50" s="33"/>
    </row>
    <row r="51" spans="1:20" ht="30.6" customHeight="1">
      <c r="A51" s="32" t="str">
        <f>'Année 1'!B54</f>
        <v>Commentaire</v>
      </c>
      <c r="B51" s="32" t="str">
        <f>'Année 1'!C54</f>
        <v>ECUE</v>
      </c>
      <c r="C51" s="31">
        <f>'Année 1'!F54</f>
        <v>0</v>
      </c>
      <c r="D51" s="5">
        <v>1</v>
      </c>
      <c r="E51" s="36" t="s">
        <v>357</v>
      </c>
      <c r="F51" s="36" t="s">
        <v>357</v>
      </c>
      <c r="G51" s="29" t="s">
        <v>357</v>
      </c>
      <c r="H51" s="29" t="s">
        <v>357</v>
      </c>
      <c r="I51" s="29" t="s">
        <v>357</v>
      </c>
      <c r="J51" s="38" t="s">
        <v>358</v>
      </c>
      <c r="K51" s="29" t="s">
        <v>9</v>
      </c>
      <c r="L51" s="29"/>
      <c r="M51" s="29">
        <v>2</v>
      </c>
      <c r="N51" s="29"/>
      <c r="O51" s="29"/>
      <c r="P51" s="29"/>
      <c r="Q51" s="29"/>
      <c r="R51" s="29"/>
      <c r="S51" s="5"/>
      <c r="T51" s="33"/>
    </row>
    <row r="52" spans="1:20" s="55" customFormat="1" ht="30.6" customHeight="1">
      <c r="A52" s="50" t="str">
        <f>'Année 1'!B55</f>
        <v>UE 3 Pratiques musicales</v>
      </c>
      <c r="B52" s="50" t="str">
        <f>'Année 1'!C55</f>
        <v>UE</v>
      </c>
      <c r="C52" s="51">
        <f>'Année 1'!F55</f>
        <v>0</v>
      </c>
      <c r="D52" s="45">
        <v>1</v>
      </c>
      <c r="E52" s="56" t="s">
        <v>357</v>
      </c>
      <c r="F52" s="57" t="s">
        <v>357</v>
      </c>
      <c r="G52" s="52" t="s">
        <v>357</v>
      </c>
      <c r="H52" s="52" t="s">
        <v>357</v>
      </c>
      <c r="I52" s="52" t="s">
        <v>357</v>
      </c>
      <c r="J52" s="53" t="s">
        <v>358</v>
      </c>
      <c r="K52" s="52"/>
      <c r="L52" s="52"/>
      <c r="M52" s="52"/>
      <c r="N52" s="52"/>
      <c r="O52" s="52"/>
      <c r="P52" s="52"/>
      <c r="Q52" s="52"/>
      <c r="R52" s="52"/>
      <c r="S52" s="45"/>
      <c r="T52" s="54"/>
    </row>
    <row r="53" spans="1:20" ht="30.6" customHeight="1">
      <c r="A53" s="32" t="str">
        <f>'Année 1'!B56</f>
        <v>ECUE optionnelle</v>
      </c>
      <c r="B53" s="32" t="str">
        <f>'Année 1'!C56</f>
        <v>ECUE</v>
      </c>
      <c r="C53" s="31">
        <f>'Année 1'!F56</f>
        <v>0</v>
      </c>
      <c r="D53" s="5">
        <v>1</v>
      </c>
      <c r="E53" s="36" t="s">
        <v>357</v>
      </c>
      <c r="F53" s="36" t="s">
        <v>357</v>
      </c>
      <c r="G53" s="29" t="s">
        <v>357</v>
      </c>
      <c r="H53" s="29" t="s">
        <v>357</v>
      </c>
      <c r="I53" s="29" t="s">
        <v>357</v>
      </c>
      <c r="J53" s="38" t="s">
        <v>358</v>
      </c>
      <c r="K53" s="29" t="s">
        <v>9</v>
      </c>
      <c r="L53" s="29"/>
      <c r="M53" s="29">
        <v>2</v>
      </c>
      <c r="N53" s="29"/>
      <c r="O53" s="29"/>
      <c r="P53" s="29"/>
      <c r="Q53" s="29"/>
      <c r="R53" s="29"/>
      <c r="S53" s="5"/>
      <c r="T53" s="33"/>
    </row>
    <row r="54" spans="1:20" ht="30.6" customHeight="1">
      <c r="A54" s="32" t="str">
        <f>'Année 1'!B57</f>
        <v xml:space="preserve">ECUE à choisir (minimum 1, maximum 2 ) entre : </v>
      </c>
      <c r="B54" s="32" t="str">
        <f>'Année 1'!C57</f>
        <v>OPTION</v>
      </c>
      <c r="C54" s="31">
        <f>'Année 1'!F57</f>
        <v>0</v>
      </c>
      <c r="D54" s="5"/>
      <c r="E54" s="36" t="s">
        <v>357</v>
      </c>
      <c r="F54" s="36" t="s">
        <v>357</v>
      </c>
      <c r="G54" s="29"/>
      <c r="H54" s="29"/>
      <c r="I54" s="29"/>
      <c r="J54" s="38"/>
      <c r="K54" s="29"/>
      <c r="L54" s="29"/>
      <c r="M54" s="29"/>
      <c r="N54" s="29"/>
      <c r="O54" s="29"/>
      <c r="P54" s="29"/>
      <c r="Q54" s="29"/>
      <c r="R54" s="29"/>
      <c r="S54" s="5"/>
      <c r="T54" s="33"/>
    </row>
    <row r="55" spans="1:20" ht="30.6" customHeight="1">
      <c r="A55" s="32" t="str">
        <f>'Année 1'!B58</f>
        <v>Discipline principale (instrument/voix/composition électroacoustique) et Pratiques collectives (musique de chambre / pratique performative électroacoustique / stage d'orchestre)</v>
      </c>
      <c r="B55" s="32" t="str">
        <f>'Année 1'!C58</f>
        <v>ECUE</v>
      </c>
      <c r="C55" s="31">
        <f>'Année 1'!F58</f>
        <v>0</v>
      </c>
      <c r="D55" s="5">
        <v>1</v>
      </c>
      <c r="E55" s="36" t="s">
        <v>357</v>
      </c>
      <c r="F55" s="36" t="s">
        <v>357</v>
      </c>
      <c r="G55" s="29" t="s">
        <v>357</v>
      </c>
      <c r="H55" s="29" t="s">
        <v>357</v>
      </c>
      <c r="I55" s="29" t="s">
        <v>357</v>
      </c>
      <c r="J55" s="38" t="s">
        <v>358</v>
      </c>
      <c r="K55" s="29" t="s">
        <v>9</v>
      </c>
      <c r="L55" s="29"/>
      <c r="M55" s="29">
        <v>2</v>
      </c>
      <c r="N55" s="29"/>
      <c r="O55" s="29"/>
      <c r="P55" s="29"/>
      <c r="Q55" s="29"/>
      <c r="R55" s="29"/>
      <c r="S55" s="5"/>
      <c r="T55" s="33"/>
    </row>
    <row r="56" spans="1:20" ht="30.6" customHeight="1">
      <c r="A56" s="32" t="str">
        <f>'Année 1'!B59</f>
        <v>Practice of Creativity</v>
      </c>
      <c r="B56" s="32" t="str">
        <f>'Année 1'!C59</f>
        <v>ECUE</v>
      </c>
      <c r="C56" s="31">
        <f>'Année 1'!F59</f>
        <v>0</v>
      </c>
      <c r="D56" s="5">
        <v>1</v>
      </c>
      <c r="E56" s="36" t="s">
        <v>357</v>
      </c>
      <c r="F56" s="37" t="s">
        <v>357</v>
      </c>
      <c r="G56" s="29" t="s">
        <v>357</v>
      </c>
      <c r="H56" s="29" t="s">
        <v>357</v>
      </c>
      <c r="I56" s="29" t="s">
        <v>357</v>
      </c>
      <c r="J56" s="38" t="s">
        <v>358</v>
      </c>
      <c r="K56" s="29" t="s">
        <v>9</v>
      </c>
      <c r="L56" s="29"/>
      <c r="M56" s="29">
        <v>2</v>
      </c>
      <c r="N56" s="29"/>
      <c r="O56" s="29"/>
      <c r="P56" s="29"/>
      <c r="Q56" s="29"/>
      <c r="R56" s="29"/>
      <c r="S56" s="5"/>
      <c r="T56" s="33"/>
    </row>
    <row r="57" spans="1:20" ht="30.6" customHeight="1">
      <c r="A57" s="32" t="str">
        <f>'Année 1'!B60</f>
        <v xml:space="preserve">Musiques actuelles </v>
      </c>
      <c r="B57" s="32" t="str">
        <f>'Année 1'!C60</f>
        <v>ECUE</v>
      </c>
      <c r="C57" s="31">
        <f>'Année 1'!F60</f>
        <v>0</v>
      </c>
      <c r="D57" s="5">
        <v>1</v>
      </c>
      <c r="E57" s="36" t="s">
        <v>357</v>
      </c>
      <c r="F57" s="36" t="s">
        <v>357</v>
      </c>
      <c r="G57" s="29" t="s">
        <v>357</v>
      </c>
      <c r="H57" s="29" t="s">
        <v>357</v>
      </c>
      <c r="I57" s="29" t="s">
        <v>357</v>
      </c>
      <c r="J57" s="38" t="s">
        <v>358</v>
      </c>
      <c r="K57" s="29" t="s">
        <v>9</v>
      </c>
      <c r="L57" s="29"/>
      <c r="M57" s="29">
        <v>2</v>
      </c>
      <c r="N57" s="29"/>
      <c r="O57" s="29"/>
      <c r="P57" s="29"/>
      <c r="Q57" s="29"/>
      <c r="R57" s="29"/>
      <c r="S57" s="5"/>
      <c r="T57" s="33"/>
    </row>
    <row r="58" spans="1:20" s="55" customFormat="1" ht="30.6" customHeight="1">
      <c r="A58" s="50" t="str">
        <f>'Année 1'!B61</f>
        <v>UE4 Applications musicales</v>
      </c>
      <c r="B58" s="50" t="str">
        <f>'Année 1'!C61</f>
        <v>UE</v>
      </c>
      <c r="C58" s="51">
        <f>'Année 1'!F61</f>
        <v>0</v>
      </c>
      <c r="D58" s="45">
        <v>1</v>
      </c>
      <c r="E58" s="56" t="s">
        <v>357</v>
      </c>
      <c r="F58" s="57" t="s">
        <v>357</v>
      </c>
      <c r="G58" s="52" t="s">
        <v>357</v>
      </c>
      <c r="H58" s="52" t="s">
        <v>357</v>
      </c>
      <c r="I58" s="52" t="s">
        <v>357</v>
      </c>
      <c r="J58" s="53" t="s">
        <v>358</v>
      </c>
      <c r="K58" s="52"/>
      <c r="L58" s="52"/>
      <c r="M58" s="52"/>
      <c r="N58" s="52"/>
      <c r="O58" s="52"/>
      <c r="P58" s="52"/>
      <c r="Q58" s="52"/>
      <c r="R58" s="52"/>
      <c r="S58" s="45"/>
      <c r="T58" s="54"/>
    </row>
    <row r="59" spans="1:20" ht="30.6" customHeight="1">
      <c r="A59" s="32" t="str">
        <f>'Année 1'!B62</f>
        <v>ECUE optionnelle</v>
      </c>
      <c r="B59" s="32" t="str">
        <f>'Année 1'!C62</f>
        <v>ECUE</v>
      </c>
      <c r="C59" s="31">
        <f>'Année 1'!F62</f>
        <v>0</v>
      </c>
      <c r="D59" s="5">
        <v>1</v>
      </c>
      <c r="E59" s="36" t="s">
        <v>357</v>
      </c>
      <c r="F59" s="5" t="s">
        <v>357</v>
      </c>
      <c r="G59" s="29" t="s">
        <v>357</v>
      </c>
      <c r="H59" s="29" t="s">
        <v>357</v>
      </c>
      <c r="I59" s="29" t="s">
        <v>357</v>
      </c>
      <c r="J59" s="38" t="s">
        <v>358</v>
      </c>
      <c r="K59" s="29" t="s">
        <v>9</v>
      </c>
      <c r="L59" s="29"/>
      <c r="M59" s="29">
        <v>2</v>
      </c>
      <c r="N59" s="29"/>
      <c r="O59" s="29"/>
      <c r="P59" s="29"/>
      <c r="Q59" s="29"/>
      <c r="R59" s="29"/>
      <c r="S59" s="5"/>
      <c r="T59" s="33"/>
    </row>
    <row r="60" spans="1:20" ht="30.6" customHeight="1">
      <c r="A60" s="32" t="str">
        <f>'Année 1'!B63</f>
        <v xml:space="preserve">ECUE à choisir (minimum 1, maximum 2 ) entre : </v>
      </c>
      <c r="B60" s="32" t="str">
        <f>'Année 1'!C63</f>
        <v>OPTION</v>
      </c>
      <c r="C60" s="31">
        <f>'Année 1'!F63</f>
        <v>0</v>
      </c>
      <c r="D60" s="5"/>
      <c r="E60" s="5"/>
      <c r="F60" s="5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5"/>
      <c r="T60" s="33"/>
    </row>
    <row r="61" spans="1:20" ht="30.6" customHeight="1">
      <c r="A61" s="32" t="str">
        <f>'Année 1'!B64</f>
        <v xml:space="preserve">Didactique </v>
      </c>
      <c r="B61" s="32" t="str">
        <f>'Année 1'!C64</f>
        <v>ECUE</v>
      </c>
      <c r="C61" s="31">
        <f>'Année 1'!F64</f>
        <v>0</v>
      </c>
      <c r="D61" s="5">
        <v>1</v>
      </c>
      <c r="E61" s="36" t="s">
        <v>357</v>
      </c>
      <c r="F61" s="36" t="s">
        <v>357</v>
      </c>
      <c r="G61" s="29" t="s">
        <v>357</v>
      </c>
      <c r="H61" s="29" t="s">
        <v>357</v>
      </c>
      <c r="I61" s="29" t="s">
        <v>357</v>
      </c>
      <c r="J61" s="38" t="s">
        <v>358</v>
      </c>
      <c r="K61" s="29" t="s">
        <v>27</v>
      </c>
      <c r="L61" s="29"/>
      <c r="M61" s="29">
        <v>2</v>
      </c>
      <c r="N61" s="29"/>
      <c r="O61" s="29"/>
      <c r="P61" s="29"/>
      <c r="Q61" s="29"/>
      <c r="R61" s="29"/>
      <c r="S61" s="5"/>
      <c r="T61" s="33"/>
    </row>
    <row r="62" spans="1:20" ht="30.6" customHeight="1">
      <c r="A62" s="32" t="str">
        <f>'Année 1'!B65</f>
        <v>Psychopédagogie</v>
      </c>
      <c r="B62" s="32" t="str">
        <f>'Année 1'!C65</f>
        <v>ECUE</v>
      </c>
      <c r="C62" s="31">
        <f>'Année 1'!F65</f>
        <v>0</v>
      </c>
      <c r="D62" s="5">
        <v>1</v>
      </c>
      <c r="E62" s="36" t="s">
        <v>357</v>
      </c>
      <c r="F62" s="37" t="s">
        <v>357</v>
      </c>
      <c r="G62" s="29" t="s">
        <v>357</v>
      </c>
      <c r="H62" s="29" t="s">
        <v>357</v>
      </c>
      <c r="I62" s="29" t="s">
        <v>357</v>
      </c>
      <c r="J62" s="38" t="s">
        <v>358</v>
      </c>
      <c r="K62" s="29" t="s">
        <v>27</v>
      </c>
      <c r="L62" s="29"/>
      <c r="M62" s="29">
        <v>2</v>
      </c>
      <c r="N62" s="29"/>
      <c r="O62" s="29"/>
      <c r="P62" s="29"/>
      <c r="Q62" s="29"/>
      <c r="R62" s="29"/>
      <c r="S62" s="5"/>
      <c r="T62" s="33"/>
    </row>
    <row r="63" spans="1:20" ht="30.6" customHeight="1">
      <c r="A63" s="32" t="str">
        <f>'Année 1'!B66</f>
        <v xml:space="preserve">Technologies musicales avancées </v>
      </c>
      <c r="B63" s="32" t="str">
        <f>'Année 1'!C66</f>
        <v>ECUE</v>
      </c>
      <c r="C63" s="31">
        <f>'Année 1'!F66</f>
        <v>0</v>
      </c>
      <c r="D63" s="5">
        <v>1</v>
      </c>
      <c r="E63" s="36" t="s">
        <v>357</v>
      </c>
      <c r="F63" s="36" t="s">
        <v>357</v>
      </c>
      <c r="G63" s="29" t="s">
        <v>357</v>
      </c>
      <c r="H63" s="29" t="s">
        <v>357</v>
      </c>
      <c r="I63" s="29" t="s">
        <v>357</v>
      </c>
      <c r="J63" s="38" t="s">
        <v>358</v>
      </c>
      <c r="K63" s="30" t="s">
        <v>9</v>
      </c>
      <c r="L63" s="30"/>
      <c r="M63" s="30">
        <v>2</v>
      </c>
      <c r="N63" s="30"/>
      <c r="O63" s="29"/>
      <c r="P63" s="29"/>
      <c r="Q63" s="29"/>
      <c r="R63" s="29"/>
      <c r="S63" s="5"/>
      <c r="T63" s="33"/>
    </row>
    <row r="64" spans="1:20" ht="30.6" customHeight="1">
      <c r="A64" s="32" t="str">
        <f>'Année 1'!B67</f>
        <v xml:space="preserve">Stage </v>
      </c>
      <c r="B64" s="32" t="str">
        <f>'Année 1'!C67</f>
        <v>ECUE</v>
      </c>
      <c r="C64" s="31">
        <f>'Année 1'!F67</f>
        <v>0</v>
      </c>
      <c r="D64" s="5">
        <v>1</v>
      </c>
      <c r="E64" s="36" t="s">
        <v>357</v>
      </c>
      <c r="F64" s="37" t="s">
        <v>357</v>
      </c>
      <c r="G64" s="29" t="s">
        <v>357</v>
      </c>
      <c r="H64" s="29" t="s">
        <v>357</v>
      </c>
      <c r="I64" s="29" t="s">
        <v>357</v>
      </c>
      <c r="J64" s="38" t="s">
        <v>358</v>
      </c>
      <c r="K64" s="30" t="s">
        <v>27</v>
      </c>
      <c r="L64" s="30" t="s">
        <v>360</v>
      </c>
      <c r="M64" s="30">
        <v>2</v>
      </c>
      <c r="N64" s="30" t="s">
        <v>33</v>
      </c>
      <c r="O64" s="29"/>
      <c r="P64" s="29"/>
      <c r="Q64" s="29"/>
      <c r="R64" s="29"/>
      <c r="S64" s="5"/>
      <c r="T64" s="33"/>
    </row>
    <row r="65" spans="1:20" s="55" customFormat="1" ht="30.6" customHeight="1">
      <c r="A65" s="50" t="str">
        <f>'Année 1'!B68</f>
        <v>UE5 PPR</v>
      </c>
      <c r="B65" s="50" t="str">
        <f>'Année 1'!C68</f>
        <v>UE</v>
      </c>
      <c r="C65" s="51">
        <f>'Année 1'!F68</f>
        <v>0</v>
      </c>
      <c r="D65" s="45">
        <v>1</v>
      </c>
      <c r="E65" s="56" t="s">
        <v>357</v>
      </c>
      <c r="F65" s="57" t="s">
        <v>357</v>
      </c>
      <c r="G65" s="52" t="s">
        <v>357</v>
      </c>
      <c r="H65" s="52" t="s">
        <v>357</v>
      </c>
      <c r="I65" s="52" t="s">
        <v>357</v>
      </c>
      <c r="J65" s="53" t="s">
        <v>358</v>
      </c>
      <c r="K65" s="58"/>
      <c r="L65" s="58"/>
      <c r="M65" s="58"/>
      <c r="N65" s="58"/>
      <c r="O65" s="52"/>
      <c r="P65" s="52"/>
      <c r="Q65" s="52"/>
      <c r="R65" s="52"/>
      <c r="S65" s="45"/>
      <c r="T65" s="54"/>
    </row>
    <row r="66" spans="1:20" ht="30.6" customHeight="1">
      <c r="A66" s="32" t="str">
        <f>'Année 1'!B69</f>
        <v xml:space="preserve">Outils disciplinaires </v>
      </c>
      <c r="B66" s="32" t="str">
        <f>'Année 1'!C69</f>
        <v>ECUE</v>
      </c>
      <c r="C66" s="31">
        <f>'Année 1'!F69</f>
        <v>0</v>
      </c>
      <c r="D66" s="5">
        <v>1</v>
      </c>
      <c r="E66" s="36" t="s">
        <v>357</v>
      </c>
      <c r="F66" s="36" t="s">
        <v>357</v>
      </c>
      <c r="G66" s="29" t="s">
        <v>357</v>
      </c>
      <c r="H66" s="29" t="s">
        <v>357</v>
      </c>
      <c r="I66" s="29" t="s">
        <v>359</v>
      </c>
      <c r="J66" s="30"/>
      <c r="K66" s="30" t="s">
        <v>27</v>
      </c>
      <c r="L66" s="30"/>
      <c r="M66" s="30">
        <v>3</v>
      </c>
      <c r="N66" s="30"/>
      <c r="O66" s="29"/>
      <c r="P66" s="29"/>
      <c r="Q66" s="29"/>
      <c r="R66" s="29"/>
      <c r="S66" s="5"/>
      <c r="T66" s="33"/>
    </row>
    <row r="67" spans="1:20" ht="30.6" customHeight="1">
      <c r="A67" s="32" t="str">
        <f>'Année 1'!B70</f>
        <v>Mémoire</v>
      </c>
      <c r="B67" s="32" t="str">
        <f>'Année 1'!C70</f>
        <v>ECUE</v>
      </c>
      <c r="C67" s="31">
        <f>'Année 1'!F70</f>
        <v>0</v>
      </c>
      <c r="D67" s="5">
        <v>1</v>
      </c>
      <c r="E67" s="36" t="s">
        <v>357</v>
      </c>
      <c r="F67" s="37" t="s">
        <v>357</v>
      </c>
      <c r="G67" s="29" t="s">
        <v>357</v>
      </c>
      <c r="H67" s="29" t="s">
        <v>357</v>
      </c>
      <c r="I67" s="29" t="s">
        <v>357</v>
      </c>
      <c r="J67" s="38" t="s">
        <v>358</v>
      </c>
      <c r="K67" s="30" t="s">
        <v>9</v>
      </c>
      <c r="L67" s="30"/>
      <c r="M67" s="30">
        <v>2</v>
      </c>
      <c r="N67" s="30"/>
      <c r="O67" s="29"/>
      <c r="P67" s="29"/>
      <c r="Q67" s="29"/>
      <c r="R67" s="29"/>
      <c r="S67" s="5"/>
      <c r="T67" s="33"/>
    </row>
    <row r="68" spans="1:20" ht="30.6" customHeight="1">
      <c r="A68" s="59" t="str">
        <f>'Année 1'!B71</f>
        <v xml:space="preserve">OPTION </v>
      </c>
      <c r="B68" s="59" t="str">
        <f>'Année 1'!C71</f>
        <v>ECUE</v>
      </c>
      <c r="C68" s="60">
        <f>'Année 1'!F71</f>
        <v>0</v>
      </c>
      <c r="D68" s="9"/>
      <c r="E68" s="61" t="s">
        <v>357</v>
      </c>
      <c r="F68" s="61" t="s">
        <v>357</v>
      </c>
      <c r="G68" s="41"/>
      <c r="H68" s="41"/>
      <c r="I68" s="41"/>
      <c r="J68" s="62"/>
      <c r="K68" s="62"/>
      <c r="L68" s="62"/>
      <c r="M68" s="62"/>
      <c r="N68" s="62"/>
      <c r="O68" s="41"/>
      <c r="P68" s="41"/>
      <c r="Q68" s="41"/>
      <c r="R68" s="41"/>
      <c r="S68" s="9"/>
      <c r="T68" s="63"/>
    </row>
    <row r="69" spans="1:20" s="1" customFormat="1" ht="30.6" customHeight="1">
      <c r="A69" s="32" t="str">
        <f>'Année 1'!B72</f>
        <v xml:space="preserve">ECUE à choisir entre : </v>
      </c>
      <c r="B69" s="32" t="str">
        <f>'Année 1'!C72</f>
        <v>OPTION</v>
      </c>
      <c r="C69" s="31">
        <f>'Année 1'!F72</f>
        <v>0</v>
      </c>
      <c r="D69" s="5">
        <v>1</v>
      </c>
      <c r="E69" s="36" t="s">
        <v>357</v>
      </c>
      <c r="F69" s="36" t="s">
        <v>357</v>
      </c>
      <c r="G69" s="29" t="s">
        <v>357</v>
      </c>
      <c r="H69" s="29" t="s">
        <v>357</v>
      </c>
      <c r="I69" s="29"/>
      <c r="J69" s="30"/>
      <c r="K69" s="30" t="s">
        <v>27</v>
      </c>
      <c r="L69" s="33"/>
      <c r="M69" s="33"/>
      <c r="N69" s="33"/>
      <c r="O69" s="33"/>
      <c r="P69" s="33"/>
      <c r="Q69" s="33"/>
      <c r="R69" s="33"/>
      <c r="S69" s="33"/>
      <c r="T69" s="33"/>
    </row>
    <row r="70" spans="1:20" ht="30.6" customHeight="1">
      <c r="A70" s="64" t="str">
        <f>'Année 1'!B73</f>
        <v>pédagogie appliquée aux cycles supérieurs et projet artistique</v>
      </c>
      <c r="B70" s="64" t="str">
        <f>'Année 1'!C73</f>
        <v>ECUE</v>
      </c>
      <c r="C70" s="65">
        <f>'Année 1'!F73</f>
        <v>0</v>
      </c>
      <c r="D70" s="43">
        <v>1</v>
      </c>
      <c r="E70" s="37" t="s">
        <v>357</v>
      </c>
      <c r="F70" s="37" t="s">
        <v>357</v>
      </c>
      <c r="G70" s="42" t="s">
        <v>357</v>
      </c>
      <c r="H70" s="42" t="s">
        <v>357</v>
      </c>
      <c r="I70" s="42" t="s">
        <v>359</v>
      </c>
      <c r="J70" s="66"/>
      <c r="K70" s="66" t="s">
        <v>27</v>
      </c>
      <c r="L70" s="66" t="s">
        <v>361</v>
      </c>
      <c r="M70" s="66">
        <v>2</v>
      </c>
      <c r="N70" s="66" t="s">
        <v>19</v>
      </c>
      <c r="O70" s="42"/>
      <c r="P70" s="42"/>
      <c r="Q70" s="42"/>
      <c r="R70" s="42"/>
      <c r="S70" s="43"/>
      <c r="T70" s="67"/>
    </row>
    <row r="71" spans="1:20" ht="30.6" customHeight="1">
      <c r="A71" s="32" t="str">
        <f>'Année 1'!B74</f>
        <v>Réalisation en informatique musicale et projet artistique</v>
      </c>
      <c r="B71" s="32" t="str">
        <f>'Année 1'!C74</f>
        <v>ECUE</v>
      </c>
      <c r="C71" s="31">
        <f>'Année 1'!F74</f>
        <v>0</v>
      </c>
      <c r="D71" s="5">
        <v>1</v>
      </c>
      <c r="E71" s="36" t="s">
        <v>357</v>
      </c>
      <c r="F71" s="37" t="s">
        <v>357</v>
      </c>
      <c r="G71" s="29" t="s">
        <v>357</v>
      </c>
      <c r="H71" s="29" t="s">
        <v>357</v>
      </c>
      <c r="I71" s="29" t="s">
        <v>359</v>
      </c>
      <c r="J71" s="30"/>
      <c r="K71" s="30" t="s">
        <v>27</v>
      </c>
      <c r="L71" s="30" t="s">
        <v>360</v>
      </c>
      <c r="M71" s="30">
        <v>2</v>
      </c>
      <c r="N71" s="30" t="s">
        <v>19</v>
      </c>
      <c r="O71" s="29"/>
      <c r="P71" s="29"/>
      <c r="Q71" s="29"/>
      <c r="R71" s="29"/>
      <c r="S71" s="5"/>
      <c r="T71" s="33"/>
    </row>
    <row r="72" spans="1:20" ht="30.6" customHeight="1">
      <c r="A72" s="32" t="str">
        <f>'Année 1'!B75</f>
        <v>Séminaire, colloque, journée d'études</v>
      </c>
      <c r="B72" s="32" t="str">
        <f>'Année 1'!C75</f>
        <v>ECUE</v>
      </c>
      <c r="C72" s="31">
        <f>'Année 1'!F75</f>
        <v>0</v>
      </c>
      <c r="D72" s="5">
        <v>1</v>
      </c>
      <c r="E72" s="36" t="s">
        <v>357</v>
      </c>
      <c r="F72" s="5" t="s">
        <v>357</v>
      </c>
      <c r="G72" s="29" t="s">
        <v>357</v>
      </c>
      <c r="H72" s="29" t="s">
        <v>357</v>
      </c>
      <c r="I72" s="29" t="s">
        <v>357</v>
      </c>
      <c r="J72" s="38" t="s">
        <v>358</v>
      </c>
      <c r="K72" s="30" t="s">
        <v>9</v>
      </c>
      <c r="L72" s="30"/>
      <c r="M72" s="30"/>
      <c r="N72" s="30"/>
      <c r="O72" s="29"/>
      <c r="P72" s="29"/>
      <c r="Q72" s="29"/>
      <c r="R72" s="29"/>
      <c r="S72" s="5"/>
      <c r="T72" s="33"/>
    </row>
    <row r="73" spans="1:20" ht="30.6" customHeight="1">
      <c r="A73" s="32">
        <f>'Année 1'!B76</f>
        <v>0</v>
      </c>
      <c r="B73" s="32">
        <f>'Année 1'!C76</f>
        <v>0</v>
      </c>
      <c r="C73" s="31">
        <f>'Année 1'!F76</f>
        <v>0</v>
      </c>
      <c r="D73" s="5"/>
      <c r="E73" s="36"/>
      <c r="F73" s="37"/>
      <c r="G73" s="29"/>
      <c r="H73" s="29"/>
      <c r="I73" s="29"/>
      <c r="J73" s="30"/>
      <c r="K73" s="30"/>
      <c r="L73" s="30"/>
      <c r="M73" s="30"/>
      <c r="N73" s="30"/>
      <c r="O73" s="29"/>
      <c r="P73" s="29"/>
      <c r="Q73" s="29"/>
      <c r="R73" s="29"/>
      <c r="S73" s="5"/>
      <c r="T73" s="33"/>
    </row>
    <row r="74" spans="1:20" ht="30.6" customHeight="1">
      <c r="A74" s="32">
        <f>'Année 1'!B77</f>
        <v>0</v>
      </c>
      <c r="B74" s="32">
        <f>'Année 1'!C77</f>
        <v>0</v>
      </c>
      <c r="C74" s="31">
        <f>'Année 1'!F77</f>
        <v>0</v>
      </c>
      <c r="D74" s="5"/>
      <c r="E74" s="36"/>
      <c r="F74" s="5"/>
      <c r="G74" s="29"/>
      <c r="H74" s="29"/>
      <c r="I74" s="29"/>
      <c r="J74" s="38"/>
      <c r="K74" s="30"/>
      <c r="L74" s="30"/>
      <c r="M74" s="30"/>
      <c r="N74" s="30"/>
      <c r="O74" s="29"/>
      <c r="P74" s="29"/>
      <c r="Q74" s="29"/>
      <c r="R74" s="29"/>
      <c r="S74" s="5"/>
      <c r="T74" s="33"/>
    </row>
    <row r="75" spans="1:20" ht="30.6" customHeight="1">
      <c r="A75" s="32">
        <f>'Année 1'!B78</f>
        <v>0</v>
      </c>
      <c r="B75" s="32">
        <f>'Année 1'!C78</f>
        <v>0</v>
      </c>
      <c r="C75" s="31">
        <f>'Année 1'!F78</f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5"/>
      <c r="T75" s="33"/>
    </row>
    <row r="76" spans="1:20" ht="30.6" customHeight="1">
      <c r="A76" s="32">
        <f>'Année 1'!B79</f>
        <v>0</v>
      </c>
      <c r="B76" s="32">
        <f>'Année 1'!C79</f>
        <v>0</v>
      </c>
      <c r="C76" s="31">
        <f>'Année 1'!F79</f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5"/>
      <c r="T76" s="33"/>
    </row>
    <row r="77" spans="1:20" ht="30.6" customHeight="1">
      <c r="A77" s="32">
        <f>'Année 1'!B80</f>
        <v>0</v>
      </c>
      <c r="B77" s="32">
        <f>'Année 1'!C80</f>
        <v>0</v>
      </c>
      <c r="C77" s="31">
        <f>'Année 1'!F80</f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5"/>
      <c r="T77" s="33"/>
    </row>
    <row r="78" spans="1:20" ht="30.6" customHeight="1">
      <c r="A78" s="32">
        <f>'Année 1'!B81</f>
        <v>0</v>
      </c>
      <c r="B78" s="32">
        <f>'Année 1'!C81</f>
        <v>0</v>
      </c>
      <c r="C78" s="31">
        <f>'Année 1'!F81</f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5"/>
      <c r="T78" s="33"/>
    </row>
    <row r="79" spans="1:20" ht="30.6" customHeight="1">
      <c r="A79" s="32">
        <f>'Année 1'!B82</f>
        <v>0</v>
      </c>
      <c r="B79" s="32">
        <f>'Année 1'!C82</f>
        <v>0</v>
      </c>
      <c r="C79" s="31">
        <f>'Année 1'!F82</f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5"/>
      <c r="T79" s="33"/>
    </row>
    <row r="80" spans="1:20" ht="30.6" customHeight="1">
      <c r="A80" s="32">
        <f>'Année 1'!B83</f>
        <v>0</v>
      </c>
      <c r="B80" s="32">
        <f>'Année 1'!C83</f>
        <v>0</v>
      </c>
      <c r="C80" s="31">
        <f>'Année 1'!F83</f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5"/>
      <c r="T80" s="33"/>
    </row>
    <row r="81" spans="1:20" ht="30.6" customHeight="1">
      <c r="A81" s="32">
        <f>'Année 1'!B84</f>
        <v>0</v>
      </c>
      <c r="B81" s="32">
        <f>'Année 1'!C84</f>
        <v>0</v>
      </c>
      <c r="C81" s="31">
        <f>'Année 1'!F84</f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5"/>
      <c r="T81" s="33"/>
    </row>
    <row r="82" spans="1:20" ht="30.6" customHeight="1">
      <c r="A82" s="32">
        <f>'Année 1'!B85</f>
        <v>0</v>
      </c>
      <c r="B82" s="32">
        <f>'Année 1'!C85</f>
        <v>0</v>
      </c>
      <c r="C82" s="31">
        <f>'Année 1'!F85</f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5"/>
      <c r="T82" s="33"/>
    </row>
    <row r="83" spans="1:20" ht="30.6" customHeight="1">
      <c r="A83" s="32">
        <f>'Année 1'!B86</f>
        <v>0</v>
      </c>
      <c r="B83" s="32">
        <f>'Année 1'!C86</f>
        <v>0</v>
      </c>
      <c r="C83" s="31">
        <f>'Année 1'!F86</f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5"/>
      <c r="T83" s="33"/>
    </row>
    <row r="84" spans="1:20" ht="30.6" customHeight="1">
      <c r="A84" s="32">
        <f>'Année 1'!B87</f>
        <v>0</v>
      </c>
      <c r="B84" s="32">
        <f>'Année 1'!C87</f>
        <v>0</v>
      </c>
      <c r="C84" s="31">
        <f>'Année 1'!F87</f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5"/>
      <c r="T84" s="33"/>
    </row>
    <row r="85" spans="1:20" ht="30.6" customHeight="1">
      <c r="A85" s="32">
        <f>'Année 1'!B88</f>
        <v>0</v>
      </c>
      <c r="B85" s="32">
        <f>'Année 1'!C88</f>
        <v>0</v>
      </c>
      <c r="C85" s="31">
        <f>'Année 1'!F88</f>
        <v>0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5"/>
      <c r="T85" s="33"/>
    </row>
    <row r="86" spans="1:20" ht="30.6" customHeight="1">
      <c r="A86" s="32">
        <f>'Année 1'!B89</f>
        <v>0</v>
      </c>
      <c r="B86" s="32">
        <f>'Année 1'!C89</f>
        <v>0</v>
      </c>
      <c r="C86" s="31">
        <f>'Année 1'!F89</f>
        <v>0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5"/>
      <c r="T86" s="33"/>
    </row>
    <row r="87" spans="1:20" ht="30.6" customHeight="1">
      <c r="A87" s="32">
        <f>'Année 1'!B90</f>
        <v>0</v>
      </c>
      <c r="B87" s="32">
        <f>'Année 1'!C90</f>
        <v>0</v>
      </c>
      <c r="C87" s="31">
        <f>'Année 1'!F90</f>
        <v>0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5"/>
      <c r="T87" s="33"/>
    </row>
    <row r="88" spans="1:20" ht="30.6" customHeight="1">
      <c r="A88" s="32">
        <f>'Année 1'!B91</f>
        <v>0</v>
      </c>
      <c r="B88" s="32">
        <f>'Année 1'!C91</f>
        <v>0</v>
      </c>
      <c r="C88" s="31">
        <f>'Année 1'!F91</f>
        <v>0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5"/>
      <c r="T88" s="33"/>
    </row>
    <row r="89" spans="1:20" ht="30.6" customHeight="1">
      <c r="A89" s="32">
        <f>'Année 1'!B92</f>
        <v>0</v>
      </c>
      <c r="B89" s="32">
        <f>'Année 1'!C92</f>
        <v>0</v>
      </c>
      <c r="C89" s="31">
        <f>'Année 1'!F92</f>
        <v>0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5"/>
      <c r="T89" s="33"/>
    </row>
    <row r="90" spans="1:20" ht="30.6" customHeight="1">
      <c r="A90" s="32">
        <f>'Année 1'!B93</f>
        <v>0</v>
      </c>
      <c r="B90" s="32">
        <f>'Année 1'!C93</f>
        <v>0</v>
      </c>
      <c r="C90" s="31">
        <f>'Année 1'!F93</f>
        <v>0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5"/>
      <c r="T90" s="33"/>
    </row>
    <row r="91" spans="1:20" ht="30.6" customHeight="1">
      <c r="A91" s="32">
        <f>'Année 1'!B94</f>
        <v>0</v>
      </c>
      <c r="B91" s="32">
        <f>'Année 1'!C94</f>
        <v>0</v>
      </c>
      <c r="C91" s="31">
        <f>'Année 1'!F94</f>
        <v>0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5"/>
      <c r="T91" s="33"/>
    </row>
    <row r="92" spans="1:20" ht="30.6" customHeight="1">
      <c r="A92" s="32">
        <f>'Année 1'!B95</f>
        <v>0</v>
      </c>
      <c r="B92" s="32">
        <f>'Année 1'!C95</f>
        <v>0</v>
      </c>
      <c r="C92" s="31">
        <f>'Année 1'!F95</f>
        <v>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5"/>
      <c r="T92" s="33"/>
    </row>
    <row r="93" spans="1:20" ht="30.6" customHeight="1">
      <c r="A93" s="32">
        <f>'Année 1'!B96</f>
        <v>0</v>
      </c>
      <c r="B93" s="32">
        <f>'Année 1'!C96</f>
        <v>0</v>
      </c>
      <c r="C93" s="31">
        <f>'Année 1'!F96</f>
        <v>0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5"/>
      <c r="T93" s="33"/>
    </row>
    <row r="94" spans="1:20" ht="30.6" customHeight="1">
      <c r="A94" s="32">
        <f>'Année 1'!B97</f>
        <v>0</v>
      </c>
      <c r="B94" s="32">
        <f>'Année 1'!C97</f>
        <v>0</v>
      </c>
      <c r="C94" s="31">
        <f>'Année 1'!F97</f>
        <v>0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5"/>
      <c r="T94" s="33"/>
    </row>
    <row r="95" spans="1:20" ht="30.6" customHeight="1">
      <c r="A95" s="32">
        <f>'Année 1'!B98</f>
        <v>0</v>
      </c>
      <c r="B95" s="32">
        <f>'Année 1'!C98</f>
        <v>0</v>
      </c>
      <c r="C95" s="31">
        <f>'Année 1'!F98</f>
        <v>0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5"/>
      <c r="T95" s="33"/>
    </row>
    <row r="96" spans="1:20" ht="30.6" customHeight="1">
      <c r="A96" s="32">
        <f>'Année 1'!B99</f>
        <v>0</v>
      </c>
      <c r="B96" s="32">
        <f>'Année 1'!C99</f>
        <v>0</v>
      </c>
      <c r="C96" s="31">
        <f>'Année 1'!F99</f>
        <v>0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5"/>
      <c r="T96" s="33"/>
    </row>
    <row r="97" spans="1:20" ht="30.6" customHeight="1">
      <c r="A97" s="32">
        <f>'Année 1'!B100</f>
        <v>0</v>
      </c>
      <c r="B97" s="32">
        <f>'Année 1'!C100</f>
        <v>0</v>
      </c>
      <c r="C97" s="31">
        <f>'Année 1'!F100</f>
        <v>0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5"/>
      <c r="T97" s="33"/>
    </row>
    <row r="98" spans="1:20" ht="30.6" customHeight="1">
      <c r="A98" s="32">
        <f>'Année 1'!B101</f>
        <v>0</v>
      </c>
      <c r="B98" s="32">
        <f>'Année 1'!C101</f>
        <v>0</v>
      </c>
      <c r="C98" s="31">
        <f>'Année 1'!F101</f>
        <v>0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5"/>
      <c r="T98" s="33"/>
    </row>
    <row r="99" spans="1:20" ht="30.6" customHeight="1">
      <c r="A99" s="32">
        <f>'Année 1'!B102</f>
        <v>0</v>
      </c>
      <c r="B99" s="32">
        <f>'Année 1'!C102</f>
        <v>0</v>
      </c>
      <c r="C99" s="31">
        <f>'Année 1'!F102</f>
        <v>0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5"/>
      <c r="T99" s="33"/>
    </row>
    <row r="100" spans="1:20" ht="30.6" customHeight="1">
      <c r="A100" s="32">
        <f>'Année 1'!B103</f>
        <v>0</v>
      </c>
      <c r="B100" s="32">
        <f>'Année 1'!C103</f>
        <v>0</v>
      </c>
      <c r="C100" s="31">
        <f>'Année 1'!F103</f>
        <v>0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5"/>
      <c r="T100" s="33"/>
    </row>
    <row r="101" spans="1:20" ht="30.6" customHeight="1">
      <c r="A101" s="32">
        <f>'Année 1'!B104</f>
        <v>0</v>
      </c>
      <c r="B101" s="32">
        <f>'Année 1'!C104</f>
        <v>0</v>
      </c>
      <c r="C101" s="31">
        <f>'Année 1'!F104</f>
        <v>0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5"/>
      <c r="T101" s="33"/>
    </row>
    <row r="102" spans="1:20" ht="30.6" customHeight="1">
      <c r="A102" s="32">
        <f>'Année 1'!B105</f>
        <v>0</v>
      </c>
      <c r="B102" s="32">
        <f>'Année 1'!C105</f>
        <v>0</v>
      </c>
      <c r="C102" s="31">
        <f>'Année 1'!F105</f>
        <v>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5"/>
      <c r="T102" s="33"/>
    </row>
    <row r="103" spans="1:20" ht="30.6" customHeight="1">
      <c r="A103" s="32">
        <f>'Année 1'!B106</f>
        <v>0</v>
      </c>
      <c r="B103" s="32">
        <f>'Année 1'!C106</f>
        <v>0</v>
      </c>
      <c r="C103" s="31">
        <f>'Année 1'!F106</f>
        <v>0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5"/>
      <c r="T103" s="33"/>
    </row>
    <row r="104" spans="1:20" ht="30.6" customHeight="1">
      <c r="A104" s="32">
        <f>'Année 1'!B107</f>
        <v>0</v>
      </c>
      <c r="B104" s="32">
        <f>'Année 1'!C107</f>
        <v>0</v>
      </c>
      <c r="C104" s="31">
        <f>'Année 1'!F107</f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5"/>
      <c r="T104" s="33"/>
    </row>
    <row r="105" spans="1:20" ht="30.6" customHeight="1">
      <c r="A105" s="32">
        <f>'Année 1'!B108</f>
        <v>0</v>
      </c>
      <c r="B105" s="32">
        <f>'Année 1'!C108</f>
        <v>0</v>
      </c>
      <c r="C105" s="31">
        <f>'Année 1'!F108</f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5"/>
      <c r="T105" s="33"/>
    </row>
    <row r="106" spans="1:20" ht="30.6" customHeight="1">
      <c r="A106" s="32">
        <f>'Année 1'!B109</f>
        <v>0</v>
      </c>
      <c r="B106" s="32">
        <f>'Année 1'!C109</f>
        <v>0</v>
      </c>
      <c r="C106" s="31">
        <f>'Année 1'!F109</f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5"/>
      <c r="T106" s="33"/>
    </row>
    <row r="107" spans="1:20" ht="30.6" customHeight="1">
      <c r="A107" s="32">
        <f>'Année 1'!B110</f>
        <v>0</v>
      </c>
      <c r="B107" s="32">
        <f>'Année 1'!C110</f>
        <v>0</v>
      </c>
      <c r="C107" s="31">
        <f>'Année 1'!F110</f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5"/>
      <c r="T107" s="33"/>
    </row>
    <row r="108" spans="1:20" ht="30.6" customHeight="1">
      <c r="A108" s="32">
        <f>'Année 1'!B111</f>
        <v>0</v>
      </c>
      <c r="B108" s="32">
        <f>'Année 1'!C111</f>
        <v>0</v>
      </c>
      <c r="C108" s="31">
        <f>'Année 1'!F111</f>
        <v>0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5"/>
      <c r="T108" s="33"/>
    </row>
    <row r="109" spans="1:20" ht="30.6" customHeight="1">
      <c r="A109" s="32">
        <f>'Année 1'!B112</f>
        <v>0</v>
      </c>
      <c r="B109" s="32">
        <f>'Année 1'!C112</f>
        <v>0</v>
      </c>
      <c r="C109" s="31">
        <f>'Année 1'!F112</f>
        <v>0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5"/>
      <c r="T109" s="33"/>
    </row>
    <row r="110" spans="1:20" ht="30.6" customHeight="1">
      <c r="A110" s="32">
        <f>'Année 1'!B113</f>
        <v>0</v>
      </c>
      <c r="B110" s="32">
        <f>'Année 1'!C113</f>
        <v>0</v>
      </c>
      <c r="C110" s="31">
        <f>'Année 1'!F113</f>
        <v>0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5"/>
      <c r="T110" s="33"/>
    </row>
    <row r="111" spans="1:20" ht="30.6" customHeight="1">
      <c r="A111" s="32">
        <f>'Année 1'!B114</f>
        <v>0</v>
      </c>
      <c r="B111" s="32">
        <f>'Année 1'!C114</f>
        <v>0</v>
      </c>
      <c r="C111" s="31">
        <f>'Année 1'!F114</f>
        <v>0</v>
      </c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5"/>
      <c r="T111" s="33"/>
    </row>
    <row r="112" spans="1:20" ht="30.6" customHeight="1">
      <c r="A112" s="32">
        <f>'Année 1'!B115</f>
        <v>0</v>
      </c>
      <c r="B112" s="32">
        <f>'Année 1'!C115</f>
        <v>0</v>
      </c>
      <c r="C112" s="31">
        <f>'Année 1'!F115</f>
        <v>0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5"/>
      <c r="T112" s="33"/>
    </row>
    <row r="113" spans="1:20" ht="30.6" customHeight="1">
      <c r="A113" s="32">
        <f>'Année 1'!B116</f>
        <v>0</v>
      </c>
      <c r="B113" s="32">
        <f>'Année 1'!C116</f>
        <v>0</v>
      </c>
      <c r="C113" s="31">
        <f>'Année 1'!F116</f>
        <v>0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5"/>
      <c r="T113" s="33"/>
    </row>
    <row r="114" spans="1:20" ht="30.6" customHeight="1">
      <c r="A114" s="32">
        <f>'Année 1'!B117</f>
        <v>0</v>
      </c>
      <c r="B114" s="32">
        <f>'Année 1'!C117</f>
        <v>0</v>
      </c>
      <c r="C114" s="31">
        <f>'Année 1'!F117</f>
        <v>0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5"/>
      <c r="T114" s="33"/>
    </row>
    <row r="115" spans="1:20" ht="30.6" customHeight="1">
      <c r="A115" s="32">
        <f>'Année 1'!B118</f>
        <v>0</v>
      </c>
      <c r="B115" s="32">
        <f>'Année 1'!C118</f>
        <v>0</v>
      </c>
      <c r="C115" s="31">
        <f>'Année 1'!F118</f>
        <v>0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5"/>
      <c r="T115" s="33"/>
    </row>
    <row r="116" spans="1:20" ht="30.6" customHeight="1">
      <c r="A116" s="32">
        <f>'Année 1'!B119</f>
        <v>0</v>
      </c>
      <c r="B116" s="32">
        <f>'Année 1'!C119</f>
        <v>0</v>
      </c>
      <c r="C116" s="31">
        <f>'Année 1'!F119</f>
        <v>0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5"/>
      <c r="T116" s="33"/>
    </row>
    <row r="117" spans="1:20" ht="30.6" customHeight="1">
      <c r="A117" s="32">
        <f>'Année 1'!B120</f>
        <v>0</v>
      </c>
      <c r="B117" s="32">
        <f>'Année 1'!C120</f>
        <v>0</v>
      </c>
      <c r="C117" s="31">
        <f>'Année 1'!F120</f>
        <v>0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5"/>
      <c r="T117" s="33"/>
    </row>
    <row r="118" spans="1:20" ht="30.6" customHeight="1">
      <c r="A118" s="32">
        <f>'Année 1'!B121</f>
        <v>0</v>
      </c>
      <c r="B118" s="32">
        <f>'Année 1'!C121</f>
        <v>0</v>
      </c>
      <c r="C118" s="31">
        <f>'Année 1'!F121</f>
        <v>0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5"/>
      <c r="T118" s="33"/>
    </row>
    <row r="119" spans="1:20" ht="30.6" customHeight="1">
      <c r="A119" s="32">
        <f>'Année 1'!B122</f>
        <v>0</v>
      </c>
      <c r="B119" s="32">
        <f>'Année 1'!C122</f>
        <v>0</v>
      </c>
      <c r="C119" s="31">
        <f>'Année 1'!F122</f>
        <v>0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5"/>
      <c r="T119" s="33"/>
    </row>
    <row r="120" spans="1:20" ht="30.6" customHeight="1">
      <c r="A120" s="32">
        <f>'Année 1'!B123</f>
        <v>0</v>
      </c>
      <c r="B120" s="32">
        <f>'Année 1'!C123</f>
        <v>0</v>
      </c>
      <c r="C120" s="31">
        <f>'Année 1'!F123</f>
        <v>0</v>
      </c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5"/>
      <c r="T120" s="33"/>
    </row>
    <row r="121" spans="1:20" ht="30.6" customHeight="1">
      <c r="A121" s="32">
        <f>'Année 1'!B124</f>
        <v>0</v>
      </c>
      <c r="B121" s="32">
        <f>'Année 1'!C124</f>
        <v>0</v>
      </c>
      <c r="C121" s="31">
        <f>'Année 1'!F124</f>
        <v>0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5"/>
      <c r="T121" s="33"/>
    </row>
    <row r="122" spans="1:20" ht="30.6" customHeight="1">
      <c r="A122" s="32">
        <f>'Année 1'!B125</f>
        <v>0</v>
      </c>
      <c r="B122" s="32">
        <f>'Année 1'!C125</f>
        <v>0</v>
      </c>
      <c r="C122" s="31">
        <f>'Année 1'!F125</f>
        <v>0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5"/>
      <c r="T122" s="33"/>
    </row>
    <row r="123" spans="1:20" ht="30.6" customHeight="1">
      <c r="A123" s="32">
        <f>'Année 1'!B126</f>
        <v>0</v>
      </c>
      <c r="B123" s="32">
        <f>'Année 1'!C126</f>
        <v>0</v>
      </c>
      <c r="C123" s="31">
        <f>'Année 1'!F126</f>
        <v>0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5"/>
      <c r="T123" s="33"/>
    </row>
    <row r="124" spans="1:20" ht="30.6" customHeight="1">
      <c r="A124" s="32">
        <f>'Année 1'!B127</f>
        <v>0</v>
      </c>
      <c r="B124" s="32">
        <f>'Année 1'!C127</f>
        <v>0</v>
      </c>
      <c r="C124" s="31">
        <f>'Année 1'!F127</f>
        <v>0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5"/>
      <c r="T124" s="33"/>
    </row>
    <row r="125" spans="1:20" ht="30.6" customHeight="1">
      <c r="A125" s="32">
        <f>'Année 1'!B128</f>
        <v>0</v>
      </c>
      <c r="B125" s="32">
        <f>'Année 1'!C128</f>
        <v>0</v>
      </c>
      <c r="C125" s="31">
        <f>'Année 1'!F128</f>
        <v>0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5"/>
      <c r="T125" s="33"/>
    </row>
    <row r="126" spans="1:20" ht="30.6" customHeight="1">
      <c r="A126" s="32">
        <f>'Année 1'!B129</f>
        <v>0</v>
      </c>
      <c r="B126" s="32">
        <f>'Année 1'!C129</f>
        <v>0</v>
      </c>
      <c r="C126" s="31">
        <f>'Année 1'!F129</f>
        <v>0</v>
      </c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5"/>
      <c r="T126" s="33"/>
    </row>
    <row r="127" spans="1:20" ht="30.6" customHeight="1">
      <c r="A127" s="32">
        <f>'Année 1'!B130</f>
        <v>0</v>
      </c>
      <c r="B127" s="32">
        <f>'Année 1'!C130</f>
        <v>0</v>
      </c>
      <c r="C127" s="31">
        <f>'Année 1'!F130</f>
        <v>0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5"/>
      <c r="T127" s="33"/>
    </row>
    <row r="128" spans="1:20" ht="30.6" customHeight="1">
      <c r="A128" s="32">
        <f>'Année 1'!B131</f>
        <v>0</v>
      </c>
      <c r="B128" s="32">
        <f>'Année 1'!C131</f>
        <v>0</v>
      </c>
      <c r="C128" s="31">
        <f>'Année 1'!F131</f>
        <v>0</v>
      </c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5"/>
      <c r="T128" s="33"/>
    </row>
    <row r="129" spans="1:20" ht="30.6" customHeight="1">
      <c r="A129" s="32">
        <f>'Année 1'!B132</f>
        <v>0</v>
      </c>
      <c r="B129" s="32">
        <f>'Année 1'!C132</f>
        <v>0</v>
      </c>
      <c r="C129" s="31">
        <f>'Année 1'!F132</f>
        <v>0</v>
      </c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5"/>
      <c r="T129" s="33"/>
    </row>
    <row r="130" spans="1:20" ht="30.6" customHeight="1">
      <c r="A130" s="32">
        <f>'Année 1'!B133</f>
        <v>0</v>
      </c>
      <c r="B130" s="32">
        <f>'Année 1'!C133</f>
        <v>0</v>
      </c>
      <c r="C130" s="31">
        <f>'Année 1'!F133</f>
        <v>0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5"/>
      <c r="T130" s="33"/>
    </row>
    <row r="131" spans="1:20" ht="30.6" customHeight="1">
      <c r="A131" s="32">
        <f>'Année 1'!B134</f>
        <v>0</v>
      </c>
      <c r="B131" s="32">
        <f>'Année 1'!C134</f>
        <v>0</v>
      </c>
      <c r="C131" s="31">
        <f>'Année 1'!F134</f>
        <v>0</v>
      </c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5"/>
      <c r="T131" s="33"/>
    </row>
    <row r="132" spans="1:20" ht="30.6" customHeight="1">
      <c r="A132" s="32">
        <f>'Année 1'!B135</f>
        <v>0</v>
      </c>
      <c r="B132" s="32">
        <f>'Année 1'!C135</f>
        <v>0</v>
      </c>
      <c r="C132" s="31">
        <f>'Année 1'!F135</f>
        <v>0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5"/>
      <c r="T132" s="33"/>
    </row>
    <row r="133" spans="1:20" ht="30.6" customHeight="1">
      <c r="A133" s="32">
        <f>'Année 1'!B136</f>
        <v>0</v>
      </c>
      <c r="B133" s="32">
        <f>'Année 1'!C136</f>
        <v>0</v>
      </c>
      <c r="C133" s="31">
        <f>'Année 1'!F136</f>
        <v>0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5"/>
      <c r="T133" s="33"/>
    </row>
    <row r="134" spans="1:20" ht="30.6" customHeight="1">
      <c r="A134" s="32">
        <f>'Année 1'!B137</f>
        <v>0</v>
      </c>
      <c r="B134" s="32">
        <f>'Année 1'!C137</f>
        <v>0</v>
      </c>
      <c r="C134" s="31">
        <f>'Année 1'!F137</f>
        <v>0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5"/>
      <c r="T134" s="33"/>
    </row>
    <row r="135" spans="1:20" ht="30.6" customHeight="1">
      <c r="A135" s="32">
        <f>'Année 1'!B138</f>
        <v>0</v>
      </c>
      <c r="B135" s="32">
        <f>'Année 1'!C138</f>
        <v>0</v>
      </c>
      <c r="C135" s="31">
        <f>'Année 1'!F138</f>
        <v>0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5"/>
      <c r="T135" s="33"/>
    </row>
    <row r="136" spans="1:20" ht="30.6" customHeight="1">
      <c r="A136" s="32">
        <f>'Année 1'!B139</f>
        <v>0</v>
      </c>
      <c r="B136" s="32">
        <f>'Année 1'!C139</f>
        <v>0</v>
      </c>
      <c r="C136" s="31">
        <f>'Année 1'!F139</f>
        <v>0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5"/>
      <c r="T136" s="33"/>
    </row>
    <row r="137" spans="1:20" ht="30.6" customHeight="1">
      <c r="A137" s="32">
        <f>'Année 1'!B140</f>
        <v>0</v>
      </c>
      <c r="B137" s="32">
        <f>'Année 1'!C140</f>
        <v>0</v>
      </c>
      <c r="C137" s="31">
        <f>'Année 1'!F140</f>
        <v>0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5"/>
      <c r="T137" s="33"/>
    </row>
    <row r="138" spans="1:20" ht="30.6" customHeight="1">
      <c r="A138" s="32">
        <f>'Année 1'!B141</f>
        <v>0</v>
      </c>
      <c r="B138" s="32">
        <f>'Année 1'!C141</f>
        <v>0</v>
      </c>
      <c r="C138" s="31">
        <f>'Année 1'!F141</f>
        <v>0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5"/>
      <c r="T138" s="33"/>
    </row>
    <row r="139" spans="1:20" ht="30.6" customHeight="1">
      <c r="A139" s="32">
        <f>'Année 1'!B142</f>
        <v>0</v>
      </c>
      <c r="B139" s="32">
        <f>'Année 1'!C142</f>
        <v>0</v>
      </c>
      <c r="C139" s="31">
        <f>'Année 1'!F142</f>
        <v>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5"/>
      <c r="T139" s="33"/>
    </row>
    <row r="140" spans="1:20" ht="30.6" customHeight="1">
      <c r="A140" s="32">
        <f>'Année 1'!B143</f>
        <v>0</v>
      </c>
      <c r="B140" s="32">
        <f>'Année 1'!C143</f>
        <v>0</v>
      </c>
      <c r="C140" s="31">
        <f>'Année 1'!F143</f>
        <v>0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5"/>
      <c r="T140" s="33"/>
    </row>
    <row r="141" spans="1:20" ht="30.6" customHeight="1">
      <c r="A141" s="32">
        <f>'Année 1'!B144</f>
        <v>0</v>
      </c>
      <c r="B141" s="32">
        <f>'Année 1'!C144</f>
        <v>0</v>
      </c>
      <c r="C141" s="31">
        <f>'Année 1'!F144</f>
        <v>0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5"/>
      <c r="T141" s="33"/>
    </row>
    <row r="142" spans="1:20" ht="30.6" customHeight="1">
      <c r="A142" s="32">
        <f>'Année 1'!B145</f>
        <v>0</v>
      </c>
      <c r="B142" s="32">
        <f>'Année 1'!C145</f>
        <v>0</v>
      </c>
      <c r="C142" s="31">
        <f>'Année 1'!F145</f>
        <v>0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5"/>
      <c r="T142" s="33"/>
    </row>
    <row r="143" spans="1:20" ht="30.6" customHeight="1">
      <c r="A143" s="32">
        <f>'Année 1'!B146</f>
        <v>0</v>
      </c>
      <c r="B143" s="32">
        <f>'Année 1'!C146</f>
        <v>0</v>
      </c>
      <c r="C143" s="31">
        <f>'Année 1'!F146</f>
        <v>0</v>
      </c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5"/>
      <c r="T143" s="33"/>
    </row>
    <row r="144" spans="1:20" ht="30.6" customHeight="1">
      <c r="A144" s="32">
        <f>'Année 1'!B147</f>
        <v>0</v>
      </c>
      <c r="B144" s="32">
        <f>'Année 1'!C147</f>
        <v>0</v>
      </c>
      <c r="C144" s="31">
        <f>'Année 1'!F147</f>
        <v>0</v>
      </c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5"/>
      <c r="T144" s="33"/>
    </row>
    <row r="145" spans="1:20" ht="30.6" customHeight="1">
      <c r="A145" s="32">
        <f>'Année 1'!B148</f>
        <v>0</v>
      </c>
      <c r="B145" s="32">
        <f>'Année 1'!C148</f>
        <v>0</v>
      </c>
      <c r="C145" s="31">
        <f>'Année 1'!F148</f>
        <v>0</v>
      </c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5"/>
      <c r="T145" s="33"/>
    </row>
    <row r="146" spans="1:20" ht="30.6" customHeight="1">
      <c r="A146" s="32">
        <f>'Année 1'!B149</f>
        <v>0</v>
      </c>
      <c r="B146" s="32">
        <f>'Année 1'!C149</f>
        <v>0</v>
      </c>
      <c r="C146" s="31">
        <f>'Année 1'!F149</f>
        <v>0</v>
      </c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5"/>
      <c r="T146" s="33"/>
    </row>
    <row r="147" spans="1:20" ht="30.6" customHeight="1">
      <c r="A147" s="32">
        <f>'Année 1'!B150</f>
        <v>0</v>
      </c>
      <c r="B147" s="32">
        <f>'Année 1'!C150</f>
        <v>0</v>
      </c>
      <c r="C147" s="31">
        <f>'Année 1'!F150</f>
        <v>0</v>
      </c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5"/>
      <c r="T147" s="33"/>
    </row>
    <row r="148" spans="1:20" ht="30.6" customHeight="1">
      <c r="A148" s="32">
        <f>'Année 1'!B151</f>
        <v>0</v>
      </c>
      <c r="B148" s="32">
        <f>'Année 1'!C151</f>
        <v>0</v>
      </c>
      <c r="C148" s="31">
        <f>'Année 1'!F151</f>
        <v>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5"/>
      <c r="T148" s="33"/>
    </row>
    <row r="149" spans="1:20" ht="30.6" customHeight="1">
      <c r="A149" s="32">
        <f>'Année 1'!B152</f>
        <v>0</v>
      </c>
      <c r="B149" s="32">
        <f>'Année 1'!C152</f>
        <v>0</v>
      </c>
      <c r="C149" s="31">
        <f>'Année 1'!F152</f>
        <v>0</v>
      </c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5"/>
      <c r="T149" s="33"/>
    </row>
    <row r="150" spans="1:20" ht="30.6" customHeight="1">
      <c r="A150" s="32">
        <f>'Année 1'!B153</f>
        <v>0</v>
      </c>
      <c r="B150" s="32">
        <f>'Année 1'!C153</f>
        <v>0</v>
      </c>
      <c r="C150" s="31">
        <f>'Année 1'!F153</f>
        <v>0</v>
      </c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5"/>
      <c r="T150" s="33"/>
    </row>
    <row r="151" spans="1:20" ht="30.6" customHeight="1">
      <c r="A151" s="32">
        <f>'Année 1'!B154</f>
        <v>0</v>
      </c>
      <c r="B151" s="32">
        <f>'Année 1'!C154</f>
        <v>0</v>
      </c>
      <c r="C151" s="31">
        <f>'Année 1'!F154</f>
        <v>0</v>
      </c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5"/>
      <c r="T151" s="33"/>
    </row>
    <row r="152" spans="1:20" ht="30.6" customHeight="1">
      <c r="A152" s="32">
        <f>'Année 1'!B155</f>
        <v>0</v>
      </c>
      <c r="B152" s="32">
        <f>'Année 1'!C155</f>
        <v>0</v>
      </c>
      <c r="C152" s="31">
        <f>'Année 1'!F155</f>
        <v>0</v>
      </c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5"/>
      <c r="T152" s="33"/>
    </row>
    <row r="153" spans="1:20" ht="30.6" customHeight="1">
      <c r="A153" s="32">
        <f>'Année 1'!B156</f>
        <v>0</v>
      </c>
      <c r="B153" s="32">
        <f>'Année 1'!C156</f>
        <v>0</v>
      </c>
      <c r="C153" s="31">
        <f>'Année 1'!F156</f>
        <v>0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5"/>
      <c r="T153" s="33"/>
    </row>
    <row r="154" spans="1:20" ht="30.6" customHeight="1">
      <c r="A154" s="32">
        <f>'Année 1'!B157</f>
        <v>0</v>
      </c>
      <c r="B154" s="32">
        <f>'Année 1'!C157</f>
        <v>0</v>
      </c>
      <c r="C154" s="31">
        <f>'Année 1'!F157</f>
        <v>0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5"/>
      <c r="T154" s="33"/>
    </row>
    <row r="155" spans="1:20" ht="30.6" customHeight="1">
      <c r="A155" s="32">
        <f>'Année 1'!B158</f>
        <v>0</v>
      </c>
      <c r="B155" s="32">
        <f>'Année 1'!C158</f>
        <v>0</v>
      </c>
      <c r="C155" s="31">
        <f>'Année 1'!F158</f>
        <v>0</v>
      </c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5"/>
      <c r="T155" s="33"/>
    </row>
    <row r="156" spans="1:20" ht="30.6" customHeight="1">
      <c r="A156" s="32">
        <f>'Année 1'!B159</f>
        <v>0</v>
      </c>
      <c r="B156" s="32">
        <f>'Année 1'!C159</f>
        <v>0</v>
      </c>
      <c r="C156" s="31">
        <f>'Année 1'!F159</f>
        <v>0</v>
      </c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5"/>
      <c r="T156" s="33"/>
    </row>
    <row r="157" spans="1:20" ht="30.6" customHeight="1">
      <c r="A157" s="32">
        <f>'Année 1'!B160</f>
        <v>0</v>
      </c>
      <c r="B157" s="32">
        <f>'Année 1'!C160</f>
        <v>0</v>
      </c>
      <c r="C157" s="31">
        <f>'Année 1'!F160</f>
        <v>0</v>
      </c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5"/>
      <c r="T157" s="33"/>
    </row>
    <row r="158" spans="1:20" ht="30.6" customHeight="1">
      <c r="A158" s="32">
        <f>'Année 1'!B161</f>
        <v>0</v>
      </c>
      <c r="B158" s="32">
        <f>'Année 1'!C161</f>
        <v>0</v>
      </c>
      <c r="C158" s="31">
        <f>'Année 1'!F161</f>
        <v>0</v>
      </c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5"/>
      <c r="T158" s="33"/>
    </row>
    <row r="159" spans="1:20" ht="30.6" customHeight="1">
      <c r="A159" s="32">
        <f>'Année 1'!B162</f>
        <v>0</v>
      </c>
      <c r="B159" s="32">
        <f>'Année 1'!C162</f>
        <v>0</v>
      </c>
      <c r="C159" s="31">
        <f>'Année 1'!F162</f>
        <v>0</v>
      </c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5"/>
      <c r="T159" s="33"/>
    </row>
    <row r="160" spans="1:20" ht="30.6" customHeight="1">
      <c r="A160" s="32">
        <f>'Année 1'!B163</f>
        <v>0</v>
      </c>
      <c r="B160" s="32">
        <f>'Année 1'!C163</f>
        <v>0</v>
      </c>
      <c r="C160" s="31">
        <f>'Année 1'!F163</f>
        <v>0</v>
      </c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5"/>
      <c r="T160" s="33"/>
    </row>
    <row r="161" spans="1:20" ht="30.6" customHeight="1">
      <c r="A161" s="32">
        <f>'Année 1'!B164</f>
        <v>0</v>
      </c>
      <c r="B161" s="32">
        <f>'Année 1'!C164</f>
        <v>0</v>
      </c>
      <c r="C161" s="31">
        <f>'Année 1'!F164</f>
        <v>0</v>
      </c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5"/>
      <c r="T161" s="33"/>
    </row>
    <row r="162" spans="1:20" ht="30.6" customHeight="1">
      <c r="A162" s="32">
        <f>'Année 1'!B165</f>
        <v>0</v>
      </c>
      <c r="B162" s="32">
        <f>'Année 1'!C165</f>
        <v>0</v>
      </c>
      <c r="C162" s="31">
        <f>'Année 1'!F165</f>
        <v>0</v>
      </c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5"/>
      <c r="T162" s="33"/>
    </row>
    <row r="163" spans="1:20" ht="30.6" customHeight="1">
      <c r="A163" s="32">
        <f>'Année 1'!B166</f>
        <v>0</v>
      </c>
      <c r="B163" s="32">
        <f>'Année 1'!C166</f>
        <v>0</v>
      </c>
      <c r="C163" s="31">
        <f>'Année 1'!F166</f>
        <v>0</v>
      </c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5"/>
      <c r="T163" s="33"/>
    </row>
    <row r="164" spans="1:20" ht="30.6" customHeight="1">
      <c r="A164" s="32">
        <f>'Année 1'!B167</f>
        <v>0</v>
      </c>
      <c r="B164" s="32">
        <f>'Année 1'!C167</f>
        <v>0</v>
      </c>
      <c r="C164" s="31">
        <f>'Année 1'!F167</f>
        <v>0</v>
      </c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5"/>
      <c r="T164" s="33"/>
    </row>
    <row r="165" spans="1:20" ht="30.6" customHeight="1">
      <c r="A165" s="32">
        <f>'Année 1'!B168</f>
        <v>0</v>
      </c>
      <c r="B165" s="32">
        <f>'Année 1'!C168</f>
        <v>0</v>
      </c>
      <c r="C165" s="31">
        <f>'Année 1'!F168</f>
        <v>0</v>
      </c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5"/>
      <c r="T165" s="33"/>
    </row>
    <row r="166" spans="1:20" ht="30.6" customHeight="1">
      <c r="A166" s="32">
        <f>'Année 1'!B169</f>
        <v>0</v>
      </c>
      <c r="B166" s="32">
        <f>'Année 1'!C169</f>
        <v>0</v>
      </c>
      <c r="C166" s="31">
        <f>'Année 1'!F169</f>
        <v>0</v>
      </c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5"/>
      <c r="T166" s="33"/>
    </row>
    <row r="167" spans="1:20" ht="30.6" customHeight="1">
      <c r="A167" s="32">
        <f>'Année 1'!B170</f>
        <v>0</v>
      </c>
      <c r="B167" s="32">
        <f>'Année 1'!C170</f>
        <v>0</v>
      </c>
      <c r="C167" s="31">
        <f>'Année 1'!F170</f>
        <v>0</v>
      </c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5"/>
      <c r="T167" s="33"/>
    </row>
    <row r="168" spans="1:20" ht="30.6" customHeight="1">
      <c r="A168" s="32">
        <f>'Année 1'!B171</f>
        <v>0</v>
      </c>
      <c r="B168" s="32">
        <f>'Année 1'!C171</f>
        <v>0</v>
      </c>
      <c r="C168" s="31">
        <f>'Année 1'!F171</f>
        <v>0</v>
      </c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5"/>
      <c r="T168" s="33"/>
    </row>
    <row r="169" spans="1:20" ht="30.6" customHeight="1">
      <c r="A169" s="32">
        <f>'Année 1'!B172</f>
        <v>0</v>
      </c>
      <c r="B169" s="32">
        <f>'Année 1'!C172</f>
        <v>0</v>
      </c>
      <c r="C169" s="31">
        <f>'Année 1'!F172</f>
        <v>0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5"/>
      <c r="T169" s="33"/>
    </row>
    <row r="170" spans="1:20" ht="30.6" customHeight="1">
      <c r="A170" s="32">
        <f>'Année 1'!B173</f>
        <v>0</v>
      </c>
      <c r="B170" s="32">
        <f>'Année 1'!C173</f>
        <v>0</v>
      </c>
      <c r="C170" s="31">
        <f>'Année 1'!F173</f>
        <v>0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5"/>
      <c r="T170" s="33"/>
    </row>
    <row r="171" spans="1:20" ht="30.6" customHeight="1">
      <c r="A171" s="32">
        <f>'Année 1'!B174</f>
        <v>0</v>
      </c>
      <c r="B171" s="32">
        <f>'Année 1'!C174</f>
        <v>0</v>
      </c>
      <c r="C171" s="31">
        <f>'Année 1'!F174</f>
        <v>0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5"/>
      <c r="T171" s="33"/>
    </row>
    <row r="172" spans="1:20" ht="30.6" customHeight="1">
      <c r="A172" s="32">
        <f>'Année 1'!B175</f>
        <v>0</v>
      </c>
      <c r="B172" s="32">
        <f>'Année 1'!C175</f>
        <v>0</v>
      </c>
      <c r="C172" s="31">
        <f>'Année 1'!F175</f>
        <v>0</v>
      </c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5"/>
      <c r="T172" s="33"/>
    </row>
    <row r="173" spans="1:20" ht="30.6" customHeight="1">
      <c r="A173" s="32">
        <f>'Année 1'!B176</f>
        <v>0</v>
      </c>
      <c r="B173" s="32">
        <f>'Année 1'!C176</f>
        <v>0</v>
      </c>
      <c r="C173" s="31">
        <f>'Année 1'!F176</f>
        <v>0</v>
      </c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5"/>
      <c r="T173" s="33"/>
    </row>
    <row r="174" spans="1:20" ht="30.6" customHeight="1">
      <c r="A174" s="32">
        <f>'Année 1'!B177</f>
        <v>0</v>
      </c>
      <c r="B174" s="32">
        <f>'Année 1'!C177</f>
        <v>0</v>
      </c>
      <c r="C174" s="31">
        <f>'Année 1'!F177</f>
        <v>0</v>
      </c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5"/>
      <c r="T174" s="33"/>
    </row>
    <row r="175" spans="1:20" ht="30.6" customHeight="1">
      <c r="A175" s="32">
        <f>'Année 1'!B178</f>
        <v>0</v>
      </c>
      <c r="B175" s="32">
        <f>'Année 1'!C178</f>
        <v>0</v>
      </c>
      <c r="C175" s="31">
        <f>'Année 1'!F178</f>
        <v>0</v>
      </c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5"/>
      <c r="T175" s="33"/>
    </row>
    <row r="176" spans="1:20" ht="30.6" customHeight="1">
      <c r="A176" s="32">
        <f>'Année 1'!B179</f>
        <v>0</v>
      </c>
      <c r="B176" s="32">
        <f>'Année 1'!C179</f>
        <v>0</v>
      </c>
      <c r="C176" s="31">
        <f>'Année 1'!F179</f>
        <v>0</v>
      </c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5"/>
      <c r="T176" s="33"/>
    </row>
    <row r="177" spans="1:20" ht="30.6" customHeight="1">
      <c r="A177" s="32">
        <f>'Année 1'!B180</f>
        <v>0</v>
      </c>
      <c r="B177" s="32">
        <f>'Année 1'!C180</f>
        <v>0</v>
      </c>
      <c r="C177" s="31">
        <f>'Année 1'!F180</f>
        <v>0</v>
      </c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5"/>
      <c r="T177" s="33"/>
    </row>
    <row r="178" spans="1:20" ht="30.6" customHeight="1">
      <c r="A178" s="32">
        <f>'Année 1'!B181</f>
        <v>0</v>
      </c>
      <c r="B178" s="32">
        <f>'Année 1'!C181</f>
        <v>0</v>
      </c>
      <c r="C178" s="31">
        <f>'Année 1'!F181</f>
        <v>0</v>
      </c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5"/>
      <c r="T178" s="33"/>
    </row>
    <row r="179" spans="1:20" ht="30.6" customHeight="1">
      <c r="A179" s="32">
        <f>'Année 1'!B182</f>
        <v>0</v>
      </c>
      <c r="B179" s="32">
        <f>'Année 1'!C182</f>
        <v>0</v>
      </c>
      <c r="C179" s="31">
        <f>'Année 1'!F182</f>
        <v>0</v>
      </c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5"/>
      <c r="T179" s="33"/>
    </row>
    <row r="180" spans="1:20" ht="30.6" customHeight="1">
      <c r="A180" s="32">
        <f>'Année 1'!B183</f>
        <v>0</v>
      </c>
      <c r="B180" s="32">
        <f>'Année 1'!C183</f>
        <v>0</v>
      </c>
      <c r="C180" s="31">
        <f>'Année 1'!F183</f>
        <v>0</v>
      </c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5"/>
      <c r="T180" s="33"/>
    </row>
    <row r="181" spans="1:20" ht="30.6" customHeight="1">
      <c r="A181" s="32">
        <f>'Année 1'!B184</f>
        <v>0</v>
      </c>
      <c r="B181" s="32">
        <f>'Année 1'!C184</f>
        <v>0</v>
      </c>
      <c r="C181" s="31">
        <f>'Année 1'!F184</f>
        <v>0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5"/>
      <c r="T181" s="33"/>
    </row>
    <row r="182" spans="1:20" ht="30.6" customHeight="1">
      <c r="A182" s="32">
        <f>'Année 1'!B185</f>
        <v>0</v>
      </c>
      <c r="B182" s="32">
        <f>'Année 1'!C185</f>
        <v>0</v>
      </c>
      <c r="C182" s="31">
        <f>'Année 1'!F185</f>
        <v>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5"/>
      <c r="T182" s="33"/>
    </row>
    <row r="183" spans="1:20" ht="30.6" customHeight="1">
      <c r="A183" s="32">
        <f>'Année 1'!B186</f>
        <v>0</v>
      </c>
      <c r="B183" s="32">
        <f>'Année 1'!C186</f>
        <v>0</v>
      </c>
      <c r="C183" s="31">
        <f>'Année 1'!F186</f>
        <v>0</v>
      </c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5"/>
      <c r="T183" s="33"/>
    </row>
    <row r="184" spans="1:20" ht="30.6" customHeight="1">
      <c r="A184" s="32">
        <f>'Année 1'!B187</f>
        <v>0</v>
      </c>
      <c r="B184" s="32">
        <f>'Année 1'!C187</f>
        <v>0</v>
      </c>
      <c r="C184" s="31">
        <f>'Année 1'!F187</f>
        <v>0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5"/>
      <c r="T184" s="33"/>
    </row>
    <row r="185" spans="1:20" ht="30.6" customHeight="1">
      <c r="A185" s="32">
        <f>'Année 1'!B188</f>
        <v>0</v>
      </c>
      <c r="B185" s="32">
        <f>'Année 1'!C188</f>
        <v>0</v>
      </c>
      <c r="C185" s="31">
        <f>'Année 1'!F188</f>
        <v>0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5"/>
      <c r="T185" s="33"/>
    </row>
    <row r="186" spans="1:20" ht="30.6" customHeight="1">
      <c r="A186" s="32">
        <f>'Année 1'!B189</f>
        <v>0</v>
      </c>
      <c r="B186" s="32">
        <f>'Année 1'!C189</f>
        <v>0</v>
      </c>
      <c r="C186" s="31">
        <f>'Année 1'!F189</f>
        <v>0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5"/>
      <c r="T186" s="33"/>
    </row>
    <row r="187" spans="1:20" ht="30.6" customHeight="1">
      <c r="A187" s="32">
        <f>'Année 1'!B190</f>
        <v>0</v>
      </c>
      <c r="B187" s="32">
        <f>'Année 1'!C190</f>
        <v>0</v>
      </c>
      <c r="C187" s="31">
        <f>'Année 1'!F190</f>
        <v>0</v>
      </c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5"/>
      <c r="T187" s="33"/>
    </row>
    <row r="188" spans="1:20" ht="30.6" customHeight="1">
      <c r="A188" s="32">
        <f>'Année 1'!B191</f>
        <v>0</v>
      </c>
      <c r="B188" s="32">
        <f>'Année 1'!C191</f>
        <v>0</v>
      </c>
      <c r="C188" s="31">
        <f>'Année 1'!F191</f>
        <v>0</v>
      </c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5"/>
      <c r="T188" s="33"/>
    </row>
    <row r="189" spans="1:20" ht="30.6" customHeight="1">
      <c r="A189" s="32">
        <f>'Année 1'!B192</f>
        <v>0</v>
      </c>
      <c r="B189" s="32">
        <f>'Année 1'!C192</f>
        <v>0</v>
      </c>
      <c r="C189" s="31">
        <f>'Année 1'!F192</f>
        <v>0</v>
      </c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5"/>
      <c r="T189" s="33"/>
    </row>
    <row r="190" spans="1:20" ht="30.6" customHeight="1">
      <c r="A190" s="32">
        <f>'Année 1'!B193</f>
        <v>0</v>
      </c>
      <c r="B190" s="32">
        <f>'Année 1'!C193</f>
        <v>0</v>
      </c>
      <c r="C190" s="31">
        <f>'Année 1'!F193</f>
        <v>0</v>
      </c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5"/>
      <c r="T190" s="33"/>
    </row>
    <row r="191" spans="1:20" ht="30.6" customHeight="1">
      <c r="A191" s="32">
        <f>'Année 1'!B194</f>
        <v>0</v>
      </c>
      <c r="B191" s="32">
        <f>'Année 1'!C194</f>
        <v>0</v>
      </c>
      <c r="C191" s="31">
        <f>'Année 1'!F194</f>
        <v>0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5"/>
      <c r="T191" s="33"/>
    </row>
    <row r="192" spans="1:20" ht="30.6" customHeight="1">
      <c r="A192" s="32">
        <f>'Année 1'!B195</f>
        <v>0</v>
      </c>
      <c r="B192" s="32">
        <f>'Année 1'!C195</f>
        <v>0</v>
      </c>
      <c r="C192" s="31">
        <f>'Année 1'!F195</f>
        <v>0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5"/>
      <c r="T192" s="33"/>
    </row>
    <row r="193" spans="1:20" ht="30.6" customHeight="1">
      <c r="A193" s="32">
        <f>'Année 1'!B196</f>
        <v>0</v>
      </c>
      <c r="B193" s="32">
        <f>'Année 1'!C196</f>
        <v>0</v>
      </c>
      <c r="C193" s="31">
        <f>'Année 1'!F196</f>
        <v>0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5"/>
      <c r="T193" s="33"/>
    </row>
    <row r="194" spans="1:20" ht="30.6" customHeight="1">
      <c r="A194" s="32">
        <f>'Année 1'!B197</f>
        <v>0</v>
      </c>
      <c r="B194" s="32">
        <f>'Année 1'!C197</f>
        <v>0</v>
      </c>
      <c r="C194" s="31">
        <f>'Année 1'!F197</f>
        <v>0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5"/>
      <c r="T194" s="33"/>
    </row>
    <row r="195" spans="1:20" ht="30.6" customHeight="1">
      <c r="A195" s="32">
        <f>'Année 1'!B198</f>
        <v>0</v>
      </c>
      <c r="B195" s="32">
        <f>'Année 1'!C198</f>
        <v>0</v>
      </c>
      <c r="C195" s="31">
        <f>'Année 1'!F198</f>
        <v>0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5"/>
      <c r="T195" s="33"/>
    </row>
    <row r="196" spans="1:20" ht="30.6" customHeight="1">
      <c r="A196" s="32">
        <f>'Année 1'!B199</f>
        <v>0</v>
      </c>
      <c r="B196" s="32">
        <f>'Année 1'!C199</f>
        <v>0</v>
      </c>
      <c r="C196" s="31">
        <f>'Année 1'!F199</f>
        <v>0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5"/>
      <c r="T196" s="33"/>
    </row>
    <row r="197" spans="1:20" ht="30.6" customHeight="1">
      <c r="A197" s="32">
        <f>'Année 1'!B200</f>
        <v>0</v>
      </c>
      <c r="B197" s="32">
        <f>'Année 1'!C200</f>
        <v>0</v>
      </c>
      <c r="C197" s="31">
        <f>'Année 1'!F200</f>
        <v>0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5"/>
      <c r="T197" s="33"/>
    </row>
    <row r="198" spans="1:20" ht="30.6" customHeight="1">
      <c r="A198" s="32">
        <f>'Année 1'!B201</f>
        <v>0</v>
      </c>
      <c r="B198" s="32">
        <f>'Année 1'!C201</f>
        <v>0</v>
      </c>
      <c r="C198" s="31">
        <f>'Année 1'!F201</f>
        <v>0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5"/>
      <c r="T198" s="33"/>
    </row>
    <row r="199" spans="1:20" ht="30.6" customHeight="1">
      <c r="A199" s="32">
        <f>'Année 1'!B202</f>
        <v>0</v>
      </c>
      <c r="B199" s="32">
        <f>'Année 1'!C202</f>
        <v>0</v>
      </c>
      <c r="C199" s="31">
        <f>'Année 1'!F202</f>
        <v>0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5"/>
      <c r="T199" s="33"/>
    </row>
    <row r="200" spans="1:20" ht="30.6" customHeight="1">
      <c r="A200" s="32">
        <f>'Année 1'!B203</f>
        <v>0</v>
      </c>
      <c r="B200" s="32">
        <f>'Année 1'!C203</f>
        <v>0</v>
      </c>
      <c r="C200" s="31">
        <f>'Année 1'!F203</f>
        <v>0</v>
      </c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5"/>
      <c r="T200" s="33"/>
    </row>
    <row r="201" spans="1:20" ht="30.6" customHeight="1">
      <c r="A201" s="32">
        <f>'Année 1'!B204</f>
        <v>0</v>
      </c>
      <c r="B201" s="32">
        <f>'Année 1'!C204</f>
        <v>0</v>
      </c>
      <c r="C201" s="31">
        <f>'Année 1'!F204</f>
        <v>0</v>
      </c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5"/>
      <c r="T201" s="33"/>
    </row>
    <row r="202" spans="1:20" ht="30.6" customHeight="1">
      <c r="A202" s="32">
        <f>'Année 1'!B205</f>
        <v>0</v>
      </c>
      <c r="B202" s="32">
        <f>'Année 1'!C205</f>
        <v>0</v>
      </c>
      <c r="C202" s="31">
        <f>'Année 1'!F205</f>
        <v>0</v>
      </c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5"/>
      <c r="T202" s="33"/>
    </row>
    <row r="203" spans="1:20" ht="30.6" customHeight="1">
      <c r="A203" s="32">
        <f>'Année 1'!B206</f>
        <v>0</v>
      </c>
      <c r="B203" s="32">
        <f>'Année 1'!C206</f>
        <v>0</v>
      </c>
      <c r="C203" s="31">
        <f>'Année 1'!F206</f>
        <v>0</v>
      </c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5"/>
      <c r="T203" s="33"/>
    </row>
    <row r="204" spans="1:20" ht="30.6" customHeight="1">
      <c r="A204" s="32">
        <f>'Année 1'!B207</f>
        <v>0</v>
      </c>
      <c r="B204" s="32">
        <f>'Année 1'!C207</f>
        <v>0</v>
      </c>
      <c r="C204" s="31">
        <f>'Année 1'!F207</f>
        <v>0</v>
      </c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5"/>
      <c r="T204" s="33"/>
    </row>
    <row r="205" spans="1:20" ht="30.6" customHeight="1">
      <c r="A205" s="32">
        <f>'Année 1'!B208</f>
        <v>0</v>
      </c>
      <c r="B205" s="32">
        <f>'Année 1'!C208</f>
        <v>0</v>
      </c>
      <c r="C205" s="31">
        <f>'Année 1'!F208</f>
        <v>0</v>
      </c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5"/>
      <c r="T205" s="33"/>
    </row>
    <row r="206" spans="1:20" ht="30.6" customHeight="1">
      <c r="A206" s="32">
        <f>'Année 1'!B209</f>
        <v>0</v>
      </c>
      <c r="B206" s="32">
        <f>'Année 1'!C209</f>
        <v>0</v>
      </c>
      <c r="C206" s="31">
        <f>'Année 1'!F209</f>
        <v>0</v>
      </c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5"/>
      <c r="T206" s="33"/>
    </row>
    <row r="207" spans="1:20" ht="30.6" customHeight="1">
      <c r="A207" s="32">
        <f>'Année 1'!B210</f>
        <v>0</v>
      </c>
      <c r="B207" s="32">
        <f>'Année 1'!C210</f>
        <v>0</v>
      </c>
      <c r="C207" s="31">
        <f>'Année 1'!F210</f>
        <v>0</v>
      </c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5"/>
      <c r="T207" s="33"/>
    </row>
    <row r="208" spans="1:20" ht="30.6" customHeight="1">
      <c r="A208" s="32">
        <f>'Année 1'!B211</f>
        <v>0</v>
      </c>
      <c r="B208" s="32">
        <f>'Année 1'!C211</f>
        <v>0</v>
      </c>
      <c r="C208" s="31">
        <f>'Année 1'!F211</f>
        <v>0</v>
      </c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5"/>
      <c r="T208" s="33"/>
    </row>
    <row r="209" spans="1:20" ht="30.6" customHeight="1">
      <c r="A209" s="32">
        <f>'Année 1'!B212</f>
        <v>0</v>
      </c>
      <c r="B209" s="32">
        <f>'Année 1'!C212</f>
        <v>0</v>
      </c>
      <c r="C209" s="31">
        <f>'Année 1'!F212</f>
        <v>0</v>
      </c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5"/>
      <c r="T209" s="33"/>
    </row>
    <row r="210" spans="1:20" ht="30.6" customHeight="1">
      <c r="A210" s="32">
        <f>'Année 1'!B213</f>
        <v>0</v>
      </c>
      <c r="B210" s="32">
        <f>'Année 1'!C213</f>
        <v>0</v>
      </c>
      <c r="C210" s="31">
        <f>'Année 1'!F213</f>
        <v>0</v>
      </c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5"/>
      <c r="T210" s="33"/>
    </row>
    <row r="211" spans="1:20" ht="30.6" customHeight="1">
      <c r="A211" s="32">
        <f>'Année 1'!B214</f>
        <v>0</v>
      </c>
      <c r="B211" s="32">
        <f>'Année 1'!C214</f>
        <v>0</v>
      </c>
      <c r="C211" s="31">
        <f>'Année 1'!F214</f>
        <v>0</v>
      </c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5"/>
      <c r="T211" s="33"/>
    </row>
    <row r="212" spans="1:20" ht="30.6" customHeight="1">
      <c r="A212" s="32">
        <f>'Année 1'!B215</f>
        <v>0</v>
      </c>
      <c r="B212" s="32">
        <f>'Année 1'!C215</f>
        <v>0</v>
      </c>
      <c r="C212" s="31">
        <f>'Année 1'!F215</f>
        <v>0</v>
      </c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5"/>
      <c r="T212" s="33"/>
    </row>
    <row r="213" spans="1:20" ht="30.6" customHeight="1">
      <c r="A213" s="32">
        <f>'Année 1'!B216</f>
        <v>0</v>
      </c>
      <c r="B213" s="32">
        <f>'Année 1'!C216</f>
        <v>0</v>
      </c>
      <c r="C213" s="31">
        <f>'Année 1'!F216</f>
        <v>0</v>
      </c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5"/>
      <c r="T213" s="33"/>
    </row>
    <row r="214" spans="1:20" ht="30.6" customHeight="1">
      <c r="A214" s="32">
        <f>'Année 1'!B217</f>
        <v>0</v>
      </c>
      <c r="B214" s="32">
        <f>'Année 1'!C217</f>
        <v>0</v>
      </c>
      <c r="C214" s="31">
        <f>'Année 1'!F217</f>
        <v>0</v>
      </c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5"/>
      <c r="T214" s="33"/>
    </row>
    <row r="215" spans="1:20" ht="30.6" customHeight="1">
      <c r="A215" s="32">
        <f>'Année 1'!B218</f>
        <v>0</v>
      </c>
      <c r="B215" s="32">
        <f>'Année 1'!C218</f>
        <v>0</v>
      </c>
      <c r="C215" s="31">
        <f>'Année 1'!F218</f>
        <v>0</v>
      </c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5"/>
      <c r="T215" s="33"/>
    </row>
    <row r="216" spans="1:20" ht="30.6" customHeight="1">
      <c r="A216" s="32">
        <f>'Année 1'!B219</f>
        <v>0</v>
      </c>
      <c r="B216" s="32">
        <f>'Année 1'!C219</f>
        <v>0</v>
      </c>
      <c r="C216" s="31">
        <f>'Année 1'!F219</f>
        <v>0</v>
      </c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5"/>
      <c r="T216" s="33"/>
    </row>
    <row r="217" spans="1:20" ht="30.6" customHeight="1">
      <c r="A217" s="32">
        <f>'Année 1'!B220</f>
        <v>0</v>
      </c>
      <c r="B217" s="32">
        <f>'Année 1'!C220</f>
        <v>0</v>
      </c>
      <c r="C217" s="31">
        <f>'Année 1'!F220</f>
        <v>0</v>
      </c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5"/>
      <c r="T217" s="33"/>
    </row>
    <row r="218" spans="1:20" ht="30.6" customHeight="1">
      <c r="A218" s="32">
        <f>'Année 1'!B221</f>
        <v>0</v>
      </c>
      <c r="B218" s="32">
        <f>'Année 1'!C221</f>
        <v>0</v>
      </c>
      <c r="C218" s="31">
        <f>'Année 1'!F221</f>
        <v>0</v>
      </c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5"/>
      <c r="T218" s="33"/>
    </row>
    <row r="219" spans="1:20" ht="30.6" customHeight="1">
      <c r="A219" s="32">
        <f>'Année 1'!B222</f>
        <v>0</v>
      </c>
      <c r="B219" s="32">
        <f>'Année 1'!C222</f>
        <v>0</v>
      </c>
      <c r="C219" s="31">
        <f>'Année 1'!F222</f>
        <v>0</v>
      </c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5"/>
      <c r="T219" s="33"/>
    </row>
    <row r="220" spans="1:20" ht="30.6" customHeight="1">
      <c r="A220" s="32">
        <f>'Année 1'!B223</f>
        <v>0</v>
      </c>
      <c r="B220" s="32">
        <f>'Année 1'!C223</f>
        <v>0</v>
      </c>
      <c r="C220" s="31">
        <f>'Année 1'!F223</f>
        <v>0</v>
      </c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5"/>
      <c r="T220" s="33"/>
    </row>
    <row r="221" spans="1:20" ht="30.6" customHeight="1">
      <c r="A221" s="32">
        <f>'Année 1'!B224</f>
        <v>0</v>
      </c>
      <c r="B221" s="32">
        <f>'Année 1'!C224</f>
        <v>0</v>
      </c>
      <c r="C221" s="31">
        <f>'Année 1'!F224</f>
        <v>0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5"/>
      <c r="T221" s="33"/>
    </row>
    <row r="222" spans="1:20" ht="30.6" customHeight="1">
      <c r="A222" s="32">
        <f>'Année 1'!B225</f>
        <v>0</v>
      </c>
      <c r="B222" s="32">
        <f>'Année 1'!C225</f>
        <v>0</v>
      </c>
      <c r="C222" s="31">
        <f>'Année 1'!F225</f>
        <v>0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5"/>
      <c r="T222" s="33"/>
    </row>
    <row r="223" spans="1:20" ht="30.6" customHeight="1">
      <c r="A223" s="32">
        <f>'Année 1'!B226</f>
        <v>0</v>
      </c>
      <c r="B223" s="32">
        <f>'Année 1'!C226</f>
        <v>0</v>
      </c>
      <c r="C223" s="31">
        <f>'Année 1'!F226</f>
        <v>0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5"/>
      <c r="T223" s="33"/>
    </row>
    <row r="224" spans="1:20" ht="30.6" customHeight="1">
      <c r="A224" s="32">
        <f>'Année 1'!B227</f>
        <v>0</v>
      </c>
      <c r="B224" s="32">
        <f>'Année 1'!C227</f>
        <v>0</v>
      </c>
      <c r="C224" s="31">
        <f>'Année 1'!F227</f>
        <v>0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5"/>
      <c r="T224" s="33"/>
    </row>
    <row r="225" spans="1:20" ht="30.6" customHeight="1">
      <c r="A225" s="32">
        <f>'Année 1'!B228</f>
        <v>0</v>
      </c>
      <c r="B225" s="32">
        <f>'Année 1'!C228</f>
        <v>0</v>
      </c>
      <c r="C225" s="31">
        <f>'Année 1'!F228</f>
        <v>0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5"/>
      <c r="T225" s="33"/>
    </row>
    <row r="226" spans="1:20" ht="30.6" customHeight="1">
      <c r="A226" s="32">
        <f>'Année 1'!B229</f>
        <v>0</v>
      </c>
      <c r="B226" s="32">
        <f>'Année 1'!C229</f>
        <v>0</v>
      </c>
      <c r="C226" s="31">
        <f>'Année 1'!F229</f>
        <v>0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5"/>
      <c r="T226" s="33"/>
    </row>
    <row r="227" spans="1:20" ht="30.6" customHeight="1">
      <c r="A227" s="32">
        <f>'Année 1'!B230</f>
        <v>0</v>
      </c>
      <c r="B227" s="32">
        <f>'Année 1'!C230</f>
        <v>0</v>
      </c>
      <c r="C227" s="31">
        <f>'Année 1'!F230</f>
        <v>0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5"/>
      <c r="T227" s="33"/>
    </row>
    <row r="228" spans="1:20" ht="30.6" customHeight="1">
      <c r="A228" s="32">
        <f>'Année 1'!B231</f>
        <v>0</v>
      </c>
      <c r="B228" s="32">
        <f>'Année 1'!C231</f>
        <v>0</v>
      </c>
      <c r="C228" s="31">
        <f>'Année 1'!F231</f>
        <v>0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5"/>
      <c r="T228" s="33"/>
    </row>
    <row r="229" spans="1:20" ht="30.6" customHeight="1">
      <c r="A229" s="32">
        <f>'Année 1'!B232</f>
        <v>0</v>
      </c>
      <c r="B229" s="32">
        <f>'Année 1'!C232</f>
        <v>0</v>
      </c>
      <c r="C229" s="31">
        <f>'Année 1'!F232</f>
        <v>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5"/>
      <c r="T229" s="33"/>
    </row>
    <row r="230" spans="1:20" ht="30.6" customHeight="1">
      <c r="A230" s="32">
        <f>'Année 1'!B233</f>
        <v>0</v>
      </c>
      <c r="B230" s="32">
        <f>'Année 1'!C233</f>
        <v>0</v>
      </c>
      <c r="C230" s="31">
        <f>'Année 1'!F233</f>
        <v>0</v>
      </c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5"/>
      <c r="T230" s="33"/>
    </row>
    <row r="231" spans="1:20" ht="30.6" customHeight="1">
      <c r="A231" s="32">
        <f>'Année 1'!B234</f>
        <v>0</v>
      </c>
      <c r="B231" s="32">
        <f>'Année 1'!C234</f>
        <v>0</v>
      </c>
      <c r="C231" s="31">
        <f>'Année 1'!F234</f>
        <v>0</v>
      </c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5"/>
      <c r="T231" s="33"/>
    </row>
    <row r="232" spans="1:20" ht="30.6" customHeight="1">
      <c r="A232" s="32">
        <f>'Année 1'!B235</f>
        <v>0</v>
      </c>
      <c r="B232" s="32">
        <f>'Année 1'!C235</f>
        <v>0</v>
      </c>
      <c r="C232" s="31">
        <f>'Année 1'!F235</f>
        <v>0</v>
      </c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5"/>
      <c r="T232" s="33"/>
    </row>
    <row r="233" spans="1:20" ht="30.6" customHeight="1">
      <c r="A233" s="32">
        <f>'Année 1'!B236</f>
        <v>0</v>
      </c>
      <c r="B233" s="32">
        <f>'Année 1'!C236</f>
        <v>0</v>
      </c>
      <c r="C233" s="31">
        <f>'Année 1'!F236</f>
        <v>0</v>
      </c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5"/>
      <c r="T233" s="33"/>
    </row>
    <row r="234" spans="1:20" ht="30.6" customHeight="1">
      <c r="A234" s="32">
        <f>'Année 1'!B237</f>
        <v>0</v>
      </c>
      <c r="B234" s="32">
        <f>'Année 1'!C237</f>
        <v>0</v>
      </c>
      <c r="C234" s="31">
        <f>'Année 1'!F237</f>
        <v>0</v>
      </c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5"/>
      <c r="T234" s="33"/>
    </row>
    <row r="235" spans="1:20" ht="30.6" customHeight="1">
      <c r="A235" s="32">
        <f>'Année 1'!B238</f>
        <v>0</v>
      </c>
      <c r="B235" s="32">
        <f>'Année 1'!C238</f>
        <v>0</v>
      </c>
      <c r="C235" s="31">
        <f>'Année 1'!F238</f>
        <v>0</v>
      </c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5"/>
      <c r="T235" s="33"/>
    </row>
    <row r="236" spans="1:20" ht="30.6" customHeight="1">
      <c r="A236" s="32">
        <f>'Année 1'!B239</f>
        <v>0</v>
      </c>
      <c r="B236" s="32">
        <f>'Année 1'!C239</f>
        <v>0</v>
      </c>
      <c r="C236" s="31">
        <f>'Année 1'!F239</f>
        <v>0</v>
      </c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5"/>
      <c r="T236" s="33"/>
    </row>
    <row r="237" spans="1:20" ht="30.6" customHeight="1">
      <c r="A237" s="32">
        <f>'Année 1'!B240</f>
        <v>0</v>
      </c>
      <c r="B237" s="32">
        <f>'Année 1'!C240</f>
        <v>0</v>
      </c>
      <c r="C237" s="31">
        <f>'Année 1'!F240</f>
        <v>0</v>
      </c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5"/>
      <c r="T237" s="33"/>
    </row>
    <row r="238" spans="1:20" ht="30.6" customHeight="1">
      <c r="A238" s="32">
        <f>'Année 1'!B241</f>
        <v>0</v>
      </c>
      <c r="B238" s="32">
        <f>'Année 1'!C241</f>
        <v>0</v>
      </c>
      <c r="C238" s="31">
        <f>'Année 1'!F241</f>
        <v>0</v>
      </c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5"/>
      <c r="T238" s="33"/>
    </row>
    <row r="239" spans="1:20" ht="30.6" customHeight="1">
      <c r="A239" s="32">
        <f>'Année 1'!B242</f>
        <v>0</v>
      </c>
      <c r="B239" s="32">
        <f>'Année 1'!C242</f>
        <v>0</v>
      </c>
      <c r="C239" s="31">
        <f>'Année 1'!F242</f>
        <v>0</v>
      </c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5"/>
      <c r="T239" s="33"/>
    </row>
    <row r="240" spans="1:20" ht="30.6" customHeight="1">
      <c r="A240" s="32">
        <f>'Année 1'!B243</f>
        <v>0</v>
      </c>
      <c r="B240" s="32">
        <f>'Année 1'!C243</f>
        <v>0</v>
      </c>
      <c r="C240" s="31">
        <f>'Année 1'!F243</f>
        <v>0</v>
      </c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5"/>
      <c r="T240" s="33"/>
    </row>
    <row r="241" spans="1:20" ht="30.6" customHeight="1">
      <c r="A241" s="32">
        <f>'Année 1'!B244</f>
        <v>0</v>
      </c>
      <c r="B241" s="32">
        <f>'Année 1'!C244</f>
        <v>0</v>
      </c>
      <c r="C241" s="31">
        <f>'Année 1'!F244</f>
        <v>0</v>
      </c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5"/>
      <c r="T241" s="33"/>
    </row>
    <row r="242" spans="1:20" ht="30.6" customHeight="1">
      <c r="A242" s="32">
        <f>'Année 1'!B245</f>
        <v>0</v>
      </c>
      <c r="B242" s="32">
        <f>'Année 1'!C245</f>
        <v>0</v>
      </c>
      <c r="C242" s="31">
        <f>'Année 1'!F245</f>
        <v>0</v>
      </c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5"/>
      <c r="T242" s="33"/>
    </row>
    <row r="243" spans="1:20" ht="30.6" customHeight="1">
      <c r="A243" s="32">
        <f>'Année 1'!B246</f>
        <v>0</v>
      </c>
      <c r="B243" s="32">
        <f>'Année 1'!C246</f>
        <v>0</v>
      </c>
      <c r="C243" s="31">
        <f>'Année 1'!F246</f>
        <v>0</v>
      </c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5"/>
      <c r="T243" s="33"/>
    </row>
    <row r="244" spans="1:20" ht="30.6" customHeight="1">
      <c r="A244" s="32">
        <f>'Année 1'!B247</f>
        <v>0</v>
      </c>
      <c r="B244" s="32">
        <f>'Année 1'!C247</f>
        <v>0</v>
      </c>
      <c r="C244" s="31">
        <f>'Année 1'!F247</f>
        <v>0</v>
      </c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5"/>
      <c r="T244" s="33"/>
    </row>
    <row r="245" spans="1:20" ht="30.6" customHeight="1">
      <c r="A245" s="32">
        <f>'Année 1'!B248</f>
        <v>0</v>
      </c>
      <c r="B245" s="32">
        <f>'Année 1'!C248</f>
        <v>0</v>
      </c>
      <c r="C245" s="31">
        <f>'Année 1'!F248</f>
        <v>0</v>
      </c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5"/>
      <c r="T245" s="33"/>
    </row>
    <row r="246" spans="1:20" ht="30.6" customHeight="1">
      <c r="A246" s="32">
        <f>'Année 1'!B249</f>
        <v>0</v>
      </c>
      <c r="B246" s="32">
        <f>'Année 1'!C249</f>
        <v>0</v>
      </c>
      <c r="C246" s="31">
        <f>'Année 1'!F249</f>
        <v>0</v>
      </c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5"/>
      <c r="T246" s="33"/>
    </row>
    <row r="247" spans="1:20" ht="30.6" customHeight="1">
      <c r="A247" s="32">
        <f>'Année 1'!B250</f>
        <v>0</v>
      </c>
      <c r="B247" s="32">
        <f>'Année 1'!C250</f>
        <v>0</v>
      </c>
      <c r="C247" s="31">
        <f>'Année 1'!F250</f>
        <v>0</v>
      </c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5"/>
      <c r="T247" s="33"/>
    </row>
    <row r="248" spans="1:20" ht="30.6" customHeight="1">
      <c r="A248" s="32">
        <f>'Année 1'!B251</f>
        <v>0</v>
      </c>
      <c r="B248" s="32">
        <f>'Année 1'!C251</f>
        <v>0</v>
      </c>
      <c r="C248" s="31">
        <f>'Année 1'!F251</f>
        <v>0</v>
      </c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5"/>
      <c r="T248" s="33"/>
    </row>
    <row r="249" spans="1:20" ht="30.6" customHeight="1">
      <c r="A249" s="32">
        <f>'Année 1'!B252</f>
        <v>0</v>
      </c>
      <c r="B249" s="32">
        <f>'Année 1'!C252</f>
        <v>0</v>
      </c>
      <c r="C249" s="31">
        <f>'Année 1'!F252</f>
        <v>0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5"/>
      <c r="T249" s="33"/>
    </row>
    <row r="250" spans="1:20" ht="30.6" customHeight="1">
      <c r="A250" s="32">
        <f>'Année 1'!B253</f>
        <v>0</v>
      </c>
      <c r="B250" s="32">
        <f>'Année 1'!C253</f>
        <v>0</v>
      </c>
      <c r="C250" s="31">
        <f>'Année 1'!F253</f>
        <v>0</v>
      </c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5"/>
      <c r="T250" s="33"/>
    </row>
    <row r="251" spans="1:20" ht="30.6" customHeight="1">
      <c r="A251" s="32">
        <f>'Année 1'!B254</f>
        <v>0</v>
      </c>
      <c r="B251" s="32">
        <f>'Année 1'!C254</f>
        <v>0</v>
      </c>
      <c r="C251" s="31">
        <f>'Année 1'!F254</f>
        <v>0</v>
      </c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5"/>
      <c r="T251" s="33"/>
    </row>
    <row r="252" spans="1:20" ht="30.6" customHeight="1">
      <c r="A252" s="32">
        <f>'Année 1'!B255</f>
        <v>0</v>
      </c>
      <c r="B252" s="32">
        <f>'Année 1'!C255</f>
        <v>0</v>
      </c>
      <c r="C252" s="31">
        <f>'Année 1'!F255</f>
        <v>0</v>
      </c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5"/>
      <c r="T252" s="33"/>
    </row>
    <row r="253" spans="1:20" ht="30.6" customHeight="1">
      <c r="A253" s="32">
        <f>'Année 1'!B256</f>
        <v>0</v>
      </c>
      <c r="B253" s="32">
        <f>'Année 1'!C256</f>
        <v>0</v>
      </c>
      <c r="C253" s="31">
        <f>'Année 1'!F256</f>
        <v>0</v>
      </c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5"/>
      <c r="T253" s="33"/>
    </row>
    <row r="254" spans="1:20" ht="30.6" customHeight="1">
      <c r="A254" s="32">
        <f>'Année 1'!B257</f>
        <v>0</v>
      </c>
      <c r="B254" s="32">
        <f>'Année 1'!C257</f>
        <v>0</v>
      </c>
      <c r="C254" s="31">
        <f>'Année 1'!F257</f>
        <v>0</v>
      </c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5"/>
      <c r="T254" s="33"/>
    </row>
    <row r="255" spans="1:20" ht="30.6" customHeight="1">
      <c r="A255" s="32">
        <f>'Année 1'!B258</f>
        <v>0</v>
      </c>
      <c r="B255" s="32">
        <f>'Année 1'!C258</f>
        <v>0</v>
      </c>
      <c r="C255" s="31">
        <f>'Année 1'!F258</f>
        <v>0</v>
      </c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5"/>
      <c r="T255" s="33"/>
    </row>
    <row r="256" spans="1:20" ht="30.6" customHeight="1">
      <c r="A256" s="32">
        <f>'Année 1'!B259</f>
        <v>0</v>
      </c>
      <c r="B256" s="32">
        <f>'Année 1'!C259</f>
        <v>0</v>
      </c>
      <c r="C256" s="31">
        <f>'Année 1'!F259</f>
        <v>0</v>
      </c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5"/>
      <c r="T256" s="33"/>
    </row>
    <row r="257" spans="1:20" ht="30.6" customHeight="1">
      <c r="A257" s="32">
        <f>'Année 1'!B260</f>
        <v>0</v>
      </c>
      <c r="B257" s="32">
        <f>'Année 1'!C260</f>
        <v>0</v>
      </c>
      <c r="C257" s="31">
        <f>'Année 1'!F260</f>
        <v>0</v>
      </c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5"/>
      <c r="T257" s="33"/>
    </row>
    <row r="258" spans="1:20" ht="30.6" customHeight="1">
      <c r="A258" s="32">
        <f>'Année 1'!B261</f>
        <v>0</v>
      </c>
      <c r="B258" s="32">
        <f>'Année 1'!C261</f>
        <v>0</v>
      </c>
      <c r="C258" s="31">
        <f>'Année 1'!F261</f>
        <v>0</v>
      </c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5"/>
      <c r="T258" s="33"/>
    </row>
    <row r="259" spans="1:20" ht="30.6" customHeight="1">
      <c r="A259" s="32">
        <f>'Année 1'!B262</f>
        <v>0</v>
      </c>
      <c r="B259" s="32">
        <f>'Année 1'!C262</f>
        <v>0</v>
      </c>
      <c r="C259" s="31">
        <f>'Année 1'!F262</f>
        <v>0</v>
      </c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5"/>
      <c r="T259" s="33"/>
    </row>
    <row r="260" spans="1:20" ht="30.6" customHeight="1">
      <c r="A260" s="32">
        <f>'Année 1'!B263</f>
        <v>0</v>
      </c>
      <c r="B260" s="32">
        <f>'Année 1'!C263</f>
        <v>0</v>
      </c>
      <c r="C260" s="31">
        <f>'Année 1'!F263</f>
        <v>0</v>
      </c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5"/>
      <c r="T260" s="33"/>
    </row>
    <row r="261" spans="1:20" ht="30.6" customHeight="1">
      <c r="A261" s="32">
        <f>'Année 1'!B264</f>
        <v>0</v>
      </c>
      <c r="B261" s="32">
        <f>'Année 1'!C264</f>
        <v>0</v>
      </c>
      <c r="C261" s="31">
        <f>'Année 1'!F264</f>
        <v>0</v>
      </c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5"/>
      <c r="T261" s="33"/>
    </row>
    <row r="262" spans="1:20" ht="30.6" customHeight="1">
      <c r="A262" s="32">
        <f>'Année 1'!B265</f>
        <v>0</v>
      </c>
      <c r="B262" s="32">
        <f>'Année 1'!C265</f>
        <v>0</v>
      </c>
      <c r="C262" s="31">
        <f>'Année 1'!F265</f>
        <v>0</v>
      </c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5"/>
      <c r="T262" s="33"/>
    </row>
    <row r="263" spans="1:20" ht="30.6" customHeight="1">
      <c r="A263" s="32">
        <f>'Année 1'!B266</f>
        <v>0</v>
      </c>
      <c r="B263" s="32">
        <f>'Année 1'!C266</f>
        <v>0</v>
      </c>
      <c r="C263" s="31">
        <f>'Année 1'!F266</f>
        <v>0</v>
      </c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5"/>
      <c r="T263" s="33"/>
    </row>
    <row r="264" spans="1:20" ht="30.6" customHeight="1">
      <c r="A264" s="32">
        <f>'Année 1'!B267</f>
        <v>0</v>
      </c>
      <c r="B264" s="32">
        <f>'Année 1'!C267</f>
        <v>0</v>
      </c>
      <c r="C264" s="31">
        <f>'Année 1'!F267</f>
        <v>0</v>
      </c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5"/>
      <c r="T264" s="33"/>
    </row>
    <row r="265" spans="1:20" ht="30.6" customHeight="1">
      <c r="A265" s="32">
        <f>'Année 1'!B268</f>
        <v>0</v>
      </c>
      <c r="B265" s="32">
        <f>'Année 1'!C268</f>
        <v>0</v>
      </c>
      <c r="C265" s="31">
        <f>'Année 1'!F268</f>
        <v>0</v>
      </c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5"/>
      <c r="T265" s="33"/>
    </row>
    <row r="266" spans="1:20" ht="30.6" customHeight="1">
      <c r="A266" s="32">
        <f>'Année 1'!B269</f>
        <v>0</v>
      </c>
      <c r="B266" s="32">
        <f>'Année 1'!C269</f>
        <v>0</v>
      </c>
      <c r="C266" s="31">
        <f>'Année 1'!F269</f>
        <v>0</v>
      </c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5"/>
      <c r="T266" s="33"/>
    </row>
    <row r="267" spans="1:20" ht="30.6" customHeight="1">
      <c r="A267" s="32">
        <f>'Année 1'!B270</f>
        <v>0</v>
      </c>
      <c r="B267" s="32">
        <f>'Année 1'!C270</f>
        <v>0</v>
      </c>
      <c r="C267" s="31">
        <f>'Année 1'!F270</f>
        <v>0</v>
      </c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5"/>
      <c r="T267" s="33"/>
    </row>
    <row r="268" spans="1:20" ht="30.6" customHeight="1">
      <c r="A268" s="32">
        <f>'Année 1'!B271</f>
        <v>0</v>
      </c>
      <c r="B268" s="32">
        <f>'Année 1'!C271</f>
        <v>0</v>
      </c>
      <c r="C268" s="31">
        <f>'Année 1'!F271</f>
        <v>0</v>
      </c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5"/>
      <c r="T268" s="33"/>
    </row>
    <row r="269" spans="1:20" ht="30.6" customHeight="1">
      <c r="A269" s="32">
        <f>'Année 1'!B272</f>
        <v>0</v>
      </c>
      <c r="B269" s="32">
        <f>'Année 1'!C272</f>
        <v>0</v>
      </c>
      <c r="C269" s="31">
        <f>'Année 1'!F272</f>
        <v>0</v>
      </c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5"/>
      <c r="T269" s="33"/>
    </row>
    <row r="270" spans="1:20" ht="30.6" customHeight="1">
      <c r="A270" s="32">
        <f>'Année 1'!B273</f>
        <v>0</v>
      </c>
      <c r="B270" s="32">
        <f>'Année 1'!C273</f>
        <v>0</v>
      </c>
      <c r="C270" s="31">
        <f>'Année 1'!F273</f>
        <v>0</v>
      </c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5"/>
      <c r="T270" s="33"/>
    </row>
    <row r="271" spans="1:20" ht="30.6" customHeight="1">
      <c r="A271" s="32">
        <f>'Année 1'!B274</f>
        <v>0</v>
      </c>
      <c r="B271" s="32">
        <f>'Année 1'!C274</f>
        <v>0</v>
      </c>
      <c r="C271" s="31">
        <f>'Année 1'!F274</f>
        <v>0</v>
      </c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5"/>
      <c r="T271" s="33"/>
    </row>
    <row r="272" spans="1:20" ht="30.6" customHeight="1">
      <c r="A272" s="32">
        <f>'Année 1'!B275</f>
        <v>0</v>
      </c>
      <c r="B272" s="32">
        <f>'Année 1'!C275</f>
        <v>0</v>
      </c>
      <c r="C272" s="31">
        <f>'Année 1'!F275</f>
        <v>0</v>
      </c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5"/>
      <c r="T272" s="33"/>
    </row>
    <row r="273" spans="1:20" ht="30.6" customHeight="1">
      <c r="A273" s="32">
        <f>'Année 1'!B276</f>
        <v>0</v>
      </c>
      <c r="B273" s="32">
        <f>'Année 1'!C276</f>
        <v>0</v>
      </c>
      <c r="C273" s="31">
        <f>'Année 1'!F276</f>
        <v>0</v>
      </c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5"/>
      <c r="T273" s="33"/>
    </row>
    <row r="274" spans="1:20" ht="30.6" customHeight="1">
      <c r="A274" s="32">
        <f>'Année 1'!B277</f>
        <v>0</v>
      </c>
      <c r="B274" s="32">
        <f>'Année 1'!C277</f>
        <v>0</v>
      </c>
      <c r="C274" s="31">
        <f>'Année 1'!F277</f>
        <v>0</v>
      </c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5"/>
      <c r="T274" s="33"/>
    </row>
    <row r="275" spans="1:20" ht="30.6" customHeight="1">
      <c r="A275" s="32">
        <f>'Année 1'!B278</f>
        <v>0</v>
      </c>
      <c r="B275" s="32">
        <f>'Année 1'!C278</f>
        <v>0</v>
      </c>
      <c r="C275" s="31">
        <f>'Année 1'!F278</f>
        <v>0</v>
      </c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5"/>
      <c r="T275" s="33"/>
    </row>
    <row r="276" spans="1:20" ht="30.6" customHeight="1">
      <c r="A276" s="32">
        <f>'Année 1'!B279</f>
        <v>0</v>
      </c>
      <c r="B276" s="32">
        <f>'Année 1'!C279</f>
        <v>0</v>
      </c>
      <c r="C276" s="31">
        <f>'Année 1'!F279</f>
        <v>0</v>
      </c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5"/>
      <c r="T276" s="33"/>
    </row>
    <row r="277" spans="1:20" ht="30.6" customHeight="1">
      <c r="A277" s="32">
        <f>'Année 1'!B280</f>
        <v>0</v>
      </c>
      <c r="B277" s="32">
        <f>'Année 1'!C280</f>
        <v>0</v>
      </c>
      <c r="C277" s="31">
        <f>'Année 1'!F280</f>
        <v>0</v>
      </c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5"/>
      <c r="T277" s="33"/>
    </row>
    <row r="278" spans="1:20" ht="30.6" customHeight="1">
      <c r="A278" s="32">
        <f>'Année 1'!B281</f>
        <v>0</v>
      </c>
      <c r="B278" s="32">
        <f>'Année 1'!C281</f>
        <v>0</v>
      </c>
      <c r="C278" s="31">
        <f>'Année 1'!F281</f>
        <v>0</v>
      </c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5"/>
      <c r="T278" s="33"/>
    </row>
    <row r="279" spans="1:20" ht="30.6" customHeight="1">
      <c r="A279" s="32">
        <f>'Année 1'!B282</f>
        <v>0</v>
      </c>
      <c r="B279" s="32">
        <f>'Année 1'!C282</f>
        <v>0</v>
      </c>
      <c r="C279" s="31">
        <f>'Année 1'!F282</f>
        <v>0</v>
      </c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5"/>
      <c r="T279" s="33"/>
    </row>
    <row r="280" spans="1:20" ht="30.6" customHeight="1">
      <c r="A280" s="32">
        <f>'Année 1'!B283</f>
        <v>0</v>
      </c>
      <c r="B280" s="32">
        <f>'Année 1'!C283</f>
        <v>0</v>
      </c>
      <c r="C280" s="31">
        <f>'Année 1'!F283</f>
        <v>0</v>
      </c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5"/>
      <c r="T280" s="33"/>
    </row>
    <row r="281" spans="1:20" ht="30.6" customHeight="1">
      <c r="A281" s="32">
        <f>'Année 1'!B284</f>
        <v>0</v>
      </c>
      <c r="B281" s="32">
        <f>'Année 1'!C284</f>
        <v>0</v>
      </c>
      <c r="C281" s="31">
        <f>'Année 1'!F284</f>
        <v>0</v>
      </c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5"/>
      <c r="T281" s="33"/>
    </row>
    <row r="282" spans="1:20" ht="30.6" customHeight="1">
      <c r="A282" s="32">
        <f>'Année 1'!B285</f>
        <v>0</v>
      </c>
      <c r="B282" s="32">
        <f>'Année 1'!C285</f>
        <v>0</v>
      </c>
      <c r="C282" s="31">
        <f>'Année 1'!F285</f>
        <v>0</v>
      </c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5"/>
      <c r="T282" s="33"/>
    </row>
    <row r="283" spans="1:20" ht="30.6" customHeight="1">
      <c r="A283" s="32">
        <f>'Année 1'!B286</f>
        <v>0</v>
      </c>
      <c r="B283" s="32">
        <f>'Année 1'!C286</f>
        <v>0</v>
      </c>
      <c r="C283" s="31">
        <f>'Année 1'!F286</f>
        <v>0</v>
      </c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5"/>
      <c r="T283" s="33"/>
    </row>
    <row r="284" spans="1:20" ht="30.6" customHeight="1">
      <c r="A284" s="32">
        <f>'Année 1'!B287</f>
        <v>0</v>
      </c>
      <c r="B284" s="32">
        <f>'Année 1'!C287</f>
        <v>0</v>
      </c>
      <c r="C284" s="31">
        <f>'Année 1'!F287</f>
        <v>0</v>
      </c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5"/>
      <c r="T284" s="33"/>
    </row>
    <row r="285" spans="1:20" ht="30.6" customHeight="1">
      <c r="A285" s="32">
        <f>'Année 1'!B288</f>
        <v>0</v>
      </c>
      <c r="B285" s="32">
        <f>'Année 1'!C288</f>
        <v>0</v>
      </c>
      <c r="C285" s="31">
        <f>'Année 1'!F288</f>
        <v>0</v>
      </c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5"/>
      <c r="T285" s="33"/>
    </row>
    <row r="286" spans="1:20" ht="30.6" customHeight="1">
      <c r="A286" s="32">
        <f>'Année 1'!B289</f>
        <v>0</v>
      </c>
      <c r="B286" s="32">
        <f>'Année 1'!C289</f>
        <v>0</v>
      </c>
      <c r="C286" s="31">
        <f>'Année 1'!F289</f>
        <v>0</v>
      </c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5"/>
      <c r="T286" s="33"/>
    </row>
    <row r="287" spans="1:20" ht="30.6" customHeight="1">
      <c r="A287" s="32">
        <f>'Année 1'!B290</f>
        <v>0</v>
      </c>
      <c r="B287" s="32">
        <f>'Année 1'!C290</f>
        <v>0</v>
      </c>
      <c r="C287" s="31">
        <f>'Année 1'!F290</f>
        <v>0</v>
      </c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5"/>
      <c r="T287" s="33"/>
    </row>
    <row r="288" spans="1:20" ht="30.6" customHeight="1">
      <c r="A288" s="32">
        <f>'Année 1'!B291</f>
        <v>0</v>
      </c>
      <c r="B288" s="32">
        <f>'Année 1'!C291</f>
        <v>0</v>
      </c>
      <c r="C288" s="31">
        <f>'Année 1'!F291</f>
        <v>0</v>
      </c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5"/>
      <c r="T288" s="33"/>
    </row>
    <row r="289" spans="1:20" ht="30.6" customHeight="1">
      <c r="A289" s="32">
        <f>'Année 1'!B292</f>
        <v>0</v>
      </c>
      <c r="B289" s="32">
        <f>'Année 1'!C292</f>
        <v>0</v>
      </c>
      <c r="C289" s="31">
        <f>'Année 1'!F292</f>
        <v>0</v>
      </c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5"/>
      <c r="T289" s="33"/>
    </row>
  </sheetData>
  <sheetProtection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phoneticPr fontId="10" type="noConversion"/>
  <conditionalFormatting sqref="A1:A17 A290:A988">
    <cfRule type="expression" dxfId="420" priority="163">
      <formula>$C1="BLOC"</formula>
    </cfRule>
    <cfRule type="expression" dxfId="419" priority="164">
      <formula>$C1="OPTION"</formula>
    </cfRule>
    <cfRule type="expression" dxfId="418" priority="162">
      <formula>$C1="Parcours Pédagogique"</formula>
    </cfRule>
  </conditionalFormatting>
  <conditionalFormatting sqref="A20:J28">
    <cfRule type="expression" dxfId="417" priority="81">
      <formula>$C20="Modification MCC"</formula>
    </cfRule>
    <cfRule type="expression" dxfId="416" priority="84">
      <formula>$C20="Fermeture"</formula>
    </cfRule>
    <cfRule type="expression" dxfId="415" priority="83">
      <formula>$C20="Création"</formula>
    </cfRule>
    <cfRule type="expression" dxfId="414" priority="82">
      <formula>$C20="Modification"</formula>
    </cfRule>
  </conditionalFormatting>
  <conditionalFormatting sqref="A30:J33">
    <cfRule type="expression" dxfId="413" priority="59">
      <formula>$C30="Création"</formula>
    </cfRule>
    <cfRule type="expression" dxfId="412" priority="60">
      <formula>$C30="Fermeture"</formula>
    </cfRule>
    <cfRule type="expression" dxfId="411" priority="57">
      <formula>$C30="Modification MCC"</formula>
    </cfRule>
    <cfRule type="expression" dxfId="410" priority="58">
      <formula>$C30="Modification"</formula>
    </cfRule>
  </conditionalFormatting>
  <conditionalFormatting sqref="A35:J37">
    <cfRule type="expression" dxfId="409" priority="45">
      <formula>$C35="Modification MCC"</formula>
    </cfRule>
    <cfRule type="expression" dxfId="408" priority="46">
      <formula>$C35="Modification"</formula>
    </cfRule>
    <cfRule type="expression" dxfId="407" priority="47">
      <formula>$C35="Création"</formula>
    </cfRule>
    <cfRule type="expression" dxfId="406" priority="48">
      <formula>$C35="Fermeture"</formula>
    </cfRule>
  </conditionalFormatting>
  <conditionalFormatting sqref="A39:J39">
    <cfRule type="expression" dxfId="405" priority="39">
      <formula>$C39="Modification MCC"</formula>
    </cfRule>
    <cfRule type="expression" dxfId="404" priority="40">
      <formula>$C39="Modification"</formula>
    </cfRule>
    <cfRule type="expression" dxfId="403" priority="41">
      <formula>$C39="Création"</formula>
    </cfRule>
    <cfRule type="expression" dxfId="402" priority="42">
      <formula>$C39="Fermeture"</formula>
    </cfRule>
  </conditionalFormatting>
  <conditionalFormatting sqref="A40:L40">
    <cfRule type="expression" dxfId="401" priority="152">
      <formula>$C40="Fermeture"</formula>
    </cfRule>
    <cfRule type="expression" dxfId="400" priority="151">
      <formula>$C40="Création"</formula>
    </cfRule>
    <cfRule type="expression" dxfId="399" priority="150">
      <formula>$C40="Modification"</formula>
    </cfRule>
    <cfRule type="expression" dxfId="398" priority="149">
      <formula>$C40="Modification MCC"</formula>
    </cfRule>
  </conditionalFormatting>
  <conditionalFormatting sqref="A42:L44">
    <cfRule type="expression" dxfId="397" priority="36">
      <formula>$C42="Fermeture"</formula>
    </cfRule>
    <cfRule type="expression" dxfId="396" priority="35">
      <formula>$C42="Création"</formula>
    </cfRule>
    <cfRule type="expression" dxfId="395" priority="34">
      <formula>$C42="Modification"</formula>
    </cfRule>
    <cfRule type="expression" dxfId="394" priority="33">
      <formula>$C42="Modification MCC"</formula>
    </cfRule>
  </conditionalFormatting>
  <conditionalFormatting sqref="A38:S38 A75:S289 O46:S65 A46:C74 O70:S74">
    <cfRule type="expression" dxfId="393" priority="111">
      <formula>$C38="Modification MCC"</formula>
    </cfRule>
  </conditionalFormatting>
  <conditionalFormatting sqref="A38:S38 O46:S65 A46:C74 O70:S74 A75:S289">
    <cfRule type="expression" dxfId="392" priority="112">
      <formula>$C38="Modification"</formula>
    </cfRule>
    <cfRule type="expression" dxfId="391" priority="114">
      <formula>$C38="Fermeture"</formula>
    </cfRule>
    <cfRule type="expression" dxfId="390" priority="113">
      <formula>$C38="Création"</formula>
    </cfRule>
  </conditionalFormatting>
  <conditionalFormatting sqref="A18:T19 K20:S28 A29:S29 K30:S33 A34:S34 K35:S37 K39:S39 M40:S40 A41:S41 M42:S44 A45:T45">
    <cfRule type="expression" dxfId="389" priority="176">
      <formula>$C18="Modification"</formula>
    </cfRule>
    <cfRule type="expression" dxfId="388" priority="175">
      <formula>$C18="Modification MCC"</formula>
    </cfRule>
    <cfRule type="expression" dxfId="387" priority="181">
      <formula>$C18="Création"</formula>
    </cfRule>
    <cfRule type="expression" dxfId="386" priority="183">
      <formula>$C18="Fermeture"</formula>
    </cfRule>
  </conditionalFormatting>
  <conditionalFormatting sqref="B1:S9 B10:E10 J10:S11 B11:D11 B12:M12 P12 B13:H13 K13:L13 B14:G14 K14:N14 P14:S17 B15:H15 K15:M16 B16:G16 B17:M17 B290:S988">
    <cfRule type="expression" dxfId="385" priority="168">
      <formula>$D1="Modification"</formula>
    </cfRule>
    <cfRule type="expression" dxfId="384" priority="173">
      <formula>$D1="Création"</formula>
    </cfRule>
    <cfRule type="expression" dxfId="383" priority="174">
      <formula>$D1="Fermeture"</formula>
    </cfRule>
  </conditionalFormatting>
  <conditionalFormatting sqref="B1:S9 J10:S11 B12:M12 K14:N14 K15:M16 B17:M17 B290:S988 P14:S17 B10:E10 B11:D11 P12 B13:H13 K13:L13 B14:G14 B15:H15 B16:G16">
    <cfRule type="expression" dxfId="382" priority="167">
      <formula>$D1="Modification MCC"</formula>
    </cfRule>
  </conditionalFormatting>
  <conditionalFormatting sqref="D51:D59 D56:N56 F59:N59 D60:N60 D61:D65 D63:N63 G70:N73 D70:D74 D71:N71">
    <cfRule type="expression" dxfId="381" priority="15">
      <formula>$B51="OPTION"</formula>
    </cfRule>
  </conditionalFormatting>
  <conditionalFormatting sqref="D66:D69 G69:K69 G66:N68">
    <cfRule type="expression" dxfId="380" priority="263">
      <formula>$C67="Modification MCC"</formula>
    </cfRule>
  </conditionalFormatting>
  <conditionalFormatting sqref="D66:D69 G69:K69">
    <cfRule type="expression" dxfId="379" priority="248">
      <formula>$C67="Création"</formula>
    </cfRule>
    <cfRule type="expression" dxfId="378" priority="249">
      <formula>$C67="Fermeture"</formula>
    </cfRule>
  </conditionalFormatting>
  <conditionalFormatting sqref="D46:N50">
    <cfRule type="expression" dxfId="377" priority="14">
      <formula>$C46="Fermeture"</formula>
    </cfRule>
    <cfRule type="expression" dxfId="376" priority="13">
      <formula>$C46="Création"</formula>
    </cfRule>
    <cfRule type="expression" dxfId="375" priority="12">
      <formula>$C46="Modification"</formula>
    </cfRule>
    <cfRule type="expression" dxfId="374" priority="11">
      <formula>$C46="Modification MCC"</formula>
    </cfRule>
  </conditionalFormatting>
  <conditionalFormatting sqref="F72:N72">
    <cfRule type="expression" dxfId="373" priority="1">
      <formula>$B72="OPTION"</formula>
    </cfRule>
  </conditionalFormatting>
  <conditionalFormatting sqref="F74:N74">
    <cfRule type="expression" dxfId="372" priority="3">
      <formula>$B74="OPTION"</formula>
    </cfRule>
  </conditionalFormatting>
  <conditionalFormatting sqref="G69:K69 D66:D69">
    <cfRule type="expression" dxfId="371" priority="247">
      <formula>$C67="Modification"</formula>
    </cfRule>
  </conditionalFormatting>
  <conditionalFormatting sqref="G51:N58 D51:D59 D56:N56 F59:N59 D60:N60 G61:N64 D61:D65 D63:N63 G64:K65 M64:N65 L70:N70 G70:K73 D70:D74 M70:N74 D71:N71 F72:K72 F74:K74">
    <cfRule type="expression" dxfId="370" priority="30">
      <formula>$C51="Fermeture"</formula>
    </cfRule>
    <cfRule type="expression" dxfId="369" priority="29">
      <formula>$C51="Création"</formula>
    </cfRule>
    <cfRule type="expression" dxfId="368" priority="28">
      <formula>$C51="Modification"</formula>
    </cfRule>
  </conditionalFormatting>
  <conditionalFormatting sqref="G51:N58">
    <cfRule type="expression" dxfId="367" priority="2">
      <formula>$B51="OPTION"</formula>
    </cfRule>
  </conditionalFormatting>
  <conditionalFormatting sqref="G61:N65">
    <cfRule type="expression" dxfId="366" priority="5">
      <formula>$B61="OPTION"</formula>
    </cfRule>
  </conditionalFormatting>
  <conditionalFormatting sqref="G64:N65">
    <cfRule type="expression" dxfId="365" priority="16">
      <formula>$C64="Modification MCC"</formula>
    </cfRule>
  </conditionalFormatting>
  <conditionalFormatting sqref="G66:S68">
    <cfRule type="expression" dxfId="364" priority="216">
      <formula>$C67="Modification"</formula>
    </cfRule>
    <cfRule type="expression" dxfId="363" priority="217">
      <formula>$C67="Création"</formula>
    </cfRule>
    <cfRule type="expression" dxfId="362" priority="218">
      <formula>$C67="Fermeture"</formula>
    </cfRule>
  </conditionalFormatting>
  <conditionalFormatting sqref="G66:T68 D66:D69 G69:K69">
    <cfRule type="expression" dxfId="361" priority="4">
      <formula>$B67="OPTION"</formula>
    </cfRule>
  </conditionalFormatting>
  <conditionalFormatting sqref="J1:J988">
    <cfRule type="expression" dxfId="360" priority="32">
      <formula>$I1="NON"</formula>
    </cfRule>
  </conditionalFormatting>
  <conditionalFormatting sqref="J57:J59">
    <cfRule type="expression" dxfId="359" priority="7">
      <formula>$B57="OPTION"</formula>
    </cfRule>
  </conditionalFormatting>
  <conditionalFormatting sqref="L64:L65">
    <cfRule type="expression" dxfId="358" priority="19">
      <formula>$C64="Fermeture"</formula>
    </cfRule>
    <cfRule type="expression" dxfId="357" priority="18">
      <formula>$C64="Création"</formula>
    </cfRule>
    <cfRule type="expression" dxfId="356" priority="17">
      <formula>$C64="Modification"</formula>
    </cfRule>
  </conditionalFormatting>
  <conditionalFormatting sqref="L70:L74">
    <cfRule type="expression" dxfId="355" priority="21">
      <formula>$C70="Modification"</formula>
    </cfRule>
    <cfRule type="expression" dxfId="354" priority="23">
      <formula>$C70="Fermeture"</formula>
    </cfRule>
    <cfRule type="expression" dxfId="353" priority="22">
      <formula>$C70="Création"</formula>
    </cfRule>
  </conditionalFormatting>
  <conditionalFormatting sqref="L70:N70 D46:N50 C1:T45 O46:T65 C46:C74 O70:T74 C75:T988">
    <cfRule type="expression" dxfId="352" priority="31">
      <formula>$B1="OPTION"</formula>
    </cfRule>
  </conditionalFormatting>
  <conditionalFormatting sqref="L70:N70 D71:N71 G61:N64 G51:N58 D51:D59 D56:N56 F59:N59 D60:N60 D61:D65 D63:N63 G70:K73 D70:D74 F72:K72 F74:K74">
    <cfRule type="expression" dxfId="351" priority="27">
      <formula>$C51="Modification MCC"</formula>
    </cfRule>
  </conditionalFormatting>
  <conditionalFormatting sqref="L70:N74">
    <cfRule type="expression" dxfId="350" priority="20">
      <formula>$C70="Modification MCC"</formula>
    </cfRule>
  </conditionalFormatting>
  <conditionalFormatting sqref="M1:M68 M70:M988">
    <cfRule type="expression" dxfId="349" priority="161">
      <formula>$K1="CT (Contrôle terminal)"</formula>
    </cfRule>
  </conditionalFormatting>
  <conditionalFormatting sqref="M70">
    <cfRule type="expression" dxfId="348" priority="270">
      <formula>$K69="CT (Contrôle terminal)"</formula>
    </cfRule>
  </conditionalFormatting>
  <conditionalFormatting sqref="N1:O68 N70:O988">
    <cfRule type="expression" dxfId="347" priority="156">
      <formula>$K1="CCI (CC Intégral)"</formula>
    </cfRule>
  </conditionalFormatting>
  <conditionalFormatting sqref="N70:O70">
    <cfRule type="expression" dxfId="346" priority="272">
      <formula>$K69="CCI (CC Intégral)"</formula>
    </cfRule>
  </conditionalFormatting>
  <conditionalFormatting sqref="O66:S68">
    <cfRule type="expression" dxfId="345" priority="215">
      <formula>$C67="Modification MCC"</formula>
    </cfRule>
  </conditionalFormatting>
  <conditionalFormatting sqref="P20:S44 P46:S68 P70:S289">
    <cfRule type="expression" dxfId="344" priority="158">
      <formula>$H$15="Session Unique"</formula>
    </cfRule>
  </conditionalFormatting>
  <conditionalFormatting sqref="Q1:R68 Q70:R988">
    <cfRule type="expression" dxfId="343" priority="154">
      <formula>$P1="Autres"</formula>
    </cfRule>
  </conditionalFormatting>
  <conditionalFormatting sqref="S1:S44 S46:S68 S70:S988 T18:T19 S45:T45">
    <cfRule type="expression" dxfId="342" priority="155">
      <formula>$P1="CT (Contrôle terminal)"</formula>
    </cfRule>
  </conditionalFormatting>
  <dataValidations count="6"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E20:I44 E75:I289 E60 F59:F60 F74 E46:F50 G46:I74 F72" xr:uid="{DAABAE1A-65C1-4578-97AE-070BC24AB21B}">
      <formula1>"OUI, NON"</formula1>
    </dataValidation>
    <dataValidation type="list" allowBlank="1" showInputMessage="1" showErrorMessage="1" sqref="P20:P44 P46:P68 P70:P289" xr:uid="{4D3CFA86-B7DC-4169-B44C-0BAE718C6652}">
      <formula1>"CT (Contrôle terminal), Autres"</formula1>
    </dataValidation>
    <dataValidation type="list" allowBlank="1" showInputMessage="1" showErrorMessage="1" sqref="C20:C44 C46:C289" xr:uid="{DCA02C86-78EB-4147-A0E1-8CC20E6C42FB}">
      <formula1>"Modification MCC"</formula1>
    </dataValidation>
    <dataValidation type="list" allowBlank="1" showInputMessage="1" showErrorMessage="1" sqref="K20:K44 K46:K289" xr:uid="{C00D5B9C-D73C-431C-8361-873269DE6A28}">
      <formula1>List_Controle2</formula1>
    </dataValidation>
    <dataValidation type="list" allowBlank="1" showInputMessage="1" showErrorMessage="1" sqref="N20:N44 Q20:Q44 N46:N68 Q70:Q289 Q46:Q68 N70:N289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295"/>
  <sheetViews>
    <sheetView topLeftCell="B35" zoomScale="70" zoomScaleNormal="70" workbookViewId="0">
      <selection activeCell="J57" sqref="J57"/>
    </sheetView>
  </sheetViews>
  <sheetFormatPr defaultColWidth="11.42578125" defaultRowHeight="15"/>
  <cols>
    <col min="1" max="1" width="18.42578125" style="90" customWidth="1"/>
    <col min="2" max="2" width="95.42578125" style="90" customWidth="1"/>
    <col min="3" max="3" width="18" style="90" customWidth="1"/>
    <col min="4" max="4" width="15.7109375" style="90" customWidth="1"/>
    <col min="5" max="5" width="27.28515625" style="90" hidden="1" customWidth="1"/>
    <col min="6" max="6" width="24.7109375" style="90" hidden="1" customWidth="1"/>
    <col min="7" max="7" width="29.140625" style="90" hidden="1" customWidth="1"/>
    <col min="8" max="8" width="30.28515625" style="90" hidden="1" customWidth="1"/>
    <col min="9" max="9" width="17" style="90" customWidth="1"/>
    <col min="10" max="10" width="14.28515625" style="90" customWidth="1"/>
    <col min="11" max="11" width="14.7109375" style="90" customWidth="1"/>
    <col min="12" max="13" width="21.7109375" style="90" customWidth="1"/>
    <col min="14" max="14" width="47.7109375" style="90" customWidth="1"/>
    <col min="15" max="15" width="54.140625" style="90" customWidth="1"/>
    <col min="16" max="16384" width="11.42578125" style="91"/>
  </cols>
  <sheetData>
    <row r="1" spans="1:10">
      <c r="A1" s="150"/>
      <c r="B1" s="150"/>
      <c r="C1" s="150"/>
      <c r="D1" s="150"/>
      <c r="E1" s="150"/>
      <c r="F1" s="150"/>
      <c r="G1" s="150"/>
      <c r="H1" s="150"/>
      <c r="I1" s="150"/>
      <c r="J1" s="150"/>
    </row>
    <row r="2" spans="1:10">
      <c r="A2" s="150"/>
      <c r="B2" s="150"/>
      <c r="C2" s="150"/>
      <c r="D2" s="150"/>
      <c r="E2" s="150"/>
      <c r="F2" s="150"/>
      <c r="G2" s="150"/>
      <c r="H2" s="150"/>
      <c r="I2" s="150"/>
      <c r="J2" s="150"/>
    </row>
    <row r="3" spans="1:10">
      <c r="A3" s="150"/>
      <c r="B3" s="150"/>
      <c r="C3" s="150"/>
      <c r="D3" s="150"/>
      <c r="E3" s="150"/>
      <c r="F3" s="150"/>
      <c r="G3" s="150"/>
      <c r="H3" s="150"/>
      <c r="I3" s="150"/>
      <c r="J3" s="150"/>
    </row>
    <row r="4" spans="1:10">
      <c r="A4" s="150"/>
      <c r="B4" s="150"/>
      <c r="C4" s="150"/>
      <c r="D4" s="150"/>
      <c r="E4" s="150"/>
      <c r="F4" s="150"/>
      <c r="G4" s="150"/>
      <c r="H4" s="150"/>
      <c r="I4" s="150"/>
      <c r="J4" s="150"/>
    </row>
    <row r="5" spans="1:10">
      <c r="A5" s="150"/>
      <c r="B5" s="150"/>
      <c r="C5" s="150"/>
      <c r="D5" s="150"/>
      <c r="E5" s="150"/>
      <c r="F5" s="150"/>
      <c r="G5" s="150"/>
      <c r="H5" s="150"/>
      <c r="I5" s="150"/>
      <c r="J5" s="150"/>
    </row>
    <row r="6" spans="1:10">
      <c r="A6" s="150"/>
      <c r="B6" s="150"/>
      <c r="C6" s="150"/>
      <c r="D6" s="150"/>
      <c r="E6" s="150"/>
      <c r="F6" s="150"/>
      <c r="G6" s="150"/>
      <c r="H6" s="150"/>
      <c r="I6" s="150"/>
      <c r="J6" s="150"/>
    </row>
    <row r="7" spans="1:10" ht="18" customHeight="1">
      <c r="A7" s="134" t="s">
        <v>238</v>
      </c>
      <c r="B7" s="137" t="str">
        <f>'Fiche Générale'!B2</f>
        <v>CREATES_ODYSSEE</v>
      </c>
      <c r="C7" s="134" t="s">
        <v>239</v>
      </c>
      <c r="D7" s="134"/>
      <c r="E7" s="136">
        <f>'Fiche Générale'!B3</f>
        <v>0</v>
      </c>
      <c r="F7" s="137"/>
      <c r="G7" s="134" t="s">
        <v>240</v>
      </c>
      <c r="H7" s="149" t="str">
        <f>'Fiche Générale'!B4</f>
        <v>-</v>
      </c>
      <c r="I7" s="149"/>
      <c r="J7" s="149"/>
    </row>
    <row r="8" spans="1:10" ht="18" customHeight="1">
      <c r="A8" s="134"/>
      <c r="B8" s="139"/>
      <c r="C8" s="134"/>
      <c r="D8" s="134"/>
      <c r="E8" s="138"/>
      <c r="F8" s="139"/>
      <c r="G8" s="134"/>
      <c r="H8" s="149"/>
      <c r="I8" s="149"/>
      <c r="J8" s="149"/>
    </row>
    <row r="9" spans="1:10" ht="18" customHeight="1">
      <c r="A9" s="134"/>
      <c r="B9" s="139"/>
      <c r="C9" s="134"/>
      <c r="D9" s="134"/>
      <c r="E9" s="140"/>
      <c r="F9" s="141"/>
      <c r="G9" s="134"/>
      <c r="H9" s="149"/>
      <c r="I9" s="149"/>
      <c r="J9" s="149"/>
    </row>
    <row r="10" spans="1:10" ht="18" customHeight="1">
      <c r="A10" s="134"/>
      <c r="B10" s="139"/>
      <c r="C10" s="135" t="s">
        <v>241</v>
      </c>
      <c r="D10" s="135"/>
      <c r="E10" s="142" t="str">
        <f>'Fiche Générale'!B12</f>
        <v>Interprétation, création et pédagogie musicales</v>
      </c>
      <c r="F10" s="143"/>
      <c r="G10" s="143"/>
      <c r="H10" s="143"/>
      <c r="I10" s="143"/>
      <c r="J10" s="144"/>
    </row>
    <row r="11" spans="1:10" ht="18" customHeight="1">
      <c r="A11" s="134"/>
      <c r="B11" s="141"/>
      <c r="C11" s="135"/>
      <c r="D11" s="135"/>
      <c r="E11" s="145"/>
      <c r="F11" s="146"/>
      <c r="G11" s="146"/>
      <c r="H11" s="146"/>
      <c r="I11" s="146"/>
      <c r="J11" s="147"/>
    </row>
    <row r="13" spans="1:10">
      <c r="A13" s="150" t="s">
        <v>242</v>
      </c>
      <c r="B13" s="151" t="s">
        <v>362</v>
      </c>
      <c r="C13" s="150" t="s">
        <v>244</v>
      </c>
      <c r="D13" s="150"/>
      <c r="E13" s="194">
        <f>'Année 1'!E13:F14</f>
        <v>0</v>
      </c>
      <c r="F13" s="194"/>
      <c r="G13" s="150" t="s">
        <v>245</v>
      </c>
      <c r="H13" s="148"/>
      <c r="I13" s="148"/>
    </row>
    <row r="14" spans="1:10">
      <c r="A14" s="150"/>
      <c r="B14" s="152"/>
      <c r="C14" s="150"/>
      <c r="D14" s="150"/>
      <c r="E14" s="194"/>
      <c r="F14" s="194"/>
      <c r="G14" s="150"/>
      <c r="H14" s="148"/>
      <c r="I14" s="148"/>
    </row>
    <row r="15" spans="1:10">
      <c r="A15" s="150" t="s">
        <v>246</v>
      </c>
      <c r="B15" s="151" t="s">
        <v>204</v>
      </c>
      <c r="C15" s="153" t="s">
        <v>247</v>
      </c>
      <c r="D15" s="154"/>
      <c r="E15" s="150"/>
      <c r="F15" s="150"/>
      <c r="G15" s="150" t="s">
        <v>248</v>
      </c>
      <c r="H15" s="148"/>
      <c r="I15" s="148"/>
    </row>
    <row r="16" spans="1:10">
      <c r="A16" s="150"/>
      <c r="B16" s="152"/>
      <c r="C16" s="155"/>
      <c r="D16" s="156"/>
      <c r="E16" s="150"/>
      <c r="F16" s="150"/>
      <c r="G16" s="150"/>
      <c r="H16" s="148"/>
      <c r="I16" s="148"/>
    </row>
    <row r="17" spans="1:15">
      <c r="I17" s="92"/>
      <c r="J17" s="92"/>
      <c r="K17" s="92"/>
      <c r="L17" s="92"/>
      <c r="M17" s="92"/>
      <c r="N17" s="92"/>
    </row>
    <row r="18" spans="1:15" ht="49.35" customHeight="1">
      <c r="A18" s="72" t="s">
        <v>249</v>
      </c>
      <c r="B18" s="72" t="s">
        <v>250</v>
      </c>
      <c r="C18" s="72" t="s">
        <v>3</v>
      </c>
      <c r="D18" s="72" t="s">
        <v>251</v>
      </c>
      <c r="E18" s="72" t="s">
        <v>6</v>
      </c>
      <c r="F18" s="72" t="s">
        <v>5</v>
      </c>
      <c r="G18" s="72" t="s">
        <v>252</v>
      </c>
      <c r="H18" s="72" t="s">
        <v>115</v>
      </c>
      <c r="I18" s="72" t="s">
        <v>201</v>
      </c>
      <c r="J18" s="72" t="s">
        <v>206</v>
      </c>
      <c r="K18" s="72" t="s">
        <v>207</v>
      </c>
      <c r="L18" s="72" t="s">
        <v>253</v>
      </c>
      <c r="M18" s="72" t="s">
        <v>4</v>
      </c>
      <c r="N18" s="72" t="s">
        <v>254</v>
      </c>
      <c r="O18" s="73" t="s">
        <v>255</v>
      </c>
    </row>
    <row r="19" spans="1:15" ht="54" customHeight="1">
      <c r="A19" s="131" t="s">
        <v>363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3"/>
    </row>
    <row r="20" spans="1:15" s="90" customFormat="1" ht="43.35" customHeight="1">
      <c r="A20" s="74">
        <v>1</v>
      </c>
      <c r="B20" s="75" t="s">
        <v>257</v>
      </c>
      <c r="C20" s="76" t="s">
        <v>12</v>
      </c>
      <c r="D20" s="76">
        <v>6</v>
      </c>
      <c r="E20" s="76"/>
      <c r="F20" s="76"/>
      <c r="G20" s="76"/>
      <c r="H20" s="76"/>
      <c r="I20" s="76"/>
      <c r="J20" s="76"/>
      <c r="K20" s="76"/>
      <c r="L20" s="76"/>
      <c r="M20" s="76"/>
      <c r="N20" s="77"/>
      <c r="O20" s="77" t="s">
        <v>258</v>
      </c>
    </row>
    <row r="21" spans="1:15" s="90" customFormat="1" ht="43.35" customHeight="1">
      <c r="A21" s="34" t="s">
        <v>259</v>
      </c>
      <c r="B21" s="78" t="s">
        <v>260</v>
      </c>
      <c r="C21" s="79" t="s">
        <v>21</v>
      </c>
      <c r="D21" s="79"/>
      <c r="E21" s="79"/>
      <c r="F21" s="79"/>
      <c r="G21" s="79"/>
      <c r="H21" s="79"/>
      <c r="I21" s="79">
        <v>9</v>
      </c>
      <c r="J21" s="79">
        <v>9</v>
      </c>
      <c r="K21" s="79"/>
      <c r="L21" s="79"/>
      <c r="M21" s="79" t="s">
        <v>22</v>
      </c>
      <c r="N21" s="44" t="s">
        <v>364</v>
      </c>
      <c r="O21" s="44" t="s">
        <v>262</v>
      </c>
    </row>
    <row r="22" spans="1:15" s="90" customFormat="1" ht="43.35" customHeight="1">
      <c r="A22" s="34" t="s">
        <v>263</v>
      </c>
      <c r="B22" s="78" t="s">
        <v>264</v>
      </c>
      <c r="C22" s="79" t="s">
        <v>21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44"/>
      <c r="O22" s="44"/>
    </row>
    <row r="23" spans="1:15" s="90" customFormat="1" ht="43.35" customHeight="1">
      <c r="A23" s="34" t="s">
        <v>265</v>
      </c>
      <c r="B23" s="78" t="s">
        <v>266</v>
      </c>
      <c r="C23" s="79" t="s">
        <v>21</v>
      </c>
      <c r="D23" s="79"/>
      <c r="E23" s="44"/>
      <c r="F23" s="44"/>
      <c r="G23" s="44"/>
      <c r="H23" s="79"/>
      <c r="I23" s="79"/>
      <c r="J23" s="79">
        <v>12</v>
      </c>
      <c r="K23" s="79"/>
      <c r="L23" s="79"/>
      <c r="M23" s="79" t="s">
        <v>13</v>
      </c>
      <c r="N23" s="44"/>
      <c r="O23" s="44" t="s">
        <v>262</v>
      </c>
    </row>
    <row r="24" spans="1:15" ht="43.35" customHeight="1">
      <c r="A24" s="74">
        <v>2</v>
      </c>
      <c r="B24" s="75" t="s">
        <v>268</v>
      </c>
      <c r="C24" s="76" t="s">
        <v>12</v>
      </c>
      <c r="D24" s="76">
        <v>6</v>
      </c>
      <c r="E24" s="77"/>
      <c r="F24" s="77"/>
      <c r="G24" s="77"/>
      <c r="H24" s="76"/>
      <c r="I24" s="76"/>
      <c r="J24" s="76"/>
      <c r="K24" s="76"/>
      <c r="L24" s="76"/>
      <c r="M24" s="76"/>
      <c r="N24" s="77"/>
      <c r="O24" s="77"/>
    </row>
    <row r="25" spans="1:15" ht="43.35" customHeight="1">
      <c r="A25" s="34" t="s">
        <v>269</v>
      </c>
      <c r="B25" s="78" t="s">
        <v>270</v>
      </c>
      <c r="C25" s="79" t="s">
        <v>21</v>
      </c>
      <c r="D25" s="79"/>
      <c r="E25" s="44"/>
      <c r="F25" s="44"/>
      <c r="G25" s="44"/>
      <c r="H25" s="79"/>
      <c r="I25" s="79">
        <v>14</v>
      </c>
      <c r="J25" s="79">
        <v>21</v>
      </c>
      <c r="K25" s="79"/>
      <c r="L25" s="79"/>
      <c r="M25" s="79" t="s">
        <v>22</v>
      </c>
      <c r="N25" s="79" t="s">
        <v>365</v>
      </c>
      <c r="O25" s="44" t="s">
        <v>366</v>
      </c>
    </row>
    <row r="26" spans="1:15" ht="43.35" customHeight="1">
      <c r="A26" s="34" t="s">
        <v>272</v>
      </c>
      <c r="B26" s="78" t="s">
        <v>273</v>
      </c>
      <c r="C26" s="79" t="s">
        <v>21</v>
      </c>
      <c r="D26" s="79"/>
      <c r="E26" s="44"/>
      <c r="F26" s="44"/>
      <c r="G26" s="44"/>
      <c r="H26" s="79"/>
      <c r="I26" s="79"/>
      <c r="J26" s="80">
        <v>24</v>
      </c>
      <c r="K26" s="79"/>
      <c r="L26" s="79"/>
      <c r="M26" s="79" t="s">
        <v>22</v>
      </c>
      <c r="N26" s="79" t="s">
        <v>274</v>
      </c>
      <c r="O26" s="44"/>
    </row>
    <row r="27" spans="1:15" ht="43.35" customHeight="1">
      <c r="A27" s="74">
        <v>3</v>
      </c>
      <c r="B27" s="75" t="s">
        <v>275</v>
      </c>
      <c r="C27" s="76" t="s">
        <v>12</v>
      </c>
      <c r="D27" s="76">
        <v>6</v>
      </c>
      <c r="E27" s="77"/>
      <c r="F27" s="77"/>
      <c r="G27" s="77"/>
      <c r="H27" s="76"/>
      <c r="I27" s="76"/>
      <c r="J27" s="76"/>
      <c r="K27" s="76"/>
      <c r="L27" s="76"/>
      <c r="M27" s="76"/>
      <c r="N27" s="77"/>
      <c r="O27" s="77"/>
    </row>
    <row r="28" spans="1:15" ht="43.35" customHeight="1">
      <c r="A28" s="81" t="s">
        <v>276</v>
      </c>
      <c r="B28" s="78" t="s">
        <v>277</v>
      </c>
      <c r="C28" s="79" t="s">
        <v>21</v>
      </c>
      <c r="D28" s="79"/>
      <c r="E28" s="44"/>
      <c r="F28" s="44"/>
      <c r="G28" s="44"/>
      <c r="H28" s="79"/>
      <c r="I28" s="79"/>
      <c r="J28" s="79"/>
      <c r="K28" s="79"/>
      <c r="L28" s="79"/>
      <c r="M28" s="79"/>
      <c r="N28" s="79"/>
      <c r="O28" s="44"/>
    </row>
    <row r="29" spans="1:15" ht="43.35" customHeight="1">
      <c r="A29" s="79"/>
      <c r="B29" s="70" t="s">
        <v>367</v>
      </c>
      <c r="C29" s="79" t="s">
        <v>34</v>
      </c>
      <c r="D29" s="79"/>
      <c r="E29" s="44"/>
      <c r="F29" s="44"/>
      <c r="G29" s="44"/>
      <c r="H29" s="79"/>
      <c r="I29" s="79"/>
      <c r="J29" s="79"/>
      <c r="K29" s="79"/>
      <c r="L29" s="79"/>
      <c r="M29" s="79" t="s">
        <v>22</v>
      </c>
      <c r="N29" s="79" t="s">
        <v>281</v>
      </c>
      <c r="O29" s="44"/>
    </row>
    <row r="30" spans="1:15" ht="43.35" customHeight="1">
      <c r="A30" s="34" t="s">
        <v>279</v>
      </c>
      <c r="B30" s="44" t="s">
        <v>280</v>
      </c>
      <c r="C30" s="79" t="s">
        <v>21</v>
      </c>
      <c r="D30" s="79">
        <v>6</v>
      </c>
      <c r="E30" s="44"/>
      <c r="F30" s="44"/>
      <c r="G30" s="44"/>
      <c r="H30" s="79"/>
      <c r="I30" s="79"/>
      <c r="J30" s="79"/>
      <c r="K30" s="79"/>
      <c r="L30" s="79"/>
      <c r="M30" s="79" t="s">
        <v>22</v>
      </c>
      <c r="N30" s="79" t="s">
        <v>281</v>
      </c>
      <c r="O30" s="44"/>
    </row>
    <row r="31" spans="1:15" ht="43.35" customHeight="1">
      <c r="A31" s="34" t="s">
        <v>282</v>
      </c>
      <c r="B31" s="78" t="s">
        <v>283</v>
      </c>
      <c r="C31" s="79" t="s">
        <v>21</v>
      </c>
      <c r="D31" s="79">
        <v>6</v>
      </c>
      <c r="E31" s="44"/>
      <c r="F31" s="44"/>
      <c r="G31" s="44"/>
      <c r="H31" s="79"/>
      <c r="I31" s="79">
        <v>14</v>
      </c>
      <c r="J31" s="79">
        <v>21</v>
      </c>
      <c r="K31" s="79"/>
      <c r="L31" s="79"/>
      <c r="M31" s="79" t="s">
        <v>22</v>
      </c>
      <c r="N31" s="79" t="s">
        <v>365</v>
      </c>
      <c r="O31" s="44" t="s">
        <v>368</v>
      </c>
    </row>
    <row r="32" spans="1:15" ht="43.35" customHeight="1">
      <c r="A32" s="74">
        <v>4</v>
      </c>
      <c r="B32" s="75" t="s">
        <v>285</v>
      </c>
      <c r="C32" s="76" t="s">
        <v>12</v>
      </c>
      <c r="D32" s="76">
        <v>6</v>
      </c>
      <c r="E32" s="77"/>
      <c r="F32" s="77"/>
      <c r="G32" s="77"/>
      <c r="H32" s="76"/>
      <c r="I32" s="76"/>
      <c r="J32" s="76"/>
      <c r="K32" s="76"/>
      <c r="L32" s="76"/>
      <c r="M32" s="76"/>
      <c r="N32" s="77"/>
      <c r="O32" s="77"/>
    </row>
    <row r="33" spans="1:15" ht="43.35" customHeight="1">
      <c r="A33" s="81" t="s">
        <v>286</v>
      </c>
      <c r="B33" s="78" t="s">
        <v>277</v>
      </c>
      <c r="C33" s="79" t="s">
        <v>21</v>
      </c>
      <c r="D33" s="79"/>
      <c r="E33" s="44"/>
      <c r="F33" s="44"/>
      <c r="G33" s="44"/>
      <c r="H33" s="79"/>
      <c r="I33" s="79"/>
      <c r="J33" s="79"/>
      <c r="K33" s="79"/>
      <c r="L33" s="79"/>
      <c r="M33" s="79"/>
      <c r="N33" s="82"/>
      <c r="O33" s="44"/>
    </row>
    <row r="34" spans="1:15" ht="43.35" customHeight="1">
      <c r="A34" s="79"/>
      <c r="B34" s="84" t="s">
        <v>287</v>
      </c>
      <c r="C34" s="79" t="s">
        <v>34</v>
      </c>
      <c r="D34" s="79"/>
      <c r="E34" s="44"/>
      <c r="F34" s="44"/>
      <c r="G34" s="44"/>
      <c r="H34" s="79"/>
      <c r="I34" s="79"/>
      <c r="J34" s="79"/>
      <c r="K34" s="79"/>
      <c r="L34" s="79"/>
      <c r="M34" s="79"/>
      <c r="N34" s="82"/>
      <c r="O34" s="44"/>
    </row>
    <row r="35" spans="1:15" ht="43.35" customHeight="1">
      <c r="A35" s="34" t="s">
        <v>288</v>
      </c>
      <c r="B35" s="78" t="s">
        <v>369</v>
      </c>
      <c r="C35" s="79" t="s">
        <v>21</v>
      </c>
      <c r="D35" s="79"/>
      <c r="E35" s="44"/>
      <c r="F35" s="44"/>
      <c r="G35" s="44"/>
      <c r="H35" s="79"/>
      <c r="I35" s="79"/>
      <c r="J35" s="79"/>
      <c r="K35" s="79"/>
      <c r="L35" s="79"/>
      <c r="M35" s="79" t="s">
        <v>22</v>
      </c>
      <c r="N35" s="79" t="s">
        <v>281</v>
      </c>
      <c r="O35" s="44"/>
    </row>
    <row r="36" spans="1:15" ht="43.35" customHeight="1">
      <c r="A36" s="34" t="s">
        <v>290</v>
      </c>
      <c r="B36" s="78" t="s">
        <v>370</v>
      </c>
      <c r="C36" s="79" t="s">
        <v>21</v>
      </c>
      <c r="D36" s="79"/>
      <c r="E36" s="44"/>
      <c r="F36" s="44"/>
      <c r="G36" s="44"/>
      <c r="H36" s="79"/>
      <c r="I36" s="79">
        <v>6</v>
      </c>
      <c r="J36" s="79">
        <v>10</v>
      </c>
      <c r="K36" s="79"/>
      <c r="L36" s="79"/>
      <c r="M36" s="79" t="s">
        <v>13</v>
      </c>
      <c r="N36" s="44"/>
      <c r="O36" s="44" t="s">
        <v>371</v>
      </c>
    </row>
    <row r="37" spans="1:15" ht="43.35" customHeight="1">
      <c r="A37" s="34" t="s">
        <v>294</v>
      </c>
      <c r="B37" s="78" t="s">
        <v>295</v>
      </c>
      <c r="C37" s="79" t="s">
        <v>21</v>
      </c>
      <c r="D37" s="79"/>
      <c r="E37" s="44"/>
      <c r="F37" s="44"/>
      <c r="G37" s="44"/>
      <c r="H37" s="79"/>
      <c r="I37" s="79">
        <v>6</v>
      </c>
      <c r="J37" s="79">
        <v>10</v>
      </c>
      <c r="K37" s="79"/>
      <c r="L37" s="79" t="s">
        <v>292</v>
      </c>
      <c r="M37" s="79" t="s">
        <v>22</v>
      </c>
      <c r="N37" s="79" t="s">
        <v>365</v>
      </c>
      <c r="O37" s="44" t="s">
        <v>293</v>
      </c>
    </row>
    <row r="38" spans="1:15" ht="43.35" customHeight="1">
      <c r="A38" s="34" t="s">
        <v>296</v>
      </c>
      <c r="B38" s="93" t="s">
        <v>300</v>
      </c>
      <c r="C38" s="79" t="s">
        <v>21</v>
      </c>
      <c r="D38" s="79"/>
      <c r="E38" s="44"/>
      <c r="F38" s="44"/>
      <c r="G38" s="44"/>
      <c r="H38" s="79"/>
      <c r="I38" s="79"/>
      <c r="J38" s="79"/>
      <c r="K38" s="79"/>
      <c r="L38" s="79"/>
      <c r="M38" s="79" t="s">
        <v>22</v>
      </c>
      <c r="N38" s="79" t="s">
        <v>281</v>
      </c>
      <c r="O38" s="44"/>
    </row>
    <row r="39" spans="1:15" ht="43.35" customHeight="1">
      <c r="A39" s="34" t="s">
        <v>299</v>
      </c>
      <c r="B39" s="93" t="s">
        <v>372</v>
      </c>
      <c r="C39" s="79" t="s">
        <v>21</v>
      </c>
      <c r="D39" s="79"/>
      <c r="E39" s="44"/>
      <c r="F39" s="44"/>
      <c r="G39" s="44"/>
      <c r="H39" s="79"/>
      <c r="I39" s="79"/>
      <c r="J39" s="79"/>
      <c r="K39" s="79"/>
      <c r="L39" s="79"/>
      <c r="M39" s="79" t="s">
        <v>22</v>
      </c>
      <c r="N39" s="79" t="s">
        <v>281</v>
      </c>
      <c r="O39" s="44"/>
    </row>
    <row r="40" spans="1:15" ht="43.35" customHeight="1">
      <c r="A40" s="74">
        <v>5</v>
      </c>
      <c r="B40" s="75" t="s">
        <v>301</v>
      </c>
      <c r="C40" s="76" t="s">
        <v>12</v>
      </c>
      <c r="D40" s="76">
        <v>9</v>
      </c>
      <c r="E40" s="77"/>
      <c r="F40" s="77"/>
      <c r="G40" s="77"/>
      <c r="H40" s="76"/>
      <c r="I40" s="76"/>
      <c r="J40" s="76"/>
      <c r="K40" s="76"/>
      <c r="L40" s="76"/>
      <c r="M40" s="76"/>
      <c r="N40" s="77"/>
      <c r="O40" s="77"/>
    </row>
    <row r="41" spans="1:15" ht="43.35" customHeight="1">
      <c r="A41" s="34" t="s">
        <v>302</v>
      </c>
      <c r="B41" s="78" t="s">
        <v>303</v>
      </c>
      <c r="C41" s="79" t="s">
        <v>21</v>
      </c>
      <c r="D41" s="79"/>
      <c r="E41" s="44"/>
      <c r="F41" s="44"/>
      <c r="G41" s="44"/>
      <c r="H41" s="79"/>
      <c r="I41" s="79"/>
      <c r="J41" s="79">
        <v>18</v>
      </c>
      <c r="K41" s="79"/>
      <c r="L41" s="79"/>
      <c r="M41" s="79" t="s">
        <v>22</v>
      </c>
      <c r="N41" s="44"/>
      <c r="O41" s="44" t="s">
        <v>373</v>
      </c>
    </row>
    <row r="42" spans="1:15" ht="43.35" customHeight="1">
      <c r="A42" s="34" t="s">
        <v>305</v>
      </c>
      <c r="B42" s="78" t="s">
        <v>306</v>
      </c>
      <c r="C42" s="79" t="s">
        <v>21</v>
      </c>
      <c r="D42" s="79"/>
      <c r="E42" s="44"/>
      <c r="F42" s="44"/>
      <c r="G42" s="44"/>
      <c r="H42" s="79"/>
      <c r="I42" s="79"/>
      <c r="J42" s="79"/>
      <c r="K42" s="79"/>
      <c r="L42" s="79"/>
      <c r="M42" s="79"/>
      <c r="N42" s="44"/>
      <c r="O42" s="44"/>
    </row>
    <row r="43" spans="1:15" ht="43.35" customHeight="1">
      <c r="A43" s="34" t="s">
        <v>374</v>
      </c>
      <c r="B43" s="78" t="s">
        <v>307</v>
      </c>
      <c r="C43" s="79" t="s">
        <v>21</v>
      </c>
      <c r="D43" s="79"/>
      <c r="E43" s="44"/>
      <c r="F43" s="44"/>
      <c r="G43" s="44"/>
      <c r="H43" s="79"/>
      <c r="I43" s="79"/>
      <c r="J43" s="79"/>
      <c r="K43" s="79"/>
      <c r="L43" s="79"/>
      <c r="M43" s="79"/>
      <c r="N43" s="82"/>
      <c r="O43" s="82"/>
    </row>
    <row r="44" spans="1:15" ht="43.35" customHeight="1">
      <c r="A44" s="34"/>
      <c r="B44" s="78" t="s">
        <v>278</v>
      </c>
      <c r="C44" s="79" t="s">
        <v>34</v>
      </c>
      <c r="D44" s="79"/>
      <c r="E44" s="44"/>
      <c r="F44" s="44"/>
      <c r="G44" s="44"/>
      <c r="H44" s="79"/>
      <c r="I44" s="79"/>
      <c r="J44" s="79"/>
      <c r="K44" s="79"/>
      <c r="L44" s="79"/>
      <c r="M44" s="79"/>
      <c r="N44" s="82"/>
      <c r="O44" s="82"/>
    </row>
    <row r="45" spans="1:15" ht="43.35" customHeight="1">
      <c r="A45" s="34" t="s">
        <v>309</v>
      </c>
      <c r="B45" s="78" t="s">
        <v>375</v>
      </c>
      <c r="C45" s="79" t="s">
        <v>21</v>
      </c>
      <c r="D45" s="79"/>
      <c r="E45" s="82"/>
      <c r="F45" s="82"/>
      <c r="G45" s="82"/>
      <c r="H45" s="79"/>
      <c r="I45" s="79"/>
      <c r="J45" s="79"/>
      <c r="K45" s="79"/>
      <c r="L45" s="79"/>
      <c r="M45" s="79"/>
      <c r="N45" s="82"/>
      <c r="O45" s="82"/>
    </row>
    <row r="46" spans="1:15" ht="43.35" customHeight="1">
      <c r="A46" s="34" t="s">
        <v>311</v>
      </c>
      <c r="B46" s="78" t="s">
        <v>312</v>
      </c>
      <c r="C46" s="79" t="s">
        <v>21</v>
      </c>
      <c r="D46" s="79"/>
      <c r="E46" s="82"/>
      <c r="F46" s="82"/>
      <c r="G46" s="82"/>
      <c r="H46" s="79"/>
      <c r="I46" s="79"/>
      <c r="J46" s="79"/>
      <c r="K46" s="79"/>
      <c r="L46" s="79"/>
      <c r="M46" s="79"/>
      <c r="N46" s="82"/>
      <c r="O46" s="82"/>
    </row>
    <row r="47" spans="1:15" ht="43.35" customHeight="1">
      <c r="A47" s="34" t="s">
        <v>313</v>
      </c>
      <c r="B47" s="78" t="s">
        <v>314</v>
      </c>
      <c r="C47" s="79" t="s">
        <v>21</v>
      </c>
      <c r="D47" s="79"/>
      <c r="E47" s="82"/>
      <c r="F47" s="82"/>
      <c r="G47" s="82"/>
      <c r="H47" s="79"/>
      <c r="I47" s="79"/>
      <c r="J47" s="79"/>
      <c r="K47" s="79"/>
      <c r="L47" s="79"/>
      <c r="M47" s="79"/>
      <c r="N47" s="82"/>
      <c r="O47" s="82"/>
    </row>
    <row r="48" spans="1:15" ht="54" customHeight="1">
      <c r="A48" s="131" t="s">
        <v>376</v>
      </c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3"/>
    </row>
    <row r="49" spans="1:15" ht="43.35" customHeight="1">
      <c r="A49" s="74">
        <v>1</v>
      </c>
      <c r="B49" s="75" t="s">
        <v>377</v>
      </c>
      <c r="C49" s="76" t="s">
        <v>12</v>
      </c>
      <c r="D49" s="76">
        <v>6</v>
      </c>
      <c r="E49" s="77"/>
      <c r="F49" s="77"/>
      <c r="G49" s="77"/>
      <c r="H49" s="76"/>
      <c r="I49" s="76"/>
      <c r="J49" s="76"/>
      <c r="K49" s="76"/>
      <c r="L49" s="76"/>
      <c r="M49" s="76"/>
      <c r="N49" s="77"/>
      <c r="O49" s="77"/>
    </row>
    <row r="50" spans="1:15" ht="43.35" customHeight="1">
      <c r="A50" s="34" t="s">
        <v>259</v>
      </c>
      <c r="B50" s="78" t="s">
        <v>270</v>
      </c>
      <c r="C50" s="79" t="s">
        <v>21</v>
      </c>
      <c r="D50" s="79"/>
      <c r="E50" s="44"/>
      <c r="F50" s="44"/>
      <c r="G50" s="44"/>
      <c r="H50" s="79"/>
      <c r="I50" s="79">
        <v>14</v>
      </c>
      <c r="J50" s="79">
        <v>21</v>
      </c>
      <c r="K50" s="79"/>
      <c r="L50" s="79"/>
      <c r="M50" s="79" t="s">
        <v>13</v>
      </c>
      <c r="N50" s="44"/>
      <c r="O50" s="44" t="s">
        <v>271</v>
      </c>
    </row>
    <row r="51" spans="1:15" ht="43.35" customHeight="1">
      <c r="A51" s="34" t="s">
        <v>263</v>
      </c>
      <c r="B51" s="78" t="s">
        <v>273</v>
      </c>
      <c r="C51" s="79" t="s">
        <v>21</v>
      </c>
      <c r="D51" s="79"/>
      <c r="E51" s="44"/>
      <c r="F51" s="44"/>
      <c r="G51" s="44"/>
      <c r="H51" s="79"/>
      <c r="I51" s="79"/>
      <c r="J51" s="80">
        <v>24</v>
      </c>
      <c r="K51" s="79"/>
      <c r="L51" s="79"/>
      <c r="M51" s="79" t="s">
        <v>22</v>
      </c>
      <c r="N51" s="79" t="s">
        <v>274</v>
      </c>
      <c r="O51" s="44"/>
    </row>
    <row r="52" spans="1:15" ht="43.35" customHeight="1">
      <c r="A52" s="74">
        <v>2</v>
      </c>
      <c r="B52" s="75" t="s">
        <v>378</v>
      </c>
      <c r="C52" s="76" t="s">
        <v>12</v>
      </c>
      <c r="D52" s="76">
        <v>6</v>
      </c>
      <c r="E52" s="77"/>
      <c r="F52" s="77"/>
      <c r="G52" s="77"/>
      <c r="H52" s="76"/>
      <c r="I52" s="76"/>
      <c r="J52" s="76"/>
      <c r="K52" s="76"/>
      <c r="L52" s="76"/>
      <c r="M52" s="76"/>
      <c r="N52" s="77"/>
      <c r="O52" s="77"/>
    </row>
    <row r="53" spans="1:15" ht="43.35" customHeight="1">
      <c r="A53" s="81" t="s">
        <v>269</v>
      </c>
      <c r="B53" s="78" t="s">
        <v>277</v>
      </c>
      <c r="C53" s="79" t="s">
        <v>21</v>
      </c>
      <c r="D53" s="79"/>
      <c r="E53" s="44"/>
      <c r="F53" s="44"/>
      <c r="G53" s="44"/>
      <c r="H53" s="79"/>
      <c r="I53" s="79"/>
      <c r="J53" s="79"/>
      <c r="K53" s="79"/>
      <c r="L53" s="79"/>
      <c r="M53" s="79"/>
      <c r="N53" s="44"/>
      <c r="O53" s="44"/>
    </row>
    <row r="54" spans="1:15" ht="43.35" customHeight="1">
      <c r="A54" s="79"/>
      <c r="B54" s="84" t="s">
        <v>319</v>
      </c>
      <c r="C54" s="79" t="s">
        <v>34</v>
      </c>
      <c r="D54" s="79"/>
      <c r="E54" s="44"/>
      <c r="F54" s="44"/>
      <c r="G54" s="44"/>
      <c r="H54" s="79"/>
      <c r="I54" s="79"/>
      <c r="J54" s="79"/>
      <c r="K54" s="79"/>
      <c r="L54" s="79"/>
      <c r="M54" s="79"/>
      <c r="N54" s="44"/>
      <c r="O54" s="44"/>
    </row>
    <row r="55" spans="1:15" ht="43.35" customHeight="1">
      <c r="A55" s="34" t="s">
        <v>379</v>
      </c>
      <c r="B55" s="44" t="s">
        <v>280</v>
      </c>
      <c r="C55" s="79" t="s">
        <v>21</v>
      </c>
      <c r="D55" s="79"/>
      <c r="E55" s="44"/>
      <c r="F55" s="44"/>
      <c r="G55" s="44"/>
      <c r="H55" s="79"/>
      <c r="I55" s="79"/>
      <c r="J55" s="79"/>
      <c r="K55" s="79"/>
      <c r="L55" s="79"/>
      <c r="M55" s="79" t="s">
        <v>22</v>
      </c>
      <c r="N55" s="79" t="s">
        <v>281</v>
      </c>
      <c r="O55" s="44"/>
    </row>
    <row r="56" spans="1:15" ht="43.35" customHeight="1">
      <c r="A56" s="34" t="s">
        <v>380</v>
      </c>
      <c r="B56" s="78" t="s">
        <v>381</v>
      </c>
      <c r="C56" s="79" t="s">
        <v>21</v>
      </c>
      <c r="D56" s="79"/>
      <c r="E56" s="44"/>
      <c r="F56" s="44"/>
      <c r="G56" s="44"/>
      <c r="H56" s="79"/>
      <c r="I56" s="79">
        <v>8</v>
      </c>
      <c r="J56" s="79">
        <v>8</v>
      </c>
      <c r="K56" s="79"/>
      <c r="L56" s="79"/>
      <c r="M56" s="79" t="s">
        <v>13</v>
      </c>
      <c r="N56" s="44"/>
      <c r="O56" s="44" t="s">
        <v>321</v>
      </c>
    </row>
    <row r="57" spans="1:15" ht="43.35" customHeight="1">
      <c r="A57" s="34" t="s">
        <v>382</v>
      </c>
      <c r="B57" s="78" t="s">
        <v>327</v>
      </c>
      <c r="C57" s="79" t="s">
        <v>21</v>
      </c>
      <c r="D57" s="79"/>
      <c r="E57" s="44"/>
      <c r="F57" s="44"/>
      <c r="G57" s="44"/>
      <c r="H57" s="79"/>
      <c r="I57" s="79"/>
      <c r="J57" s="79"/>
      <c r="K57" s="79"/>
      <c r="L57" s="79"/>
      <c r="M57" s="79"/>
      <c r="N57" s="44"/>
      <c r="O57" s="44"/>
    </row>
    <row r="58" spans="1:15" ht="43.35" customHeight="1">
      <c r="A58" s="74">
        <v>3</v>
      </c>
      <c r="B58" s="83" t="s">
        <v>383</v>
      </c>
      <c r="C58" s="76" t="s">
        <v>12</v>
      </c>
      <c r="D58" s="76">
        <v>18</v>
      </c>
      <c r="E58" s="77"/>
      <c r="F58" s="77"/>
      <c r="G58" s="77"/>
      <c r="H58" s="76"/>
      <c r="I58" s="76"/>
      <c r="J58" s="76"/>
      <c r="K58" s="76"/>
      <c r="L58" s="76"/>
      <c r="M58" s="76"/>
      <c r="N58" s="77"/>
      <c r="O58" s="77"/>
    </row>
    <row r="59" spans="1:15" ht="43.35" customHeight="1">
      <c r="A59" s="34" t="s">
        <v>276</v>
      </c>
      <c r="B59" s="78" t="s">
        <v>303</v>
      </c>
      <c r="C59" s="79" t="s">
        <v>21</v>
      </c>
      <c r="D59" s="79"/>
      <c r="E59" s="44"/>
      <c r="F59" s="44"/>
      <c r="G59" s="44"/>
      <c r="H59" s="79"/>
      <c r="I59" s="79"/>
      <c r="J59" s="79">
        <v>18</v>
      </c>
      <c r="K59" s="79"/>
      <c r="L59" s="79"/>
      <c r="M59" s="79" t="s">
        <v>22</v>
      </c>
      <c r="N59" s="79" t="s">
        <v>384</v>
      </c>
      <c r="O59" s="44" t="s">
        <v>385</v>
      </c>
    </row>
    <row r="60" spans="1:15" ht="43.35" customHeight="1">
      <c r="A60" s="34" t="s">
        <v>386</v>
      </c>
      <c r="B60" s="94" t="s">
        <v>266</v>
      </c>
      <c r="C60" s="79" t="s">
        <v>21</v>
      </c>
      <c r="D60" s="79"/>
      <c r="E60" s="44"/>
      <c r="F60" s="44"/>
      <c r="G60" s="44"/>
      <c r="H60" s="79"/>
      <c r="I60" s="79"/>
      <c r="J60" s="79">
        <v>8</v>
      </c>
      <c r="K60" s="79"/>
      <c r="L60" s="79"/>
      <c r="M60" s="79" t="s">
        <v>22</v>
      </c>
      <c r="N60" s="79" t="s">
        <v>387</v>
      </c>
      <c r="O60" s="44" t="s">
        <v>388</v>
      </c>
    </row>
    <row r="61" spans="1:15" ht="43.35" customHeight="1">
      <c r="A61" s="34" t="s">
        <v>389</v>
      </c>
      <c r="B61" s="78" t="s">
        <v>390</v>
      </c>
      <c r="C61" s="79" t="s">
        <v>21</v>
      </c>
      <c r="D61" s="79"/>
      <c r="E61" s="44"/>
      <c r="F61" s="44"/>
      <c r="G61" s="44"/>
      <c r="H61" s="79"/>
      <c r="I61" s="79"/>
      <c r="J61" s="79"/>
      <c r="K61" s="79"/>
      <c r="L61" s="79"/>
      <c r="M61" s="79"/>
      <c r="N61" s="44"/>
      <c r="O61" s="44"/>
    </row>
    <row r="62" spans="1:15" ht="43.35" customHeight="1">
      <c r="A62" s="34" t="s">
        <v>391</v>
      </c>
      <c r="B62" s="78" t="s">
        <v>307</v>
      </c>
      <c r="C62" s="79" t="s">
        <v>21</v>
      </c>
      <c r="D62" s="79"/>
      <c r="E62" s="44"/>
      <c r="F62" s="44"/>
      <c r="G62" s="44"/>
      <c r="H62" s="79"/>
      <c r="I62" s="79"/>
      <c r="J62" s="79"/>
      <c r="K62" s="79"/>
      <c r="L62" s="79"/>
      <c r="M62" s="79"/>
      <c r="N62" s="44"/>
      <c r="O62" s="44"/>
    </row>
    <row r="63" spans="1:15" ht="43.35" customHeight="1">
      <c r="A63" s="34"/>
      <c r="B63" s="78" t="s">
        <v>308</v>
      </c>
      <c r="C63" s="79" t="s">
        <v>34</v>
      </c>
      <c r="D63" s="79"/>
      <c r="E63" s="44"/>
      <c r="F63" s="44"/>
      <c r="G63" s="44"/>
      <c r="H63" s="79"/>
      <c r="I63" s="79"/>
      <c r="J63" s="79"/>
      <c r="K63" s="79"/>
      <c r="L63" s="79"/>
      <c r="M63" s="79"/>
      <c r="N63" s="44"/>
      <c r="O63" s="44"/>
    </row>
    <row r="64" spans="1:15" ht="43.35" customHeight="1">
      <c r="A64" s="34" t="s">
        <v>392</v>
      </c>
      <c r="B64" s="78" t="s">
        <v>310</v>
      </c>
      <c r="C64" s="79" t="s">
        <v>21</v>
      </c>
      <c r="D64" s="79"/>
      <c r="E64" s="44"/>
      <c r="F64" s="44"/>
      <c r="G64" s="44"/>
      <c r="H64" s="79"/>
      <c r="I64" s="79"/>
      <c r="J64" s="79"/>
      <c r="K64" s="79"/>
      <c r="L64" s="79"/>
      <c r="M64" s="79"/>
      <c r="N64" s="44"/>
      <c r="O64" s="82"/>
    </row>
    <row r="65" spans="1:15" ht="43.35" customHeight="1">
      <c r="A65" s="34" t="s">
        <v>393</v>
      </c>
      <c r="B65" s="78" t="s">
        <v>312</v>
      </c>
      <c r="C65" s="79" t="s">
        <v>21</v>
      </c>
      <c r="D65" s="79"/>
      <c r="E65" s="44"/>
      <c r="F65" s="44"/>
      <c r="G65" s="44"/>
      <c r="H65" s="79"/>
      <c r="I65" s="79"/>
      <c r="J65" s="79"/>
      <c r="K65" s="79"/>
      <c r="L65" s="79"/>
      <c r="M65" s="79"/>
      <c r="N65" s="44"/>
      <c r="O65" s="82"/>
    </row>
    <row r="66" spans="1:15" ht="43.35" customHeight="1">
      <c r="A66" s="34" t="s">
        <v>394</v>
      </c>
      <c r="B66" s="78" t="s">
        <v>314</v>
      </c>
      <c r="C66" s="79" t="s">
        <v>21</v>
      </c>
      <c r="D66" s="79"/>
      <c r="E66" s="44"/>
      <c r="F66" s="44"/>
      <c r="G66" s="44"/>
      <c r="H66" s="79"/>
      <c r="I66" s="79"/>
      <c r="J66" s="79"/>
      <c r="K66" s="79"/>
      <c r="L66" s="79"/>
      <c r="M66" s="79"/>
      <c r="N66" s="44"/>
      <c r="O66" s="44"/>
    </row>
    <row r="67" spans="1:15" ht="43.35" customHeight="1">
      <c r="A67" s="34"/>
      <c r="B67" s="78"/>
      <c r="C67" s="79"/>
      <c r="D67" s="79"/>
      <c r="E67" s="82"/>
      <c r="F67" s="82"/>
      <c r="G67" s="82"/>
      <c r="H67" s="79"/>
      <c r="I67" s="79"/>
      <c r="J67" s="79"/>
      <c r="K67" s="79"/>
      <c r="L67" s="79"/>
      <c r="M67" s="79"/>
      <c r="N67" s="82"/>
      <c r="O67" s="82"/>
    </row>
    <row r="68" spans="1:15" ht="43.35" customHeight="1">
      <c r="A68" s="34"/>
      <c r="B68" s="78"/>
      <c r="C68" s="79"/>
      <c r="D68" s="79"/>
      <c r="E68" s="82"/>
      <c r="F68" s="82"/>
      <c r="G68" s="82"/>
      <c r="H68" s="79"/>
      <c r="I68" s="79"/>
      <c r="J68" s="79"/>
      <c r="K68" s="79"/>
      <c r="L68" s="79"/>
      <c r="M68" s="79"/>
      <c r="N68" s="82"/>
      <c r="O68" s="82"/>
    </row>
    <row r="69" spans="1:15" ht="43.35" customHeight="1">
      <c r="A69" s="34"/>
      <c r="B69" s="78"/>
      <c r="C69" s="79"/>
      <c r="D69" s="79"/>
      <c r="E69" s="82"/>
      <c r="F69" s="82"/>
      <c r="G69" s="82"/>
      <c r="H69" s="79"/>
      <c r="I69" s="79"/>
      <c r="J69" s="79"/>
      <c r="K69" s="79"/>
      <c r="L69" s="79"/>
      <c r="M69" s="79"/>
      <c r="N69" s="82"/>
      <c r="O69" s="82"/>
    </row>
    <row r="70" spans="1:15" ht="43.35" customHeight="1">
      <c r="A70" s="34"/>
      <c r="B70" s="78"/>
      <c r="C70" s="79"/>
      <c r="D70" s="79"/>
      <c r="E70" s="82"/>
      <c r="F70" s="82"/>
      <c r="G70" s="82"/>
      <c r="H70" s="79"/>
      <c r="I70" s="79"/>
      <c r="J70" s="79"/>
      <c r="K70" s="79"/>
      <c r="L70" s="79"/>
      <c r="M70" s="79"/>
      <c r="N70" s="82"/>
      <c r="O70" s="82"/>
    </row>
    <row r="71" spans="1:15" ht="43.35" customHeight="1">
      <c r="A71" s="34"/>
      <c r="B71" s="78"/>
      <c r="C71" s="79"/>
      <c r="D71" s="79"/>
      <c r="E71" s="82"/>
      <c r="F71" s="82"/>
      <c r="G71" s="82"/>
      <c r="H71" s="79"/>
      <c r="I71" s="79"/>
      <c r="J71" s="79"/>
      <c r="K71" s="79"/>
      <c r="L71" s="79"/>
      <c r="M71" s="79"/>
      <c r="N71" s="82"/>
      <c r="O71" s="82"/>
    </row>
    <row r="72" spans="1:15" ht="43.35" customHeight="1">
      <c r="A72" s="34"/>
      <c r="B72" s="78"/>
      <c r="C72" s="79"/>
      <c r="D72" s="79"/>
      <c r="E72" s="82"/>
      <c r="F72" s="82"/>
      <c r="G72" s="82"/>
      <c r="H72" s="79"/>
      <c r="I72" s="79"/>
      <c r="J72" s="79"/>
      <c r="K72" s="79"/>
      <c r="L72" s="79"/>
      <c r="M72" s="79"/>
      <c r="N72" s="82"/>
      <c r="O72" s="82"/>
    </row>
    <row r="73" spans="1:15" ht="43.35" customHeight="1">
      <c r="A73" s="34"/>
      <c r="B73" s="78"/>
      <c r="C73" s="79"/>
      <c r="D73" s="79"/>
      <c r="E73" s="82"/>
      <c r="F73" s="82"/>
      <c r="G73" s="82"/>
      <c r="H73" s="79"/>
      <c r="I73" s="79"/>
      <c r="J73" s="79"/>
      <c r="K73" s="79"/>
      <c r="L73" s="79"/>
      <c r="M73" s="79"/>
      <c r="N73" s="82"/>
      <c r="O73" s="82"/>
    </row>
    <row r="74" spans="1:15" ht="43.35" customHeight="1">
      <c r="A74" s="34"/>
      <c r="B74" s="78"/>
      <c r="C74" s="79"/>
      <c r="D74" s="79"/>
      <c r="E74" s="82"/>
      <c r="F74" s="82"/>
      <c r="G74" s="82"/>
      <c r="H74" s="79"/>
      <c r="I74" s="79"/>
      <c r="J74" s="79"/>
      <c r="K74" s="79"/>
      <c r="L74" s="79"/>
      <c r="M74" s="79"/>
      <c r="N74" s="82"/>
      <c r="O74" s="82"/>
    </row>
    <row r="75" spans="1:15" ht="43.35" customHeight="1">
      <c r="A75" s="34"/>
      <c r="B75" s="78"/>
      <c r="C75" s="79"/>
      <c r="D75" s="79"/>
      <c r="E75" s="82"/>
      <c r="F75" s="82"/>
      <c r="G75" s="82"/>
      <c r="H75" s="79"/>
      <c r="I75" s="79"/>
      <c r="J75" s="79"/>
      <c r="K75" s="79"/>
      <c r="L75" s="79"/>
      <c r="M75" s="79"/>
      <c r="N75" s="82"/>
      <c r="O75" s="82"/>
    </row>
    <row r="76" spans="1:15" ht="43.35" customHeight="1">
      <c r="A76" s="34"/>
      <c r="B76" s="78"/>
      <c r="C76" s="79"/>
      <c r="D76" s="79"/>
      <c r="E76" s="82"/>
      <c r="F76" s="82"/>
      <c r="G76" s="82"/>
      <c r="H76" s="79"/>
      <c r="I76" s="79"/>
      <c r="J76" s="79"/>
      <c r="K76" s="79"/>
      <c r="L76" s="79"/>
      <c r="M76" s="79"/>
      <c r="N76" s="82"/>
      <c r="O76" s="82"/>
    </row>
    <row r="77" spans="1:15" ht="43.35" customHeight="1">
      <c r="A77" s="34"/>
      <c r="B77" s="78"/>
      <c r="C77" s="79"/>
      <c r="D77" s="79"/>
      <c r="E77" s="82"/>
      <c r="F77" s="82"/>
      <c r="G77" s="82"/>
      <c r="H77" s="79"/>
      <c r="I77" s="79"/>
      <c r="J77" s="79"/>
      <c r="K77" s="79"/>
      <c r="L77" s="79"/>
      <c r="M77" s="79"/>
      <c r="N77" s="82"/>
      <c r="O77" s="82"/>
    </row>
    <row r="78" spans="1:15" ht="43.35" customHeight="1">
      <c r="A78" s="34"/>
      <c r="B78" s="78"/>
      <c r="C78" s="79"/>
      <c r="D78" s="79"/>
      <c r="E78" s="82"/>
      <c r="F78" s="82"/>
      <c r="G78" s="82"/>
      <c r="H78" s="79"/>
      <c r="I78" s="79"/>
      <c r="J78" s="79"/>
      <c r="K78" s="79"/>
      <c r="L78" s="79"/>
      <c r="M78" s="79"/>
      <c r="N78" s="82"/>
      <c r="O78" s="82"/>
    </row>
    <row r="79" spans="1:15" ht="43.35" customHeight="1">
      <c r="A79" s="34"/>
      <c r="B79" s="78"/>
      <c r="C79" s="79"/>
      <c r="D79" s="79"/>
      <c r="E79" s="82"/>
      <c r="F79" s="82"/>
      <c r="G79" s="82"/>
      <c r="H79" s="79"/>
      <c r="I79" s="79"/>
      <c r="J79" s="79"/>
      <c r="K79" s="79"/>
      <c r="L79" s="79"/>
      <c r="M79" s="79"/>
      <c r="N79" s="82"/>
      <c r="O79" s="82"/>
    </row>
    <row r="80" spans="1:15" ht="43.35" customHeight="1">
      <c r="A80" s="34"/>
      <c r="B80" s="78"/>
      <c r="C80" s="79"/>
      <c r="D80" s="79"/>
      <c r="E80" s="82"/>
      <c r="F80" s="82"/>
      <c r="G80" s="82"/>
      <c r="H80" s="79"/>
      <c r="I80" s="79"/>
      <c r="J80" s="79"/>
      <c r="K80" s="79"/>
      <c r="L80" s="79"/>
      <c r="M80" s="79"/>
      <c r="N80" s="82"/>
      <c r="O80" s="82"/>
    </row>
    <row r="81" spans="1:15" ht="43.35" customHeight="1">
      <c r="A81" s="34"/>
      <c r="B81" s="78"/>
      <c r="C81" s="79"/>
      <c r="D81" s="79"/>
      <c r="E81" s="82"/>
      <c r="F81" s="82"/>
      <c r="G81" s="82"/>
      <c r="H81" s="79"/>
      <c r="I81" s="79"/>
      <c r="J81" s="79"/>
      <c r="K81" s="79"/>
      <c r="L81" s="79"/>
      <c r="M81" s="79"/>
      <c r="N81" s="82"/>
      <c r="O81" s="82"/>
    </row>
    <row r="82" spans="1:15" ht="43.35" customHeight="1">
      <c r="A82" s="34"/>
      <c r="B82" s="78"/>
      <c r="C82" s="79"/>
      <c r="D82" s="79"/>
      <c r="E82" s="82"/>
      <c r="F82" s="82"/>
      <c r="G82" s="82"/>
      <c r="H82" s="79"/>
      <c r="I82" s="79"/>
      <c r="J82" s="79"/>
      <c r="K82" s="79"/>
      <c r="L82" s="79"/>
      <c r="M82" s="79"/>
      <c r="N82" s="82"/>
      <c r="O82" s="82"/>
    </row>
    <row r="83" spans="1:15" ht="43.35" customHeight="1">
      <c r="A83" s="34"/>
      <c r="B83" s="78"/>
      <c r="C83" s="79"/>
      <c r="D83" s="79"/>
      <c r="E83" s="82"/>
      <c r="F83" s="82"/>
      <c r="G83" s="82"/>
      <c r="H83" s="79"/>
      <c r="I83" s="79"/>
      <c r="J83" s="79"/>
      <c r="K83" s="79"/>
      <c r="L83" s="79"/>
      <c r="M83" s="79"/>
      <c r="N83" s="82"/>
      <c r="O83" s="82"/>
    </row>
    <row r="84" spans="1:15" ht="43.35" customHeight="1">
      <c r="A84" s="34"/>
      <c r="B84" s="78"/>
      <c r="C84" s="79"/>
      <c r="D84" s="79"/>
      <c r="E84" s="82"/>
      <c r="F84" s="82"/>
      <c r="G84" s="82"/>
      <c r="H84" s="79"/>
      <c r="I84" s="79"/>
      <c r="J84" s="79"/>
      <c r="K84" s="79"/>
      <c r="L84" s="79"/>
      <c r="M84" s="79"/>
      <c r="N84" s="82"/>
      <c r="O84" s="82"/>
    </row>
    <row r="85" spans="1:15" ht="43.35" customHeight="1">
      <c r="A85" s="34"/>
      <c r="B85" s="78"/>
      <c r="C85" s="79"/>
      <c r="D85" s="79"/>
      <c r="E85" s="82"/>
      <c r="F85" s="82"/>
      <c r="G85" s="82"/>
      <c r="H85" s="79"/>
      <c r="I85" s="79"/>
      <c r="J85" s="79"/>
      <c r="K85" s="79"/>
      <c r="L85" s="79"/>
      <c r="M85" s="79"/>
      <c r="N85" s="82"/>
      <c r="O85" s="82"/>
    </row>
    <row r="86" spans="1:15" ht="43.35" customHeight="1">
      <c r="A86" s="34"/>
      <c r="B86" s="78"/>
      <c r="C86" s="79"/>
      <c r="D86" s="79"/>
      <c r="E86" s="82"/>
      <c r="F86" s="82"/>
      <c r="G86" s="82"/>
      <c r="H86" s="79"/>
      <c r="I86" s="79"/>
      <c r="J86" s="79"/>
      <c r="K86" s="79"/>
      <c r="L86" s="79"/>
      <c r="M86" s="79"/>
      <c r="N86" s="82"/>
      <c r="O86" s="82"/>
    </row>
    <row r="87" spans="1:15" ht="43.35" customHeight="1">
      <c r="A87" s="34"/>
      <c r="B87" s="78"/>
      <c r="C87" s="79"/>
      <c r="D87" s="79"/>
      <c r="E87" s="82"/>
      <c r="F87" s="82"/>
      <c r="G87" s="82"/>
      <c r="H87" s="79"/>
      <c r="I87" s="79"/>
      <c r="J87" s="79"/>
      <c r="K87" s="79"/>
      <c r="L87" s="79"/>
      <c r="M87" s="79"/>
      <c r="N87" s="82"/>
      <c r="O87" s="82"/>
    </row>
    <row r="88" spans="1:15" ht="43.35" customHeight="1">
      <c r="A88" s="34"/>
      <c r="B88" s="78"/>
      <c r="C88" s="79"/>
      <c r="D88" s="79"/>
      <c r="E88" s="82"/>
      <c r="F88" s="82"/>
      <c r="G88" s="82"/>
      <c r="H88" s="79"/>
      <c r="I88" s="79"/>
      <c r="J88" s="79"/>
      <c r="K88" s="79"/>
      <c r="L88" s="79"/>
      <c r="M88" s="79"/>
      <c r="N88" s="82"/>
      <c r="O88" s="82"/>
    </row>
    <row r="89" spans="1:15" ht="43.35" customHeight="1">
      <c r="A89" s="34"/>
      <c r="B89" s="78"/>
      <c r="C89" s="79"/>
      <c r="D89" s="79"/>
      <c r="E89" s="82"/>
      <c r="F89" s="82"/>
      <c r="G89" s="82"/>
      <c r="H89" s="79"/>
      <c r="I89" s="79"/>
      <c r="J89" s="79"/>
      <c r="K89" s="79"/>
      <c r="L89" s="79"/>
      <c r="M89" s="79"/>
      <c r="N89" s="82"/>
      <c r="O89" s="82"/>
    </row>
    <row r="90" spans="1:15" ht="43.35" customHeight="1">
      <c r="A90" s="34"/>
      <c r="B90" s="78"/>
      <c r="C90" s="79"/>
      <c r="D90" s="79"/>
      <c r="E90" s="82"/>
      <c r="F90" s="82"/>
      <c r="G90" s="82"/>
      <c r="H90" s="79"/>
      <c r="I90" s="79"/>
      <c r="J90" s="79"/>
      <c r="K90" s="79"/>
      <c r="L90" s="79"/>
      <c r="M90" s="79"/>
      <c r="N90" s="82"/>
      <c r="O90" s="82"/>
    </row>
    <row r="91" spans="1:15" ht="43.35" customHeight="1">
      <c r="A91" s="34"/>
      <c r="B91" s="78"/>
      <c r="C91" s="79"/>
      <c r="D91" s="79"/>
      <c r="E91" s="82"/>
      <c r="F91" s="82"/>
      <c r="G91" s="82"/>
      <c r="H91" s="79"/>
      <c r="I91" s="79"/>
      <c r="J91" s="79"/>
      <c r="K91" s="79"/>
      <c r="L91" s="79"/>
      <c r="M91" s="79"/>
      <c r="N91" s="82"/>
      <c r="O91" s="82"/>
    </row>
    <row r="92" spans="1:15" ht="43.35" customHeight="1">
      <c r="A92" s="34"/>
      <c r="B92" s="78"/>
      <c r="C92" s="79"/>
      <c r="D92" s="79"/>
      <c r="E92" s="82"/>
      <c r="F92" s="82"/>
      <c r="G92" s="82"/>
      <c r="H92" s="79"/>
      <c r="I92" s="79"/>
      <c r="J92" s="79"/>
      <c r="K92" s="79"/>
      <c r="L92" s="79"/>
      <c r="M92" s="79"/>
      <c r="N92" s="82"/>
      <c r="O92" s="82"/>
    </row>
    <row r="93" spans="1:15" ht="43.35" customHeight="1">
      <c r="A93" s="34"/>
      <c r="B93" s="78"/>
      <c r="C93" s="79"/>
      <c r="D93" s="79"/>
      <c r="E93" s="82"/>
      <c r="F93" s="82"/>
      <c r="G93" s="82"/>
      <c r="H93" s="79"/>
      <c r="I93" s="79"/>
      <c r="J93" s="79"/>
      <c r="K93" s="79"/>
      <c r="L93" s="79"/>
      <c r="M93" s="79"/>
      <c r="N93" s="82"/>
      <c r="O93" s="82"/>
    </row>
    <row r="94" spans="1:15" ht="43.35" customHeight="1">
      <c r="A94" s="34"/>
      <c r="B94" s="78"/>
      <c r="C94" s="79"/>
      <c r="D94" s="79"/>
      <c r="E94" s="82"/>
      <c r="F94" s="82"/>
      <c r="G94" s="82"/>
      <c r="H94" s="79"/>
      <c r="I94" s="79"/>
      <c r="J94" s="79"/>
      <c r="K94" s="79"/>
      <c r="L94" s="79"/>
      <c r="M94" s="79"/>
      <c r="N94" s="82"/>
      <c r="O94" s="82"/>
    </row>
    <row r="95" spans="1:15" ht="43.35" customHeight="1">
      <c r="A95" s="34"/>
      <c r="B95" s="78"/>
      <c r="C95" s="79"/>
      <c r="D95" s="79"/>
      <c r="E95" s="82"/>
      <c r="F95" s="82"/>
      <c r="G95" s="82"/>
      <c r="H95" s="79"/>
      <c r="I95" s="79"/>
      <c r="J95" s="79"/>
      <c r="K95" s="79"/>
      <c r="L95" s="79"/>
      <c r="M95" s="79"/>
      <c r="N95" s="82"/>
      <c r="O95" s="82"/>
    </row>
    <row r="96" spans="1:15" ht="43.35" customHeight="1">
      <c r="A96" s="34"/>
      <c r="B96" s="78"/>
      <c r="C96" s="79"/>
      <c r="D96" s="79"/>
      <c r="E96" s="82"/>
      <c r="F96" s="82"/>
      <c r="G96" s="82"/>
      <c r="H96" s="79"/>
      <c r="I96" s="79"/>
      <c r="J96" s="79"/>
      <c r="K96" s="79"/>
      <c r="L96" s="79"/>
      <c r="M96" s="79"/>
      <c r="N96" s="82"/>
      <c r="O96" s="82"/>
    </row>
    <row r="97" spans="1:15" ht="43.35" customHeight="1">
      <c r="A97" s="34"/>
      <c r="B97" s="78"/>
      <c r="C97" s="79"/>
      <c r="D97" s="79"/>
      <c r="E97" s="82"/>
      <c r="F97" s="82"/>
      <c r="G97" s="82"/>
      <c r="H97" s="79"/>
      <c r="I97" s="79"/>
      <c r="J97" s="79"/>
      <c r="K97" s="79"/>
      <c r="L97" s="79"/>
      <c r="M97" s="79"/>
      <c r="N97" s="82"/>
      <c r="O97" s="82"/>
    </row>
    <row r="98" spans="1:15" ht="43.35" customHeight="1">
      <c r="A98" s="34"/>
      <c r="B98" s="78"/>
      <c r="C98" s="79"/>
      <c r="D98" s="79"/>
      <c r="E98" s="82"/>
      <c r="F98" s="82"/>
      <c r="G98" s="82"/>
      <c r="H98" s="79"/>
      <c r="I98" s="79"/>
      <c r="J98" s="79"/>
      <c r="K98" s="79"/>
      <c r="L98" s="79"/>
      <c r="M98" s="79"/>
      <c r="N98" s="82"/>
      <c r="O98" s="82"/>
    </row>
    <row r="99" spans="1:15" ht="43.35" customHeight="1">
      <c r="A99" s="34"/>
      <c r="B99" s="78"/>
      <c r="C99" s="79"/>
      <c r="D99" s="79"/>
      <c r="E99" s="82"/>
      <c r="F99" s="82"/>
      <c r="G99" s="82"/>
      <c r="H99" s="79"/>
      <c r="I99" s="79"/>
      <c r="J99" s="79"/>
      <c r="K99" s="79"/>
      <c r="L99" s="79"/>
      <c r="M99" s="79"/>
      <c r="N99" s="82"/>
      <c r="O99" s="82"/>
    </row>
    <row r="100" spans="1:15" ht="43.35" customHeight="1">
      <c r="A100" s="34"/>
      <c r="B100" s="78"/>
      <c r="C100" s="79"/>
      <c r="D100" s="79"/>
      <c r="E100" s="82"/>
      <c r="F100" s="82"/>
      <c r="G100" s="82"/>
      <c r="H100" s="79"/>
      <c r="I100" s="79"/>
      <c r="J100" s="79"/>
      <c r="K100" s="79"/>
      <c r="L100" s="79"/>
      <c r="M100" s="79"/>
      <c r="N100" s="82"/>
      <c r="O100" s="82"/>
    </row>
    <row r="101" spans="1:15" ht="43.35" customHeight="1">
      <c r="A101" s="34"/>
      <c r="B101" s="78"/>
      <c r="C101" s="79"/>
      <c r="D101" s="79"/>
      <c r="E101" s="82"/>
      <c r="F101" s="82"/>
      <c r="G101" s="82"/>
      <c r="H101" s="79"/>
      <c r="I101" s="79"/>
      <c r="J101" s="79"/>
      <c r="K101" s="79"/>
      <c r="L101" s="79"/>
      <c r="M101" s="79"/>
      <c r="N101" s="82"/>
      <c r="O101" s="82"/>
    </row>
    <row r="102" spans="1:15" ht="43.35" customHeight="1">
      <c r="A102" s="34"/>
      <c r="B102" s="78"/>
      <c r="C102" s="79"/>
      <c r="D102" s="79"/>
      <c r="E102" s="82"/>
      <c r="F102" s="82"/>
      <c r="G102" s="82"/>
      <c r="H102" s="79"/>
      <c r="I102" s="79"/>
      <c r="J102" s="79"/>
      <c r="K102" s="79"/>
      <c r="L102" s="79"/>
      <c r="M102" s="79"/>
      <c r="N102" s="82"/>
      <c r="O102" s="82"/>
    </row>
    <row r="103" spans="1:15" ht="43.35" customHeight="1">
      <c r="A103" s="34"/>
      <c r="B103" s="78"/>
      <c r="C103" s="79"/>
      <c r="D103" s="79"/>
      <c r="E103" s="82"/>
      <c r="F103" s="82"/>
      <c r="G103" s="82"/>
      <c r="H103" s="79"/>
      <c r="I103" s="79"/>
      <c r="J103" s="79"/>
      <c r="K103" s="79"/>
      <c r="L103" s="79"/>
      <c r="M103" s="79"/>
      <c r="N103" s="82"/>
      <c r="O103" s="82"/>
    </row>
    <row r="104" spans="1:15" ht="43.35" customHeight="1">
      <c r="A104" s="34"/>
      <c r="B104" s="78"/>
      <c r="C104" s="79"/>
      <c r="D104" s="79"/>
      <c r="E104" s="82"/>
      <c r="F104" s="82"/>
      <c r="G104" s="82"/>
      <c r="H104" s="79"/>
      <c r="I104" s="79"/>
      <c r="J104" s="79"/>
      <c r="K104" s="79"/>
      <c r="L104" s="79"/>
      <c r="M104" s="79"/>
      <c r="N104" s="82"/>
      <c r="O104" s="82"/>
    </row>
    <row r="105" spans="1:15" ht="43.35" customHeight="1">
      <c r="A105" s="34"/>
      <c r="B105" s="78"/>
      <c r="C105" s="79"/>
      <c r="D105" s="79"/>
      <c r="E105" s="82"/>
      <c r="F105" s="82"/>
      <c r="G105" s="82"/>
      <c r="H105" s="79"/>
      <c r="I105" s="79"/>
      <c r="J105" s="79"/>
      <c r="K105" s="79"/>
      <c r="L105" s="79"/>
      <c r="M105" s="79"/>
      <c r="N105" s="82"/>
      <c r="O105" s="82"/>
    </row>
    <row r="106" spans="1:15" ht="43.35" customHeight="1">
      <c r="A106" s="34"/>
      <c r="B106" s="78"/>
      <c r="C106" s="79"/>
      <c r="D106" s="79"/>
      <c r="E106" s="82"/>
      <c r="F106" s="82"/>
      <c r="G106" s="82"/>
      <c r="H106" s="79"/>
      <c r="I106" s="79"/>
      <c r="J106" s="79"/>
      <c r="K106" s="79"/>
      <c r="L106" s="79"/>
      <c r="M106" s="79"/>
      <c r="N106" s="82"/>
      <c r="O106" s="82"/>
    </row>
    <row r="107" spans="1:15" ht="43.35" customHeight="1">
      <c r="A107" s="34"/>
      <c r="B107" s="78"/>
      <c r="C107" s="79"/>
      <c r="D107" s="79"/>
      <c r="E107" s="82"/>
      <c r="F107" s="82"/>
      <c r="G107" s="82"/>
      <c r="H107" s="79"/>
      <c r="I107" s="79"/>
      <c r="J107" s="79"/>
      <c r="K107" s="79"/>
      <c r="L107" s="79"/>
      <c r="M107" s="79"/>
      <c r="N107" s="82"/>
      <c r="O107" s="82"/>
    </row>
    <row r="108" spans="1:15" ht="43.35" customHeight="1">
      <c r="A108" s="34"/>
      <c r="B108" s="78"/>
      <c r="C108" s="79"/>
      <c r="D108" s="79"/>
      <c r="E108" s="82"/>
      <c r="F108" s="82"/>
      <c r="G108" s="82"/>
      <c r="H108" s="79"/>
      <c r="I108" s="79"/>
      <c r="J108" s="79"/>
      <c r="K108" s="79"/>
      <c r="L108" s="79"/>
      <c r="M108" s="79"/>
      <c r="N108" s="82"/>
      <c r="O108" s="82"/>
    </row>
    <row r="109" spans="1:15" ht="43.35" customHeight="1">
      <c r="A109" s="34"/>
      <c r="B109" s="78"/>
      <c r="C109" s="79"/>
      <c r="D109" s="79"/>
      <c r="E109" s="82"/>
      <c r="F109" s="82"/>
      <c r="G109" s="82"/>
      <c r="H109" s="79"/>
      <c r="I109" s="79"/>
      <c r="J109" s="79"/>
      <c r="K109" s="79"/>
      <c r="L109" s="79"/>
      <c r="M109" s="79"/>
      <c r="N109" s="82"/>
      <c r="O109" s="82"/>
    </row>
    <row r="110" spans="1:15" ht="43.35" customHeight="1">
      <c r="A110" s="34"/>
      <c r="B110" s="78"/>
      <c r="C110" s="79"/>
      <c r="D110" s="79"/>
      <c r="E110" s="82"/>
      <c r="F110" s="82"/>
      <c r="G110" s="82"/>
      <c r="H110" s="79"/>
      <c r="I110" s="79"/>
      <c r="J110" s="79"/>
      <c r="K110" s="79"/>
      <c r="L110" s="79"/>
      <c r="M110" s="79"/>
      <c r="N110" s="82"/>
      <c r="O110" s="82"/>
    </row>
    <row r="111" spans="1:15" ht="43.35" customHeight="1">
      <c r="A111" s="34"/>
      <c r="B111" s="78"/>
      <c r="C111" s="79"/>
      <c r="D111" s="79"/>
      <c r="E111" s="82"/>
      <c r="F111" s="82"/>
      <c r="G111" s="82"/>
      <c r="H111" s="79"/>
      <c r="I111" s="79"/>
      <c r="J111" s="79"/>
      <c r="K111" s="79"/>
      <c r="L111" s="79"/>
      <c r="M111" s="79"/>
      <c r="N111" s="82"/>
      <c r="O111" s="82"/>
    </row>
    <row r="112" spans="1:15" ht="43.35" customHeight="1">
      <c r="A112" s="34"/>
      <c r="B112" s="78"/>
      <c r="C112" s="79"/>
      <c r="D112" s="79"/>
      <c r="E112" s="82"/>
      <c r="F112" s="82"/>
      <c r="G112" s="82"/>
      <c r="H112" s="79"/>
      <c r="I112" s="79"/>
      <c r="J112" s="79"/>
      <c r="K112" s="79"/>
      <c r="L112" s="79"/>
      <c r="M112" s="79"/>
      <c r="N112" s="82"/>
      <c r="O112" s="82"/>
    </row>
    <row r="113" spans="1:15" ht="43.35" customHeight="1">
      <c r="A113" s="34"/>
      <c r="B113" s="78"/>
      <c r="C113" s="79"/>
      <c r="D113" s="79"/>
      <c r="E113" s="82"/>
      <c r="F113" s="82"/>
      <c r="G113" s="82"/>
      <c r="H113" s="79"/>
      <c r="I113" s="79"/>
      <c r="J113" s="79"/>
      <c r="K113" s="79"/>
      <c r="L113" s="79"/>
      <c r="M113" s="79"/>
      <c r="N113" s="82"/>
      <c r="O113" s="82"/>
    </row>
    <row r="114" spans="1:15" ht="43.35" customHeight="1">
      <c r="A114" s="34"/>
      <c r="B114" s="78"/>
      <c r="C114" s="79"/>
      <c r="D114" s="79"/>
      <c r="E114" s="82"/>
      <c r="F114" s="82"/>
      <c r="G114" s="82"/>
      <c r="H114" s="79"/>
      <c r="I114" s="79"/>
      <c r="J114" s="79"/>
      <c r="K114" s="79"/>
      <c r="L114" s="79"/>
      <c r="M114" s="79"/>
      <c r="N114" s="82"/>
      <c r="O114" s="82"/>
    </row>
    <row r="115" spans="1:15" ht="43.35" customHeight="1">
      <c r="A115" s="34"/>
      <c r="B115" s="78"/>
      <c r="C115" s="79"/>
      <c r="D115" s="79"/>
      <c r="E115" s="82"/>
      <c r="F115" s="82"/>
      <c r="G115" s="82"/>
      <c r="H115" s="79"/>
      <c r="I115" s="79"/>
      <c r="J115" s="79"/>
      <c r="K115" s="79"/>
      <c r="L115" s="79"/>
      <c r="M115" s="79"/>
      <c r="N115" s="82"/>
      <c r="O115" s="82"/>
    </row>
    <row r="116" spans="1:15" ht="43.35" customHeight="1">
      <c r="A116" s="34"/>
      <c r="B116" s="78"/>
      <c r="C116" s="79"/>
      <c r="D116" s="79"/>
      <c r="E116" s="82"/>
      <c r="F116" s="82"/>
      <c r="G116" s="82"/>
      <c r="H116" s="79"/>
      <c r="I116" s="79"/>
      <c r="J116" s="79"/>
      <c r="K116" s="79"/>
      <c r="L116" s="79"/>
      <c r="M116" s="79"/>
      <c r="N116" s="82"/>
      <c r="O116" s="82"/>
    </row>
    <row r="117" spans="1:15" ht="43.35" customHeight="1">
      <c r="A117" s="34"/>
      <c r="B117" s="78"/>
      <c r="C117" s="79"/>
      <c r="D117" s="79"/>
      <c r="E117" s="82"/>
      <c r="F117" s="82"/>
      <c r="G117" s="82"/>
      <c r="H117" s="79"/>
      <c r="I117" s="79"/>
      <c r="J117" s="79"/>
      <c r="K117" s="79"/>
      <c r="L117" s="79"/>
      <c r="M117" s="79"/>
      <c r="N117" s="82"/>
      <c r="O117" s="82"/>
    </row>
    <row r="118" spans="1:15" ht="43.35" customHeight="1">
      <c r="A118" s="34"/>
      <c r="B118" s="78"/>
      <c r="C118" s="79"/>
      <c r="D118" s="79"/>
      <c r="E118" s="82"/>
      <c r="F118" s="82"/>
      <c r="G118" s="82"/>
      <c r="H118" s="79"/>
      <c r="I118" s="79"/>
      <c r="J118" s="79"/>
      <c r="K118" s="79"/>
      <c r="L118" s="79"/>
      <c r="M118" s="79"/>
      <c r="N118" s="82"/>
      <c r="O118" s="82"/>
    </row>
    <row r="119" spans="1:15" ht="43.35" customHeight="1">
      <c r="A119" s="34"/>
      <c r="B119" s="78"/>
      <c r="C119" s="79"/>
      <c r="D119" s="79"/>
      <c r="E119" s="82"/>
      <c r="F119" s="82"/>
      <c r="G119" s="82"/>
      <c r="H119" s="79"/>
      <c r="I119" s="79"/>
      <c r="J119" s="79"/>
      <c r="K119" s="79"/>
      <c r="L119" s="79"/>
      <c r="M119" s="79"/>
      <c r="N119" s="82"/>
      <c r="O119" s="82"/>
    </row>
    <row r="120" spans="1:15" ht="43.35" customHeight="1">
      <c r="A120" s="34"/>
      <c r="B120" s="78"/>
      <c r="C120" s="79"/>
      <c r="D120" s="79"/>
      <c r="E120" s="82"/>
      <c r="F120" s="82"/>
      <c r="G120" s="82"/>
      <c r="H120" s="79"/>
      <c r="I120" s="79"/>
      <c r="J120" s="79"/>
      <c r="K120" s="79"/>
      <c r="L120" s="79"/>
      <c r="M120" s="79"/>
      <c r="N120" s="82"/>
      <c r="O120" s="82"/>
    </row>
    <row r="121" spans="1:15" ht="43.35" customHeight="1">
      <c r="A121" s="34"/>
      <c r="B121" s="78"/>
      <c r="C121" s="79"/>
      <c r="D121" s="79"/>
      <c r="E121" s="82"/>
      <c r="F121" s="82"/>
      <c r="G121" s="82"/>
      <c r="H121" s="79"/>
      <c r="I121" s="79"/>
      <c r="J121" s="79"/>
      <c r="K121" s="79"/>
      <c r="L121" s="79"/>
      <c r="M121" s="79"/>
      <c r="N121" s="82"/>
      <c r="O121" s="82"/>
    </row>
    <row r="122" spans="1:15" ht="43.35" customHeight="1">
      <c r="A122" s="34"/>
      <c r="B122" s="78"/>
      <c r="C122" s="79"/>
      <c r="D122" s="79"/>
      <c r="E122" s="82"/>
      <c r="F122" s="82"/>
      <c r="G122" s="82"/>
      <c r="H122" s="79"/>
      <c r="I122" s="79"/>
      <c r="J122" s="79"/>
      <c r="K122" s="79"/>
      <c r="L122" s="79"/>
      <c r="M122" s="79"/>
      <c r="N122" s="82"/>
      <c r="O122" s="82"/>
    </row>
    <row r="123" spans="1:15" ht="43.35" customHeight="1">
      <c r="A123" s="34"/>
      <c r="B123" s="78"/>
      <c r="C123" s="79"/>
      <c r="D123" s="79"/>
      <c r="E123" s="82"/>
      <c r="F123" s="82"/>
      <c r="G123" s="82"/>
      <c r="H123" s="79"/>
      <c r="I123" s="79"/>
      <c r="J123" s="79"/>
      <c r="K123" s="79"/>
      <c r="L123" s="79"/>
      <c r="M123" s="79"/>
      <c r="N123" s="82"/>
      <c r="O123" s="82"/>
    </row>
    <row r="124" spans="1:15" ht="43.35" customHeight="1">
      <c r="A124" s="34"/>
      <c r="B124" s="78"/>
      <c r="C124" s="79"/>
      <c r="D124" s="79"/>
      <c r="E124" s="82"/>
      <c r="F124" s="82"/>
      <c r="G124" s="82"/>
      <c r="H124" s="79"/>
      <c r="I124" s="79"/>
      <c r="J124" s="79"/>
      <c r="K124" s="79"/>
      <c r="L124" s="79"/>
      <c r="M124" s="79"/>
      <c r="N124" s="82"/>
      <c r="O124" s="82"/>
    </row>
    <row r="125" spans="1:15" ht="43.35" customHeight="1">
      <c r="A125" s="34"/>
      <c r="B125" s="78"/>
      <c r="C125" s="79"/>
      <c r="D125" s="79"/>
      <c r="E125" s="82"/>
      <c r="F125" s="82"/>
      <c r="G125" s="82"/>
      <c r="H125" s="79"/>
      <c r="I125" s="79"/>
      <c r="J125" s="79"/>
      <c r="K125" s="79"/>
      <c r="L125" s="79"/>
      <c r="M125" s="79"/>
      <c r="N125" s="82"/>
      <c r="O125" s="82"/>
    </row>
    <row r="126" spans="1:15" ht="43.35" customHeight="1">
      <c r="A126" s="34"/>
      <c r="B126" s="78"/>
      <c r="C126" s="79"/>
      <c r="D126" s="79"/>
      <c r="E126" s="82"/>
      <c r="F126" s="82"/>
      <c r="G126" s="82"/>
      <c r="H126" s="79"/>
      <c r="I126" s="79"/>
      <c r="J126" s="79"/>
      <c r="K126" s="79"/>
      <c r="L126" s="79"/>
      <c r="M126" s="79"/>
      <c r="N126" s="82"/>
      <c r="O126" s="82"/>
    </row>
    <row r="127" spans="1:15" ht="43.35" customHeight="1">
      <c r="A127" s="34"/>
      <c r="B127" s="78"/>
      <c r="C127" s="79"/>
      <c r="D127" s="79"/>
      <c r="E127" s="82"/>
      <c r="F127" s="82"/>
      <c r="G127" s="82"/>
      <c r="H127" s="79"/>
      <c r="I127" s="79"/>
      <c r="J127" s="79"/>
      <c r="K127" s="79"/>
      <c r="L127" s="79"/>
      <c r="M127" s="79"/>
      <c r="N127" s="82"/>
      <c r="O127" s="82"/>
    </row>
    <row r="128" spans="1:15" ht="43.35" customHeight="1">
      <c r="A128" s="34"/>
      <c r="B128" s="78"/>
      <c r="C128" s="79"/>
      <c r="D128" s="79"/>
      <c r="E128" s="82"/>
      <c r="F128" s="82"/>
      <c r="G128" s="82"/>
      <c r="H128" s="79"/>
      <c r="I128" s="79"/>
      <c r="J128" s="79"/>
      <c r="K128" s="79"/>
      <c r="L128" s="79"/>
      <c r="M128" s="79"/>
      <c r="N128" s="82"/>
      <c r="O128" s="82"/>
    </row>
    <row r="129" spans="1:15" ht="43.35" customHeight="1">
      <c r="A129" s="34"/>
      <c r="B129" s="78"/>
      <c r="C129" s="79"/>
      <c r="D129" s="79"/>
      <c r="E129" s="82"/>
      <c r="F129" s="82"/>
      <c r="G129" s="82"/>
      <c r="H129" s="79"/>
      <c r="I129" s="79"/>
      <c r="J129" s="79"/>
      <c r="K129" s="79"/>
      <c r="L129" s="79"/>
      <c r="M129" s="79"/>
      <c r="N129" s="82"/>
      <c r="O129" s="82"/>
    </row>
    <row r="130" spans="1:15" ht="43.35" customHeight="1">
      <c r="A130" s="34"/>
      <c r="B130" s="78"/>
      <c r="C130" s="79"/>
      <c r="D130" s="79"/>
      <c r="E130" s="82"/>
      <c r="F130" s="82"/>
      <c r="G130" s="82"/>
      <c r="H130" s="79"/>
      <c r="I130" s="79"/>
      <c r="J130" s="79"/>
      <c r="K130" s="79"/>
      <c r="L130" s="79"/>
      <c r="M130" s="79"/>
      <c r="N130" s="82"/>
      <c r="O130" s="82"/>
    </row>
    <row r="131" spans="1:15" ht="43.35" customHeight="1">
      <c r="A131" s="34"/>
      <c r="B131" s="78"/>
      <c r="C131" s="79"/>
      <c r="D131" s="79"/>
      <c r="E131" s="82"/>
      <c r="F131" s="82"/>
      <c r="G131" s="82"/>
      <c r="H131" s="79"/>
      <c r="I131" s="79"/>
      <c r="J131" s="79"/>
      <c r="K131" s="79"/>
      <c r="L131" s="79"/>
      <c r="M131" s="79"/>
      <c r="N131" s="82"/>
      <c r="O131" s="82"/>
    </row>
    <row r="132" spans="1:15" ht="43.35" customHeight="1">
      <c r="A132" s="34"/>
      <c r="B132" s="78"/>
      <c r="C132" s="79"/>
      <c r="D132" s="79"/>
      <c r="E132" s="82"/>
      <c r="F132" s="82"/>
      <c r="G132" s="82"/>
      <c r="H132" s="79"/>
      <c r="I132" s="79"/>
      <c r="J132" s="79"/>
      <c r="K132" s="79"/>
      <c r="L132" s="79"/>
      <c r="M132" s="79"/>
      <c r="N132" s="82"/>
      <c r="O132" s="82"/>
    </row>
    <row r="133" spans="1:15" ht="43.35" customHeight="1">
      <c r="A133" s="34"/>
      <c r="B133" s="78"/>
      <c r="C133" s="79"/>
      <c r="D133" s="79"/>
      <c r="E133" s="82"/>
      <c r="F133" s="82"/>
      <c r="G133" s="82"/>
      <c r="H133" s="79"/>
      <c r="I133" s="79"/>
      <c r="J133" s="79"/>
      <c r="K133" s="79"/>
      <c r="L133" s="79"/>
      <c r="M133" s="79"/>
      <c r="N133" s="82"/>
      <c r="O133" s="82"/>
    </row>
    <row r="134" spans="1:15" ht="43.35" customHeight="1">
      <c r="A134" s="34"/>
      <c r="B134" s="78"/>
      <c r="C134" s="79"/>
      <c r="D134" s="79"/>
      <c r="E134" s="82"/>
      <c r="F134" s="82"/>
      <c r="G134" s="82"/>
      <c r="H134" s="79"/>
      <c r="I134" s="79"/>
      <c r="J134" s="79"/>
      <c r="K134" s="79"/>
      <c r="L134" s="79"/>
      <c r="M134" s="79"/>
      <c r="N134" s="82"/>
      <c r="O134" s="82"/>
    </row>
    <row r="135" spans="1:15" ht="43.35" customHeight="1">
      <c r="A135" s="34"/>
      <c r="B135" s="78"/>
      <c r="C135" s="79"/>
      <c r="D135" s="79"/>
      <c r="E135" s="82"/>
      <c r="F135" s="82"/>
      <c r="G135" s="82"/>
      <c r="H135" s="79"/>
      <c r="I135" s="79"/>
      <c r="J135" s="79"/>
      <c r="K135" s="79"/>
      <c r="L135" s="79"/>
      <c r="M135" s="79"/>
      <c r="N135" s="82"/>
      <c r="O135" s="82"/>
    </row>
    <row r="136" spans="1:15" ht="43.35" customHeight="1">
      <c r="A136" s="34"/>
      <c r="B136" s="78"/>
      <c r="C136" s="79"/>
      <c r="D136" s="79"/>
      <c r="E136" s="82"/>
      <c r="F136" s="82"/>
      <c r="G136" s="82"/>
      <c r="H136" s="79"/>
      <c r="I136" s="79"/>
      <c r="J136" s="79"/>
      <c r="K136" s="79"/>
      <c r="L136" s="79"/>
      <c r="M136" s="79"/>
      <c r="N136" s="82"/>
      <c r="O136" s="82"/>
    </row>
    <row r="137" spans="1:15" ht="43.35" customHeight="1">
      <c r="A137" s="34"/>
      <c r="B137" s="78"/>
      <c r="C137" s="79"/>
      <c r="D137" s="79"/>
      <c r="E137" s="82"/>
      <c r="F137" s="82"/>
      <c r="G137" s="82"/>
      <c r="H137" s="79"/>
      <c r="I137" s="79"/>
      <c r="J137" s="79"/>
      <c r="K137" s="79"/>
      <c r="L137" s="79"/>
      <c r="M137" s="79"/>
      <c r="N137" s="82"/>
      <c r="O137" s="82"/>
    </row>
    <row r="138" spans="1:15" ht="43.35" customHeight="1">
      <c r="A138" s="34"/>
      <c r="B138" s="78"/>
      <c r="C138" s="79"/>
      <c r="D138" s="79"/>
      <c r="E138" s="82"/>
      <c r="F138" s="82"/>
      <c r="G138" s="82"/>
      <c r="H138" s="79"/>
      <c r="I138" s="79"/>
      <c r="J138" s="79"/>
      <c r="K138" s="79"/>
      <c r="L138" s="79"/>
      <c r="M138" s="79"/>
      <c r="N138" s="82"/>
      <c r="O138" s="82"/>
    </row>
    <row r="139" spans="1:15" ht="43.35" customHeight="1">
      <c r="A139" s="34"/>
      <c r="B139" s="78"/>
      <c r="C139" s="79"/>
      <c r="D139" s="79"/>
      <c r="E139" s="82"/>
      <c r="F139" s="82"/>
      <c r="G139" s="82"/>
      <c r="H139" s="79"/>
      <c r="I139" s="79"/>
      <c r="J139" s="79"/>
      <c r="K139" s="79"/>
      <c r="L139" s="79"/>
      <c r="M139" s="79"/>
      <c r="N139" s="82"/>
      <c r="O139" s="82"/>
    </row>
    <row r="140" spans="1:15" ht="43.35" customHeight="1">
      <c r="A140" s="34"/>
      <c r="B140" s="78"/>
      <c r="C140" s="79"/>
      <c r="D140" s="79"/>
      <c r="E140" s="82"/>
      <c r="F140" s="82"/>
      <c r="G140" s="82"/>
      <c r="H140" s="79"/>
      <c r="I140" s="79"/>
      <c r="J140" s="79"/>
      <c r="K140" s="79"/>
      <c r="L140" s="79"/>
      <c r="M140" s="79"/>
      <c r="N140" s="82"/>
      <c r="O140" s="82"/>
    </row>
    <row r="141" spans="1:15" ht="43.35" customHeight="1">
      <c r="A141" s="34"/>
      <c r="B141" s="78"/>
      <c r="C141" s="79"/>
      <c r="D141" s="79"/>
      <c r="E141" s="82"/>
      <c r="F141" s="82"/>
      <c r="G141" s="82"/>
      <c r="H141" s="79"/>
      <c r="I141" s="79"/>
      <c r="J141" s="79"/>
      <c r="K141" s="79"/>
      <c r="L141" s="79"/>
      <c r="M141" s="79"/>
      <c r="N141" s="82"/>
      <c r="O141" s="82"/>
    </row>
    <row r="142" spans="1:15" ht="43.35" customHeight="1">
      <c r="A142" s="34"/>
      <c r="B142" s="78"/>
      <c r="C142" s="79"/>
      <c r="D142" s="79"/>
      <c r="E142" s="82"/>
      <c r="F142" s="82"/>
      <c r="G142" s="82"/>
      <c r="H142" s="79"/>
      <c r="I142" s="79"/>
      <c r="J142" s="79"/>
      <c r="K142" s="79"/>
      <c r="L142" s="79"/>
      <c r="M142" s="79"/>
      <c r="N142" s="82"/>
      <c r="O142" s="82"/>
    </row>
    <row r="143" spans="1:15" ht="43.35" customHeight="1">
      <c r="A143" s="34"/>
      <c r="B143" s="78"/>
      <c r="C143" s="79"/>
      <c r="D143" s="79"/>
      <c r="E143" s="82"/>
      <c r="F143" s="82"/>
      <c r="G143" s="82"/>
      <c r="H143" s="79"/>
      <c r="I143" s="79"/>
      <c r="J143" s="79"/>
      <c r="K143" s="79"/>
      <c r="L143" s="79"/>
      <c r="M143" s="79"/>
      <c r="N143" s="82"/>
      <c r="O143" s="82"/>
    </row>
    <row r="144" spans="1:15" ht="43.35" customHeight="1">
      <c r="A144" s="34"/>
      <c r="B144" s="78"/>
      <c r="C144" s="79"/>
      <c r="D144" s="79"/>
      <c r="E144" s="82"/>
      <c r="F144" s="82"/>
      <c r="G144" s="82"/>
      <c r="H144" s="79"/>
      <c r="I144" s="79"/>
      <c r="J144" s="79"/>
      <c r="K144" s="79"/>
      <c r="L144" s="79"/>
      <c r="M144" s="79"/>
      <c r="N144" s="82"/>
      <c r="O144" s="82"/>
    </row>
    <row r="145" spans="1:15" ht="43.35" customHeight="1">
      <c r="A145" s="34"/>
      <c r="B145" s="78"/>
      <c r="C145" s="79"/>
      <c r="D145" s="79"/>
      <c r="E145" s="82"/>
      <c r="F145" s="82"/>
      <c r="G145" s="82"/>
      <c r="H145" s="79"/>
      <c r="I145" s="79"/>
      <c r="J145" s="79"/>
      <c r="K145" s="79"/>
      <c r="L145" s="79"/>
      <c r="M145" s="79"/>
      <c r="N145" s="82"/>
      <c r="O145" s="82"/>
    </row>
    <row r="146" spans="1:15" ht="43.35" customHeight="1">
      <c r="A146" s="34"/>
      <c r="B146" s="78"/>
      <c r="C146" s="79"/>
      <c r="D146" s="79"/>
      <c r="E146" s="82"/>
      <c r="F146" s="82"/>
      <c r="G146" s="82"/>
      <c r="H146" s="79"/>
      <c r="I146" s="79"/>
      <c r="J146" s="79"/>
      <c r="K146" s="79"/>
      <c r="L146" s="79"/>
      <c r="M146" s="79"/>
      <c r="N146" s="82"/>
      <c r="O146" s="82"/>
    </row>
    <row r="147" spans="1:15" ht="43.35" customHeight="1">
      <c r="A147" s="34"/>
      <c r="B147" s="78"/>
      <c r="C147" s="79"/>
      <c r="D147" s="79"/>
      <c r="E147" s="82"/>
      <c r="F147" s="82"/>
      <c r="G147" s="82"/>
      <c r="H147" s="79"/>
      <c r="I147" s="79"/>
      <c r="J147" s="79"/>
      <c r="K147" s="79"/>
      <c r="L147" s="79"/>
      <c r="M147" s="79"/>
      <c r="N147" s="82"/>
      <c r="O147" s="82"/>
    </row>
    <row r="148" spans="1:15" ht="43.35" customHeight="1">
      <c r="A148" s="34"/>
      <c r="B148" s="78"/>
      <c r="C148" s="79"/>
      <c r="D148" s="79"/>
      <c r="E148" s="82"/>
      <c r="F148" s="82"/>
      <c r="G148" s="82"/>
      <c r="H148" s="79"/>
      <c r="I148" s="79"/>
      <c r="J148" s="79"/>
      <c r="K148" s="79"/>
      <c r="L148" s="79"/>
      <c r="M148" s="79"/>
      <c r="N148" s="82"/>
      <c r="O148" s="82"/>
    </row>
    <row r="149" spans="1:15" ht="43.35" customHeight="1">
      <c r="A149" s="34"/>
      <c r="B149" s="78"/>
      <c r="C149" s="79"/>
      <c r="D149" s="79"/>
      <c r="E149" s="82"/>
      <c r="F149" s="82"/>
      <c r="G149" s="82"/>
      <c r="H149" s="79"/>
      <c r="I149" s="79"/>
      <c r="J149" s="79"/>
      <c r="K149" s="79"/>
      <c r="L149" s="79"/>
      <c r="M149" s="79"/>
      <c r="N149" s="82"/>
      <c r="O149" s="82"/>
    </row>
    <row r="150" spans="1:15" ht="43.35" customHeight="1">
      <c r="A150" s="34"/>
      <c r="B150" s="78"/>
      <c r="C150" s="79"/>
      <c r="D150" s="79"/>
      <c r="E150" s="82"/>
      <c r="F150" s="82"/>
      <c r="G150" s="82"/>
      <c r="H150" s="79"/>
      <c r="I150" s="79"/>
      <c r="J150" s="79"/>
      <c r="K150" s="79"/>
      <c r="L150" s="79"/>
      <c r="M150" s="79"/>
      <c r="N150" s="82"/>
      <c r="O150" s="82"/>
    </row>
    <row r="151" spans="1:15" ht="43.35" customHeight="1">
      <c r="A151" s="34"/>
      <c r="B151" s="78"/>
      <c r="C151" s="79"/>
      <c r="D151" s="79"/>
      <c r="E151" s="82"/>
      <c r="F151" s="82"/>
      <c r="G151" s="82"/>
      <c r="H151" s="79"/>
      <c r="I151" s="79"/>
      <c r="J151" s="79"/>
      <c r="K151" s="79"/>
      <c r="L151" s="79"/>
      <c r="M151" s="79"/>
      <c r="N151" s="82"/>
      <c r="O151" s="82"/>
    </row>
    <row r="152" spans="1:15" ht="43.35" customHeight="1">
      <c r="A152" s="34"/>
      <c r="B152" s="78"/>
      <c r="C152" s="79"/>
      <c r="D152" s="79"/>
      <c r="E152" s="82"/>
      <c r="F152" s="82"/>
      <c r="G152" s="82"/>
      <c r="H152" s="79"/>
      <c r="I152" s="79"/>
      <c r="J152" s="79"/>
      <c r="K152" s="79"/>
      <c r="L152" s="79"/>
      <c r="M152" s="79"/>
      <c r="N152" s="82"/>
      <c r="O152" s="82"/>
    </row>
    <row r="153" spans="1:15" ht="43.35" customHeight="1">
      <c r="A153" s="34"/>
      <c r="B153" s="78"/>
      <c r="C153" s="79"/>
      <c r="D153" s="79"/>
      <c r="E153" s="82"/>
      <c r="F153" s="82"/>
      <c r="G153" s="82"/>
      <c r="H153" s="79"/>
      <c r="I153" s="79"/>
      <c r="J153" s="79"/>
      <c r="K153" s="79"/>
      <c r="L153" s="79"/>
      <c r="M153" s="79"/>
      <c r="N153" s="82"/>
      <c r="O153" s="82"/>
    </row>
    <row r="154" spans="1:15" ht="43.35" customHeight="1">
      <c r="A154" s="34"/>
      <c r="B154" s="78"/>
      <c r="C154" s="79"/>
      <c r="D154" s="79"/>
      <c r="E154" s="82"/>
      <c r="F154" s="82"/>
      <c r="G154" s="82"/>
      <c r="H154" s="79"/>
      <c r="I154" s="79"/>
      <c r="J154" s="79"/>
      <c r="K154" s="79"/>
      <c r="L154" s="79"/>
      <c r="M154" s="79"/>
      <c r="N154" s="82"/>
      <c r="O154" s="82"/>
    </row>
    <row r="155" spans="1:15" ht="43.35" customHeight="1">
      <c r="A155" s="34"/>
      <c r="B155" s="78"/>
      <c r="C155" s="79"/>
      <c r="D155" s="79"/>
      <c r="E155" s="82"/>
      <c r="F155" s="82"/>
      <c r="G155" s="82"/>
      <c r="H155" s="79"/>
      <c r="I155" s="79"/>
      <c r="J155" s="79"/>
      <c r="K155" s="79"/>
      <c r="L155" s="79"/>
      <c r="M155" s="79"/>
      <c r="N155" s="82"/>
      <c r="O155" s="82"/>
    </row>
    <row r="156" spans="1:15" ht="43.35" customHeight="1">
      <c r="A156" s="34"/>
      <c r="B156" s="78"/>
      <c r="C156" s="79"/>
      <c r="D156" s="79"/>
      <c r="E156" s="82"/>
      <c r="F156" s="82"/>
      <c r="G156" s="82"/>
      <c r="H156" s="82"/>
      <c r="I156" s="79"/>
      <c r="J156" s="79"/>
      <c r="K156" s="79"/>
      <c r="L156" s="79"/>
      <c r="M156" s="79"/>
      <c r="N156" s="82"/>
      <c r="O156" s="82"/>
    </row>
    <row r="157" spans="1:15" ht="43.35" customHeight="1">
      <c r="A157" s="34"/>
      <c r="B157" s="78"/>
      <c r="C157" s="79"/>
      <c r="D157" s="79"/>
      <c r="E157" s="82"/>
      <c r="F157" s="82"/>
      <c r="G157" s="82"/>
      <c r="H157" s="82"/>
      <c r="I157" s="79"/>
      <c r="J157" s="79"/>
      <c r="K157" s="79"/>
      <c r="L157" s="79"/>
      <c r="M157" s="79"/>
      <c r="N157" s="82"/>
      <c r="O157" s="82"/>
    </row>
    <row r="158" spans="1:15" ht="43.35" customHeight="1">
      <c r="A158" s="34"/>
      <c r="B158" s="78"/>
      <c r="C158" s="79"/>
      <c r="D158" s="79"/>
      <c r="E158" s="82"/>
      <c r="F158" s="82"/>
      <c r="G158" s="82"/>
      <c r="H158" s="82"/>
      <c r="I158" s="79"/>
      <c r="J158" s="79"/>
      <c r="K158" s="79"/>
      <c r="L158" s="79"/>
      <c r="M158" s="79"/>
      <c r="N158" s="82"/>
      <c r="O158" s="82"/>
    </row>
    <row r="159" spans="1:15" ht="43.35" customHeight="1">
      <c r="A159" s="34"/>
      <c r="B159" s="78"/>
      <c r="C159" s="79"/>
      <c r="D159" s="79"/>
      <c r="E159" s="82"/>
      <c r="F159" s="82"/>
      <c r="G159" s="82"/>
      <c r="H159" s="82"/>
      <c r="I159" s="79"/>
      <c r="J159" s="79"/>
      <c r="K159" s="79"/>
      <c r="L159" s="79"/>
      <c r="M159" s="79"/>
      <c r="N159" s="82"/>
      <c r="O159" s="82"/>
    </row>
    <row r="160" spans="1:15" ht="43.35" customHeight="1">
      <c r="A160" s="34"/>
      <c r="B160" s="78"/>
      <c r="C160" s="79"/>
      <c r="D160" s="79"/>
      <c r="E160" s="82"/>
      <c r="F160" s="82"/>
      <c r="G160" s="82"/>
      <c r="H160" s="82"/>
      <c r="I160" s="79"/>
      <c r="J160" s="79"/>
      <c r="K160" s="79"/>
      <c r="L160" s="79"/>
      <c r="M160" s="79"/>
      <c r="N160" s="82"/>
      <c r="O160" s="82"/>
    </row>
    <row r="161" spans="1:15" ht="43.35" customHeight="1">
      <c r="A161" s="34"/>
      <c r="B161" s="78"/>
      <c r="C161" s="79"/>
      <c r="D161" s="79"/>
      <c r="E161" s="82"/>
      <c r="F161" s="82"/>
      <c r="G161" s="82"/>
      <c r="H161" s="82"/>
      <c r="I161" s="79"/>
      <c r="J161" s="79"/>
      <c r="K161" s="79"/>
      <c r="L161" s="79"/>
      <c r="M161" s="79"/>
      <c r="N161" s="82"/>
      <c r="O161" s="82"/>
    </row>
    <row r="162" spans="1:15" ht="43.35" customHeight="1">
      <c r="A162" s="34"/>
      <c r="B162" s="78"/>
      <c r="C162" s="79"/>
      <c r="D162" s="79"/>
      <c r="E162" s="82"/>
      <c r="F162" s="82"/>
      <c r="G162" s="82"/>
      <c r="H162" s="82"/>
      <c r="I162" s="79"/>
      <c r="J162" s="79"/>
      <c r="K162" s="79"/>
      <c r="L162" s="79"/>
      <c r="M162" s="79"/>
      <c r="N162" s="82"/>
      <c r="O162" s="82"/>
    </row>
    <row r="163" spans="1:15" ht="43.35" customHeight="1">
      <c r="A163" s="34"/>
      <c r="B163" s="78"/>
      <c r="C163" s="79"/>
      <c r="D163" s="79"/>
      <c r="E163" s="82"/>
      <c r="F163" s="82"/>
      <c r="G163" s="82"/>
      <c r="H163" s="82"/>
      <c r="I163" s="79"/>
      <c r="J163" s="79"/>
      <c r="K163" s="79"/>
      <c r="L163" s="79"/>
      <c r="M163" s="79"/>
      <c r="N163" s="82"/>
      <c r="O163" s="82"/>
    </row>
    <row r="164" spans="1:15" ht="43.35" customHeight="1">
      <c r="A164" s="34"/>
      <c r="B164" s="78"/>
      <c r="C164" s="79"/>
      <c r="D164" s="79"/>
      <c r="E164" s="82"/>
      <c r="F164" s="82"/>
      <c r="G164" s="82"/>
      <c r="H164" s="82"/>
      <c r="I164" s="79"/>
      <c r="J164" s="79"/>
      <c r="K164" s="79"/>
      <c r="L164" s="79"/>
      <c r="M164" s="79"/>
      <c r="N164" s="82"/>
      <c r="O164" s="82"/>
    </row>
    <row r="165" spans="1:15" ht="43.35" customHeight="1">
      <c r="A165" s="34"/>
      <c r="B165" s="78"/>
      <c r="C165" s="79"/>
      <c r="D165" s="79"/>
      <c r="E165" s="82"/>
      <c r="F165" s="82"/>
      <c r="G165" s="82"/>
      <c r="H165" s="82"/>
      <c r="I165" s="79"/>
      <c r="J165" s="79"/>
      <c r="K165" s="79"/>
      <c r="L165" s="79"/>
      <c r="M165" s="79"/>
      <c r="N165" s="82"/>
      <c r="O165" s="82"/>
    </row>
    <row r="166" spans="1:15" ht="43.35" customHeight="1">
      <c r="A166" s="34"/>
      <c r="B166" s="78"/>
      <c r="C166" s="79"/>
      <c r="D166" s="79"/>
      <c r="E166" s="82"/>
      <c r="F166" s="82"/>
      <c r="G166" s="82"/>
      <c r="H166" s="82"/>
      <c r="I166" s="79"/>
      <c r="J166" s="79"/>
      <c r="K166" s="79"/>
      <c r="L166" s="79"/>
      <c r="M166" s="79"/>
      <c r="N166" s="82"/>
      <c r="O166" s="82"/>
    </row>
    <row r="167" spans="1:15" ht="43.35" customHeight="1">
      <c r="A167" s="34"/>
      <c r="B167" s="78"/>
      <c r="C167" s="79"/>
      <c r="D167" s="79"/>
      <c r="E167" s="82"/>
      <c r="F167" s="82"/>
      <c r="G167" s="82"/>
      <c r="H167" s="82"/>
      <c r="I167" s="79"/>
      <c r="J167" s="79"/>
      <c r="K167" s="79"/>
      <c r="L167" s="79"/>
      <c r="M167" s="79"/>
      <c r="N167" s="82"/>
      <c r="O167" s="82"/>
    </row>
    <row r="168" spans="1:15" ht="43.35" customHeight="1">
      <c r="A168" s="34"/>
      <c r="B168" s="78"/>
      <c r="C168" s="79"/>
      <c r="D168" s="79"/>
      <c r="E168" s="82"/>
      <c r="F168" s="82"/>
      <c r="G168" s="82"/>
      <c r="H168" s="82"/>
      <c r="I168" s="79"/>
      <c r="J168" s="79"/>
      <c r="K168" s="79"/>
      <c r="L168" s="79"/>
      <c r="M168" s="79"/>
      <c r="N168" s="82"/>
      <c r="O168" s="82"/>
    </row>
    <row r="169" spans="1:15" ht="43.35" customHeight="1">
      <c r="A169" s="34"/>
      <c r="B169" s="78"/>
      <c r="C169" s="79"/>
      <c r="D169" s="79"/>
      <c r="E169" s="82"/>
      <c r="F169" s="82"/>
      <c r="G169" s="82"/>
      <c r="H169" s="82"/>
      <c r="I169" s="79"/>
      <c r="J169" s="79"/>
      <c r="K169" s="79"/>
      <c r="L169" s="79"/>
      <c r="M169" s="79"/>
      <c r="N169" s="82"/>
      <c r="O169" s="82"/>
    </row>
    <row r="170" spans="1:15" ht="43.35" customHeight="1">
      <c r="A170" s="34"/>
      <c r="B170" s="78"/>
      <c r="C170" s="79"/>
      <c r="D170" s="79"/>
      <c r="E170" s="82"/>
      <c r="F170" s="82"/>
      <c r="G170" s="82"/>
      <c r="H170" s="82"/>
      <c r="I170" s="79"/>
      <c r="J170" s="79"/>
      <c r="K170" s="79"/>
      <c r="L170" s="79"/>
      <c r="M170" s="79"/>
      <c r="N170" s="82"/>
      <c r="O170" s="82"/>
    </row>
    <row r="171" spans="1:15" ht="43.35" customHeight="1">
      <c r="A171" s="34"/>
      <c r="B171" s="78"/>
      <c r="C171" s="79"/>
      <c r="D171" s="79"/>
      <c r="E171" s="82"/>
      <c r="F171" s="82"/>
      <c r="G171" s="82"/>
      <c r="H171" s="82"/>
      <c r="I171" s="79"/>
      <c r="J171" s="79"/>
      <c r="K171" s="79"/>
      <c r="L171" s="79"/>
      <c r="M171" s="79"/>
      <c r="N171" s="82"/>
      <c r="O171" s="82"/>
    </row>
    <row r="172" spans="1:15" ht="43.35" customHeight="1">
      <c r="A172" s="34"/>
      <c r="B172" s="78"/>
      <c r="C172" s="79"/>
      <c r="D172" s="79"/>
      <c r="E172" s="82"/>
      <c r="F172" s="82"/>
      <c r="G172" s="82"/>
      <c r="H172" s="82"/>
      <c r="I172" s="79"/>
      <c r="J172" s="79"/>
      <c r="K172" s="79"/>
      <c r="L172" s="79"/>
      <c r="M172" s="79"/>
      <c r="N172" s="82"/>
      <c r="O172" s="82"/>
    </row>
    <row r="173" spans="1:15" ht="43.35" customHeight="1">
      <c r="A173" s="34"/>
      <c r="B173" s="78"/>
      <c r="C173" s="79"/>
      <c r="D173" s="79"/>
      <c r="E173" s="82"/>
      <c r="F173" s="82"/>
      <c r="G173" s="82"/>
      <c r="H173" s="82"/>
      <c r="I173" s="79"/>
      <c r="J173" s="79"/>
      <c r="K173" s="79"/>
      <c r="L173" s="79"/>
      <c r="M173" s="79"/>
      <c r="N173" s="82"/>
      <c r="O173" s="82"/>
    </row>
    <row r="174" spans="1:15" ht="43.35" customHeight="1">
      <c r="A174" s="34"/>
      <c r="B174" s="78"/>
      <c r="C174" s="79"/>
      <c r="D174" s="79"/>
      <c r="E174" s="82"/>
      <c r="F174" s="82"/>
      <c r="G174" s="82"/>
      <c r="H174" s="82"/>
      <c r="I174" s="79"/>
      <c r="J174" s="79"/>
      <c r="K174" s="79"/>
      <c r="L174" s="79"/>
      <c r="M174" s="79"/>
      <c r="N174" s="82"/>
      <c r="O174" s="82"/>
    </row>
    <row r="175" spans="1:15" ht="43.35" customHeight="1">
      <c r="A175" s="34"/>
      <c r="B175" s="78"/>
      <c r="C175" s="79"/>
      <c r="D175" s="79"/>
      <c r="E175" s="82"/>
      <c r="F175" s="82"/>
      <c r="G175" s="82"/>
      <c r="H175" s="82"/>
      <c r="I175" s="79"/>
      <c r="J175" s="79"/>
      <c r="K175" s="79"/>
      <c r="L175" s="79"/>
      <c r="M175" s="79"/>
      <c r="N175" s="82"/>
      <c r="O175" s="82"/>
    </row>
    <row r="176" spans="1:15" ht="43.35" customHeight="1">
      <c r="A176" s="34"/>
      <c r="B176" s="78"/>
      <c r="C176" s="79"/>
      <c r="D176" s="79"/>
      <c r="E176" s="82"/>
      <c r="F176" s="82"/>
      <c r="G176" s="82"/>
      <c r="H176" s="82"/>
      <c r="I176" s="79"/>
      <c r="J176" s="79"/>
      <c r="K176" s="79"/>
      <c r="L176" s="79"/>
      <c r="M176" s="79"/>
      <c r="N176" s="82"/>
      <c r="O176" s="82"/>
    </row>
    <row r="177" spans="1:15" ht="43.35" customHeight="1">
      <c r="A177" s="34"/>
      <c r="B177" s="78"/>
      <c r="C177" s="79"/>
      <c r="D177" s="79"/>
      <c r="E177" s="82"/>
      <c r="F177" s="82"/>
      <c r="G177" s="82"/>
      <c r="H177" s="82"/>
      <c r="I177" s="79"/>
      <c r="J177" s="79"/>
      <c r="K177" s="79"/>
      <c r="L177" s="79"/>
      <c r="M177" s="79"/>
      <c r="N177" s="82"/>
      <c r="O177" s="82"/>
    </row>
    <row r="178" spans="1:15" ht="43.35" customHeight="1">
      <c r="A178" s="34"/>
      <c r="B178" s="78"/>
      <c r="C178" s="79"/>
      <c r="D178" s="79"/>
      <c r="E178" s="82"/>
      <c r="F178" s="82"/>
      <c r="G178" s="82"/>
      <c r="H178" s="82"/>
      <c r="I178" s="79"/>
      <c r="J178" s="79"/>
      <c r="K178" s="79"/>
      <c r="L178" s="79"/>
      <c r="M178" s="79"/>
      <c r="N178" s="82"/>
      <c r="O178" s="82"/>
    </row>
    <row r="179" spans="1:15" ht="43.35" customHeight="1">
      <c r="A179" s="34"/>
      <c r="B179" s="78"/>
      <c r="C179" s="79"/>
      <c r="D179" s="79"/>
      <c r="E179" s="82"/>
      <c r="F179" s="82"/>
      <c r="G179" s="82"/>
      <c r="H179" s="82"/>
      <c r="I179" s="79"/>
      <c r="J179" s="79"/>
      <c r="K179" s="79"/>
      <c r="L179" s="79"/>
      <c r="M179" s="79"/>
      <c r="N179" s="82"/>
      <c r="O179" s="82"/>
    </row>
    <row r="180" spans="1:15" ht="43.35" customHeight="1">
      <c r="A180" s="34"/>
      <c r="B180" s="78"/>
      <c r="C180" s="79"/>
      <c r="D180" s="79"/>
      <c r="E180" s="82"/>
      <c r="F180" s="82"/>
      <c r="G180" s="82"/>
      <c r="H180" s="82"/>
      <c r="I180" s="79"/>
      <c r="J180" s="79"/>
      <c r="K180" s="79"/>
      <c r="L180" s="79"/>
      <c r="M180" s="79"/>
      <c r="N180" s="82"/>
      <c r="O180" s="82"/>
    </row>
    <row r="181" spans="1:15" ht="43.35" customHeight="1">
      <c r="A181" s="34"/>
      <c r="B181" s="78"/>
      <c r="C181" s="79"/>
      <c r="D181" s="79"/>
      <c r="E181" s="82"/>
      <c r="F181" s="82"/>
      <c r="G181" s="82"/>
      <c r="H181" s="82"/>
      <c r="I181" s="79"/>
      <c r="J181" s="79"/>
      <c r="K181" s="79"/>
      <c r="L181" s="79"/>
      <c r="M181" s="79"/>
      <c r="N181" s="82"/>
      <c r="O181" s="82"/>
    </row>
    <row r="182" spans="1:15" ht="43.35" customHeight="1">
      <c r="A182" s="34"/>
      <c r="B182" s="78"/>
      <c r="C182" s="79"/>
      <c r="D182" s="79"/>
      <c r="E182" s="82"/>
      <c r="F182" s="82"/>
      <c r="G182" s="82"/>
      <c r="H182" s="82"/>
      <c r="I182" s="79"/>
      <c r="J182" s="79"/>
      <c r="K182" s="79"/>
      <c r="L182" s="79"/>
      <c r="M182" s="79"/>
      <c r="N182" s="82"/>
      <c r="O182" s="82"/>
    </row>
    <row r="183" spans="1:15" ht="43.35" customHeight="1">
      <c r="A183" s="34"/>
      <c r="B183" s="78"/>
      <c r="C183" s="79"/>
      <c r="D183" s="79"/>
      <c r="E183" s="82"/>
      <c r="F183" s="82"/>
      <c r="G183" s="82"/>
      <c r="H183" s="82"/>
      <c r="I183" s="79"/>
      <c r="J183" s="79"/>
      <c r="K183" s="79"/>
      <c r="L183" s="79"/>
      <c r="M183" s="79"/>
      <c r="N183" s="82"/>
      <c r="O183" s="82"/>
    </row>
    <row r="184" spans="1:15" ht="43.35" customHeight="1">
      <c r="A184" s="34"/>
      <c r="B184" s="78"/>
      <c r="C184" s="79"/>
      <c r="D184" s="79"/>
      <c r="E184" s="82"/>
      <c r="F184" s="82"/>
      <c r="G184" s="82"/>
      <c r="H184" s="82"/>
      <c r="I184" s="79"/>
      <c r="J184" s="79"/>
      <c r="K184" s="79"/>
      <c r="L184" s="79"/>
      <c r="M184" s="79"/>
      <c r="N184" s="82"/>
      <c r="O184" s="82"/>
    </row>
    <row r="185" spans="1:15" ht="43.35" customHeight="1">
      <c r="A185" s="34"/>
      <c r="B185" s="78"/>
      <c r="C185" s="79"/>
      <c r="D185" s="79"/>
      <c r="E185" s="82"/>
      <c r="F185" s="82"/>
      <c r="G185" s="82"/>
      <c r="H185" s="82"/>
      <c r="I185" s="79"/>
      <c r="J185" s="79"/>
      <c r="K185" s="79"/>
      <c r="L185" s="79"/>
      <c r="M185" s="79"/>
      <c r="N185" s="82"/>
      <c r="O185" s="82"/>
    </row>
    <row r="186" spans="1:15" ht="43.35" customHeight="1">
      <c r="A186" s="34"/>
      <c r="B186" s="78"/>
      <c r="C186" s="79"/>
      <c r="D186" s="79"/>
      <c r="E186" s="82"/>
      <c r="F186" s="82"/>
      <c r="G186" s="82"/>
      <c r="H186" s="82"/>
      <c r="I186" s="79"/>
      <c r="J186" s="79"/>
      <c r="K186" s="79"/>
      <c r="L186" s="79"/>
      <c r="M186" s="79"/>
      <c r="N186" s="82"/>
      <c r="O186" s="82"/>
    </row>
    <row r="187" spans="1:15" ht="43.35" customHeight="1">
      <c r="A187" s="34"/>
      <c r="B187" s="78"/>
      <c r="C187" s="79"/>
      <c r="D187" s="79"/>
      <c r="E187" s="82"/>
      <c r="F187" s="82"/>
      <c r="G187" s="82"/>
      <c r="H187" s="82"/>
      <c r="I187" s="79"/>
      <c r="J187" s="79"/>
      <c r="K187" s="79"/>
      <c r="L187" s="79"/>
      <c r="M187" s="79"/>
      <c r="N187" s="82"/>
      <c r="O187" s="82"/>
    </row>
    <row r="188" spans="1:15" ht="43.35" customHeight="1">
      <c r="A188" s="34"/>
      <c r="B188" s="78"/>
      <c r="C188" s="79"/>
      <c r="D188" s="79"/>
      <c r="E188" s="82"/>
      <c r="F188" s="82"/>
      <c r="G188" s="82"/>
      <c r="H188" s="82"/>
      <c r="I188" s="79"/>
      <c r="J188" s="79"/>
      <c r="K188" s="79"/>
      <c r="L188" s="79"/>
      <c r="M188" s="79"/>
      <c r="N188" s="82"/>
      <c r="O188" s="82"/>
    </row>
    <row r="189" spans="1:15" ht="43.35" customHeight="1">
      <c r="A189" s="34"/>
      <c r="B189" s="78"/>
      <c r="C189" s="79"/>
      <c r="D189" s="79"/>
      <c r="E189" s="82"/>
      <c r="F189" s="82"/>
      <c r="G189" s="82"/>
      <c r="H189" s="82"/>
      <c r="I189" s="79"/>
      <c r="J189" s="79"/>
      <c r="K189" s="79"/>
      <c r="L189" s="79"/>
      <c r="M189" s="79"/>
      <c r="N189" s="82"/>
      <c r="O189" s="82"/>
    </row>
    <row r="190" spans="1:15" ht="43.35" customHeight="1">
      <c r="A190" s="34"/>
      <c r="B190" s="78"/>
      <c r="C190" s="79"/>
      <c r="D190" s="79"/>
      <c r="E190" s="82"/>
      <c r="F190" s="82"/>
      <c r="G190" s="82"/>
      <c r="H190" s="82"/>
      <c r="I190" s="79"/>
      <c r="J190" s="79"/>
      <c r="K190" s="79"/>
      <c r="L190" s="79"/>
      <c r="M190" s="79"/>
      <c r="N190" s="82"/>
      <c r="O190" s="82"/>
    </row>
    <row r="191" spans="1:15" ht="43.35" customHeight="1">
      <c r="A191" s="34"/>
      <c r="B191" s="78"/>
      <c r="C191" s="79"/>
      <c r="D191" s="79"/>
      <c r="E191" s="82"/>
      <c r="F191" s="82"/>
      <c r="G191" s="82"/>
      <c r="H191" s="82"/>
      <c r="I191" s="79"/>
      <c r="J191" s="79"/>
      <c r="K191" s="79"/>
      <c r="L191" s="79"/>
      <c r="M191" s="79"/>
      <c r="N191" s="82"/>
      <c r="O191" s="82"/>
    </row>
    <row r="192" spans="1:15" ht="43.35" customHeight="1">
      <c r="A192" s="34"/>
      <c r="B192" s="78"/>
      <c r="C192" s="79"/>
      <c r="D192" s="79"/>
      <c r="E192" s="82"/>
      <c r="F192" s="82"/>
      <c r="G192" s="82"/>
      <c r="H192" s="82"/>
      <c r="I192" s="79"/>
      <c r="J192" s="79"/>
      <c r="K192" s="79"/>
      <c r="L192" s="79"/>
      <c r="M192" s="79"/>
      <c r="N192" s="82"/>
      <c r="O192" s="82"/>
    </row>
    <row r="193" spans="1:15" ht="43.35" customHeight="1">
      <c r="A193" s="34"/>
      <c r="B193" s="78"/>
      <c r="C193" s="79"/>
      <c r="D193" s="79"/>
      <c r="E193" s="82"/>
      <c r="F193" s="82"/>
      <c r="G193" s="82"/>
      <c r="H193" s="82"/>
      <c r="I193" s="79"/>
      <c r="J193" s="79"/>
      <c r="K193" s="79"/>
      <c r="L193" s="79"/>
      <c r="M193" s="79"/>
      <c r="N193" s="82"/>
      <c r="O193" s="82"/>
    </row>
    <row r="194" spans="1:15" ht="43.35" customHeight="1">
      <c r="A194" s="34"/>
      <c r="B194" s="78"/>
      <c r="C194" s="79"/>
      <c r="D194" s="79"/>
      <c r="E194" s="82"/>
      <c r="F194" s="82"/>
      <c r="G194" s="82"/>
      <c r="H194" s="82"/>
      <c r="I194" s="79"/>
      <c r="J194" s="79"/>
      <c r="K194" s="79"/>
      <c r="L194" s="79"/>
      <c r="M194" s="79"/>
      <c r="N194" s="82"/>
      <c r="O194" s="82"/>
    </row>
    <row r="195" spans="1:15" ht="43.35" customHeight="1">
      <c r="A195" s="34"/>
      <c r="B195" s="78"/>
      <c r="C195" s="79"/>
      <c r="D195" s="79"/>
      <c r="E195" s="82"/>
      <c r="F195" s="82"/>
      <c r="G195" s="82"/>
      <c r="H195" s="82"/>
      <c r="I195" s="79"/>
      <c r="J195" s="79"/>
      <c r="K195" s="79"/>
      <c r="L195" s="79"/>
      <c r="M195" s="79"/>
      <c r="N195" s="82"/>
      <c r="O195" s="82"/>
    </row>
    <row r="196" spans="1:15" ht="43.35" customHeight="1">
      <c r="A196" s="34"/>
      <c r="B196" s="78"/>
      <c r="C196" s="79"/>
      <c r="D196" s="79"/>
      <c r="E196" s="82"/>
      <c r="F196" s="82"/>
      <c r="G196" s="82"/>
      <c r="H196" s="82"/>
      <c r="I196" s="79"/>
      <c r="J196" s="79"/>
      <c r="K196" s="79"/>
      <c r="L196" s="79"/>
      <c r="M196" s="79"/>
      <c r="N196" s="82"/>
      <c r="O196" s="82"/>
    </row>
    <row r="197" spans="1:15" ht="43.35" customHeight="1">
      <c r="A197" s="34"/>
      <c r="B197" s="78"/>
      <c r="C197" s="79"/>
      <c r="D197" s="79"/>
      <c r="E197" s="82"/>
      <c r="F197" s="82"/>
      <c r="G197" s="82"/>
      <c r="H197" s="82"/>
      <c r="I197" s="79"/>
      <c r="J197" s="79"/>
      <c r="K197" s="79"/>
      <c r="L197" s="79"/>
      <c r="M197" s="79"/>
      <c r="N197" s="82"/>
      <c r="O197" s="82"/>
    </row>
    <row r="198" spans="1:15" ht="43.35" customHeight="1">
      <c r="A198" s="34"/>
      <c r="B198" s="78"/>
      <c r="C198" s="79"/>
      <c r="D198" s="79"/>
      <c r="E198" s="82"/>
      <c r="F198" s="82"/>
      <c r="G198" s="82"/>
      <c r="H198" s="82"/>
      <c r="I198" s="79"/>
      <c r="J198" s="79"/>
      <c r="K198" s="79"/>
      <c r="L198" s="79"/>
      <c r="M198" s="79"/>
      <c r="N198" s="82"/>
      <c r="O198" s="82"/>
    </row>
    <row r="199" spans="1:15" ht="43.35" customHeight="1">
      <c r="A199" s="34"/>
      <c r="B199" s="78"/>
      <c r="C199" s="79"/>
      <c r="D199" s="79"/>
      <c r="E199" s="82"/>
      <c r="F199" s="82"/>
      <c r="G199" s="82"/>
      <c r="H199" s="82"/>
      <c r="I199" s="79"/>
      <c r="J199" s="79"/>
      <c r="K199" s="79"/>
      <c r="L199" s="79"/>
      <c r="M199" s="79"/>
      <c r="N199" s="82"/>
      <c r="O199" s="82"/>
    </row>
    <row r="200" spans="1:15" ht="43.35" customHeight="1">
      <c r="A200" s="34"/>
      <c r="B200" s="78"/>
      <c r="C200" s="79"/>
      <c r="D200" s="79"/>
      <c r="E200" s="82"/>
      <c r="F200" s="82"/>
      <c r="G200" s="82"/>
      <c r="H200" s="82"/>
      <c r="I200" s="79"/>
      <c r="J200" s="79"/>
      <c r="K200" s="79"/>
      <c r="L200" s="79"/>
      <c r="M200" s="79"/>
      <c r="N200" s="82"/>
      <c r="O200" s="82"/>
    </row>
    <row r="201" spans="1:15" ht="43.35" customHeight="1">
      <c r="A201" s="34"/>
      <c r="B201" s="78"/>
      <c r="C201" s="79"/>
      <c r="D201" s="79"/>
      <c r="E201" s="82"/>
      <c r="F201" s="82"/>
      <c r="G201" s="82"/>
      <c r="H201" s="82"/>
      <c r="I201" s="79"/>
      <c r="J201" s="79"/>
      <c r="K201" s="79"/>
      <c r="L201" s="79"/>
      <c r="M201" s="79"/>
      <c r="N201" s="82"/>
      <c r="O201" s="82"/>
    </row>
    <row r="202" spans="1:15" ht="43.35" customHeight="1">
      <c r="A202" s="34"/>
      <c r="B202" s="78"/>
      <c r="C202" s="79"/>
      <c r="D202" s="79"/>
      <c r="E202" s="82"/>
      <c r="F202" s="82"/>
      <c r="G202" s="82"/>
      <c r="H202" s="82"/>
      <c r="I202" s="79"/>
      <c r="J202" s="79"/>
      <c r="K202" s="79"/>
      <c r="L202" s="79"/>
      <c r="M202" s="79"/>
      <c r="N202" s="82"/>
      <c r="O202" s="82"/>
    </row>
    <row r="203" spans="1:15" ht="43.35" customHeight="1">
      <c r="A203" s="34"/>
      <c r="B203" s="78"/>
      <c r="C203" s="79"/>
      <c r="D203" s="79"/>
      <c r="E203" s="82"/>
      <c r="F203" s="82"/>
      <c r="G203" s="82"/>
      <c r="H203" s="82"/>
      <c r="I203" s="79"/>
      <c r="J203" s="79"/>
      <c r="K203" s="79"/>
      <c r="L203" s="79"/>
      <c r="M203" s="79"/>
      <c r="N203" s="82"/>
      <c r="O203" s="82"/>
    </row>
    <row r="204" spans="1:15" ht="43.35" customHeight="1">
      <c r="A204" s="34"/>
      <c r="B204" s="78"/>
      <c r="C204" s="79"/>
      <c r="D204" s="79"/>
      <c r="E204" s="82"/>
      <c r="F204" s="82"/>
      <c r="G204" s="82"/>
      <c r="H204" s="82"/>
      <c r="I204" s="79"/>
      <c r="J204" s="79"/>
      <c r="K204" s="79"/>
      <c r="L204" s="79"/>
      <c r="M204" s="79"/>
      <c r="N204" s="82"/>
      <c r="O204" s="82"/>
    </row>
    <row r="205" spans="1:15" ht="43.35" customHeight="1">
      <c r="A205" s="34"/>
      <c r="B205" s="78"/>
      <c r="C205" s="79"/>
      <c r="D205" s="79"/>
      <c r="E205" s="82"/>
      <c r="F205" s="82"/>
      <c r="G205" s="82"/>
      <c r="H205" s="82"/>
      <c r="I205" s="79"/>
      <c r="J205" s="79"/>
      <c r="K205" s="79"/>
      <c r="L205" s="79"/>
      <c r="M205" s="79"/>
      <c r="N205" s="82"/>
      <c r="O205" s="82"/>
    </row>
    <row r="206" spans="1:15" ht="43.35" customHeight="1">
      <c r="A206" s="34"/>
      <c r="B206" s="78"/>
      <c r="C206" s="79"/>
      <c r="D206" s="79"/>
      <c r="E206" s="82"/>
      <c r="F206" s="82"/>
      <c r="G206" s="82"/>
      <c r="H206" s="82"/>
      <c r="I206" s="79"/>
      <c r="J206" s="79"/>
      <c r="K206" s="79"/>
      <c r="L206" s="79"/>
      <c r="M206" s="79"/>
      <c r="N206" s="82"/>
      <c r="O206" s="82"/>
    </row>
    <row r="207" spans="1:15" ht="43.35" customHeight="1">
      <c r="A207" s="34"/>
      <c r="B207" s="78"/>
      <c r="C207" s="79"/>
      <c r="D207" s="79"/>
      <c r="E207" s="82"/>
      <c r="F207" s="82"/>
      <c r="G207" s="82"/>
      <c r="H207" s="82"/>
      <c r="I207" s="79"/>
      <c r="J207" s="79"/>
      <c r="K207" s="79"/>
      <c r="L207" s="79"/>
      <c r="M207" s="79"/>
      <c r="N207" s="82"/>
      <c r="O207" s="82"/>
    </row>
    <row r="208" spans="1:15" ht="43.35" customHeight="1">
      <c r="A208" s="34"/>
      <c r="B208" s="78"/>
      <c r="C208" s="79"/>
      <c r="D208" s="79"/>
      <c r="E208" s="82"/>
      <c r="F208" s="82"/>
      <c r="G208" s="82"/>
      <c r="H208" s="82"/>
      <c r="I208" s="79"/>
      <c r="J208" s="79"/>
      <c r="K208" s="79"/>
      <c r="L208" s="79"/>
      <c r="M208" s="79"/>
      <c r="N208" s="82"/>
      <c r="O208" s="82"/>
    </row>
    <row r="209" spans="1:15" ht="43.35" customHeight="1">
      <c r="A209" s="34"/>
      <c r="B209" s="78"/>
      <c r="C209" s="79"/>
      <c r="D209" s="79"/>
      <c r="E209" s="82"/>
      <c r="F209" s="82"/>
      <c r="G209" s="82"/>
      <c r="H209" s="82"/>
      <c r="I209" s="79"/>
      <c r="J209" s="79"/>
      <c r="K209" s="79"/>
      <c r="L209" s="79"/>
      <c r="M209" s="79"/>
      <c r="N209" s="82"/>
      <c r="O209" s="82"/>
    </row>
    <row r="210" spans="1:15" ht="43.35" customHeight="1">
      <c r="A210" s="34"/>
      <c r="B210" s="78"/>
      <c r="C210" s="79"/>
      <c r="D210" s="79"/>
      <c r="E210" s="82"/>
      <c r="F210" s="82"/>
      <c r="G210" s="82"/>
      <c r="H210" s="82"/>
      <c r="I210" s="79"/>
      <c r="J210" s="79"/>
      <c r="K210" s="79"/>
      <c r="L210" s="79"/>
      <c r="M210" s="79"/>
      <c r="N210" s="82"/>
      <c r="O210" s="82"/>
    </row>
    <row r="211" spans="1:15" ht="43.35" customHeight="1">
      <c r="A211" s="34"/>
      <c r="B211" s="78"/>
      <c r="C211" s="79"/>
      <c r="D211" s="79"/>
      <c r="E211" s="82"/>
      <c r="F211" s="82"/>
      <c r="G211" s="82"/>
      <c r="H211" s="82"/>
      <c r="I211" s="79"/>
      <c r="J211" s="79"/>
      <c r="K211" s="79"/>
      <c r="L211" s="79"/>
      <c r="M211" s="79"/>
      <c r="N211" s="82"/>
      <c r="O211" s="82"/>
    </row>
    <row r="212" spans="1:15" ht="43.35" customHeight="1">
      <c r="A212" s="34"/>
      <c r="B212" s="78"/>
      <c r="C212" s="79"/>
      <c r="D212" s="79"/>
      <c r="E212" s="82"/>
      <c r="F212" s="82"/>
      <c r="G212" s="82"/>
      <c r="H212" s="82"/>
      <c r="I212" s="79"/>
      <c r="J212" s="79"/>
      <c r="K212" s="79"/>
      <c r="L212" s="79"/>
      <c r="M212" s="79"/>
      <c r="N212" s="82"/>
      <c r="O212" s="82"/>
    </row>
    <row r="213" spans="1:15" ht="43.35" customHeight="1">
      <c r="A213" s="34"/>
      <c r="B213" s="78"/>
      <c r="C213" s="79"/>
      <c r="D213" s="79"/>
      <c r="E213" s="82"/>
      <c r="F213" s="82"/>
      <c r="G213" s="82"/>
      <c r="H213" s="82"/>
      <c r="I213" s="79"/>
      <c r="J213" s="79"/>
      <c r="K213" s="79"/>
      <c r="L213" s="79"/>
      <c r="M213" s="79"/>
      <c r="N213" s="82"/>
      <c r="O213" s="82"/>
    </row>
    <row r="214" spans="1:15" ht="43.35" customHeight="1">
      <c r="A214" s="34"/>
      <c r="B214" s="78"/>
      <c r="C214" s="79"/>
      <c r="D214" s="79"/>
      <c r="E214" s="82"/>
      <c r="F214" s="82"/>
      <c r="G214" s="82"/>
      <c r="H214" s="82"/>
      <c r="I214" s="79"/>
      <c r="J214" s="79"/>
      <c r="K214" s="79"/>
      <c r="L214" s="79"/>
      <c r="M214" s="79"/>
      <c r="N214" s="82"/>
      <c r="O214" s="82"/>
    </row>
    <row r="215" spans="1:15" ht="43.35" customHeight="1">
      <c r="A215" s="34"/>
      <c r="B215" s="78"/>
      <c r="C215" s="79"/>
      <c r="D215" s="79"/>
      <c r="E215" s="82"/>
      <c r="F215" s="82"/>
      <c r="G215" s="82"/>
      <c r="H215" s="82"/>
      <c r="I215" s="79"/>
      <c r="J215" s="79"/>
      <c r="K215" s="79"/>
      <c r="L215" s="79"/>
      <c r="M215" s="79"/>
      <c r="N215" s="82"/>
      <c r="O215" s="82"/>
    </row>
    <row r="216" spans="1:15" ht="43.35" customHeight="1">
      <c r="A216" s="34"/>
      <c r="B216" s="78"/>
      <c r="C216" s="79"/>
      <c r="D216" s="79"/>
      <c r="E216" s="82"/>
      <c r="F216" s="82"/>
      <c r="G216" s="82"/>
      <c r="H216" s="82"/>
      <c r="I216" s="79"/>
      <c r="J216" s="79"/>
      <c r="K216" s="79"/>
      <c r="L216" s="79"/>
      <c r="M216" s="79"/>
      <c r="N216" s="82"/>
      <c r="O216" s="82"/>
    </row>
    <row r="217" spans="1:15" ht="43.35" customHeight="1">
      <c r="A217" s="34"/>
      <c r="B217" s="78"/>
      <c r="C217" s="79"/>
      <c r="D217" s="79"/>
      <c r="E217" s="82"/>
      <c r="F217" s="82"/>
      <c r="G217" s="82"/>
      <c r="H217" s="82"/>
      <c r="I217" s="79"/>
      <c r="J217" s="79"/>
      <c r="K217" s="79"/>
      <c r="L217" s="79"/>
      <c r="M217" s="79"/>
      <c r="N217" s="82"/>
      <c r="O217" s="82"/>
    </row>
    <row r="218" spans="1:15" ht="43.35" customHeight="1">
      <c r="A218" s="34"/>
      <c r="B218" s="78"/>
      <c r="C218" s="79"/>
      <c r="D218" s="79"/>
      <c r="E218" s="82"/>
      <c r="F218" s="82"/>
      <c r="G218" s="82"/>
      <c r="H218" s="82"/>
      <c r="I218" s="79"/>
      <c r="J218" s="79"/>
      <c r="K218" s="79"/>
      <c r="L218" s="79"/>
      <c r="M218" s="79"/>
      <c r="N218" s="82"/>
      <c r="O218" s="82"/>
    </row>
    <row r="219" spans="1:15" ht="43.35" customHeight="1">
      <c r="A219" s="34"/>
      <c r="B219" s="78"/>
      <c r="C219" s="79"/>
      <c r="D219" s="79"/>
      <c r="E219" s="82"/>
      <c r="F219" s="82"/>
      <c r="G219" s="82"/>
      <c r="H219" s="82"/>
      <c r="I219" s="79"/>
      <c r="J219" s="79"/>
      <c r="K219" s="79"/>
      <c r="L219" s="79"/>
      <c r="M219" s="79"/>
      <c r="N219" s="82"/>
      <c r="O219" s="82"/>
    </row>
    <row r="220" spans="1:15" ht="43.35" customHeight="1">
      <c r="A220" s="34"/>
      <c r="B220" s="78"/>
      <c r="C220" s="79"/>
      <c r="D220" s="79"/>
      <c r="E220" s="82"/>
      <c r="F220" s="82"/>
      <c r="G220" s="82"/>
      <c r="H220" s="82"/>
      <c r="I220" s="79"/>
      <c r="J220" s="79"/>
      <c r="K220" s="79"/>
      <c r="L220" s="79"/>
      <c r="M220" s="79"/>
      <c r="N220" s="82"/>
      <c r="O220" s="82"/>
    </row>
    <row r="221" spans="1:15" ht="43.35" customHeight="1">
      <c r="A221" s="34"/>
      <c r="B221" s="78"/>
      <c r="C221" s="79"/>
      <c r="D221" s="79"/>
      <c r="E221" s="82"/>
      <c r="F221" s="82"/>
      <c r="G221" s="82"/>
      <c r="H221" s="82"/>
      <c r="I221" s="79"/>
      <c r="J221" s="79"/>
      <c r="K221" s="79"/>
      <c r="L221" s="79"/>
      <c r="M221" s="79"/>
      <c r="N221" s="82"/>
      <c r="O221" s="82"/>
    </row>
    <row r="222" spans="1:15" ht="43.35" customHeight="1">
      <c r="A222" s="34"/>
      <c r="B222" s="78"/>
      <c r="C222" s="79"/>
      <c r="D222" s="79"/>
      <c r="E222" s="82"/>
      <c r="F222" s="82"/>
      <c r="G222" s="82"/>
      <c r="H222" s="82"/>
      <c r="I222" s="79"/>
      <c r="J222" s="79"/>
      <c r="K222" s="79"/>
      <c r="L222" s="79"/>
      <c r="M222" s="79"/>
      <c r="N222" s="82"/>
      <c r="O222" s="82"/>
    </row>
    <row r="223" spans="1:15" ht="43.35" customHeight="1">
      <c r="A223" s="34"/>
      <c r="B223" s="78"/>
      <c r="C223" s="79"/>
      <c r="D223" s="79"/>
      <c r="E223" s="82"/>
      <c r="F223" s="82"/>
      <c r="G223" s="82"/>
      <c r="H223" s="82"/>
      <c r="I223" s="79"/>
      <c r="J223" s="79"/>
      <c r="K223" s="79"/>
      <c r="L223" s="79"/>
      <c r="M223" s="79"/>
      <c r="N223" s="82"/>
      <c r="O223" s="82"/>
    </row>
    <row r="224" spans="1:15" ht="43.35" customHeight="1">
      <c r="A224" s="34"/>
      <c r="B224" s="78"/>
      <c r="C224" s="79"/>
      <c r="D224" s="79"/>
      <c r="E224" s="82"/>
      <c r="F224" s="82"/>
      <c r="G224" s="82"/>
      <c r="H224" s="82"/>
      <c r="I224" s="79"/>
      <c r="J224" s="79"/>
      <c r="K224" s="79"/>
      <c r="L224" s="79"/>
      <c r="M224" s="79"/>
      <c r="N224" s="82"/>
      <c r="O224" s="82"/>
    </row>
    <row r="225" spans="1:15" ht="43.35" customHeight="1">
      <c r="A225" s="34"/>
      <c r="B225" s="78"/>
      <c r="C225" s="79"/>
      <c r="D225" s="79"/>
      <c r="E225" s="82"/>
      <c r="F225" s="82"/>
      <c r="G225" s="82"/>
      <c r="H225" s="82"/>
      <c r="I225" s="79"/>
      <c r="J225" s="79"/>
      <c r="K225" s="79"/>
      <c r="L225" s="79"/>
      <c r="M225" s="79"/>
      <c r="N225" s="82"/>
      <c r="O225" s="82"/>
    </row>
    <row r="226" spans="1:15" ht="43.35" customHeight="1">
      <c r="A226" s="34"/>
      <c r="B226" s="78"/>
      <c r="C226" s="79"/>
      <c r="D226" s="79"/>
      <c r="E226" s="82"/>
      <c r="F226" s="82"/>
      <c r="G226" s="82"/>
      <c r="H226" s="82"/>
      <c r="I226" s="79"/>
      <c r="J226" s="79"/>
      <c r="K226" s="79"/>
      <c r="L226" s="79"/>
      <c r="M226" s="79"/>
      <c r="N226" s="82"/>
      <c r="O226" s="82"/>
    </row>
    <row r="227" spans="1:15" ht="43.35" customHeight="1">
      <c r="A227" s="34"/>
      <c r="B227" s="78"/>
      <c r="C227" s="79"/>
      <c r="D227" s="79"/>
      <c r="E227" s="82"/>
      <c r="F227" s="82"/>
      <c r="G227" s="82"/>
      <c r="H227" s="82"/>
      <c r="I227" s="79"/>
      <c r="J227" s="79"/>
      <c r="K227" s="79"/>
      <c r="L227" s="79"/>
      <c r="M227" s="79"/>
      <c r="N227" s="82"/>
      <c r="O227" s="82"/>
    </row>
    <row r="228" spans="1:15" ht="43.35" customHeight="1">
      <c r="A228" s="34"/>
      <c r="B228" s="78"/>
      <c r="C228" s="79"/>
      <c r="D228" s="79"/>
      <c r="E228" s="82"/>
      <c r="F228" s="82"/>
      <c r="G228" s="82"/>
      <c r="H228" s="82"/>
      <c r="I228" s="79"/>
      <c r="J228" s="79"/>
      <c r="K228" s="79"/>
      <c r="L228" s="79"/>
      <c r="M228" s="79"/>
      <c r="N228" s="82"/>
      <c r="O228" s="82"/>
    </row>
    <row r="229" spans="1:15" ht="43.35" customHeight="1">
      <c r="A229" s="34"/>
      <c r="B229" s="78"/>
      <c r="C229" s="79"/>
      <c r="D229" s="79"/>
      <c r="E229" s="82"/>
      <c r="F229" s="82"/>
      <c r="G229" s="82"/>
      <c r="H229" s="82"/>
      <c r="I229" s="79"/>
      <c r="J229" s="79"/>
      <c r="K229" s="79"/>
      <c r="L229" s="79"/>
      <c r="M229" s="79"/>
      <c r="N229" s="82"/>
      <c r="O229" s="82"/>
    </row>
    <row r="230" spans="1:15" ht="43.35" customHeight="1">
      <c r="A230" s="34"/>
      <c r="B230" s="78"/>
      <c r="C230" s="79"/>
      <c r="D230" s="79"/>
      <c r="E230" s="82"/>
      <c r="F230" s="82"/>
      <c r="G230" s="82"/>
      <c r="H230" s="82"/>
      <c r="I230" s="79"/>
      <c r="J230" s="79"/>
      <c r="K230" s="79"/>
      <c r="L230" s="79"/>
      <c r="M230" s="79"/>
      <c r="N230" s="82"/>
      <c r="O230" s="82"/>
    </row>
    <row r="231" spans="1:15" ht="43.35" customHeight="1">
      <c r="A231" s="34"/>
      <c r="B231" s="78"/>
      <c r="C231" s="79"/>
      <c r="D231" s="79"/>
      <c r="E231" s="82"/>
      <c r="F231" s="82"/>
      <c r="G231" s="82"/>
      <c r="H231" s="82"/>
      <c r="I231" s="79"/>
      <c r="J231" s="79"/>
      <c r="K231" s="79"/>
      <c r="L231" s="79"/>
      <c r="M231" s="79"/>
      <c r="N231" s="82"/>
      <c r="O231" s="82"/>
    </row>
    <row r="232" spans="1:15" ht="43.35" customHeight="1">
      <c r="A232" s="34"/>
      <c r="B232" s="78"/>
      <c r="C232" s="79"/>
      <c r="D232" s="79"/>
      <c r="E232" s="82"/>
      <c r="F232" s="82"/>
      <c r="G232" s="82"/>
      <c r="H232" s="82"/>
      <c r="I232" s="79"/>
      <c r="J232" s="79"/>
      <c r="K232" s="79"/>
      <c r="L232" s="79"/>
      <c r="M232" s="79"/>
      <c r="N232" s="82"/>
      <c r="O232" s="82"/>
    </row>
    <row r="233" spans="1:15" ht="43.35" customHeight="1">
      <c r="A233" s="34"/>
      <c r="B233" s="78"/>
      <c r="C233" s="79"/>
      <c r="D233" s="79"/>
      <c r="E233" s="82"/>
      <c r="F233" s="82"/>
      <c r="G233" s="82"/>
      <c r="H233" s="82"/>
      <c r="I233" s="79"/>
      <c r="J233" s="79"/>
      <c r="K233" s="79"/>
      <c r="L233" s="79"/>
      <c r="M233" s="79"/>
      <c r="N233" s="82"/>
      <c r="O233" s="82"/>
    </row>
    <row r="234" spans="1:15" ht="43.35" customHeight="1">
      <c r="A234" s="34"/>
      <c r="B234" s="78"/>
      <c r="C234" s="79"/>
      <c r="D234" s="79"/>
      <c r="E234" s="82"/>
      <c r="F234" s="82"/>
      <c r="G234" s="82"/>
      <c r="H234" s="82"/>
      <c r="I234" s="79"/>
      <c r="J234" s="79"/>
      <c r="K234" s="79"/>
      <c r="L234" s="79"/>
      <c r="M234" s="79"/>
      <c r="N234" s="82"/>
      <c r="O234" s="82"/>
    </row>
    <row r="235" spans="1:15" ht="43.35" customHeight="1">
      <c r="A235" s="34"/>
      <c r="B235" s="78"/>
      <c r="C235" s="79"/>
      <c r="D235" s="79"/>
      <c r="E235" s="82"/>
      <c r="F235" s="82"/>
      <c r="G235" s="82"/>
      <c r="H235" s="82"/>
      <c r="I235" s="79"/>
      <c r="J235" s="79"/>
      <c r="K235" s="79"/>
      <c r="L235" s="79"/>
      <c r="M235" s="79"/>
      <c r="N235" s="82"/>
      <c r="O235" s="82"/>
    </row>
    <row r="236" spans="1:15" ht="43.35" customHeight="1">
      <c r="A236" s="34"/>
      <c r="B236" s="78"/>
      <c r="C236" s="79"/>
      <c r="D236" s="79"/>
      <c r="E236" s="82"/>
      <c r="F236" s="82"/>
      <c r="G236" s="82"/>
      <c r="H236" s="82"/>
      <c r="I236" s="79"/>
      <c r="J236" s="79"/>
      <c r="K236" s="79"/>
      <c r="L236" s="79"/>
      <c r="M236" s="79"/>
      <c r="N236" s="82"/>
      <c r="O236" s="82"/>
    </row>
    <row r="237" spans="1:15" ht="43.35" customHeight="1">
      <c r="A237" s="34"/>
      <c r="B237" s="78"/>
      <c r="C237" s="79"/>
      <c r="D237" s="79"/>
      <c r="E237" s="82"/>
      <c r="F237" s="82"/>
      <c r="G237" s="82"/>
      <c r="H237" s="82"/>
      <c r="I237" s="79"/>
      <c r="J237" s="79"/>
      <c r="K237" s="79"/>
      <c r="L237" s="79"/>
      <c r="M237" s="79"/>
      <c r="N237" s="82"/>
      <c r="O237" s="82"/>
    </row>
    <row r="238" spans="1:15" ht="43.35" customHeight="1">
      <c r="A238" s="34"/>
      <c r="B238" s="78"/>
      <c r="C238" s="79"/>
      <c r="D238" s="79"/>
      <c r="E238" s="82"/>
      <c r="F238" s="82"/>
      <c r="G238" s="82"/>
      <c r="H238" s="82"/>
      <c r="I238" s="79"/>
      <c r="J238" s="79"/>
      <c r="K238" s="79"/>
      <c r="L238" s="79"/>
      <c r="M238" s="79"/>
      <c r="N238" s="82"/>
      <c r="O238" s="82"/>
    </row>
    <row r="239" spans="1:15" ht="43.35" customHeight="1">
      <c r="A239" s="34"/>
      <c r="B239" s="78"/>
      <c r="C239" s="79"/>
      <c r="D239" s="79"/>
      <c r="E239" s="82"/>
      <c r="F239" s="82"/>
      <c r="G239" s="82"/>
      <c r="H239" s="82"/>
      <c r="I239" s="79"/>
      <c r="J239" s="79"/>
      <c r="K239" s="79"/>
      <c r="L239" s="79"/>
      <c r="M239" s="79"/>
      <c r="N239" s="82"/>
      <c r="O239" s="82"/>
    </row>
    <row r="240" spans="1:15" ht="43.35" customHeight="1">
      <c r="A240" s="34"/>
      <c r="B240" s="78"/>
      <c r="C240" s="79"/>
      <c r="D240" s="79"/>
      <c r="E240" s="82"/>
      <c r="F240" s="82"/>
      <c r="G240" s="82"/>
      <c r="H240" s="82"/>
      <c r="I240" s="79"/>
      <c r="J240" s="79"/>
      <c r="K240" s="79"/>
      <c r="L240" s="79"/>
      <c r="M240" s="79"/>
      <c r="N240" s="82"/>
      <c r="O240" s="82"/>
    </row>
    <row r="241" spans="1:15" ht="43.35" customHeight="1">
      <c r="A241" s="34"/>
      <c r="B241" s="78"/>
      <c r="C241" s="79"/>
      <c r="D241" s="79"/>
      <c r="E241" s="82"/>
      <c r="F241" s="82"/>
      <c r="G241" s="82"/>
      <c r="H241" s="82"/>
      <c r="I241" s="79"/>
      <c r="J241" s="79"/>
      <c r="K241" s="79"/>
      <c r="L241" s="79"/>
      <c r="M241" s="79"/>
      <c r="N241" s="82"/>
      <c r="O241" s="82"/>
    </row>
    <row r="242" spans="1:15" ht="43.35" customHeight="1">
      <c r="A242" s="34"/>
      <c r="B242" s="78"/>
      <c r="C242" s="79"/>
      <c r="D242" s="79"/>
      <c r="E242" s="82"/>
      <c r="F242" s="82"/>
      <c r="G242" s="82"/>
      <c r="H242" s="82"/>
      <c r="I242" s="79"/>
      <c r="J242" s="79"/>
      <c r="K242" s="79"/>
      <c r="L242" s="79"/>
      <c r="M242" s="79"/>
      <c r="N242" s="82"/>
      <c r="O242" s="82"/>
    </row>
    <row r="243" spans="1:15" ht="43.35" customHeight="1">
      <c r="A243" s="34"/>
      <c r="B243" s="78"/>
      <c r="C243" s="79"/>
      <c r="D243" s="79"/>
      <c r="E243" s="82"/>
      <c r="F243" s="82"/>
      <c r="G243" s="82"/>
      <c r="H243" s="82"/>
      <c r="I243" s="79"/>
      <c r="J243" s="79"/>
      <c r="K243" s="79"/>
      <c r="L243" s="79"/>
      <c r="M243" s="79"/>
      <c r="N243" s="82"/>
      <c r="O243" s="82"/>
    </row>
    <row r="244" spans="1:15" ht="43.35" customHeight="1">
      <c r="A244" s="34"/>
      <c r="B244" s="78"/>
      <c r="C244" s="79"/>
      <c r="D244" s="79"/>
      <c r="E244" s="82"/>
      <c r="F244" s="82"/>
      <c r="G244" s="82"/>
      <c r="H244" s="82"/>
      <c r="I244" s="79"/>
      <c r="J244" s="79"/>
      <c r="K244" s="79"/>
      <c r="L244" s="79"/>
      <c r="M244" s="79"/>
      <c r="N244" s="82"/>
      <c r="O244" s="82"/>
    </row>
    <row r="245" spans="1:15" ht="43.35" customHeight="1">
      <c r="A245" s="34"/>
      <c r="B245" s="78"/>
      <c r="C245" s="79"/>
      <c r="D245" s="79"/>
      <c r="E245" s="82"/>
      <c r="F245" s="82"/>
      <c r="G245" s="82"/>
      <c r="H245" s="82"/>
      <c r="I245" s="79"/>
      <c r="J245" s="79"/>
      <c r="K245" s="79"/>
      <c r="L245" s="79"/>
      <c r="M245" s="79"/>
      <c r="N245" s="82"/>
      <c r="O245" s="82"/>
    </row>
    <row r="246" spans="1:15" ht="43.35" customHeight="1">
      <c r="A246" s="34"/>
      <c r="B246" s="78"/>
      <c r="C246" s="79"/>
      <c r="D246" s="79"/>
      <c r="E246" s="82"/>
      <c r="F246" s="82"/>
      <c r="G246" s="82"/>
      <c r="H246" s="82"/>
      <c r="I246" s="79"/>
      <c r="J246" s="79"/>
      <c r="K246" s="79"/>
      <c r="L246" s="79"/>
      <c r="M246" s="79"/>
      <c r="N246" s="82"/>
      <c r="O246" s="82"/>
    </row>
    <row r="247" spans="1:15" ht="43.35" customHeight="1">
      <c r="A247" s="34"/>
      <c r="B247" s="78"/>
      <c r="C247" s="79"/>
      <c r="D247" s="79"/>
      <c r="E247" s="82"/>
      <c r="F247" s="82"/>
      <c r="G247" s="82"/>
      <c r="H247" s="82"/>
      <c r="I247" s="79"/>
      <c r="J247" s="79"/>
      <c r="K247" s="79"/>
      <c r="L247" s="79"/>
      <c r="M247" s="79"/>
      <c r="N247" s="82"/>
      <c r="O247" s="82"/>
    </row>
    <row r="248" spans="1:15" ht="43.35" customHeight="1">
      <c r="A248" s="34"/>
      <c r="B248" s="78"/>
      <c r="C248" s="79"/>
      <c r="D248" s="79"/>
      <c r="E248" s="82"/>
      <c r="F248" s="82"/>
      <c r="G248" s="82"/>
      <c r="H248" s="82"/>
      <c r="I248" s="79"/>
      <c r="J248" s="79"/>
      <c r="K248" s="79"/>
      <c r="L248" s="79"/>
      <c r="M248" s="79"/>
      <c r="N248" s="82"/>
      <c r="O248" s="82"/>
    </row>
    <row r="249" spans="1:15" ht="43.35" customHeight="1">
      <c r="A249" s="34"/>
      <c r="B249" s="78"/>
      <c r="C249" s="79"/>
      <c r="D249" s="79"/>
      <c r="E249" s="82"/>
      <c r="F249" s="82"/>
      <c r="G249" s="82"/>
      <c r="H249" s="82"/>
      <c r="I249" s="79"/>
      <c r="J249" s="79"/>
      <c r="K249" s="79"/>
      <c r="L249" s="79"/>
      <c r="M249" s="79"/>
      <c r="N249" s="82"/>
      <c r="O249" s="82"/>
    </row>
    <row r="250" spans="1:15" ht="43.35" customHeight="1">
      <c r="A250" s="34"/>
      <c r="B250" s="78"/>
      <c r="C250" s="79"/>
      <c r="D250" s="79"/>
      <c r="E250" s="82"/>
      <c r="F250" s="82"/>
      <c r="G250" s="82"/>
      <c r="H250" s="82"/>
      <c r="I250" s="79"/>
      <c r="J250" s="79"/>
      <c r="K250" s="79"/>
      <c r="L250" s="79"/>
      <c r="M250" s="79"/>
      <c r="N250" s="82"/>
      <c r="O250" s="82"/>
    </row>
    <row r="251" spans="1:15" ht="43.35" customHeight="1">
      <c r="A251" s="34"/>
      <c r="B251" s="78"/>
      <c r="C251" s="79"/>
      <c r="D251" s="79"/>
      <c r="E251" s="82"/>
      <c r="F251" s="82"/>
      <c r="G251" s="82"/>
      <c r="H251" s="82"/>
      <c r="I251" s="79"/>
      <c r="J251" s="79"/>
      <c r="K251" s="79"/>
      <c r="L251" s="79"/>
      <c r="M251" s="79"/>
      <c r="N251" s="82"/>
      <c r="O251" s="82"/>
    </row>
    <row r="252" spans="1:15" ht="43.35" customHeight="1">
      <c r="A252" s="34"/>
      <c r="B252" s="78"/>
      <c r="C252" s="79"/>
      <c r="D252" s="79"/>
      <c r="E252" s="82"/>
      <c r="F252" s="82"/>
      <c r="G252" s="82"/>
      <c r="H252" s="82"/>
      <c r="I252" s="79"/>
      <c r="J252" s="79"/>
      <c r="K252" s="79"/>
      <c r="L252" s="79"/>
      <c r="M252" s="79"/>
      <c r="N252" s="82"/>
      <c r="O252" s="82"/>
    </row>
    <row r="253" spans="1:15" ht="43.35" customHeight="1">
      <c r="A253" s="34"/>
      <c r="B253" s="78"/>
      <c r="C253" s="79"/>
      <c r="D253" s="79"/>
      <c r="E253" s="82"/>
      <c r="F253" s="82"/>
      <c r="G253" s="82"/>
      <c r="H253" s="82"/>
      <c r="I253" s="79"/>
      <c r="J253" s="79"/>
      <c r="K253" s="79"/>
      <c r="L253" s="79"/>
      <c r="M253" s="79"/>
      <c r="N253" s="82"/>
      <c r="O253" s="82"/>
    </row>
    <row r="254" spans="1:15" ht="43.35" customHeight="1">
      <c r="A254" s="34"/>
      <c r="B254" s="78"/>
      <c r="C254" s="79"/>
      <c r="D254" s="79"/>
      <c r="E254" s="82"/>
      <c r="F254" s="82"/>
      <c r="G254" s="82"/>
      <c r="H254" s="82"/>
      <c r="I254" s="79"/>
      <c r="J254" s="79"/>
      <c r="K254" s="79"/>
      <c r="L254" s="79"/>
      <c r="M254" s="79"/>
      <c r="N254" s="82"/>
      <c r="O254" s="82"/>
    </row>
    <row r="255" spans="1:15" ht="43.35" customHeight="1">
      <c r="A255" s="34"/>
      <c r="B255" s="78"/>
      <c r="C255" s="79"/>
      <c r="D255" s="79"/>
      <c r="E255" s="82"/>
      <c r="F255" s="82"/>
      <c r="G255" s="82"/>
      <c r="H255" s="82"/>
      <c r="I255" s="79"/>
      <c r="J255" s="79"/>
      <c r="K255" s="79"/>
      <c r="L255" s="79"/>
      <c r="M255" s="79"/>
      <c r="N255" s="82"/>
      <c r="O255" s="82"/>
    </row>
    <row r="256" spans="1:15" ht="43.35" customHeight="1">
      <c r="A256" s="34"/>
      <c r="B256" s="78"/>
      <c r="C256" s="79"/>
      <c r="D256" s="79"/>
      <c r="E256" s="82"/>
      <c r="F256" s="82"/>
      <c r="G256" s="82"/>
      <c r="H256" s="82"/>
      <c r="I256" s="79"/>
      <c r="J256" s="79"/>
      <c r="K256" s="79"/>
      <c r="L256" s="79"/>
      <c r="M256" s="79"/>
      <c r="N256" s="82"/>
      <c r="O256" s="82"/>
    </row>
    <row r="257" spans="1:15" ht="43.35" customHeight="1">
      <c r="A257" s="34"/>
      <c r="B257" s="78"/>
      <c r="C257" s="79"/>
      <c r="D257" s="79"/>
      <c r="E257" s="82"/>
      <c r="F257" s="82"/>
      <c r="G257" s="82"/>
      <c r="H257" s="82"/>
      <c r="I257" s="79"/>
      <c r="J257" s="79"/>
      <c r="K257" s="79"/>
      <c r="L257" s="79"/>
      <c r="M257" s="79"/>
      <c r="N257" s="82"/>
      <c r="O257" s="82"/>
    </row>
    <row r="258" spans="1:15" ht="43.35" customHeight="1">
      <c r="A258" s="34"/>
      <c r="B258" s="78"/>
      <c r="C258" s="79"/>
      <c r="D258" s="79"/>
      <c r="E258" s="82"/>
      <c r="F258" s="82"/>
      <c r="G258" s="82"/>
      <c r="H258" s="82"/>
      <c r="I258" s="79"/>
      <c r="J258" s="79"/>
      <c r="K258" s="79"/>
      <c r="L258" s="79"/>
      <c r="M258" s="79"/>
      <c r="N258" s="82"/>
      <c r="O258" s="82"/>
    </row>
    <row r="259" spans="1:15" ht="43.35" customHeight="1">
      <c r="A259" s="34"/>
      <c r="B259" s="78"/>
      <c r="C259" s="79"/>
      <c r="D259" s="79"/>
      <c r="E259" s="82"/>
      <c r="F259" s="82"/>
      <c r="G259" s="82"/>
      <c r="H259" s="82"/>
      <c r="I259" s="79"/>
      <c r="J259" s="79"/>
      <c r="K259" s="79"/>
      <c r="L259" s="79"/>
      <c r="M259" s="79"/>
      <c r="N259" s="82"/>
      <c r="O259" s="82"/>
    </row>
    <row r="260" spans="1:15" ht="43.35" customHeight="1">
      <c r="A260" s="34"/>
      <c r="B260" s="78"/>
      <c r="C260" s="79"/>
      <c r="D260" s="79"/>
      <c r="E260" s="82"/>
      <c r="F260" s="82"/>
      <c r="G260" s="82"/>
      <c r="H260" s="82"/>
      <c r="I260" s="79"/>
      <c r="J260" s="79"/>
      <c r="K260" s="79"/>
      <c r="L260" s="79"/>
      <c r="M260" s="79"/>
      <c r="N260" s="82"/>
      <c r="O260" s="82"/>
    </row>
    <row r="261" spans="1:15" ht="43.35" customHeight="1">
      <c r="A261" s="34"/>
      <c r="B261" s="78"/>
      <c r="C261" s="79"/>
      <c r="D261" s="79"/>
      <c r="E261" s="82"/>
      <c r="F261" s="82"/>
      <c r="G261" s="82"/>
      <c r="H261" s="82"/>
      <c r="I261" s="79"/>
      <c r="J261" s="79"/>
      <c r="K261" s="79"/>
      <c r="L261" s="79"/>
      <c r="M261" s="79"/>
      <c r="N261" s="82"/>
      <c r="O261" s="82"/>
    </row>
    <row r="262" spans="1:15" ht="43.35" customHeight="1">
      <c r="A262" s="34"/>
      <c r="B262" s="78"/>
      <c r="C262" s="79"/>
      <c r="D262" s="79"/>
      <c r="E262" s="82"/>
      <c r="F262" s="82"/>
      <c r="G262" s="82"/>
      <c r="H262" s="82"/>
      <c r="I262" s="79"/>
      <c r="J262" s="79"/>
      <c r="K262" s="79"/>
      <c r="L262" s="79"/>
      <c r="M262" s="79"/>
      <c r="N262" s="82"/>
      <c r="O262" s="82"/>
    </row>
    <row r="263" spans="1:15" ht="43.35" customHeight="1">
      <c r="A263" s="34"/>
      <c r="B263" s="78"/>
      <c r="C263" s="79"/>
      <c r="D263" s="79"/>
      <c r="E263" s="82"/>
      <c r="F263" s="82"/>
      <c r="G263" s="82"/>
      <c r="H263" s="82"/>
      <c r="I263" s="79"/>
      <c r="J263" s="79"/>
      <c r="K263" s="79"/>
      <c r="L263" s="79"/>
      <c r="M263" s="79"/>
      <c r="N263" s="82"/>
      <c r="O263" s="82"/>
    </row>
    <row r="264" spans="1:15" ht="43.35" customHeight="1">
      <c r="A264" s="34"/>
      <c r="B264" s="78"/>
      <c r="C264" s="79"/>
      <c r="D264" s="79"/>
      <c r="E264" s="82"/>
      <c r="F264" s="82"/>
      <c r="G264" s="82"/>
      <c r="H264" s="82"/>
      <c r="I264" s="79"/>
      <c r="J264" s="79"/>
      <c r="K264" s="79"/>
      <c r="L264" s="79"/>
      <c r="M264" s="79"/>
      <c r="N264" s="82"/>
      <c r="O264" s="82"/>
    </row>
    <row r="265" spans="1:15" ht="43.35" customHeight="1">
      <c r="A265" s="34"/>
      <c r="B265" s="78"/>
      <c r="C265" s="79"/>
      <c r="D265" s="79"/>
      <c r="E265" s="82"/>
      <c r="F265" s="82"/>
      <c r="G265" s="82"/>
      <c r="H265" s="82"/>
      <c r="I265" s="79"/>
      <c r="J265" s="79"/>
      <c r="K265" s="79"/>
      <c r="L265" s="79"/>
      <c r="M265" s="79"/>
      <c r="N265" s="82"/>
      <c r="O265" s="82"/>
    </row>
    <row r="266" spans="1:15" ht="43.35" customHeight="1">
      <c r="A266" s="34"/>
      <c r="B266" s="78"/>
      <c r="C266" s="79"/>
      <c r="D266" s="79"/>
      <c r="E266" s="82"/>
      <c r="F266" s="82"/>
      <c r="G266" s="82"/>
      <c r="H266" s="82"/>
      <c r="I266" s="79"/>
      <c r="J266" s="79"/>
      <c r="K266" s="79"/>
      <c r="L266" s="79"/>
      <c r="M266" s="79"/>
      <c r="N266" s="82"/>
      <c r="O266" s="82"/>
    </row>
    <row r="267" spans="1:15" ht="43.35" customHeight="1">
      <c r="A267" s="34"/>
      <c r="B267" s="78"/>
      <c r="C267" s="79"/>
      <c r="D267" s="79"/>
      <c r="E267" s="82"/>
      <c r="F267" s="82"/>
      <c r="G267" s="82"/>
      <c r="H267" s="82"/>
      <c r="I267" s="79"/>
      <c r="J267" s="79"/>
      <c r="K267" s="79"/>
      <c r="L267" s="79"/>
      <c r="M267" s="79"/>
      <c r="N267" s="82"/>
      <c r="O267" s="82"/>
    </row>
    <row r="268" spans="1:15" ht="43.35" customHeight="1">
      <c r="A268" s="34"/>
      <c r="B268" s="78"/>
      <c r="C268" s="79"/>
      <c r="D268" s="79"/>
      <c r="E268" s="82"/>
      <c r="F268" s="82"/>
      <c r="G268" s="82"/>
      <c r="H268" s="82"/>
      <c r="I268" s="79"/>
      <c r="J268" s="79"/>
      <c r="K268" s="79"/>
      <c r="L268" s="79"/>
      <c r="M268" s="79"/>
      <c r="N268" s="82"/>
      <c r="O268" s="82"/>
    </row>
    <row r="269" spans="1:15" ht="43.35" customHeight="1">
      <c r="A269" s="34"/>
      <c r="B269" s="78"/>
      <c r="C269" s="79"/>
      <c r="D269" s="79"/>
      <c r="E269" s="82"/>
      <c r="F269" s="82"/>
      <c r="G269" s="82"/>
      <c r="H269" s="82"/>
      <c r="I269" s="79"/>
      <c r="J269" s="79"/>
      <c r="K269" s="79"/>
      <c r="L269" s="79"/>
      <c r="M269" s="79"/>
      <c r="N269" s="82"/>
      <c r="O269" s="82"/>
    </row>
    <row r="270" spans="1:15" ht="43.35" customHeight="1">
      <c r="A270" s="34"/>
      <c r="B270" s="78"/>
      <c r="C270" s="79"/>
      <c r="D270" s="79"/>
      <c r="E270" s="82"/>
      <c r="F270" s="82"/>
      <c r="G270" s="82"/>
      <c r="H270" s="82"/>
      <c r="I270" s="79"/>
      <c r="J270" s="79"/>
      <c r="K270" s="79"/>
      <c r="L270" s="79"/>
      <c r="M270" s="79"/>
      <c r="N270" s="82"/>
      <c r="O270" s="82"/>
    </row>
    <row r="271" spans="1:15" ht="43.35" customHeight="1">
      <c r="A271" s="34"/>
      <c r="B271" s="78"/>
      <c r="C271" s="79"/>
      <c r="D271" s="79"/>
      <c r="E271" s="82"/>
      <c r="F271" s="82"/>
      <c r="G271" s="82"/>
      <c r="H271" s="82"/>
      <c r="I271" s="79"/>
      <c r="J271" s="79"/>
      <c r="K271" s="79"/>
      <c r="L271" s="79"/>
      <c r="M271" s="79"/>
      <c r="N271" s="82"/>
      <c r="O271" s="82"/>
    </row>
    <row r="272" spans="1:15" ht="43.35" customHeight="1">
      <c r="A272" s="34"/>
      <c r="B272" s="78"/>
      <c r="C272" s="79"/>
      <c r="D272" s="79"/>
      <c r="E272" s="82"/>
      <c r="F272" s="82"/>
      <c r="G272" s="82"/>
      <c r="H272" s="82"/>
      <c r="I272" s="79"/>
      <c r="J272" s="79"/>
      <c r="K272" s="79"/>
      <c r="L272" s="79"/>
      <c r="M272" s="79"/>
      <c r="N272" s="82"/>
      <c r="O272" s="82"/>
    </row>
    <row r="273" spans="1:15" ht="43.35" customHeight="1">
      <c r="A273" s="34"/>
      <c r="B273" s="78"/>
      <c r="C273" s="79"/>
      <c r="D273" s="79"/>
      <c r="E273" s="82"/>
      <c r="F273" s="82"/>
      <c r="G273" s="82"/>
      <c r="H273" s="82"/>
      <c r="I273" s="79"/>
      <c r="J273" s="79"/>
      <c r="K273" s="79"/>
      <c r="L273" s="79"/>
      <c r="M273" s="79"/>
      <c r="N273" s="82"/>
      <c r="O273" s="82"/>
    </row>
    <row r="274" spans="1:15" ht="43.35" customHeight="1">
      <c r="A274" s="34"/>
      <c r="B274" s="78"/>
      <c r="C274" s="79"/>
      <c r="D274" s="79"/>
      <c r="E274" s="82"/>
      <c r="F274" s="82"/>
      <c r="G274" s="82"/>
      <c r="H274" s="82"/>
      <c r="I274" s="79"/>
      <c r="J274" s="79"/>
      <c r="K274" s="79"/>
      <c r="L274" s="79"/>
      <c r="M274" s="79"/>
      <c r="N274" s="82"/>
      <c r="O274" s="82"/>
    </row>
    <row r="275" spans="1:15" ht="43.35" customHeight="1">
      <c r="A275" s="34"/>
      <c r="B275" s="78"/>
      <c r="C275" s="79"/>
      <c r="D275" s="79"/>
      <c r="E275" s="82"/>
      <c r="F275" s="82"/>
      <c r="G275" s="82"/>
      <c r="H275" s="82"/>
      <c r="I275" s="79"/>
      <c r="J275" s="79"/>
      <c r="K275" s="79"/>
      <c r="L275" s="79"/>
      <c r="M275" s="79"/>
      <c r="N275" s="82"/>
      <c r="O275" s="82"/>
    </row>
    <row r="276" spans="1:15" ht="43.35" customHeight="1">
      <c r="A276" s="34"/>
      <c r="B276" s="78"/>
      <c r="C276" s="79"/>
      <c r="D276" s="79"/>
      <c r="E276" s="82"/>
      <c r="F276" s="82"/>
      <c r="G276" s="82"/>
      <c r="H276" s="82"/>
      <c r="I276" s="79"/>
      <c r="J276" s="79"/>
      <c r="K276" s="79"/>
      <c r="L276" s="79"/>
      <c r="M276" s="79"/>
      <c r="N276" s="82"/>
      <c r="O276" s="82"/>
    </row>
    <row r="277" spans="1:15" ht="43.35" customHeight="1">
      <c r="A277" s="34"/>
      <c r="B277" s="78"/>
      <c r="C277" s="79"/>
      <c r="D277" s="79"/>
      <c r="E277" s="82"/>
      <c r="F277" s="82"/>
      <c r="G277" s="82"/>
      <c r="H277" s="82"/>
      <c r="I277" s="79"/>
      <c r="J277" s="79"/>
      <c r="K277" s="79"/>
      <c r="L277" s="79"/>
      <c r="M277" s="79"/>
      <c r="N277" s="82"/>
      <c r="O277" s="82"/>
    </row>
    <row r="278" spans="1:15" ht="43.35" customHeight="1">
      <c r="A278" s="34"/>
      <c r="B278" s="78"/>
      <c r="C278" s="79"/>
      <c r="D278" s="79"/>
      <c r="E278" s="82"/>
      <c r="F278" s="82"/>
      <c r="G278" s="82"/>
      <c r="H278" s="82"/>
      <c r="I278" s="79"/>
      <c r="J278" s="79"/>
      <c r="K278" s="79"/>
      <c r="L278" s="79"/>
      <c r="M278" s="79"/>
      <c r="N278" s="82"/>
      <c r="O278" s="82"/>
    </row>
    <row r="279" spans="1:15" ht="43.35" customHeight="1">
      <c r="A279" s="34"/>
      <c r="B279" s="78"/>
      <c r="C279" s="79"/>
      <c r="D279" s="79"/>
      <c r="E279" s="82"/>
      <c r="F279" s="82"/>
      <c r="G279" s="82"/>
      <c r="H279" s="82"/>
      <c r="I279" s="79"/>
      <c r="J279" s="79"/>
      <c r="K279" s="79"/>
      <c r="L279" s="79"/>
      <c r="M279" s="79"/>
      <c r="N279" s="82"/>
      <c r="O279" s="82"/>
    </row>
    <row r="280" spans="1:15" ht="43.35" customHeight="1">
      <c r="A280" s="34"/>
      <c r="B280" s="78"/>
      <c r="C280" s="79"/>
      <c r="D280" s="79"/>
      <c r="E280" s="82"/>
      <c r="F280" s="82"/>
      <c r="G280" s="82"/>
      <c r="H280" s="82"/>
      <c r="I280" s="79"/>
      <c r="J280" s="79"/>
      <c r="K280" s="79"/>
      <c r="L280" s="79"/>
      <c r="M280" s="79"/>
      <c r="N280" s="82"/>
      <c r="O280" s="82"/>
    </row>
    <row r="281" spans="1:15" ht="43.35" customHeight="1">
      <c r="A281" s="34"/>
      <c r="B281" s="78"/>
      <c r="C281" s="79"/>
      <c r="D281" s="79"/>
      <c r="E281" s="82"/>
      <c r="F281" s="82"/>
      <c r="G281" s="82"/>
      <c r="H281" s="82"/>
      <c r="I281" s="79"/>
      <c r="J281" s="79"/>
      <c r="K281" s="79"/>
      <c r="L281" s="79"/>
      <c r="M281" s="79"/>
      <c r="N281" s="82"/>
      <c r="O281" s="82"/>
    </row>
    <row r="282" spans="1:15" ht="43.35" customHeight="1">
      <c r="A282" s="34"/>
      <c r="B282" s="78"/>
      <c r="C282" s="79"/>
      <c r="D282" s="79"/>
      <c r="E282" s="82"/>
      <c r="F282" s="82"/>
      <c r="G282" s="82"/>
      <c r="H282" s="82"/>
      <c r="I282" s="79"/>
      <c r="J282" s="79"/>
      <c r="K282" s="79"/>
      <c r="L282" s="79"/>
      <c r="M282" s="79"/>
      <c r="N282" s="82"/>
      <c r="O282" s="82"/>
    </row>
    <row r="283" spans="1:15" ht="43.35" customHeight="1">
      <c r="A283" s="34"/>
      <c r="B283" s="78"/>
      <c r="C283" s="79"/>
      <c r="D283" s="79"/>
      <c r="E283" s="82"/>
      <c r="F283" s="82"/>
      <c r="G283" s="82"/>
      <c r="H283" s="82"/>
      <c r="I283" s="79"/>
      <c r="J283" s="79"/>
      <c r="K283" s="79"/>
      <c r="L283" s="79"/>
      <c r="M283" s="79"/>
      <c r="N283" s="82"/>
      <c r="O283" s="82"/>
    </row>
    <row r="284" spans="1:15" ht="43.35" customHeight="1">
      <c r="A284" s="34"/>
      <c r="B284" s="78"/>
      <c r="C284" s="79"/>
      <c r="D284" s="79"/>
      <c r="E284" s="82"/>
      <c r="F284" s="82"/>
      <c r="G284" s="82"/>
      <c r="H284" s="82"/>
      <c r="I284" s="79"/>
      <c r="J284" s="79"/>
      <c r="K284" s="79"/>
      <c r="L284" s="79"/>
      <c r="M284" s="79"/>
      <c r="N284" s="82"/>
      <c r="O284" s="82"/>
    </row>
    <row r="285" spans="1:15" ht="43.35" customHeight="1">
      <c r="A285" s="34"/>
      <c r="B285" s="78"/>
      <c r="C285" s="79"/>
      <c r="D285" s="79"/>
      <c r="E285" s="82"/>
      <c r="F285" s="82"/>
      <c r="G285" s="82"/>
      <c r="H285" s="82"/>
      <c r="I285" s="79"/>
      <c r="J285" s="79"/>
      <c r="K285" s="79"/>
      <c r="L285" s="79"/>
      <c r="M285" s="79"/>
      <c r="N285" s="82"/>
      <c r="O285" s="82"/>
    </row>
    <row r="286" spans="1:15" ht="43.35" customHeight="1">
      <c r="A286" s="34"/>
      <c r="B286" s="78"/>
      <c r="C286" s="79"/>
      <c r="D286" s="79"/>
      <c r="E286" s="82"/>
      <c r="F286" s="82"/>
      <c r="G286" s="82"/>
      <c r="H286" s="82"/>
      <c r="I286" s="79"/>
      <c r="J286" s="79"/>
      <c r="K286" s="79"/>
      <c r="L286" s="79"/>
      <c r="M286" s="79"/>
      <c r="N286" s="82"/>
      <c r="O286" s="82"/>
    </row>
    <row r="287" spans="1:15" ht="43.35" customHeight="1">
      <c r="A287" s="34"/>
      <c r="B287" s="78"/>
      <c r="C287" s="79"/>
      <c r="D287" s="79"/>
      <c r="E287" s="82"/>
      <c r="F287" s="82"/>
      <c r="G287" s="82"/>
      <c r="H287" s="82"/>
      <c r="I287" s="79"/>
      <c r="J287" s="79"/>
      <c r="K287" s="79"/>
      <c r="L287" s="79"/>
      <c r="M287" s="79"/>
      <c r="N287" s="82"/>
      <c r="O287" s="82"/>
    </row>
    <row r="288" spans="1:15" ht="43.35" customHeight="1">
      <c r="A288" s="34"/>
      <c r="B288" s="78"/>
      <c r="C288" s="79"/>
      <c r="D288" s="79"/>
      <c r="E288" s="82"/>
      <c r="F288" s="82"/>
      <c r="G288" s="82"/>
      <c r="H288" s="82"/>
      <c r="I288" s="79"/>
      <c r="J288" s="79"/>
      <c r="K288" s="79"/>
      <c r="L288" s="79"/>
      <c r="M288" s="79"/>
      <c r="N288" s="82"/>
      <c r="O288" s="82"/>
    </row>
    <row r="289" spans="1:15" ht="43.35" customHeight="1">
      <c r="A289" s="34"/>
      <c r="B289" s="78"/>
      <c r="C289" s="79"/>
      <c r="D289" s="79"/>
      <c r="E289" s="82"/>
      <c r="F289" s="82"/>
      <c r="G289" s="82"/>
      <c r="H289" s="82"/>
      <c r="I289" s="79"/>
      <c r="J289" s="79"/>
      <c r="K289" s="79"/>
      <c r="L289" s="79"/>
      <c r="M289" s="79"/>
      <c r="N289" s="82"/>
      <c r="O289" s="82"/>
    </row>
    <row r="290" spans="1:15" ht="43.35" customHeight="1">
      <c r="A290" s="34"/>
      <c r="B290" s="78"/>
      <c r="C290" s="79"/>
      <c r="D290" s="79"/>
      <c r="E290" s="82"/>
      <c r="F290" s="82"/>
      <c r="G290" s="82"/>
      <c r="H290" s="82"/>
      <c r="I290" s="79"/>
      <c r="J290" s="79"/>
      <c r="K290" s="79"/>
      <c r="L290" s="79"/>
      <c r="M290" s="79"/>
      <c r="N290" s="82"/>
      <c r="O290" s="82"/>
    </row>
    <row r="291" spans="1:15" ht="43.35" customHeight="1">
      <c r="A291" s="34"/>
      <c r="B291" s="78"/>
      <c r="C291" s="79"/>
      <c r="D291" s="79"/>
      <c r="E291" s="82"/>
      <c r="F291" s="82"/>
      <c r="G291" s="82"/>
      <c r="H291" s="82"/>
      <c r="I291" s="79"/>
      <c r="J291" s="79"/>
      <c r="K291" s="79"/>
      <c r="L291" s="79"/>
      <c r="M291" s="79"/>
      <c r="N291" s="82"/>
      <c r="O291" s="82"/>
    </row>
    <row r="292" spans="1:15" ht="43.35" customHeight="1">
      <c r="A292" s="34"/>
      <c r="B292" s="78"/>
      <c r="C292" s="79"/>
      <c r="D292" s="79"/>
      <c r="E292" s="82"/>
      <c r="F292" s="82"/>
      <c r="G292" s="82"/>
      <c r="H292" s="82"/>
      <c r="I292" s="79"/>
      <c r="J292" s="79"/>
      <c r="K292" s="79"/>
      <c r="L292" s="79"/>
      <c r="M292" s="79"/>
      <c r="N292" s="82"/>
      <c r="O292" s="82"/>
    </row>
    <row r="293" spans="1:15" ht="43.35" customHeight="1">
      <c r="A293" s="34"/>
      <c r="B293" s="78"/>
      <c r="C293" s="79"/>
      <c r="D293" s="79"/>
      <c r="E293" s="82"/>
      <c r="F293" s="82"/>
      <c r="G293" s="82"/>
      <c r="H293" s="82"/>
      <c r="I293" s="79"/>
      <c r="J293" s="79"/>
      <c r="K293" s="79"/>
      <c r="L293" s="79"/>
      <c r="M293" s="79"/>
      <c r="N293" s="82"/>
      <c r="O293" s="82"/>
    </row>
    <row r="294" spans="1:15" ht="43.35" customHeight="1">
      <c r="A294" s="34"/>
      <c r="B294" s="78"/>
      <c r="C294" s="79"/>
      <c r="D294" s="79"/>
      <c r="E294" s="82"/>
      <c r="F294" s="82"/>
      <c r="G294" s="82"/>
      <c r="H294" s="82"/>
      <c r="I294" s="79"/>
      <c r="J294" s="79"/>
      <c r="K294" s="79"/>
      <c r="L294" s="79"/>
      <c r="M294" s="79"/>
      <c r="N294" s="82"/>
      <c r="O294" s="82"/>
    </row>
    <row r="295" spans="1:15" ht="43.35" customHeight="1">
      <c r="A295" s="34"/>
      <c r="B295" s="78"/>
      <c r="C295" s="79"/>
      <c r="D295" s="79"/>
      <c r="E295" s="82"/>
      <c r="F295" s="82"/>
      <c r="G295" s="82"/>
      <c r="H295" s="82"/>
      <c r="I295" s="79"/>
      <c r="J295" s="79"/>
      <c r="K295" s="79"/>
      <c r="L295" s="79"/>
      <c r="M295" s="79"/>
      <c r="N295" s="82"/>
      <c r="O295" s="82"/>
    </row>
  </sheetData>
  <sheetProtection formatCells="0" insertRows="0"/>
  <mergeCells count="23"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  <mergeCell ref="A1:J6"/>
    <mergeCell ref="A7:A11"/>
    <mergeCell ref="B7:B11"/>
    <mergeCell ref="C7:D9"/>
    <mergeCell ref="E7:F9"/>
    <mergeCell ref="G7:G9"/>
    <mergeCell ref="H7:J9"/>
    <mergeCell ref="C10:D11"/>
    <mergeCell ref="A19:O19"/>
    <mergeCell ref="A48:O48"/>
    <mergeCell ref="A15:A16"/>
    <mergeCell ref="B15:B16"/>
    <mergeCell ref="C15:D16"/>
    <mergeCell ref="E15:F16"/>
  </mergeCells>
  <conditionalFormatting sqref="A19:A27 B24:O24 C37:J39 B40:J42 A54:A55 B57:N57 B53:B55">
    <cfRule type="expression" dxfId="341" priority="259">
      <formula>$F19="Fermeture"</formula>
    </cfRule>
  </conditionalFormatting>
  <conditionalFormatting sqref="A19:A27 B24:O24 C37:J39 B40:J42 B53:B55 A54:A55 B57:N57">
    <cfRule type="expression" dxfId="340" priority="261">
      <formula>$F19="Création"</formula>
    </cfRule>
    <cfRule type="expression" dxfId="339" priority="260">
      <formula>$F19="Modification"</formula>
    </cfRule>
  </conditionalFormatting>
  <conditionalFormatting sqref="A28">
    <cfRule type="expression" dxfId="338" priority="191">
      <formula>$C24="Option"</formula>
    </cfRule>
    <cfRule type="expression" dxfId="337" priority="192">
      <formula>$F24="Modification"</formula>
    </cfRule>
    <cfRule type="expression" dxfId="336" priority="194">
      <formula>$F24="Fermeture"</formula>
    </cfRule>
    <cfRule type="expression" dxfId="335" priority="193">
      <formula>$F24="Création"</formula>
    </cfRule>
  </conditionalFormatting>
  <conditionalFormatting sqref="A29:A30">
    <cfRule type="expression" dxfId="334" priority="182">
      <formula>$F29="Modification"</formula>
    </cfRule>
    <cfRule type="expression" dxfId="333" priority="183">
      <formula>$F29="Création"</formula>
    </cfRule>
    <cfRule type="expression" dxfId="332" priority="181">
      <formula>$F29="Fermeture"</formula>
    </cfRule>
  </conditionalFormatting>
  <conditionalFormatting sqref="A33">
    <cfRule type="expression" dxfId="331" priority="132">
      <formula>$C29="Option"</formula>
    </cfRule>
    <cfRule type="expression" dxfId="330" priority="135">
      <formula>$F29="Fermeture"</formula>
    </cfRule>
    <cfRule type="expression" dxfId="329" priority="134">
      <formula>$F29="Création"</formula>
    </cfRule>
    <cfRule type="expression" dxfId="328" priority="133">
      <formula>$F29="Modification"</formula>
    </cfRule>
  </conditionalFormatting>
  <conditionalFormatting sqref="A34">
    <cfRule type="expression" dxfId="327" priority="139">
      <formula>$F34="Création"</formula>
    </cfRule>
    <cfRule type="expression" dxfId="326" priority="137">
      <formula>$F34="Fermeture"</formula>
    </cfRule>
    <cfRule type="expression" dxfId="325" priority="138">
      <formula>$F34="Modification"</formula>
    </cfRule>
  </conditionalFormatting>
  <conditionalFormatting sqref="A49:A52 A58:A61 D62:O63 D66:O66">
    <cfRule type="expression" dxfId="324" priority="73">
      <formula>$F49="Création"</formula>
    </cfRule>
    <cfRule type="expression" dxfId="323" priority="72">
      <formula>$F49="Modification"</formula>
    </cfRule>
  </conditionalFormatting>
  <conditionalFormatting sqref="A53">
    <cfRule type="expression" dxfId="322" priority="28">
      <formula>$C49="Option"</formula>
    </cfRule>
    <cfRule type="expression" dxfId="321" priority="29">
      <formula>$F49="Modification"</formula>
    </cfRule>
    <cfRule type="expression" dxfId="320" priority="30">
      <formula>$F49="Création"</formula>
    </cfRule>
    <cfRule type="expression" dxfId="319" priority="31">
      <formula>$F49="Fermeture"</formula>
    </cfRule>
  </conditionalFormatting>
  <conditionalFormatting sqref="A43:C46">
    <cfRule type="expression" dxfId="318" priority="86">
      <formula>$F43="Création"</formula>
    </cfRule>
    <cfRule type="expression" dxfId="317" priority="85">
      <formula>$F43="Modification"</formula>
    </cfRule>
    <cfRule type="expression" dxfId="316" priority="84">
      <formula>$F43="Fermeture"</formula>
    </cfRule>
  </conditionalFormatting>
  <conditionalFormatting sqref="A62:C66">
    <cfRule type="expression" dxfId="315" priority="4">
      <formula>$F62="Fermeture"</formula>
    </cfRule>
    <cfRule type="expression" dxfId="314" priority="5">
      <formula>$F62="Modification"</formula>
    </cfRule>
    <cfRule type="expression" dxfId="313" priority="6">
      <formula>$F62="Création"</formula>
    </cfRule>
  </conditionalFormatting>
  <conditionalFormatting sqref="A1:O9 A10:E10 K10:O11 A11:D11 A12:O12 A13:H13 J13:O16 A14:F14 A15:H15 A16:F16 A17:O18 A31:O31 A32 A36:O36 B37:O37 A37:A40 B38:L39 O38:O39 K40:O40 A41:N41 A42:O42 M43:O44 D45:O47 A47:A48 C53:O54 A57:O57 A67:O994">
    <cfRule type="expression" dxfId="312" priority="271">
      <formula>$F1="Modification"</formula>
    </cfRule>
    <cfRule type="expression" dxfId="311" priority="272">
      <formula>$F1="Création"</formula>
    </cfRule>
  </conditionalFormatting>
  <conditionalFormatting sqref="A31:O31 A36:O36 B37:O37 B38:L39 A41:N41 A42:O42 A57:O57 A1:O9 A10:E10 K10:O11 A11:D11 A12:O12 A13:H13 J13:O16 A14:F14 A15:H15 A16:F16 A17:O18 A32 A37:A40 K40:O40 D45:O47 A47:A48 C53:N54 A67:O994 M43:O44 O38:O39 O53:O56">
    <cfRule type="expression" dxfId="310" priority="270">
      <formula>$F1="Fermeture"</formula>
    </cfRule>
  </conditionalFormatting>
  <conditionalFormatting sqref="A35:O35 B35:H39 O33:O34 B32:O32">
    <cfRule type="expression" dxfId="309" priority="226">
      <formula>$F32="Fermeture"</formula>
    </cfRule>
  </conditionalFormatting>
  <conditionalFormatting sqref="B47:C47">
    <cfRule type="expression" dxfId="308" priority="78">
      <formula>$F47="Modification"</formula>
    </cfRule>
    <cfRule type="expression" dxfId="307" priority="79">
      <formula>$F47="Création"</formula>
    </cfRule>
    <cfRule type="expression" dxfId="306" priority="77">
      <formula>$F47="Fermeture"</formula>
    </cfRule>
  </conditionalFormatting>
  <conditionalFormatting sqref="B20:J22">
    <cfRule type="expression" dxfId="305" priority="242">
      <formula>$F20="Création"</formula>
    </cfRule>
    <cfRule type="expression" dxfId="304" priority="241">
      <formula>$F20="Modification"</formula>
    </cfRule>
    <cfRule type="expression" dxfId="303" priority="240">
      <formula>$F20="Fermeture"</formula>
    </cfRule>
  </conditionalFormatting>
  <conditionalFormatting sqref="B59:J60">
    <cfRule type="expression" dxfId="302" priority="44">
      <formula>$F59="Création"</formula>
    </cfRule>
    <cfRule type="expression" dxfId="301" priority="43">
      <formula>$F59="Modification"</formula>
    </cfRule>
    <cfRule type="expression" dxfId="300" priority="42">
      <formula>$F59="Fermeture"</formula>
    </cfRule>
  </conditionalFormatting>
  <conditionalFormatting sqref="B33:L34">
    <cfRule type="expression" dxfId="299" priority="128">
      <formula>$F33="Création"</formula>
    </cfRule>
    <cfRule type="expression" dxfId="298" priority="126">
      <formula>$F33="Fermeture"</formula>
    </cfRule>
    <cfRule type="expression" dxfId="297" priority="127">
      <formula>$F33="Modification"</formula>
    </cfRule>
  </conditionalFormatting>
  <conditionalFormatting sqref="B23:N23">
    <cfRule type="expression" dxfId="296" priority="250">
      <formula>$F23="Fermeture"</formula>
    </cfRule>
    <cfRule type="expression" dxfId="295" priority="251">
      <formula>$F23="Modification"</formula>
    </cfRule>
    <cfRule type="expression" dxfId="294" priority="252">
      <formula>$F23="Création"</formula>
    </cfRule>
  </conditionalFormatting>
  <conditionalFormatting sqref="B31:N31">
    <cfRule type="expression" dxfId="293" priority="231">
      <formula>$F31="Fermeture"</formula>
    </cfRule>
    <cfRule type="expression" dxfId="292" priority="232">
      <formula>$F31="Modification"</formula>
    </cfRule>
    <cfRule type="expression" dxfId="291" priority="233">
      <formula>$F31="Création"</formula>
    </cfRule>
  </conditionalFormatting>
  <conditionalFormatting sqref="B56:N56">
    <cfRule type="expression" dxfId="290" priority="58">
      <formula>$F56="Fermeture"</formula>
    </cfRule>
    <cfRule type="expression" dxfId="289" priority="59">
      <formula>$F56="Modification"</formula>
    </cfRule>
    <cfRule type="expression" dxfId="288" priority="60">
      <formula>$F56="Création"</formula>
    </cfRule>
  </conditionalFormatting>
  <conditionalFormatting sqref="B25:O30">
    <cfRule type="expression" dxfId="287" priority="124">
      <formula>$F25="Modification"</formula>
    </cfRule>
    <cfRule type="expression" dxfId="286" priority="125">
      <formula>$F25="Création"</formula>
    </cfRule>
    <cfRule type="expression" dxfId="285" priority="123">
      <formula>$F25="Fermeture"</formula>
    </cfRule>
  </conditionalFormatting>
  <conditionalFormatting sqref="B32:O32 O33:O34 A35:O35 B35:H39">
    <cfRule type="expression" dxfId="284" priority="228">
      <formula>$F32="Création"</formula>
    </cfRule>
    <cfRule type="expression" dxfId="283" priority="227">
      <formula>$F32="Modification"</formula>
    </cfRule>
  </conditionalFormatting>
  <conditionalFormatting sqref="B49:O49">
    <cfRule type="expression" dxfId="282" priority="66">
      <formula>$F49="Fermeture"</formula>
    </cfRule>
    <cfRule type="expression" dxfId="281" priority="67">
      <formula>$F49="Modification"</formula>
    </cfRule>
    <cfRule type="expression" dxfId="280" priority="68">
      <formula>$F49="Création"</formula>
    </cfRule>
  </conditionalFormatting>
  <conditionalFormatting sqref="B50:O52 C55:N55 A56:N56">
    <cfRule type="expression" dxfId="279" priority="54">
      <formula>$F50="Modification"</formula>
    </cfRule>
    <cfRule type="expression" dxfId="278" priority="53">
      <formula>$F50="Fermeture"</formula>
    </cfRule>
    <cfRule type="expression" dxfId="277" priority="55">
      <formula>$F50="Création"</formula>
    </cfRule>
  </conditionalFormatting>
  <conditionalFormatting sqref="B61:O61">
    <cfRule type="expression" dxfId="276" priority="51">
      <formula>$F61="Création"</formula>
    </cfRule>
    <cfRule type="expression" dxfId="275" priority="49">
      <formula>$F61="Fermeture"</formula>
    </cfRule>
    <cfRule type="expression" dxfId="274" priority="50">
      <formula>$F61="Modification"</formula>
    </cfRule>
  </conditionalFormatting>
  <conditionalFormatting sqref="C58:O58 K59:N59 K60:O60">
    <cfRule type="expression" dxfId="273" priority="48">
      <formula>$F58="Création"</formula>
    </cfRule>
    <cfRule type="expression" dxfId="272" priority="47">
      <formula>$F58="Modification"</formula>
    </cfRule>
    <cfRule type="expression" dxfId="271" priority="46">
      <formula>$F58="Fermeture"</formula>
    </cfRule>
  </conditionalFormatting>
  <conditionalFormatting sqref="D43:L44">
    <cfRule type="expression" dxfId="270" priority="203">
      <formula>$F43="Fermeture"</formula>
    </cfRule>
    <cfRule type="expression" dxfId="269" priority="205">
      <formula>$F43="Création"</formula>
    </cfRule>
    <cfRule type="expression" dxfId="268" priority="204">
      <formula>$F43="Modification"</formula>
    </cfRule>
  </conditionalFormatting>
  <conditionalFormatting sqref="D64:N65">
    <cfRule type="expression" dxfId="267" priority="40">
      <formula>$F64="Modification"</formula>
    </cfRule>
    <cfRule type="expression" dxfId="266" priority="41">
      <formula>$F64="Création"</formula>
    </cfRule>
    <cfRule type="expression" dxfId="265" priority="39">
      <formula>$F64="Fermeture"</formula>
    </cfRule>
  </conditionalFormatting>
  <conditionalFormatting sqref="D62:O63 D66:O66 A49:A52 A58:A61">
    <cfRule type="expression" dxfId="264" priority="71">
      <formula>$F49="Fermeture"</formula>
    </cfRule>
  </conditionalFormatting>
  <conditionalFormatting sqref="G20:N34 D20:E34 G1:N18 K40:N42 G49:N66 A34:A52 G37:J42 D37:E47 A29:A32 D49:E994 A54:A994 D1:E18 A1:A27">
    <cfRule type="expression" dxfId="263" priority="258">
      <formula>$C1="Option"</formula>
    </cfRule>
  </conditionalFormatting>
  <conditionalFormatting sqref="G35:N35 D35:E39 G35:H39">
    <cfRule type="expression" dxfId="262" priority="224">
      <formula>$C35="Option"</formula>
    </cfRule>
  </conditionalFormatting>
  <conditionalFormatting sqref="G36:N37 D36:E39 G38:L39 D41:E42 G41:N42">
    <cfRule type="expression" dxfId="261" priority="267">
      <formula>$C36="Option"</formula>
    </cfRule>
  </conditionalFormatting>
  <conditionalFormatting sqref="G43:N47 G67:N994">
    <cfRule type="expression" dxfId="260" priority="202">
      <formula>$C43="Option"</formula>
    </cfRule>
  </conditionalFormatting>
  <conditionalFormatting sqref="G56:N56">
    <cfRule type="expression" dxfId="259" priority="56">
      <formula>$C56="Option"</formula>
    </cfRule>
  </conditionalFormatting>
  <conditionalFormatting sqref="I35:N35">
    <cfRule type="expression" dxfId="258" priority="214">
      <formula>$C35="Option"</formula>
    </cfRule>
  </conditionalFormatting>
  <conditionalFormatting sqref="I35:N36">
    <cfRule type="expression" dxfId="257" priority="172">
      <formula>$C35="Option"</formula>
    </cfRule>
    <cfRule type="expression" dxfId="256" priority="164">
      <formula>$C35="Option"</formula>
    </cfRule>
  </conditionalFormatting>
  <conditionalFormatting sqref="I36:N39">
    <cfRule type="expression" dxfId="255" priority="100">
      <formula>$C36="Option"</formula>
    </cfRule>
  </conditionalFormatting>
  <conditionalFormatting sqref="I35:O35">
    <cfRule type="expression" dxfId="254" priority="216">
      <formula>$F35="Fermeture"</formula>
    </cfRule>
    <cfRule type="expression" dxfId="253" priority="217">
      <formula>$F35="Modification"</formula>
    </cfRule>
    <cfRule type="expression" dxfId="252" priority="218">
      <formula>$F35="Création"</formula>
    </cfRule>
  </conditionalFormatting>
  <conditionalFormatting sqref="I35:O36">
    <cfRule type="expression" dxfId="251" priority="173">
      <formula>$F35="Fermeture"</formula>
    </cfRule>
    <cfRule type="expression" dxfId="250" priority="174">
      <formula>$F35="Modification"</formula>
    </cfRule>
    <cfRule type="expression" dxfId="249" priority="175">
      <formula>$F35="Création"</formula>
    </cfRule>
    <cfRule type="expression" dxfId="248" priority="167">
      <formula>$F35="Création"</formula>
    </cfRule>
    <cfRule type="expression" dxfId="247" priority="165">
      <formula>$F35="Fermeture"</formula>
    </cfRule>
    <cfRule type="expression" dxfId="246" priority="166">
      <formula>$F35="Modification"</formula>
    </cfRule>
  </conditionalFormatting>
  <conditionalFormatting sqref="I36:O39">
    <cfRule type="expression" dxfId="245" priority="102">
      <formula>$F36="Fermeture"</formula>
    </cfRule>
    <cfRule type="expression" dxfId="244" priority="103">
      <formula>$F36="Modification"</formula>
    </cfRule>
    <cfRule type="expression" dxfId="243" priority="104">
      <formula>$F36="Création"</formula>
    </cfRule>
  </conditionalFormatting>
  <conditionalFormatting sqref="K20:O22">
    <cfRule type="expression" dxfId="242" priority="246">
      <formula>$F20="Modification"</formula>
    </cfRule>
    <cfRule type="expression" dxfId="241" priority="245">
      <formula>$F20="Fermeture"</formula>
    </cfRule>
    <cfRule type="expression" dxfId="240" priority="247">
      <formula>$F20="Création"</formula>
    </cfRule>
  </conditionalFormatting>
  <conditionalFormatting sqref="M33:N34">
    <cfRule type="expression" dxfId="239" priority="155">
      <formula>$F33="Création"</formula>
    </cfRule>
    <cfRule type="expression" dxfId="238" priority="153">
      <formula>$F33="Fermeture"</formula>
    </cfRule>
    <cfRule type="expression" dxfId="237" priority="154">
      <formula>$F33="Modification"</formula>
    </cfRule>
  </conditionalFormatting>
  <conditionalFormatting sqref="M38:N38">
    <cfRule type="expression" dxfId="236" priority="111">
      <formula>$F38="Modification"</formula>
    </cfRule>
    <cfRule type="expression" dxfId="235" priority="110">
      <formula>$F38="Fermeture"</formula>
    </cfRule>
    <cfRule type="expression" dxfId="234" priority="116">
      <formula>$F38="Création"</formula>
    </cfRule>
    <cfRule type="expression" dxfId="233" priority="120">
      <formula>$F38="Fermeture"</formula>
    </cfRule>
    <cfRule type="expression" dxfId="232" priority="112">
      <formula>$F38="Création"</formula>
    </cfRule>
    <cfRule type="expression" dxfId="231" priority="113">
      <formula>$C38="Option"</formula>
    </cfRule>
    <cfRule type="expression" dxfId="230" priority="115">
      <formula>$F38="Modification"</formula>
    </cfRule>
    <cfRule type="expression" dxfId="229" priority="114">
      <formula>$F38="Fermeture"</formula>
    </cfRule>
    <cfRule type="expression" dxfId="228" priority="109">
      <formula>$C38="Option"</formula>
    </cfRule>
    <cfRule type="expression" dxfId="227" priority="122">
      <formula>$F38="Création"</formula>
    </cfRule>
    <cfRule type="expression" dxfId="226" priority="121">
      <formula>$F38="Modification"</formula>
    </cfRule>
    <cfRule type="expression" dxfId="225" priority="118">
      <formula>$C38="Option"</formula>
    </cfRule>
  </conditionalFormatting>
  <conditionalFormatting sqref="M39:N39">
    <cfRule type="expression" dxfId="224" priority="98">
      <formula>$F39="Création"</formula>
    </cfRule>
    <cfRule type="expression" dxfId="223" priority="93">
      <formula>$F39="Modification"</formula>
    </cfRule>
    <cfRule type="expression" dxfId="222" priority="87">
      <formula>$C39="Option"</formula>
    </cfRule>
    <cfRule type="expression" dxfId="221" priority="88">
      <formula>$F39="Fermeture"</formula>
    </cfRule>
    <cfRule type="expression" dxfId="220" priority="89">
      <formula>$F39="Modification"</formula>
    </cfRule>
    <cfRule type="expression" dxfId="219" priority="90">
      <formula>$F39="Création"</formula>
    </cfRule>
    <cfRule type="expression" dxfId="218" priority="91">
      <formula>$C39="Option"</formula>
    </cfRule>
    <cfRule type="expression" dxfId="217" priority="92">
      <formula>$F39="Fermeture"</formula>
    </cfRule>
    <cfRule type="expression" dxfId="216" priority="94">
      <formula>$F39="Création"</formula>
    </cfRule>
    <cfRule type="expression" dxfId="215" priority="95">
      <formula>$C39="Option"</formula>
    </cfRule>
    <cfRule type="expression" dxfId="214" priority="96">
      <formula>$F39="Fermeture"</formula>
    </cfRule>
    <cfRule type="expression" dxfId="213" priority="97">
      <formula>$F39="Modification"</formula>
    </cfRule>
  </conditionalFormatting>
  <conditionalFormatting sqref="N27:N32 N24">
    <cfRule type="expression" dxfId="212" priority="254">
      <formula>$M24="Porteuse"</formula>
    </cfRule>
  </conditionalFormatting>
  <conditionalFormatting sqref="N33:N34">
    <cfRule type="expression" dxfId="211" priority="152">
      <formula>$M33="Porteuse"</formula>
    </cfRule>
  </conditionalFormatting>
  <conditionalFormatting sqref="N35">
    <cfRule type="expression" dxfId="210" priority="225">
      <formula>$M35="Porteuse"</formula>
    </cfRule>
  </conditionalFormatting>
  <conditionalFormatting sqref="N35:N36">
    <cfRule type="expression" dxfId="209" priority="220">
      <formula>$M35="Porteuse"</formula>
    </cfRule>
  </conditionalFormatting>
  <conditionalFormatting sqref="N35:N39">
    <cfRule type="expression" dxfId="208" priority="215">
      <formula>$M35="Porteuse"</formula>
    </cfRule>
  </conditionalFormatting>
  <conditionalFormatting sqref="N36:N37 N31">
    <cfRule type="expression" dxfId="207" priority="269">
      <formula>$M31="Porteuse"</formula>
    </cfRule>
  </conditionalFormatting>
  <conditionalFormatting sqref="N38">
    <cfRule type="expression" dxfId="206" priority="119">
      <formula>$M38="Porteuse"</formula>
    </cfRule>
    <cfRule type="expression" dxfId="205" priority="117">
      <formula>$M38="Porteuse"</formula>
    </cfRule>
  </conditionalFormatting>
  <conditionalFormatting sqref="N39">
    <cfRule type="expression" dxfId="204" priority="101">
      <formula>$M39="Porteuse"</formula>
    </cfRule>
    <cfRule type="expression" dxfId="203" priority="99">
      <formula>$M39="Porteuse"</formula>
    </cfRule>
  </conditionalFormatting>
  <conditionalFormatting sqref="N40:N47 N67:N994 N25:N26 N56:N57 N50:N51 N1:N18 N20:N23 N53:N54">
    <cfRule type="expression" dxfId="202" priority="244">
      <formula>$M1="Porteuse"</formula>
    </cfRule>
  </conditionalFormatting>
  <conditionalFormatting sqref="N49">
    <cfRule type="expression" dxfId="201" priority="65">
      <formula>$M49="Porteuse"</formula>
    </cfRule>
  </conditionalFormatting>
  <conditionalFormatting sqref="N52 N55:N56">
    <cfRule type="expression" dxfId="200" priority="52">
      <formula>$M52="Porteuse"</formula>
    </cfRule>
  </conditionalFormatting>
  <conditionalFormatting sqref="N58:N60">
    <cfRule type="expression" dxfId="199" priority="45">
      <formula>$M58="Porteuse"</formula>
    </cfRule>
  </conditionalFormatting>
  <conditionalFormatting sqref="N61:N66">
    <cfRule type="expression" dxfId="198" priority="38">
      <formula>$M61="Porteuse"</formula>
    </cfRule>
  </conditionalFormatting>
  <conditionalFormatting sqref="O23">
    <cfRule type="expression" dxfId="197" priority="129">
      <formula>$F23="Fermeture"</formula>
    </cfRule>
    <cfRule type="expression" dxfId="196" priority="130">
      <formula>$F23="Modification"</formula>
    </cfRule>
    <cfRule type="expression" dxfId="195" priority="131">
      <formula>$F23="Création"</formula>
    </cfRule>
  </conditionalFormatting>
  <conditionalFormatting sqref="O34">
    <cfRule type="expression" dxfId="194" priority="221">
      <formula>$F34="Fermeture"</formula>
    </cfRule>
    <cfRule type="expression" dxfId="193" priority="222">
      <formula>$F34="Modification"</formula>
    </cfRule>
    <cfRule type="expression" dxfId="192" priority="223">
      <formula>$F34="Création"</formula>
    </cfRule>
  </conditionalFormatting>
  <conditionalFormatting sqref="O41">
    <cfRule type="expression" dxfId="191" priority="74">
      <formula>$F41="Fermeture"</formula>
    </cfRule>
    <cfRule type="expression" dxfId="190" priority="76">
      <formula>$F41="Création"</formula>
    </cfRule>
    <cfRule type="expression" dxfId="189" priority="75">
      <formula>$F41="Modification"</formula>
    </cfRule>
  </conditionalFormatting>
  <conditionalFormatting sqref="O55:O56">
    <cfRule type="expression" dxfId="188" priority="19">
      <formula>$F55="Création"</formula>
    </cfRule>
    <cfRule type="expression" dxfId="187" priority="18">
      <formula>$F55="Modification"</formula>
    </cfRule>
  </conditionalFormatting>
  <conditionalFormatting sqref="O56">
    <cfRule type="expression" dxfId="186" priority="14">
      <formula>$F56="Fermeture"</formula>
    </cfRule>
    <cfRule type="expression" dxfId="185" priority="16">
      <formula>$F56="Création"</formula>
    </cfRule>
    <cfRule type="expression" dxfId="184" priority="15">
      <formula>$F56="Modification"</formula>
    </cfRule>
  </conditionalFormatting>
  <conditionalFormatting sqref="O59">
    <cfRule type="expression" dxfId="183" priority="3">
      <formula>$F59="Création"</formula>
    </cfRule>
    <cfRule type="expression" dxfId="182" priority="2">
      <formula>$F59="Modification"</formula>
    </cfRule>
    <cfRule type="expression" dxfId="181" priority="1">
      <formula>$F59="Fermeture"</formula>
    </cfRule>
  </conditionalFormatting>
  <conditionalFormatting sqref="O64:O65">
    <cfRule type="expression" dxfId="180" priority="37">
      <formula>$F64="Création"</formula>
    </cfRule>
    <cfRule type="expression" dxfId="179" priority="36">
      <formula>$F64="Modification"</formula>
    </cfRule>
    <cfRule type="expression" dxfId="178" priority="35">
      <formula>$F64="Fermeture"</formula>
    </cfRule>
  </conditionalFormatting>
  <dataValidations count="6">
    <dataValidation type="list" allowBlank="1" showInputMessage="1" showErrorMessage="1" sqref="E20:E47 E49:E295" xr:uid="{E7002B92-EA0E-48EB-898F-B9D63AE78965}">
      <formula1>List_Type</formula1>
    </dataValidation>
    <dataValidation type="list" allowBlank="1" showInputMessage="1" showErrorMessage="1" sqref="F20:F47 F49:F295" xr:uid="{A85C24CE-593B-4E7D-8C71-AD02451536E7}">
      <formula1>List_Statut</formula1>
    </dataValidation>
    <dataValidation type="list" allowBlank="1" showInputMessage="1" showErrorMessage="1" sqref="C20:C47 C49:C295" xr:uid="{25133F9C-A093-4061-A7DD-5532A57B3759}">
      <formula1>List_NatureELP</formula1>
    </dataValidation>
    <dataValidation type="list" allowBlank="1" showInputMessage="1" showErrorMessage="1" sqref="H20:H47 H49:H295" xr:uid="{60E226A6-8C48-420E-88F3-29290092A756}">
      <formula1>List_CNU</formula1>
    </dataValidation>
    <dataValidation type="list" allowBlank="1" showInputMessage="1" showErrorMessage="1" sqref="M20:M47 M49:M295" xr:uid="{0A223EA6-B29D-40B9-A586-56710A0626B1}">
      <formula1>List_Mutualisation</formula1>
    </dataValidation>
    <dataValidation type="list" allowBlank="1" showInputMessage="1" showErrorMessage="1" sqref="L20:L47 L49:L295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sheetPr codeName="Feuil9"/>
  <dimension ref="A1:T293"/>
  <sheetViews>
    <sheetView topLeftCell="A19" zoomScale="55" zoomScaleNormal="55" workbookViewId="0">
      <selection activeCell="F23" sqref="F23"/>
    </sheetView>
  </sheetViews>
  <sheetFormatPr defaultColWidth="11.42578125" defaultRowHeight="15"/>
  <cols>
    <col min="1" max="1" width="95" style="8" customWidth="1"/>
    <col min="2" max="2" width="21.42578125" style="11" customWidth="1"/>
    <col min="3" max="3" width="15.42578125" style="15" hidden="1" customWidth="1"/>
    <col min="4" max="4" width="20.85546875" style="11" customWidth="1"/>
    <col min="5" max="6" width="15.42578125" style="11" customWidth="1"/>
    <col min="7" max="7" width="25.140625" style="11" customWidth="1"/>
    <col min="8" max="8" width="27.140625" style="11" customWidth="1"/>
    <col min="9" max="9" width="35.28515625" style="11" customWidth="1"/>
    <col min="10" max="10" width="20.7109375" style="11" customWidth="1"/>
    <col min="11" max="11" width="40.7109375" style="11" customWidth="1"/>
    <col min="12" max="12" width="31.7109375" style="11" customWidth="1"/>
    <col min="13" max="14" width="22.42578125" style="11" customWidth="1"/>
    <col min="15" max="15" width="20.28515625" style="11" customWidth="1"/>
    <col min="16" max="16" width="21.42578125" style="11" bestFit="1" customWidth="1"/>
    <col min="17" max="18" width="17.85546875" style="11" customWidth="1"/>
    <col min="19" max="19" width="79.42578125" style="11" customWidth="1"/>
    <col min="20" max="20" width="46.7109375" style="11" customWidth="1"/>
  </cols>
  <sheetData>
    <row r="1" spans="1:19">
      <c r="A1" s="171"/>
      <c r="B1" s="171"/>
      <c r="C1" s="171"/>
      <c r="D1" s="171"/>
      <c r="E1" s="171"/>
      <c r="F1" s="171"/>
      <c r="G1" s="171"/>
      <c r="H1" s="171"/>
      <c r="I1" s="171"/>
      <c r="J1" s="23"/>
    </row>
    <row r="2" spans="1:19">
      <c r="A2" s="171"/>
      <c r="B2" s="171"/>
      <c r="C2" s="171"/>
      <c r="D2" s="171"/>
      <c r="E2" s="171"/>
      <c r="F2" s="171"/>
      <c r="G2" s="171"/>
      <c r="H2" s="171"/>
      <c r="I2" s="171"/>
      <c r="J2" s="23"/>
    </row>
    <row r="3" spans="1:19">
      <c r="A3" s="171"/>
      <c r="B3" s="171"/>
      <c r="C3" s="171"/>
      <c r="D3" s="171"/>
      <c r="E3" s="171"/>
      <c r="F3" s="171"/>
      <c r="G3" s="171"/>
      <c r="H3" s="171"/>
      <c r="I3" s="171"/>
      <c r="J3" s="23"/>
    </row>
    <row r="4" spans="1:19">
      <c r="A4" s="171"/>
      <c r="B4" s="171"/>
      <c r="C4" s="171"/>
      <c r="D4" s="171"/>
      <c r="E4" s="171"/>
      <c r="F4" s="171"/>
      <c r="G4" s="171"/>
      <c r="H4" s="171"/>
      <c r="I4" s="171"/>
      <c r="J4" s="23"/>
    </row>
    <row r="5" spans="1:19">
      <c r="A5" s="171"/>
      <c r="B5" s="171"/>
      <c r="C5" s="171"/>
      <c r="D5" s="171"/>
      <c r="E5" s="171"/>
      <c r="F5" s="171"/>
      <c r="G5" s="171"/>
      <c r="H5" s="171"/>
      <c r="I5" s="171"/>
      <c r="J5" s="23"/>
    </row>
    <row r="6" spans="1:19">
      <c r="A6" s="171"/>
      <c r="B6" s="171"/>
      <c r="C6" s="171"/>
      <c r="D6" s="171"/>
      <c r="E6" s="171"/>
      <c r="F6" s="171"/>
      <c r="G6" s="171"/>
      <c r="H6" s="171"/>
      <c r="I6" s="171"/>
      <c r="J6" s="23"/>
    </row>
    <row r="7" spans="1:19" ht="14.45" customHeight="1">
      <c r="A7" s="195" t="s">
        <v>331</v>
      </c>
      <c r="B7" s="182" t="str">
        <f>'Fiche Générale'!B2</f>
        <v>CREATES_ODYSSEE</v>
      </c>
      <c r="C7" s="186" t="s">
        <v>239</v>
      </c>
      <c r="D7" s="186"/>
      <c r="E7" s="180">
        <f>'Fiche Générale'!B3</f>
        <v>0</v>
      </c>
      <c r="F7" s="181"/>
      <c r="G7" s="186" t="s">
        <v>332</v>
      </c>
      <c r="H7" s="182" t="str">
        <f>'Fiche Générale'!B4</f>
        <v>-</v>
      </c>
      <c r="I7" s="182"/>
      <c r="J7" s="24"/>
      <c r="K7" s="16"/>
    </row>
    <row r="8" spans="1:19" ht="14.45" customHeight="1">
      <c r="A8" s="196"/>
      <c r="B8" s="182"/>
      <c r="C8" s="186"/>
      <c r="D8" s="186"/>
      <c r="E8" s="180"/>
      <c r="F8" s="181"/>
      <c r="G8" s="186"/>
      <c r="H8" s="182"/>
      <c r="I8" s="182"/>
      <c r="J8" s="24"/>
      <c r="K8" s="16"/>
    </row>
    <row r="9" spans="1:19" ht="14.45" customHeight="1">
      <c r="A9" s="196"/>
      <c r="B9" s="182"/>
      <c r="C9" s="186"/>
      <c r="D9" s="186"/>
      <c r="E9" s="180"/>
      <c r="F9" s="181"/>
      <c r="G9" s="186"/>
      <c r="H9" s="182"/>
      <c r="I9" s="182"/>
      <c r="J9" s="24"/>
      <c r="K9" s="16"/>
    </row>
    <row r="10" spans="1:19" ht="14.45" customHeight="1">
      <c r="A10" s="196"/>
      <c r="B10" s="182"/>
      <c r="C10" s="187" t="s">
        <v>241</v>
      </c>
      <c r="D10" s="187"/>
      <c r="E10" s="188" t="str">
        <f>'Fiche Générale'!B12</f>
        <v>Interprétation, création et pédagogie musicales</v>
      </c>
      <c r="F10" s="189"/>
      <c r="G10" s="189"/>
      <c r="H10" s="189"/>
      <c r="I10" s="190"/>
      <c r="J10" s="25"/>
      <c r="K10" s="16"/>
    </row>
    <row r="11" spans="1:19" ht="14.45" customHeight="1">
      <c r="A11" s="197"/>
      <c r="B11" s="182"/>
      <c r="C11" s="187"/>
      <c r="D11" s="187"/>
      <c r="E11" s="191"/>
      <c r="F11" s="192"/>
      <c r="G11" s="192"/>
      <c r="H11" s="192"/>
      <c r="I11" s="193"/>
      <c r="J11" s="25"/>
      <c r="K11" s="16"/>
    </row>
    <row r="12" spans="1:19">
      <c r="C12" s="11"/>
      <c r="I12" s="8"/>
      <c r="J12" s="8"/>
      <c r="M12" s="172" t="s">
        <v>333</v>
      </c>
      <c r="N12" s="173"/>
      <c r="O12" s="174"/>
      <c r="P12" s="172" t="s">
        <v>334</v>
      </c>
      <c r="Q12" s="173"/>
      <c r="R12" s="173"/>
      <c r="S12" s="174"/>
    </row>
    <row r="13" spans="1:19">
      <c r="A13" s="161" t="s">
        <v>242</v>
      </c>
      <c r="B13" s="97" t="str">
        <f>'Année 2'!B13:B14</f>
        <v>2ème Année de Master</v>
      </c>
      <c r="C13" s="97"/>
      <c r="D13" s="158" t="s">
        <v>335</v>
      </c>
      <c r="E13" s="160">
        <f>'Année 2'!E13:F14</f>
        <v>0</v>
      </c>
      <c r="F13" s="160"/>
      <c r="G13" s="160"/>
      <c r="H13" s="166" t="s">
        <v>336</v>
      </c>
      <c r="I13" s="166"/>
      <c r="J13" s="26"/>
      <c r="M13" s="175"/>
      <c r="N13" s="176"/>
      <c r="O13" s="177"/>
      <c r="P13" s="175"/>
      <c r="Q13" s="176"/>
      <c r="R13" s="176"/>
      <c r="S13" s="177"/>
    </row>
    <row r="14" spans="1:19">
      <c r="A14" s="163"/>
      <c r="B14" s="97"/>
      <c r="C14" s="97"/>
      <c r="D14" s="159"/>
      <c r="E14" s="160"/>
      <c r="F14" s="160"/>
      <c r="G14" s="160"/>
      <c r="H14" s="166"/>
      <c r="I14" s="166"/>
      <c r="J14" s="26"/>
      <c r="M14" s="166" t="s">
        <v>337</v>
      </c>
      <c r="N14" s="172" t="s">
        <v>338</v>
      </c>
      <c r="O14" s="174"/>
      <c r="P14" s="171"/>
      <c r="Q14" s="161"/>
      <c r="R14" s="164"/>
      <c r="S14" s="158"/>
    </row>
    <row r="15" spans="1:19">
      <c r="A15" s="161" t="s">
        <v>339</v>
      </c>
      <c r="B15" s="99" t="str">
        <f>'Année 2'!B15:B16</f>
        <v>Semestre 3</v>
      </c>
      <c r="C15" s="100"/>
      <c r="D15" s="158" t="s">
        <v>340</v>
      </c>
      <c r="E15" s="160">
        <f>'Année 2'!E15:F16</f>
        <v>0</v>
      </c>
      <c r="F15" s="160"/>
      <c r="G15" s="160"/>
      <c r="H15" s="167">
        <f>'Fiche Générale'!B5</f>
        <v>0</v>
      </c>
      <c r="I15" s="168"/>
      <c r="J15" s="27"/>
      <c r="M15" s="166"/>
      <c r="N15" s="178"/>
      <c r="O15" s="179"/>
      <c r="P15" s="171"/>
      <c r="Q15" s="162"/>
      <c r="R15" s="164"/>
      <c r="S15" s="165"/>
    </row>
    <row r="16" spans="1:19">
      <c r="A16" s="163"/>
      <c r="B16" s="102"/>
      <c r="C16" s="103"/>
      <c r="D16" s="159"/>
      <c r="E16" s="160"/>
      <c r="F16" s="160"/>
      <c r="G16" s="160"/>
      <c r="H16" s="169"/>
      <c r="I16" s="170"/>
      <c r="J16" s="27"/>
      <c r="M16" s="166"/>
      <c r="N16" s="178"/>
      <c r="O16" s="179"/>
      <c r="P16" s="171"/>
      <c r="Q16" s="162"/>
      <c r="R16" s="164"/>
      <c r="S16" s="165"/>
    </row>
    <row r="17" spans="1:20">
      <c r="L17" s="12"/>
      <c r="M17" s="166"/>
      <c r="N17" s="175"/>
      <c r="O17" s="177"/>
      <c r="P17" s="171"/>
      <c r="Q17" s="163"/>
      <c r="R17" s="164"/>
      <c r="S17" s="159"/>
    </row>
    <row r="18" spans="1:20" ht="59.45" customHeight="1">
      <c r="A18" s="3" t="s">
        <v>341</v>
      </c>
      <c r="B18" s="28" t="s">
        <v>342</v>
      </c>
      <c r="C18" s="3" t="s">
        <v>5</v>
      </c>
      <c r="D18" s="3" t="s">
        <v>343</v>
      </c>
      <c r="E18" s="3" t="s">
        <v>344</v>
      </c>
      <c r="F18" s="3" t="s">
        <v>345</v>
      </c>
      <c r="G18" s="3" t="s">
        <v>346</v>
      </c>
      <c r="H18" s="3" t="s">
        <v>347</v>
      </c>
      <c r="I18" s="3" t="s">
        <v>348</v>
      </c>
      <c r="J18" s="3" t="s">
        <v>349</v>
      </c>
      <c r="K18" s="3" t="s">
        <v>350</v>
      </c>
      <c r="L18" s="3" t="s">
        <v>351</v>
      </c>
      <c r="M18" s="3" t="s">
        <v>352</v>
      </c>
      <c r="N18" s="3" t="s">
        <v>342</v>
      </c>
      <c r="O18" s="3" t="s">
        <v>353</v>
      </c>
      <c r="P18" s="3" t="s">
        <v>354</v>
      </c>
      <c r="Q18" s="3" t="s">
        <v>342</v>
      </c>
      <c r="R18" s="3" t="s">
        <v>353</v>
      </c>
      <c r="S18" s="4" t="s">
        <v>355</v>
      </c>
      <c r="T18" s="4" t="s">
        <v>356</v>
      </c>
    </row>
    <row r="19" spans="1:20" s="49" customFormat="1" ht="59.45" customHeight="1">
      <c r="A19" s="46" t="s">
        <v>363</v>
      </c>
      <c r="B19" s="47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8"/>
      <c r="T19" s="48"/>
    </row>
    <row r="20" spans="1:20" s="55" customFormat="1" ht="30.6" customHeight="1">
      <c r="A20" s="95" t="str">
        <f>'Année 2'!B20</f>
        <v>UE 1 Transversale</v>
      </c>
      <c r="B20" s="50" t="str">
        <f>'Année 2'!C20</f>
        <v>UE</v>
      </c>
      <c r="C20" s="51">
        <f>'Année 2'!F20</f>
        <v>0</v>
      </c>
      <c r="D20" s="45">
        <v>1</v>
      </c>
      <c r="E20" s="45" t="s">
        <v>357</v>
      </c>
      <c r="F20" s="45" t="s">
        <v>357</v>
      </c>
      <c r="G20" s="52" t="s">
        <v>357</v>
      </c>
      <c r="H20" s="52" t="s">
        <v>357</v>
      </c>
      <c r="I20" s="52" t="s">
        <v>357</v>
      </c>
      <c r="J20" s="53" t="s">
        <v>358</v>
      </c>
      <c r="K20" s="52"/>
      <c r="L20" s="52"/>
      <c r="M20" s="52"/>
      <c r="N20" s="52"/>
      <c r="O20" s="52"/>
      <c r="P20" s="52"/>
      <c r="Q20" s="52"/>
      <c r="R20" s="52"/>
      <c r="S20" s="89"/>
      <c r="T20" s="54"/>
    </row>
    <row r="21" spans="1:20" ht="30.6" customHeight="1">
      <c r="A21" s="35" t="str">
        <f>'Année 2'!B21</f>
        <v>Méthodologie de la recherche en arts</v>
      </c>
      <c r="B21" s="32" t="str">
        <f>'Année 2'!C21</f>
        <v>ECUE</v>
      </c>
      <c r="C21" s="31">
        <f>'Année 2'!F21</f>
        <v>0</v>
      </c>
      <c r="D21" s="5">
        <v>1</v>
      </c>
      <c r="E21" s="36" t="s">
        <v>357</v>
      </c>
      <c r="F21" s="5" t="s">
        <v>357</v>
      </c>
      <c r="G21" s="29" t="s">
        <v>357</v>
      </c>
      <c r="H21" s="29" t="s">
        <v>357</v>
      </c>
      <c r="I21" s="29" t="s">
        <v>357</v>
      </c>
      <c r="J21" s="38" t="s">
        <v>358</v>
      </c>
      <c r="K21" s="29" t="s">
        <v>9</v>
      </c>
      <c r="L21" s="29"/>
      <c r="M21" s="29">
        <v>2</v>
      </c>
      <c r="N21" s="29"/>
      <c r="O21" s="29"/>
      <c r="P21" s="29"/>
      <c r="Q21" s="29"/>
      <c r="R21" s="29"/>
      <c r="S21" s="7"/>
      <c r="T21" s="33"/>
    </row>
    <row r="22" spans="1:20" ht="30.6" customHeight="1">
      <c r="A22" s="35" t="str">
        <f>'Année 2'!B22</f>
        <v>Socle commun de CREATES</v>
      </c>
      <c r="B22" s="32" t="str">
        <f>'Année 2'!C22</f>
        <v>ECUE</v>
      </c>
      <c r="C22" s="31">
        <f>'Année 2'!F22</f>
        <v>0</v>
      </c>
      <c r="D22" s="5"/>
      <c r="E22" s="5" t="s">
        <v>359</v>
      </c>
      <c r="F22" s="5" t="s">
        <v>357</v>
      </c>
      <c r="G22" s="29" t="s">
        <v>359</v>
      </c>
      <c r="H22" s="29" t="s">
        <v>359</v>
      </c>
      <c r="I22" s="29" t="s">
        <v>357</v>
      </c>
      <c r="J22" s="38"/>
      <c r="K22" s="29"/>
      <c r="L22" s="29"/>
      <c r="M22" s="29"/>
      <c r="N22" s="29"/>
      <c r="O22" s="29"/>
      <c r="P22" s="29"/>
      <c r="Q22" s="29"/>
      <c r="R22" s="29"/>
      <c r="S22" s="7"/>
      <c r="T22" s="33"/>
    </row>
    <row r="23" spans="1:20" ht="30.6" customHeight="1">
      <c r="A23" s="35" t="str">
        <f>'Année 2'!B23</f>
        <v>Forum Inter-arts</v>
      </c>
      <c r="B23" s="32" t="str">
        <f>'Année 2'!C23</f>
        <v>ECUE</v>
      </c>
      <c r="C23" s="31">
        <f>'Année 2'!F23</f>
        <v>0</v>
      </c>
      <c r="D23" s="5"/>
      <c r="E23" s="5" t="s">
        <v>359</v>
      </c>
      <c r="F23" s="5" t="s">
        <v>357</v>
      </c>
      <c r="G23" s="29" t="s">
        <v>359</v>
      </c>
      <c r="H23" s="29" t="s">
        <v>357</v>
      </c>
      <c r="I23" s="29"/>
      <c r="J23" s="38"/>
      <c r="K23" s="29" t="s">
        <v>18</v>
      </c>
      <c r="L23" s="29"/>
      <c r="M23" s="29"/>
      <c r="N23" s="29"/>
      <c r="O23" s="29"/>
      <c r="P23" s="29"/>
      <c r="Q23" s="29"/>
      <c r="R23" s="29"/>
      <c r="S23" s="7"/>
      <c r="T23" s="33"/>
    </row>
    <row r="24" spans="1:20" s="55" customFormat="1" ht="30.6" customHeight="1">
      <c r="A24" s="95" t="str">
        <f>'Année 2'!B24</f>
        <v>UE 2 Culture musicale</v>
      </c>
      <c r="B24" s="50" t="str">
        <f>'Année 2'!C24</f>
        <v>UE</v>
      </c>
      <c r="C24" s="51">
        <f>'Année 2'!F24</f>
        <v>0</v>
      </c>
      <c r="D24" s="45">
        <v>1</v>
      </c>
      <c r="E24" s="56" t="s">
        <v>357</v>
      </c>
      <c r="F24" s="56" t="s">
        <v>357</v>
      </c>
      <c r="G24" s="52" t="s">
        <v>357</v>
      </c>
      <c r="H24" s="52" t="s">
        <v>357</v>
      </c>
      <c r="I24" s="52" t="s">
        <v>357</v>
      </c>
      <c r="J24" s="53" t="s">
        <v>358</v>
      </c>
      <c r="K24" s="52"/>
      <c r="L24" s="52"/>
      <c r="M24" s="52"/>
      <c r="N24" s="52"/>
      <c r="O24" s="52"/>
      <c r="P24" s="52"/>
      <c r="Q24" s="52"/>
      <c r="R24" s="52"/>
      <c r="S24" s="89"/>
      <c r="T24" s="54"/>
    </row>
    <row r="25" spans="1:20" ht="30.6" customHeight="1">
      <c r="A25" s="35" t="str">
        <f>'Année 2'!B25</f>
        <v>Analyse et inteprétation</v>
      </c>
      <c r="B25" s="32" t="str">
        <f>'Année 2'!C25</f>
        <v>ECUE</v>
      </c>
      <c r="C25" s="31">
        <f>'Année 2'!F25</f>
        <v>0</v>
      </c>
      <c r="D25" s="5">
        <v>1</v>
      </c>
      <c r="E25" s="36" t="s">
        <v>357</v>
      </c>
      <c r="F25" s="37" t="s">
        <v>357</v>
      </c>
      <c r="G25" s="29" t="s">
        <v>357</v>
      </c>
      <c r="H25" s="29" t="s">
        <v>357</v>
      </c>
      <c r="I25" s="29" t="s">
        <v>357</v>
      </c>
      <c r="J25" s="38" t="s">
        <v>358</v>
      </c>
      <c r="K25" s="29" t="s">
        <v>9</v>
      </c>
      <c r="L25" s="29"/>
      <c r="M25" s="29">
        <v>2</v>
      </c>
      <c r="N25" s="29"/>
      <c r="O25" s="29"/>
      <c r="P25" s="29"/>
      <c r="Q25" s="29"/>
      <c r="R25" s="29"/>
      <c r="S25" s="7"/>
      <c r="T25" s="33"/>
    </row>
    <row r="26" spans="1:20" ht="30.6" customHeight="1">
      <c r="A26" s="35" t="str">
        <f>'Année 2'!B26</f>
        <v>Commentaire</v>
      </c>
      <c r="B26" s="32" t="str">
        <f>'Année 2'!C26</f>
        <v>ECUE</v>
      </c>
      <c r="C26" s="31">
        <f>'Année 2'!F26</f>
        <v>0</v>
      </c>
      <c r="D26" s="5">
        <v>1</v>
      </c>
      <c r="E26" s="36" t="s">
        <v>357</v>
      </c>
      <c r="F26" s="5" t="s">
        <v>357</v>
      </c>
      <c r="G26" s="29" t="s">
        <v>357</v>
      </c>
      <c r="H26" s="29" t="s">
        <v>357</v>
      </c>
      <c r="I26" s="29" t="s">
        <v>357</v>
      </c>
      <c r="J26" s="38" t="s">
        <v>358</v>
      </c>
      <c r="K26" s="29" t="s">
        <v>9</v>
      </c>
      <c r="L26" s="29"/>
      <c r="M26" s="29">
        <v>2</v>
      </c>
      <c r="N26" s="29"/>
      <c r="O26" s="29"/>
      <c r="P26" s="29"/>
      <c r="Q26" s="29"/>
      <c r="R26" s="29"/>
      <c r="S26" s="7"/>
      <c r="T26" s="33"/>
    </row>
    <row r="27" spans="1:20" s="55" customFormat="1" ht="30.6" customHeight="1">
      <c r="A27" s="95" t="str">
        <f>'Année 2'!B27</f>
        <v>UE 3 Pratiques musicales</v>
      </c>
      <c r="B27" s="50" t="str">
        <f>'Année 2'!C27</f>
        <v>UE</v>
      </c>
      <c r="C27" s="51">
        <f>'Année 2'!F27</f>
        <v>0</v>
      </c>
      <c r="D27" s="45">
        <v>1</v>
      </c>
      <c r="E27" s="45" t="s">
        <v>357</v>
      </c>
      <c r="F27" s="56" t="s">
        <v>357</v>
      </c>
      <c r="G27" s="52" t="s">
        <v>357</v>
      </c>
      <c r="H27" s="52" t="s">
        <v>357</v>
      </c>
      <c r="I27" s="52" t="s">
        <v>357</v>
      </c>
      <c r="J27" s="53" t="s">
        <v>358</v>
      </c>
      <c r="K27" s="52"/>
      <c r="L27" s="52"/>
      <c r="M27" s="52"/>
      <c r="N27" s="52"/>
      <c r="O27" s="52"/>
      <c r="P27" s="52"/>
      <c r="Q27" s="52"/>
      <c r="R27" s="52"/>
      <c r="S27" s="89"/>
      <c r="T27" s="54"/>
    </row>
    <row r="28" spans="1:20" ht="30.6" customHeight="1">
      <c r="A28" s="35" t="str">
        <f>'Année 2'!B28</f>
        <v>ECUE optionnelle</v>
      </c>
      <c r="B28" s="32" t="str">
        <f>'Année 2'!C28</f>
        <v>ECUE</v>
      </c>
      <c r="C28" s="31">
        <f>'Année 2'!F28</f>
        <v>0</v>
      </c>
      <c r="D28" s="5">
        <v>1</v>
      </c>
      <c r="E28" s="36" t="s">
        <v>357</v>
      </c>
      <c r="F28" s="37" t="s">
        <v>357</v>
      </c>
      <c r="G28" s="29" t="s">
        <v>357</v>
      </c>
      <c r="H28" s="29" t="s">
        <v>357</v>
      </c>
      <c r="I28" s="29" t="s">
        <v>357</v>
      </c>
      <c r="J28" s="38" t="s">
        <v>358</v>
      </c>
      <c r="K28" s="29" t="s">
        <v>9</v>
      </c>
      <c r="L28" s="29"/>
      <c r="M28" s="29"/>
      <c r="N28" s="29"/>
      <c r="O28" s="29"/>
      <c r="P28" s="29"/>
      <c r="Q28" s="29"/>
      <c r="R28" s="29"/>
      <c r="S28" s="7"/>
      <c r="T28" s="33"/>
    </row>
    <row r="29" spans="1:20" ht="30.6" customHeight="1">
      <c r="A29" s="35" t="str">
        <f>'Année 2'!B29</f>
        <v>1 ECUE à choisir entre :</v>
      </c>
      <c r="B29" s="32" t="str">
        <f>'Année 2'!C29</f>
        <v>OPTION</v>
      </c>
      <c r="C29" s="31">
        <f>'Année 2'!F29</f>
        <v>0</v>
      </c>
      <c r="D29" s="5"/>
      <c r="E29" s="5"/>
      <c r="F29" s="5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7"/>
      <c r="T29" s="33"/>
    </row>
    <row r="30" spans="1:20" ht="30.6" customHeight="1">
      <c r="A30" s="35" t="str">
        <f>'Année 2'!B30</f>
        <v>Discipline principale (instrument/voix/composition électroacoustique) et Pratiques collectives (musique de chambre / pratique performative électroacoustique / stage d'orchestre)</v>
      </c>
      <c r="B30" s="32" t="str">
        <f>'Année 2'!C30</f>
        <v>ECUE</v>
      </c>
      <c r="C30" s="31">
        <f>'Année 2'!F30</f>
        <v>0</v>
      </c>
      <c r="D30" s="5">
        <v>1</v>
      </c>
      <c r="E30" s="36" t="s">
        <v>357</v>
      </c>
      <c r="F30" s="36" t="s">
        <v>357</v>
      </c>
      <c r="G30" s="29" t="s">
        <v>357</v>
      </c>
      <c r="H30" s="29" t="s">
        <v>357</v>
      </c>
      <c r="I30" s="29" t="s">
        <v>357</v>
      </c>
      <c r="J30" s="39" t="s">
        <v>358</v>
      </c>
      <c r="K30" s="29" t="s">
        <v>9</v>
      </c>
      <c r="L30" s="29"/>
      <c r="M30" s="29">
        <v>2</v>
      </c>
      <c r="N30" s="29"/>
      <c r="O30" s="29"/>
      <c r="P30" s="29"/>
      <c r="Q30" s="29"/>
      <c r="R30" s="29"/>
      <c r="S30" s="7"/>
      <c r="T30" s="33"/>
    </row>
    <row r="31" spans="1:20" ht="30.6" customHeight="1">
      <c r="A31" s="35" t="str">
        <f>'Année 2'!B31</f>
        <v>Ethnomusicologie</v>
      </c>
      <c r="B31" s="32" t="str">
        <f>'Année 2'!C31</f>
        <v>ECUE</v>
      </c>
      <c r="C31" s="31">
        <f>'Année 2'!F31</f>
        <v>0</v>
      </c>
      <c r="D31" s="5">
        <v>1</v>
      </c>
      <c r="E31" s="36" t="s">
        <v>357</v>
      </c>
      <c r="F31" s="37" t="s">
        <v>357</v>
      </c>
      <c r="G31" s="29" t="s">
        <v>357</v>
      </c>
      <c r="H31" s="29" t="s">
        <v>357</v>
      </c>
      <c r="I31" s="29" t="s">
        <v>357</v>
      </c>
      <c r="J31" s="38" t="s">
        <v>358</v>
      </c>
      <c r="K31" s="29" t="s">
        <v>9</v>
      </c>
      <c r="L31" s="29"/>
      <c r="M31" s="29">
        <v>2</v>
      </c>
      <c r="N31" s="29"/>
      <c r="O31" s="29"/>
      <c r="P31" s="29"/>
      <c r="Q31" s="29"/>
      <c r="R31" s="29"/>
      <c r="S31" s="7"/>
      <c r="T31" s="33"/>
    </row>
    <row r="32" spans="1:20" s="55" customFormat="1" ht="30.6" customHeight="1">
      <c r="A32" s="95" t="str">
        <f>'Année 2'!B32</f>
        <v>UE 4 Applications musicales</v>
      </c>
      <c r="B32" s="50" t="str">
        <f>'Année 2'!C32</f>
        <v>UE</v>
      </c>
      <c r="C32" s="51">
        <f>'Année 2'!F32</f>
        <v>0</v>
      </c>
      <c r="D32" s="45">
        <v>1</v>
      </c>
      <c r="E32" s="45" t="s">
        <v>357</v>
      </c>
      <c r="F32" s="56" t="s">
        <v>357</v>
      </c>
      <c r="G32" s="52" t="s">
        <v>357</v>
      </c>
      <c r="H32" s="52" t="s">
        <v>357</v>
      </c>
      <c r="I32" s="52" t="s">
        <v>357</v>
      </c>
      <c r="J32" s="53" t="s">
        <v>358</v>
      </c>
      <c r="K32" s="52"/>
      <c r="L32" s="52"/>
      <c r="M32" s="52"/>
      <c r="N32" s="52"/>
      <c r="O32" s="52"/>
      <c r="P32" s="52"/>
      <c r="Q32" s="52"/>
      <c r="R32" s="52"/>
      <c r="S32" s="89"/>
      <c r="T32" s="54"/>
    </row>
    <row r="33" spans="1:20" ht="30" customHeight="1">
      <c r="A33" s="35" t="str">
        <f>'Année 2'!B33</f>
        <v>ECUE optionnelle</v>
      </c>
      <c r="B33" s="32" t="str">
        <f>'Année 2'!C33</f>
        <v>ECUE</v>
      </c>
      <c r="C33" s="31">
        <f>'Année 2'!F33</f>
        <v>0</v>
      </c>
      <c r="D33" s="5">
        <v>1</v>
      </c>
      <c r="E33" s="36" t="s">
        <v>357</v>
      </c>
      <c r="F33" s="37" t="s">
        <v>357</v>
      </c>
      <c r="G33" s="29" t="s">
        <v>357</v>
      </c>
      <c r="H33" s="29" t="s">
        <v>357</v>
      </c>
      <c r="I33" s="29" t="s">
        <v>357</v>
      </c>
      <c r="J33" s="38" t="s">
        <v>358</v>
      </c>
      <c r="K33" s="29"/>
      <c r="L33" s="29"/>
      <c r="M33" s="29"/>
      <c r="N33" s="29"/>
      <c r="O33" s="29"/>
      <c r="P33" s="29"/>
      <c r="Q33" s="29"/>
      <c r="R33" s="29"/>
      <c r="S33" s="7"/>
      <c r="T33" s="33"/>
    </row>
    <row r="34" spans="1:20" ht="30.6" customHeight="1">
      <c r="A34" s="35" t="str">
        <f>'Année 2'!B34</f>
        <v xml:space="preserve">2 ECUE à choisir entre : </v>
      </c>
      <c r="B34" s="32" t="str">
        <f>'Année 2'!C34</f>
        <v>OPTION</v>
      </c>
      <c r="C34" s="31">
        <f>'Année 2'!F34</f>
        <v>0</v>
      </c>
      <c r="D34" s="5"/>
      <c r="E34" s="5"/>
      <c r="F34" s="5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7"/>
      <c r="T34" s="33"/>
    </row>
    <row r="35" spans="1:20" ht="30.6" customHeight="1">
      <c r="A35" s="35" t="str">
        <f>'Année 2'!B35</f>
        <v>Didactique et psychopédagogie</v>
      </c>
      <c r="B35" s="32" t="str">
        <f>'Année 2'!C35</f>
        <v>ECUE</v>
      </c>
      <c r="C35" s="31">
        <f>'Année 2'!F35</f>
        <v>0</v>
      </c>
      <c r="D35" s="5">
        <v>1</v>
      </c>
      <c r="E35" s="36" t="s">
        <v>357</v>
      </c>
      <c r="F35" s="36" t="s">
        <v>357</v>
      </c>
      <c r="G35" s="29" t="s">
        <v>357</v>
      </c>
      <c r="H35" s="29" t="s">
        <v>357</v>
      </c>
      <c r="I35" s="29" t="s">
        <v>357</v>
      </c>
      <c r="J35" s="39" t="s">
        <v>358</v>
      </c>
      <c r="K35" s="29" t="s">
        <v>9</v>
      </c>
      <c r="L35" s="29"/>
      <c r="M35" s="29">
        <v>2</v>
      </c>
      <c r="N35" s="29"/>
      <c r="O35" s="29"/>
      <c r="P35" s="29"/>
      <c r="Q35" s="29"/>
      <c r="R35" s="29"/>
      <c r="S35" s="7"/>
      <c r="T35" s="33"/>
    </row>
    <row r="36" spans="1:20" ht="30.6" customHeight="1">
      <c r="A36" s="35" t="str">
        <f>'Année 2'!B36</f>
        <v xml:space="preserve">Musique, geste et innovations musicales </v>
      </c>
      <c r="B36" s="32" t="str">
        <f>'Année 2'!C36</f>
        <v>ECUE</v>
      </c>
      <c r="C36" s="31">
        <f>'Année 2'!F36</f>
        <v>0</v>
      </c>
      <c r="D36" s="5">
        <v>1</v>
      </c>
      <c r="E36" s="36" t="s">
        <v>357</v>
      </c>
      <c r="F36" s="37" t="s">
        <v>357</v>
      </c>
      <c r="G36" s="29" t="s">
        <v>357</v>
      </c>
      <c r="H36" s="29" t="s">
        <v>357</v>
      </c>
      <c r="I36" s="29" t="s">
        <v>357</v>
      </c>
      <c r="J36" s="38" t="s">
        <v>358</v>
      </c>
      <c r="K36" s="30" t="s">
        <v>9</v>
      </c>
      <c r="L36" s="30"/>
      <c r="M36" s="30">
        <v>2</v>
      </c>
      <c r="N36" s="30"/>
      <c r="O36" s="30"/>
      <c r="P36" s="30"/>
      <c r="Q36" s="30"/>
      <c r="R36" s="30"/>
      <c r="S36" s="7"/>
      <c r="T36" s="33"/>
    </row>
    <row r="37" spans="1:20" ht="30.6" customHeight="1">
      <c r="A37" s="35" t="str">
        <f>'Année 2'!B37</f>
        <v xml:space="preserve">Musique et narration </v>
      </c>
      <c r="B37" s="32" t="str">
        <f>'Année 2'!C37</f>
        <v>ECUE</v>
      </c>
      <c r="C37" s="31">
        <f>'Année 2'!F37</f>
        <v>0</v>
      </c>
      <c r="D37" s="5">
        <v>1</v>
      </c>
      <c r="E37" s="36" t="s">
        <v>357</v>
      </c>
      <c r="F37" s="5" t="s">
        <v>357</v>
      </c>
      <c r="G37" s="29" t="s">
        <v>357</v>
      </c>
      <c r="H37" s="29" t="s">
        <v>357</v>
      </c>
      <c r="I37" s="29" t="s">
        <v>357</v>
      </c>
      <c r="J37" s="38" t="s">
        <v>358</v>
      </c>
      <c r="K37" s="30" t="s">
        <v>9</v>
      </c>
      <c r="L37" s="30"/>
      <c r="M37" s="30">
        <v>2</v>
      </c>
      <c r="N37" s="30"/>
      <c r="O37" s="30"/>
      <c r="P37" s="30"/>
      <c r="Q37" s="30"/>
      <c r="R37" s="30"/>
      <c r="S37" s="7"/>
      <c r="T37" s="33"/>
    </row>
    <row r="38" spans="1:20" s="55" customFormat="1" ht="30.6" customHeight="1">
      <c r="A38" s="95" t="str">
        <f>'Année 2'!B40</f>
        <v>UE 5 PPR</v>
      </c>
      <c r="B38" s="50" t="str">
        <f>'Année 2'!C40</f>
        <v>UE</v>
      </c>
      <c r="C38" s="51">
        <f>'Année 2'!F40</f>
        <v>0</v>
      </c>
      <c r="D38" s="45">
        <v>1</v>
      </c>
      <c r="E38" s="56" t="s">
        <v>357</v>
      </c>
      <c r="F38" s="45" t="s">
        <v>357</v>
      </c>
      <c r="G38" s="52" t="s">
        <v>357</v>
      </c>
      <c r="H38" s="52" t="s">
        <v>357</v>
      </c>
      <c r="I38" s="52" t="s">
        <v>359</v>
      </c>
      <c r="J38" s="58"/>
      <c r="K38" s="58"/>
      <c r="L38" s="58"/>
      <c r="M38" s="58"/>
      <c r="N38" s="58"/>
      <c r="O38" s="58"/>
      <c r="P38" s="58"/>
      <c r="Q38" s="58"/>
      <c r="R38" s="58"/>
      <c r="S38" s="89"/>
      <c r="T38" s="54"/>
    </row>
    <row r="39" spans="1:20" ht="30.6" customHeight="1">
      <c r="A39" s="35" t="str">
        <f>'Année 2'!B41</f>
        <v xml:space="preserve">Outils disciplinaires </v>
      </c>
      <c r="B39" s="32" t="str">
        <f>'Année 2'!C41</f>
        <v>ECUE</v>
      </c>
      <c r="C39" s="31">
        <f>'Année 2'!F41</f>
        <v>0</v>
      </c>
      <c r="D39" s="5">
        <v>1</v>
      </c>
      <c r="E39" s="36" t="s">
        <v>357</v>
      </c>
      <c r="F39" s="36" t="s">
        <v>357</v>
      </c>
      <c r="G39" s="29" t="s">
        <v>357</v>
      </c>
      <c r="H39" s="29" t="s">
        <v>357</v>
      </c>
      <c r="I39" s="29" t="s">
        <v>357</v>
      </c>
      <c r="J39" s="39" t="s">
        <v>358</v>
      </c>
      <c r="K39" s="30" t="s">
        <v>9</v>
      </c>
      <c r="L39" s="30"/>
      <c r="M39" s="30">
        <v>2</v>
      </c>
      <c r="N39" s="30"/>
      <c r="O39" s="30"/>
      <c r="P39" s="30"/>
      <c r="Q39" s="30"/>
      <c r="R39" s="30"/>
      <c r="S39" s="7"/>
      <c r="T39" s="33"/>
    </row>
    <row r="40" spans="1:20" ht="30.6" customHeight="1">
      <c r="A40" s="35" t="str">
        <f>'Année 2'!B42</f>
        <v>Mémoire, stage</v>
      </c>
      <c r="B40" s="32" t="str">
        <f>'Année 2'!C42</f>
        <v>ECUE</v>
      </c>
      <c r="C40" s="31">
        <f>'Année 2'!F42</f>
        <v>0</v>
      </c>
      <c r="D40" s="5">
        <v>1</v>
      </c>
      <c r="E40" s="36" t="s">
        <v>357</v>
      </c>
      <c r="F40" s="37" t="s">
        <v>357</v>
      </c>
      <c r="G40" s="29" t="s">
        <v>357</v>
      </c>
      <c r="H40" s="29" t="s">
        <v>357</v>
      </c>
      <c r="I40" s="29" t="s">
        <v>359</v>
      </c>
      <c r="J40" s="30"/>
      <c r="K40" s="30" t="s">
        <v>18</v>
      </c>
      <c r="L40" s="30"/>
      <c r="M40" s="30"/>
      <c r="N40" s="30" t="s">
        <v>33</v>
      </c>
      <c r="O40" s="30"/>
      <c r="P40" s="30"/>
      <c r="Q40" s="30"/>
      <c r="R40" s="30"/>
      <c r="S40" s="7"/>
      <c r="T40" s="33"/>
    </row>
    <row r="41" spans="1:20" ht="30.6" customHeight="1">
      <c r="A41" s="35" t="str">
        <f>'Année 2'!B43</f>
        <v xml:space="preserve">OPTION </v>
      </c>
      <c r="B41" s="32" t="str">
        <f>'Année 2'!C43</f>
        <v>ECUE</v>
      </c>
      <c r="C41" s="31">
        <f>'Année 2'!F43</f>
        <v>0</v>
      </c>
      <c r="D41" s="5">
        <v>1</v>
      </c>
      <c r="E41" s="36" t="s">
        <v>357</v>
      </c>
      <c r="F41" s="5" t="s">
        <v>357</v>
      </c>
      <c r="G41" s="29" t="s">
        <v>357</v>
      </c>
      <c r="H41" s="29" t="s">
        <v>357</v>
      </c>
      <c r="I41" s="29"/>
      <c r="J41" s="30"/>
      <c r="K41" s="30" t="s">
        <v>27</v>
      </c>
      <c r="L41" s="30"/>
      <c r="M41" s="30"/>
      <c r="N41" s="30"/>
      <c r="O41" s="30"/>
      <c r="P41" s="30"/>
      <c r="Q41" s="30"/>
      <c r="R41" s="30"/>
      <c r="S41" s="7"/>
      <c r="T41" s="33"/>
    </row>
    <row r="42" spans="1:20" ht="30.6" customHeight="1">
      <c r="A42" s="35" t="str">
        <f>'Année 2'!B44</f>
        <v xml:space="preserve">1 ECUE à choisir entre : </v>
      </c>
      <c r="B42" s="32" t="str">
        <f>'Année 2'!C44</f>
        <v>OPTION</v>
      </c>
      <c r="C42" s="31">
        <f>'Année 2'!F44</f>
        <v>0</v>
      </c>
      <c r="D42" s="5"/>
      <c r="E42" s="5"/>
      <c r="F42" s="5"/>
      <c r="G42" s="29"/>
      <c r="H42" s="29"/>
      <c r="I42" s="29"/>
      <c r="J42" s="30"/>
      <c r="K42" s="30"/>
      <c r="L42" s="30"/>
      <c r="M42" s="30"/>
      <c r="N42" s="30"/>
      <c r="O42" s="30"/>
      <c r="P42" s="30"/>
      <c r="Q42" s="30"/>
      <c r="R42" s="30"/>
      <c r="S42" s="7"/>
      <c r="T42" s="33"/>
    </row>
    <row r="43" spans="1:20" ht="30.6" customHeight="1">
      <c r="A43" s="35" t="str">
        <f>'Année 2'!B45</f>
        <v>Pédagogie appliquée aux cycles supérieurs et projet artistique</v>
      </c>
      <c r="B43" s="32" t="str">
        <f>'Année 2'!C45</f>
        <v>ECUE</v>
      </c>
      <c r="C43" s="31">
        <f>'Année 2'!F45</f>
        <v>0</v>
      </c>
      <c r="D43" s="5">
        <v>1</v>
      </c>
      <c r="E43" s="36" t="s">
        <v>357</v>
      </c>
      <c r="F43" s="36" t="s">
        <v>357</v>
      </c>
      <c r="G43" s="29" t="s">
        <v>357</v>
      </c>
      <c r="H43" s="29" t="s">
        <v>357</v>
      </c>
      <c r="I43" s="29" t="s">
        <v>359</v>
      </c>
      <c r="J43" s="30"/>
      <c r="K43" s="30" t="s">
        <v>27</v>
      </c>
      <c r="L43" s="30" t="s">
        <v>360</v>
      </c>
      <c r="M43" s="30">
        <v>2</v>
      </c>
      <c r="N43" s="30" t="s">
        <v>19</v>
      </c>
      <c r="O43" s="30"/>
      <c r="P43" s="30"/>
      <c r="Q43" s="30"/>
      <c r="R43" s="30"/>
      <c r="S43" s="7"/>
      <c r="T43" s="33"/>
    </row>
    <row r="44" spans="1:20" ht="30.6" customHeight="1">
      <c r="A44" s="35" t="str">
        <f>'Année 2'!B46</f>
        <v>Réalisation en informatique musicale et projet artistique</v>
      </c>
      <c r="B44" s="32" t="str">
        <f>'Année 2'!C46</f>
        <v>ECUE</v>
      </c>
      <c r="C44" s="31">
        <f>'Année 2'!F46</f>
        <v>0</v>
      </c>
      <c r="D44" s="5">
        <v>1</v>
      </c>
      <c r="E44" s="36" t="s">
        <v>357</v>
      </c>
      <c r="F44" s="37" t="s">
        <v>357</v>
      </c>
      <c r="G44" s="29" t="s">
        <v>357</v>
      </c>
      <c r="H44" s="29" t="s">
        <v>357</v>
      </c>
      <c r="I44" s="29" t="s">
        <v>359</v>
      </c>
      <c r="J44" s="30"/>
      <c r="K44" s="30" t="s">
        <v>27</v>
      </c>
      <c r="L44" s="30" t="s">
        <v>360</v>
      </c>
      <c r="M44" s="30">
        <v>2</v>
      </c>
      <c r="N44" s="30" t="s">
        <v>19</v>
      </c>
      <c r="O44" s="30"/>
      <c r="P44" s="30"/>
      <c r="Q44" s="30"/>
      <c r="R44" s="30"/>
      <c r="S44" s="7"/>
      <c r="T44" s="33"/>
    </row>
    <row r="45" spans="1:20" ht="30.6" customHeight="1">
      <c r="A45" s="35" t="str">
        <f>'Année 2'!B47</f>
        <v>Séminaire, colloque, journée d'études</v>
      </c>
      <c r="B45" s="32" t="str">
        <f>'Année 2'!C47</f>
        <v>ECUE</v>
      </c>
      <c r="C45" s="31">
        <f>'Année 2'!F47</f>
        <v>0</v>
      </c>
      <c r="D45" s="5">
        <v>1</v>
      </c>
      <c r="E45" s="36" t="s">
        <v>357</v>
      </c>
      <c r="F45" s="5" t="s">
        <v>357</v>
      </c>
      <c r="G45" s="29" t="s">
        <v>357</v>
      </c>
      <c r="H45" s="29" t="s">
        <v>357</v>
      </c>
      <c r="I45" s="29" t="s">
        <v>357</v>
      </c>
      <c r="J45" s="40" t="s">
        <v>358</v>
      </c>
      <c r="K45" s="30" t="s">
        <v>9</v>
      </c>
      <c r="L45" s="30"/>
      <c r="M45" s="30">
        <v>2</v>
      </c>
      <c r="N45" s="30"/>
      <c r="O45" s="30"/>
      <c r="P45" s="30"/>
      <c r="Q45" s="30"/>
      <c r="R45" s="30"/>
      <c r="S45" s="7"/>
      <c r="T45" s="33"/>
    </row>
    <row r="46" spans="1:20" s="49" customFormat="1" ht="59.25" customHeight="1">
      <c r="A46" s="46" t="s">
        <v>376</v>
      </c>
      <c r="B46" s="47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8"/>
      <c r="T46" s="48"/>
    </row>
    <row r="47" spans="1:20" s="55" customFormat="1" ht="30.6" customHeight="1">
      <c r="A47" s="95" t="str">
        <f>'Année 2'!B49</f>
        <v>UE 1 Culture musicale</v>
      </c>
      <c r="B47" s="50" t="str">
        <f>'Année 2'!C49</f>
        <v>UE</v>
      </c>
      <c r="C47" s="51">
        <f>'Année 2'!F49</f>
        <v>0</v>
      </c>
      <c r="D47" s="45">
        <v>1</v>
      </c>
      <c r="E47" s="45" t="s">
        <v>357</v>
      </c>
      <c r="F47" s="56" t="s">
        <v>357</v>
      </c>
      <c r="G47" s="52" t="s">
        <v>357</v>
      </c>
      <c r="H47" s="52" t="s">
        <v>357</v>
      </c>
      <c r="I47" s="52" t="s">
        <v>357</v>
      </c>
      <c r="J47" s="53" t="s">
        <v>358</v>
      </c>
      <c r="K47" s="52" t="s">
        <v>9</v>
      </c>
      <c r="L47" s="52"/>
      <c r="M47" s="52">
        <v>2</v>
      </c>
      <c r="N47" s="58"/>
      <c r="O47" s="58"/>
      <c r="P47" s="58"/>
      <c r="Q47" s="58"/>
      <c r="R47" s="58"/>
      <c r="S47" s="89"/>
      <c r="T47" s="54"/>
    </row>
    <row r="48" spans="1:20" ht="30.6" customHeight="1">
      <c r="A48" s="35" t="str">
        <f>'Année 2'!B50</f>
        <v>Analyse et inteprétation</v>
      </c>
      <c r="B48" s="32" t="str">
        <f>'Année 2'!C50</f>
        <v>ECUE</v>
      </c>
      <c r="C48" s="31">
        <f>'Année 2'!F50</f>
        <v>0</v>
      </c>
      <c r="D48" s="5">
        <v>1</v>
      </c>
      <c r="E48" s="5" t="s">
        <v>357</v>
      </c>
      <c r="F48" s="37" t="s">
        <v>357</v>
      </c>
      <c r="G48" s="29" t="s">
        <v>357</v>
      </c>
      <c r="H48" s="29" t="s">
        <v>357</v>
      </c>
      <c r="I48" s="29" t="s">
        <v>357</v>
      </c>
      <c r="J48" s="38" t="s">
        <v>358</v>
      </c>
      <c r="K48" s="29" t="s">
        <v>9</v>
      </c>
      <c r="L48" s="29"/>
      <c r="M48" s="29">
        <v>2</v>
      </c>
      <c r="N48" s="30"/>
      <c r="O48" s="30"/>
      <c r="P48" s="30"/>
      <c r="Q48" s="30"/>
      <c r="R48" s="30"/>
      <c r="S48" s="7"/>
      <c r="T48" s="33"/>
    </row>
    <row r="49" spans="1:20" ht="30.6" customHeight="1">
      <c r="A49" s="35" t="str">
        <f>'Année 2'!B51</f>
        <v>Commentaire</v>
      </c>
      <c r="B49" s="32" t="str">
        <f>'Année 2'!C51</f>
        <v>ECUE</v>
      </c>
      <c r="C49" s="31">
        <f>'Année 2'!F51</f>
        <v>0</v>
      </c>
      <c r="D49" s="5">
        <v>1</v>
      </c>
      <c r="E49" s="5" t="s">
        <v>357</v>
      </c>
      <c r="F49" s="5" t="s">
        <v>357</v>
      </c>
      <c r="G49" s="29" t="s">
        <v>357</v>
      </c>
      <c r="H49" s="29" t="s">
        <v>357</v>
      </c>
      <c r="I49" s="29" t="s">
        <v>357</v>
      </c>
      <c r="J49" s="38" t="s">
        <v>358</v>
      </c>
      <c r="K49" s="29" t="s">
        <v>9</v>
      </c>
      <c r="L49" s="29"/>
      <c r="M49" s="29">
        <v>2</v>
      </c>
      <c r="N49" s="30"/>
      <c r="O49" s="30"/>
      <c r="P49" s="30"/>
      <c r="Q49" s="30"/>
      <c r="R49" s="30"/>
      <c r="S49" s="7"/>
      <c r="T49" s="33"/>
    </row>
    <row r="50" spans="1:20" s="55" customFormat="1" ht="30.6" customHeight="1">
      <c r="A50" s="95" t="str">
        <f>'Année 2'!B52</f>
        <v>UE 2 Pratiques musicales</v>
      </c>
      <c r="B50" s="50" t="str">
        <f>'Année 2'!C52</f>
        <v>UE</v>
      </c>
      <c r="C50" s="51">
        <f>'Année 2'!F52</f>
        <v>0</v>
      </c>
      <c r="D50" s="45">
        <v>1</v>
      </c>
      <c r="E50" s="45" t="s">
        <v>357</v>
      </c>
      <c r="F50" s="56" t="s">
        <v>357</v>
      </c>
      <c r="G50" s="52" t="s">
        <v>357</v>
      </c>
      <c r="H50" s="52" t="s">
        <v>357</v>
      </c>
      <c r="I50" s="52" t="s">
        <v>357</v>
      </c>
      <c r="J50" s="53" t="s">
        <v>358</v>
      </c>
      <c r="K50" s="52" t="s">
        <v>9</v>
      </c>
      <c r="L50" s="52"/>
      <c r="M50" s="52">
        <v>2</v>
      </c>
      <c r="N50" s="52"/>
      <c r="O50" s="58"/>
      <c r="P50" s="58"/>
      <c r="Q50" s="58"/>
      <c r="R50" s="58"/>
      <c r="S50" s="89"/>
      <c r="T50" s="54"/>
    </row>
    <row r="51" spans="1:20" ht="30.6" customHeight="1">
      <c r="A51" s="35" t="str">
        <f>'Année 2'!B53</f>
        <v>ECUE optionnelle</v>
      </c>
      <c r="B51" s="32" t="str">
        <f>'Année 2'!C53</f>
        <v>ECUE</v>
      </c>
      <c r="C51" s="31">
        <f>'Année 2'!F53</f>
        <v>0</v>
      </c>
      <c r="D51" s="5">
        <v>1</v>
      </c>
      <c r="E51" s="5" t="s">
        <v>357</v>
      </c>
      <c r="F51" s="37" t="s">
        <v>357</v>
      </c>
      <c r="G51" s="29" t="s">
        <v>357</v>
      </c>
      <c r="H51" s="29" t="s">
        <v>357</v>
      </c>
      <c r="I51" s="29" t="s">
        <v>357</v>
      </c>
      <c r="J51" s="38" t="s">
        <v>358</v>
      </c>
      <c r="K51" s="29" t="s">
        <v>9</v>
      </c>
      <c r="L51" s="29"/>
      <c r="M51" s="29"/>
      <c r="N51" s="29"/>
      <c r="O51" s="30"/>
      <c r="P51" s="30"/>
      <c r="Q51" s="30"/>
      <c r="R51" s="30"/>
      <c r="S51" s="7"/>
      <c r="T51" s="33"/>
    </row>
    <row r="52" spans="1:20" ht="30.6" customHeight="1">
      <c r="A52" s="35" t="str">
        <f>'Année 2'!B54</f>
        <v xml:space="preserve">ECUE à choisir (minimum 1, maximum 2 ) entre : </v>
      </c>
      <c r="B52" s="32" t="str">
        <f>'Année 2'!C54</f>
        <v>OPTION</v>
      </c>
      <c r="C52" s="31">
        <f>'Année 2'!F54</f>
        <v>0</v>
      </c>
      <c r="D52" s="5"/>
      <c r="E52" s="5"/>
      <c r="F52" s="5"/>
      <c r="G52" s="29"/>
      <c r="H52" s="29"/>
      <c r="I52" s="29"/>
      <c r="J52" s="29"/>
      <c r="K52" s="29"/>
      <c r="L52" s="29"/>
      <c r="M52" s="29"/>
      <c r="N52" s="29"/>
      <c r="O52" s="30"/>
      <c r="P52" s="30"/>
      <c r="Q52" s="30"/>
      <c r="R52" s="30"/>
      <c r="S52" s="7"/>
      <c r="T52" s="33"/>
    </row>
    <row r="53" spans="1:20" ht="30.6" customHeight="1">
      <c r="A53" s="35" t="str">
        <f>'Année 2'!B55</f>
        <v>Discipline principale (instrument/voix/composition électroacoustique) et Pratiques collectives (musique de chambre / pratique performative électroacoustique / stage d'orchestre)</v>
      </c>
      <c r="B53" s="32" t="str">
        <f>'Année 2'!C55</f>
        <v>ECUE</v>
      </c>
      <c r="C53" s="31">
        <f>'Année 2'!F55</f>
        <v>0</v>
      </c>
      <c r="D53" s="5">
        <v>1</v>
      </c>
      <c r="E53" s="5" t="s">
        <v>357</v>
      </c>
      <c r="F53" s="36" t="s">
        <v>357</v>
      </c>
      <c r="G53" s="29" t="s">
        <v>357</v>
      </c>
      <c r="H53" s="29" t="s">
        <v>357</v>
      </c>
      <c r="I53" s="29" t="s">
        <v>357</v>
      </c>
      <c r="J53" s="38" t="s">
        <v>358</v>
      </c>
      <c r="K53" s="29" t="s">
        <v>9</v>
      </c>
      <c r="L53" s="29"/>
      <c r="M53" s="29">
        <v>2</v>
      </c>
      <c r="N53" s="29"/>
      <c r="O53" s="30"/>
      <c r="P53" s="30"/>
      <c r="Q53" s="30"/>
      <c r="R53" s="30"/>
      <c r="S53" s="7"/>
      <c r="T53" s="33"/>
    </row>
    <row r="54" spans="1:20" ht="30.6" customHeight="1">
      <c r="A54" s="35" t="str">
        <f>'Année 2'!B56</f>
        <v xml:space="preserve">Analyse du processus créatif en musique </v>
      </c>
      <c r="B54" s="32" t="str">
        <f>'Année 2'!C56</f>
        <v>ECUE</v>
      </c>
      <c r="C54" s="31">
        <f>'Année 2'!F56</f>
        <v>0</v>
      </c>
      <c r="D54" s="5">
        <v>1</v>
      </c>
      <c r="E54" s="5" t="s">
        <v>357</v>
      </c>
      <c r="F54" s="37" t="s">
        <v>357</v>
      </c>
      <c r="G54" s="29" t="s">
        <v>357</v>
      </c>
      <c r="H54" s="29" t="s">
        <v>357</v>
      </c>
      <c r="I54" s="29" t="s">
        <v>357</v>
      </c>
      <c r="J54" s="38" t="s">
        <v>358</v>
      </c>
      <c r="K54" s="29" t="s">
        <v>9</v>
      </c>
      <c r="L54" s="29"/>
      <c r="M54" s="29">
        <v>2</v>
      </c>
      <c r="N54" s="29"/>
      <c r="O54" s="30"/>
      <c r="P54" s="30"/>
      <c r="Q54" s="30"/>
      <c r="R54" s="30"/>
      <c r="S54" s="7"/>
      <c r="T54" s="33"/>
    </row>
    <row r="55" spans="1:20" ht="30.6" customHeight="1">
      <c r="A55" s="35" t="str">
        <f>'Année 2'!B57</f>
        <v xml:space="preserve">Stage </v>
      </c>
      <c r="B55" s="32" t="str">
        <f>'Année 2'!C57</f>
        <v>ECUE</v>
      </c>
      <c r="C55" s="31">
        <f>'Année 2'!F57</f>
        <v>0</v>
      </c>
      <c r="D55" s="5">
        <v>1</v>
      </c>
      <c r="E55" s="5" t="s">
        <v>357</v>
      </c>
      <c r="F55" s="36" t="s">
        <v>357</v>
      </c>
      <c r="G55" s="29" t="s">
        <v>357</v>
      </c>
      <c r="H55" s="29" t="s">
        <v>357</v>
      </c>
      <c r="I55" s="29" t="s">
        <v>357</v>
      </c>
      <c r="J55" s="38" t="s">
        <v>358</v>
      </c>
      <c r="K55" s="29" t="s">
        <v>9</v>
      </c>
      <c r="L55" s="29"/>
      <c r="M55" s="29">
        <v>2</v>
      </c>
      <c r="N55" s="29"/>
      <c r="O55" s="30"/>
      <c r="P55" s="30"/>
      <c r="Q55" s="30"/>
      <c r="R55" s="30"/>
      <c r="S55" s="7"/>
      <c r="T55" s="33"/>
    </row>
    <row r="56" spans="1:20" s="55" customFormat="1" ht="30.6" customHeight="1">
      <c r="A56" s="95" t="str">
        <f>'Année 2'!B58</f>
        <v>UE 3 PPR</v>
      </c>
      <c r="B56" s="50" t="str">
        <f>'Année 2'!C58</f>
        <v>UE</v>
      </c>
      <c r="C56" s="51">
        <f>'Année 2'!F58</f>
        <v>0</v>
      </c>
      <c r="D56" s="45">
        <v>1</v>
      </c>
      <c r="E56" s="45" t="s">
        <v>357</v>
      </c>
      <c r="F56" s="57" t="s">
        <v>357</v>
      </c>
      <c r="G56" s="52" t="s">
        <v>357</v>
      </c>
      <c r="H56" s="52" t="s">
        <v>357</v>
      </c>
      <c r="I56" s="52" t="s">
        <v>359</v>
      </c>
      <c r="J56" s="52"/>
      <c r="K56" s="52" t="s">
        <v>27</v>
      </c>
      <c r="L56" s="58"/>
      <c r="M56" s="52">
        <v>4</v>
      </c>
      <c r="N56" s="52"/>
      <c r="O56" s="58"/>
      <c r="P56" s="58"/>
      <c r="Q56" s="58"/>
      <c r="R56" s="58"/>
      <c r="S56" s="89"/>
      <c r="T56" s="54"/>
    </row>
    <row r="57" spans="1:20" ht="30.6" customHeight="1">
      <c r="A57" s="35" t="str">
        <f>'Année 2'!B59</f>
        <v xml:space="preserve">Outils disciplinaires </v>
      </c>
      <c r="B57" s="32" t="str">
        <f>'Année 2'!C59</f>
        <v>ECUE</v>
      </c>
      <c r="C57" s="31">
        <f>'Année 2'!F59</f>
        <v>0</v>
      </c>
      <c r="D57" s="5">
        <v>1</v>
      </c>
      <c r="E57" s="5" t="s">
        <v>357</v>
      </c>
      <c r="F57" s="36" t="s">
        <v>357</v>
      </c>
      <c r="G57" s="29" t="s">
        <v>357</v>
      </c>
      <c r="H57" s="29" t="s">
        <v>357</v>
      </c>
      <c r="I57" s="29" t="s">
        <v>357</v>
      </c>
      <c r="J57" s="38" t="s">
        <v>358</v>
      </c>
      <c r="K57" s="29" t="s">
        <v>9</v>
      </c>
      <c r="L57" s="29"/>
      <c r="M57" s="29">
        <v>2</v>
      </c>
      <c r="N57" s="29"/>
      <c r="O57" s="30"/>
      <c r="P57" s="30"/>
      <c r="Q57" s="30"/>
      <c r="R57" s="30"/>
      <c r="S57" s="7"/>
      <c r="T57" s="33"/>
    </row>
    <row r="58" spans="1:20" ht="30.6" customHeight="1">
      <c r="A58" s="35" t="str">
        <f>'Année 2'!B60</f>
        <v>Forum Inter-arts</v>
      </c>
      <c r="B58" s="32" t="str">
        <f>'Année 2'!C60</f>
        <v>ECUE</v>
      </c>
      <c r="C58" s="31">
        <f>'Année 2'!F60</f>
        <v>0</v>
      </c>
      <c r="D58" s="5"/>
      <c r="E58" s="5" t="s">
        <v>359</v>
      </c>
      <c r="F58" s="37" t="s">
        <v>357</v>
      </c>
      <c r="G58" s="29" t="s">
        <v>359</v>
      </c>
      <c r="H58" s="29" t="s">
        <v>357</v>
      </c>
      <c r="I58" s="29"/>
      <c r="J58" s="38"/>
      <c r="K58" s="29" t="s">
        <v>18</v>
      </c>
      <c r="L58" s="29"/>
      <c r="M58" s="29"/>
      <c r="N58" s="29"/>
      <c r="O58" s="30"/>
      <c r="P58" s="30"/>
      <c r="Q58" s="30"/>
      <c r="R58" s="30"/>
      <c r="S58" s="7"/>
      <c r="T58" s="33"/>
    </row>
    <row r="59" spans="1:20" ht="30.6" customHeight="1">
      <c r="A59" s="35" t="str">
        <f>'Année 2'!B61</f>
        <v xml:space="preserve">Mémoire, stage. </v>
      </c>
      <c r="B59" s="32" t="str">
        <f>'Année 2'!C61</f>
        <v>ECUE</v>
      </c>
      <c r="C59" s="31">
        <f>'Année 2'!F61</f>
        <v>0</v>
      </c>
      <c r="D59" s="5">
        <v>1</v>
      </c>
      <c r="E59" s="5" t="s">
        <v>357</v>
      </c>
      <c r="F59" s="36" t="s">
        <v>357</v>
      </c>
      <c r="G59" s="29" t="s">
        <v>357</v>
      </c>
      <c r="H59" s="29" t="s">
        <v>357</v>
      </c>
      <c r="I59" s="29" t="s">
        <v>359</v>
      </c>
      <c r="J59" s="29"/>
      <c r="K59" s="29" t="s">
        <v>18</v>
      </c>
      <c r="L59" s="29"/>
      <c r="M59" s="29"/>
      <c r="N59" s="29" t="s">
        <v>33</v>
      </c>
      <c r="O59" s="30"/>
      <c r="P59" s="30"/>
      <c r="Q59" s="30"/>
      <c r="R59" s="30"/>
      <c r="S59" s="7"/>
      <c r="T59" s="33"/>
    </row>
    <row r="60" spans="1:20" ht="30.6" customHeight="1">
      <c r="A60" s="35" t="str">
        <f>'Année 2'!B62</f>
        <v xml:space="preserve">OPTION </v>
      </c>
      <c r="B60" s="32" t="str">
        <f>'Année 2'!C62</f>
        <v>ECUE</v>
      </c>
      <c r="C60" s="31">
        <f>'Année 2'!F62</f>
        <v>0</v>
      </c>
      <c r="D60" s="5">
        <v>1</v>
      </c>
      <c r="E60" s="5" t="s">
        <v>357</v>
      </c>
      <c r="F60" s="37" t="s">
        <v>357</v>
      </c>
      <c r="G60" s="29" t="s">
        <v>357</v>
      </c>
      <c r="H60" s="29" t="s">
        <v>357</v>
      </c>
      <c r="I60" s="29"/>
      <c r="J60" s="38" t="s">
        <v>358</v>
      </c>
      <c r="K60" s="29" t="s">
        <v>27</v>
      </c>
      <c r="L60" s="29"/>
      <c r="M60" s="29"/>
      <c r="N60" s="29"/>
      <c r="O60" s="30"/>
      <c r="P60" s="30"/>
      <c r="Q60" s="30"/>
      <c r="R60" s="30"/>
      <c r="S60" s="7"/>
      <c r="T60" s="33"/>
    </row>
    <row r="61" spans="1:20" ht="30.6" customHeight="1">
      <c r="A61" s="35" t="str">
        <f>'Année 2'!B63</f>
        <v xml:space="preserve">ECUE à choisir entre : </v>
      </c>
      <c r="B61" s="32" t="str">
        <f>'Année 2'!C63</f>
        <v>OPTION</v>
      </c>
      <c r="C61" s="31">
        <f>'Année 2'!F63</f>
        <v>0</v>
      </c>
      <c r="D61" s="5"/>
      <c r="E61" s="5"/>
      <c r="F61" s="5"/>
      <c r="G61" s="29"/>
      <c r="H61" s="29"/>
      <c r="I61" s="29"/>
      <c r="J61" s="29"/>
      <c r="K61" s="29"/>
      <c r="L61" s="29"/>
      <c r="M61" s="29"/>
      <c r="N61" s="29"/>
      <c r="O61" s="30"/>
      <c r="P61" s="30"/>
      <c r="Q61" s="30"/>
      <c r="R61" s="30"/>
      <c r="S61" s="7"/>
      <c r="T61" s="33"/>
    </row>
    <row r="62" spans="1:20" ht="30.6" customHeight="1">
      <c r="A62" s="35" t="str">
        <f>'Année 2'!B64</f>
        <v>pédagogie appliquée aux cycles supérieurs et projet artistique</v>
      </c>
      <c r="B62" s="32" t="str">
        <f>'Année 2'!C64</f>
        <v>ECUE</v>
      </c>
      <c r="C62" s="31">
        <f>'Année 2'!F64</f>
        <v>0</v>
      </c>
      <c r="D62" s="5">
        <v>1</v>
      </c>
      <c r="E62" s="5" t="s">
        <v>357</v>
      </c>
      <c r="F62" s="36" t="s">
        <v>357</v>
      </c>
      <c r="G62" s="5" t="s">
        <v>357</v>
      </c>
      <c r="H62" s="5" t="s">
        <v>357</v>
      </c>
      <c r="I62" s="29" t="s">
        <v>359</v>
      </c>
      <c r="J62" s="29"/>
      <c r="K62" s="29" t="s">
        <v>27</v>
      </c>
      <c r="L62" s="30" t="s">
        <v>361</v>
      </c>
      <c r="M62" s="29">
        <v>2</v>
      </c>
      <c r="N62" s="29" t="s">
        <v>19</v>
      </c>
      <c r="O62" s="30"/>
      <c r="P62" s="30"/>
      <c r="Q62" s="30"/>
      <c r="R62" s="30"/>
      <c r="S62" s="7"/>
      <c r="T62" s="33"/>
    </row>
    <row r="63" spans="1:20" ht="30.6" customHeight="1">
      <c r="A63" s="35" t="str">
        <f>'Année 2'!B65</f>
        <v>Réalisation en informatique musicale et projet artistique</v>
      </c>
      <c r="B63" s="32" t="str">
        <f>'Année 2'!C65</f>
        <v>ECUE</v>
      </c>
      <c r="C63" s="31">
        <f>'Année 2'!F65</f>
        <v>0</v>
      </c>
      <c r="D63" s="5">
        <v>1</v>
      </c>
      <c r="E63" s="5" t="s">
        <v>357</v>
      </c>
      <c r="F63" s="37" t="s">
        <v>357</v>
      </c>
      <c r="G63" s="5" t="s">
        <v>357</v>
      </c>
      <c r="H63" s="5" t="s">
        <v>357</v>
      </c>
      <c r="I63" s="29" t="s">
        <v>359</v>
      </c>
      <c r="J63" s="29"/>
      <c r="K63" s="29" t="s">
        <v>27</v>
      </c>
      <c r="L63" s="30" t="s">
        <v>360</v>
      </c>
      <c r="M63" s="29">
        <v>2</v>
      </c>
      <c r="N63" s="29" t="s">
        <v>19</v>
      </c>
      <c r="O63" s="30"/>
      <c r="P63" s="30"/>
      <c r="Q63" s="30"/>
      <c r="R63" s="30"/>
      <c r="S63" s="7"/>
      <c r="T63" s="33"/>
    </row>
    <row r="64" spans="1:20" ht="30.6" customHeight="1">
      <c r="A64" s="35" t="str">
        <f>'Année 2'!B66</f>
        <v>Séminaire, colloque, journée d'études</v>
      </c>
      <c r="B64" s="32" t="str">
        <f>'Année 2'!C66</f>
        <v>ECUE</v>
      </c>
      <c r="C64" s="31">
        <f>'Année 2'!F66</f>
        <v>0</v>
      </c>
      <c r="D64" s="5">
        <v>1</v>
      </c>
      <c r="E64" s="5" t="s">
        <v>357</v>
      </c>
      <c r="F64" s="5" t="s">
        <v>357</v>
      </c>
      <c r="G64" s="5" t="s">
        <v>357</v>
      </c>
      <c r="H64" s="5" t="s">
        <v>357</v>
      </c>
      <c r="I64" s="29" t="s">
        <v>357</v>
      </c>
      <c r="J64" s="38" t="s">
        <v>358</v>
      </c>
      <c r="K64" s="29" t="s">
        <v>9</v>
      </c>
      <c r="L64" s="30"/>
      <c r="M64" s="29">
        <v>2</v>
      </c>
      <c r="N64" s="29"/>
      <c r="O64" s="30"/>
      <c r="P64" s="30"/>
      <c r="Q64" s="30"/>
      <c r="R64" s="30"/>
      <c r="S64" s="7"/>
      <c r="T64" s="33"/>
    </row>
    <row r="65" spans="1:20" ht="30.6" customHeight="1">
      <c r="A65" s="35">
        <f>'Année 2'!B67</f>
        <v>0</v>
      </c>
      <c r="B65" s="32">
        <f>'Année 2'!C67</f>
        <v>0</v>
      </c>
      <c r="C65" s="31">
        <f>'Année 2'!F67</f>
        <v>0</v>
      </c>
      <c r="D65" s="30"/>
      <c r="E65" s="30"/>
      <c r="F65" s="30"/>
      <c r="G65" s="29"/>
      <c r="H65" s="29"/>
      <c r="I65" s="29"/>
      <c r="J65" s="30"/>
      <c r="K65" s="30"/>
      <c r="L65" s="30"/>
      <c r="M65" s="30"/>
      <c r="N65" s="30"/>
      <c r="O65" s="30"/>
      <c r="P65" s="30"/>
      <c r="Q65" s="30"/>
      <c r="R65" s="30"/>
      <c r="S65" s="7"/>
      <c r="T65" s="33"/>
    </row>
    <row r="66" spans="1:20" ht="30.6" customHeight="1">
      <c r="A66" s="35">
        <f>'Année 2'!B68</f>
        <v>0</v>
      </c>
      <c r="B66" s="32">
        <f>'Année 2'!C68</f>
        <v>0</v>
      </c>
      <c r="C66" s="31">
        <f>'Année 2'!F68</f>
        <v>0</v>
      </c>
      <c r="D66" s="30"/>
      <c r="E66" s="30"/>
      <c r="F66" s="30"/>
      <c r="G66" s="29"/>
      <c r="H66" s="29"/>
      <c r="I66" s="29"/>
      <c r="J66" s="30"/>
      <c r="K66" s="30"/>
      <c r="L66" s="30"/>
      <c r="M66" s="30"/>
      <c r="N66" s="30"/>
      <c r="O66" s="30"/>
      <c r="P66" s="30"/>
      <c r="Q66" s="30"/>
      <c r="R66" s="30"/>
      <c r="S66" s="7"/>
      <c r="T66" s="33"/>
    </row>
    <row r="67" spans="1:20" ht="30.6" customHeight="1">
      <c r="A67" s="35">
        <f>'Année 2'!B69</f>
        <v>0</v>
      </c>
      <c r="B67" s="32">
        <f>'Année 2'!C69</f>
        <v>0</v>
      </c>
      <c r="C67" s="31">
        <f>'Année 2'!F69</f>
        <v>0</v>
      </c>
      <c r="D67" s="30"/>
      <c r="E67" s="30"/>
      <c r="F67" s="30"/>
      <c r="G67" s="29"/>
      <c r="H67" s="29"/>
      <c r="I67" s="29"/>
      <c r="J67" s="30"/>
      <c r="K67" s="30"/>
      <c r="L67" s="30"/>
      <c r="M67" s="30"/>
      <c r="N67" s="30"/>
      <c r="O67" s="30"/>
      <c r="P67" s="30"/>
      <c r="Q67" s="30"/>
      <c r="R67" s="30"/>
      <c r="S67" s="7"/>
      <c r="T67" s="33"/>
    </row>
    <row r="68" spans="1:20" ht="30.6" customHeight="1">
      <c r="A68" s="35">
        <f>'Année 2'!B70</f>
        <v>0</v>
      </c>
      <c r="B68" s="32">
        <f>'Année 2'!C70</f>
        <v>0</v>
      </c>
      <c r="C68" s="31">
        <f>'Année 2'!F70</f>
        <v>0</v>
      </c>
      <c r="D68" s="30"/>
      <c r="E68" s="30"/>
      <c r="F68" s="30"/>
      <c r="G68" s="29"/>
      <c r="H68" s="29"/>
      <c r="I68" s="29"/>
      <c r="J68" s="30"/>
      <c r="K68" s="30"/>
      <c r="L68" s="30"/>
      <c r="M68" s="30"/>
      <c r="N68" s="30"/>
      <c r="O68" s="30"/>
      <c r="P68" s="30"/>
      <c r="Q68" s="30"/>
      <c r="R68" s="30"/>
      <c r="S68" s="7"/>
      <c r="T68" s="33"/>
    </row>
    <row r="69" spans="1:20" ht="30.6" customHeight="1">
      <c r="A69" s="35">
        <f>'Année 2'!B71</f>
        <v>0</v>
      </c>
      <c r="B69" s="32">
        <f>'Année 2'!C71</f>
        <v>0</v>
      </c>
      <c r="C69" s="31">
        <f>'Année 2'!F71</f>
        <v>0</v>
      </c>
      <c r="D69" s="30"/>
      <c r="E69" s="30"/>
      <c r="F69" s="30"/>
      <c r="G69" s="29"/>
      <c r="H69" s="29"/>
      <c r="I69" s="29"/>
      <c r="J69" s="30"/>
      <c r="K69" s="30"/>
      <c r="L69" s="30"/>
      <c r="M69" s="30"/>
      <c r="N69" s="30"/>
      <c r="O69" s="30"/>
      <c r="P69" s="30"/>
      <c r="Q69" s="30"/>
      <c r="R69" s="30"/>
      <c r="S69" s="7"/>
      <c r="T69" s="33"/>
    </row>
    <row r="70" spans="1:20" ht="30.6" customHeight="1">
      <c r="A70" s="35">
        <f>'Année 2'!B72</f>
        <v>0</v>
      </c>
      <c r="B70" s="32">
        <f>'Année 2'!C72</f>
        <v>0</v>
      </c>
      <c r="C70" s="31">
        <f>'Année 2'!F72</f>
        <v>0</v>
      </c>
      <c r="D70" s="30"/>
      <c r="E70" s="30"/>
      <c r="F70" s="30"/>
      <c r="G70" s="29"/>
      <c r="H70" s="29"/>
      <c r="I70" s="29"/>
      <c r="J70" s="30"/>
      <c r="K70" s="30"/>
      <c r="L70" s="30"/>
      <c r="M70" s="30"/>
      <c r="N70" s="30"/>
      <c r="O70" s="30"/>
      <c r="P70" s="30"/>
      <c r="Q70" s="30"/>
      <c r="R70" s="30"/>
      <c r="S70" s="7"/>
      <c r="T70" s="33"/>
    </row>
    <row r="71" spans="1:20" ht="30.6" customHeight="1">
      <c r="A71" s="35">
        <f>'Année 2'!B73</f>
        <v>0</v>
      </c>
      <c r="B71" s="32">
        <f>'Année 2'!C73</f>
        <v>0</v>
      </c>
      <c r="C71" s="31">
        <f>'Année 2'!F73</f>
        <v>0</v>
      </c>
      <c r="D71" s="30"/>
      <c r="E71" s="30"/>
      <c r="F71" s="30"/>
      <c r="G71" s="29"/>
      <c r="H71" s="29"/>
      <c r="I71" s="29"/>
      <c r="J71" s="30"/>
      <c r="K71" s="30"/>
      <c r="L71" s="30"/>
      <c r="M71" s="30"/>
      <c r="N71" s="30"/>
      <c r="O71" s="30"/>
      <c r="P71" s="30"/>
      <c r="Q71" s="30"/>
      <c r="R71" s="30"/>
      <c r="S71" s="7"/>
      <c r="T71" s="33"/>
    </row>
    <row r="72" spans="1:20" ht="30.6" customHeight="1">
      <c r="A72" s="35">
        <f>'Année 2'!B74</f>
        <v>0</v>
      </c>
      <c r="B72" s="32">
        <f>'Année 2'!C74</f>
        <v>0</v>
      </c>
      <c r="C72" s="31">
        <f>'Année 2'!F74</f>
        <v>0</v>
      </c>
      <c r="D72" s="30"/>
      <c r="E72" s="30"/>
      <c r="F72" s="30"/>
      <c r="G72" s="29"/>
      <c r="H72" s="29"/>
      <c r="I72" s="29"/>
      <c r="J72" s="30"/>
      <c r="K72" s="30"/>
      <c r="L72" s="30"/>
      <c r="M72" s="30"/>
      <c r="N72" s="30"/>
      <c r="O72" s="30"/>
      <c r="P72" s="30"/>
      <c r="Q72" s="30"/>
      <c r="R72" s="30"/>
      <c r="S72" s="7"/>
      <c r="T72" s="33"/>
    </row>
    <row r="73" spans="1:20" ht="30.6" customHeight="1">
      <c r="A73" s="35">
        <f>'Année 2'!B75</f>
        <v>0</v>
      </c>
      <c r="B73" s="32">
        <f>'Année 2'!C75</f>
        <v>0</v>
      </c>
      <c r="C73" s="31">
        <f>'Année 2'!F75</f>
        <v>0</v>
      </c>
      <c r="D73" s="30"/>
      <c r="E73" s="30"/>
      <c r="F73" s="30"/>
      <c r="G73" s="29"/>
      <c r="H73" s="29"/>
      <c r="I73" s="29"/>
      <c r="J73" s="30"/>
      <c r="K73" s="30"/>
      <c r="L73" s="30"/>
      <c r="M73" s="30"/>
      <c r="N73" s="30"/>
      <c r="O73" s="30"/>
      <c r="P73" s="30"/>
      <c r="Q73" s="30"/>
      <c r="R73" s="30"/>
      <c r="S73" s="7"/>
      <c r="T73" s="33"/>
    </row>
    <row r="74" spans="1:20" ht="30.6" customHeight="1">
      <c r="A74" s="35">
        <f>'Année 2'!B76</f>
        <v>0</v>
      </c>
      <c r="B74" s="32">
        <f>'Année 2'!C76</f>
        <v>0</v>
      </c>
      <c r="C74" s="31">
        <f>'Année 2'!F76</f>
        <v>0</v>
      </c>
      <c r="D74" s="30"/>
      <c r="E74" s="30"/>
      <c r="F74" s="30"/>
      <c r="G74" s="29"/>
      <c r="H74" s="29"/>
      <c r="I74" s="29"/>
      <c r="J74" s="30"/>
      <c r="K74" s="30"/>
      <c r="L74" s="30"/>
      <c r="M74" s="30"/>
      <c r="N74" s="30"/>
      <c r="O74" s="30"/>
      <c r="P74" s="30"/>
      <c r="Q74" s="30"/>
      <c r="R74" s="30"/>
      <c r="S74" s="7"/>
      <c r="T74" s="33"/>
    </row>
    <row r="75" spans="1:20" ht="30.6" customHeight="1">
      <c r="A75" s="35">
        <f>'Année 2'!B77</f>
        <v>0</v>
      </c>
      <c r="B75" s="32">
        <f>'Année 2'!C77</f>
        <v>0</v>
      </c>
      <c r="C75" s="31">
        <f>'Année 2'!F77</f>
        <v>0</v>
      </c>
      <c r="D75" s="30"/>
      <c r="E75" s="30"/>
      <c r="F75" s="30"/>
      <c r="G75" s="29"/>
      <c r="H75" s="29"/>
      <c r="I75" s="29"/>
      <c r="J75" s="30"/>
      <c r="K75" s="30"/>
      <c r="L75" s="30"/>
      <c r="M75" s="30"/>
      <c r="N75" s="30"/>
      <c r="O75" s="30"/>
      <c r="P75" s="30"/>
      <c r="Q75" s="30"/>
      <c r="R75" s="30"/>
      <c r="S75" s="7"/>
      <c r="T75" s="33"/>
    </row>
    <row r="76" spans="1:20" ht="30.6" customHeight="1">
      <c r="A76" s="35">
        <f>'Année 2'!B78</f>
        <v>0</v>
      </c>
      <c r="B76" s="32">
        <f>'Année 2'!C78</f>
        <v>0</v>
      </c>
      <c r="C76" s="31">
        <f>'Année 2'!F78</f>
        <v>0</v>
      </c>
      <c r="D76" s="30"/>
      <c r="E76" s="30"/>
      <c r="F76" s="30"/>
      <c r="G76" s="29"/>
      <c r="H76" s="29"/>
      <c r="I76" s="29"/>
      <c r="J76" s="30"/>
      <c r="K76" s="30"/>
      <c r="L76" s="30"/>
      <c r="M76" s="30"/>
      <c r="N76" s="30"/>
      <c r="O76" s="30"/>
      <c r="P76" s="30"/>
      <c r="Q76" s="30"/>
      <c r="R76" s="30"/>
      <c r="S76" s="7"/>
      <c r="T76" s="33"/>
    </row>
    <row r="77" spans="1:20" ht="30.6" customHeight="1">
      <c r="A77" s="35">
        <f>'Année 2'!B79</f>
        <v>0</v>
      </c>
      <c r="B77" s="32">
        <f>'Année 2'!C79</f>
        <v>0</v>
      </c>
      <c r="C77" s="31">
        <f>'Année 2'!F79</f>
        <v>0</v>
      </c>
      <c r="D77" s="30"/>
      <c r="E77" s="30"/>
      <c r="F77" s="30"/>
      <c r="G77" s="29"/>
      <c r="H77" s="29"/>
      <c r="I77" s="29"/>
      <c r="J77" s="30"/>
      <c r="K77" s="30"/>
      <c r="L77" s="30"/>
      <c r="M77" s="30"/>
      <c r="N77" s="30"/>
      <c r="O77" s="30"/>
      <c r="P77" s="30"/>
      <c r="Q77" s="30"/>
      <c r="R77" s="30"/>
      <c r="S77" s="7"/>
      <c r="T77" s="33"/>
    </row>
    <row r="78" spans="1:20" ht="30.6" customHeight="1">
      <c r="A78" s="35">
        <f>'Année 2'!B80</f>
        <v>0</v>
      </c>
      <c r="B78" s="32">
        <f>'Année 2'!C80</f>
        <v>0</v>
      </c>
      <c r="C78" s="31">
        <f>'Année 2'!F80</f>
        <v>0</v>
      </c>
      <c r="D78" s="30"/>
      <c r="E78" s="30"/>
      <c r="F78" s="30"/>
      <c r="G78" s="29"/>
      <c r="H78" s="29"/>
      <c r="I78" s="29"/>
      <c r="J78" s="30"/>
      <c r="K78" s="30"/>
      <c r="L78" s="30"/>
      <c r="M78" s="30"/>
      <c r="N78" s="30"/>
      <c r="O78" s="30"/>
      <c r="P78" s="30"/>
      <c r="Q78" s="30"/>
      <c r="R78" s="30"/>
      <c r="S78" s="7"/>
      <c r="T78" s="33"/>
    </row>
    <row r="79" spans="1:20" ht="30.6" customHeight="1">
      <c r="A79" s="35">
        <f>'Année 2'!B81</f>
        <v>0</v>
      </c>
      <c r="B79" s="32">
        <f>'Année 2'!C81</f>
        <v>0</v>
      </c>
      <c r="C79" s="31">
        <f>'Année 2'!F81</f>
        <v>0</v>
      </c>
      <c r="D79" s="30"/>
      <c r="E79" s="30"/>
      <c r="F79" s="30"/>
      <c r="G79" s="29"/>
      <c r="H79" s="29"/>
      <c r="I79" s="29"/>
      <c r="J79" s="30"/>
      <c r="K79" s="30"/>
      <c r="L79" s="30"/>
      <c r="M79" s="30"/>
      <c r="N79" s="30"/>
      <c r="O79" s="30"/>
      <c r="P79" s="30"/>
      <c r="Q79" s="30"/>
      <c r="R79" s="30"/>
      <c r="S79" s="7"/>
      <c r="T79" s="33"/>
    </row>
    <row r="80" spans="1:20" ht="30.6" customHeight="1">
      <c r="A80" s="35">
        <f>'Année 2'!B82</f>
        <v>0</v>
      </c>
      <c r="B80" s="32">
        <f>'Année 2'!C82</f>
        <v>0</v>
      </c>
      <c r="C80" s="31">
        <f>'Année 2'!F82</f>
        <v>0</v>
      </c>
      <c r="D80" s="30"/>
      <c r="E80" s="30"/>
      <c r="F80" s="30"/>
      <c r="G80" s="29"/>
      <c r="H80" s="29"/>
      <c r="I80" s="29"/>
      <c r="J80" s="30"/>
      <c r="K80" s="30"/>
      <c r="L80" s="30"/>
      <c r="M80" s="30"/>
      <c r="N80" s="30"/>
      <c r="O80" s="30"/>
      <c r="P80" s="30"/>
      <c r="Q80" s="30"/>
      <c r="R80" s="30"/>
      <c r="S80" s="7"/>
      <c r="T80" s="33"/>
    </row>
    <row r="81" spans="1:20" ht="30.6" customHeight="1">
      <c r="A81" s="35">
        <f>'Année 2'!B83</f>
        <v>0</v>
      </c>
      <c r="B81" s="32">
        <f>'Année 2'!C83</f>
        <v>0</v>
      </c>
      <c r="C81" s="31">
        <f>'Année 2'!F83</f>
        <v>0</v>
      </c>
      <c r="D81" s="30"/>
      <c r="E81" s="30"/>
      <c r="F81" s="30"/>
      <c r="G81" s="29"/>
      <c r="H81" s="29"/>
      <c r="I81" s="29"/>
      <c r="J81" s="30"/>
      <c r="K81" s="30"/>
      <c r="L81" s="30"/>
      <c r="M81" s="30"/>
      <c r="N81" s="30"/>
      <c r="O81" s="30"/>
      <c r="P81" s="30"/>
      <c r="Q81" s="30"/>
      <c r="R81" s="30"/>
      <c r="S81" s="7"/>
      <c r="T81" s="33"/>
    </row>
    <row r="82" spans="1:20" ht="30.6" customHeight="1">
      <c r="A82" s="35">
        <f>'Année 2'!B84</f>
        <v>0</v>
      </c>
      <c r="B82" s="32">
        <f>'Année 2'!C84</f>
        <v>0</v>
      </c>
      <c r="C82" s="31">
        <f>'Année 2'!F84</f>
        <v>0</v>
      </c>
      <c r="D82" s="30"/>
      <c r="E82" s="30"/>
      <c r="F82" s="30"/>
      <c r="G82" s="29"/>
      <c r="H82" s="29"/>
      <c r="I82" s="29"/>
      <c r="J82" s="30"/>
      <c r="K82" s="30"/>
      <c r="L82" s="30"/>
      <c r="M82" s="30"/>
      <c r="N82" s="30"/>
      <c r="O82" s="30"/>
      <c r="P82" s="30"/>
      <c r="Q82" s="30"/>
      <c r="R82" s="30"/>
      <c r="S82" s="7"/>
      <c r="T82" s="33"/>
    </row>
    <row r="83" spans="1:20" ht="30.6" customHeight="1">
      <c r="A83" s="35">
        <f>'Année 2'!B85</f>
        <v>0</v>
      </c>
      <c r="B83" s="32">
        <f>'Année 2'!C85</f>
        <v>0</v>
      </c>
      <c r="C83" s="31">
        <f>'Année 2'!F85</f>
        <v>0</v>
      </c>
      <c r="D83" s="30"/>
      <c r="E83" s="30"/>
      <c r="F83" s="30"/>
      <c r="G83" s="29"/>
      <c r="H83" s="29"/>
      <c r="I83" s="29"/>
      <c r="J83" s="30"/>
      <c r="K83" s="30"/>
      <c r="L83" s="30"/>
      <c r="M83" s="30"/>
      <c r="N83" s="30"/>
      <c r="O83" s="30"/>
      <c r="P83" s="30"/>
      <c r="Q83" s="30"/>
      <c r="R83" s="30"/>
      <c r="S83" s="7"/>
      <c r="T83" s="33"/>
    </row>
    <row r="84" spans="1:20" ht="30.6" customHeight="1">
      <c r="A84" s="35">
        <f>'Année 2'!B86</f>
        <v>0</v>
      </c>
      <c r="B84" s="32">
        <f>'Année 2'!C86</f>
        <v>0</v>
      </c>
      <c r="C84" s="31">
        <f>'Année 2'!F86</f>
        <v>0</v>
      </c>
      <c r="D84" s="30"/>
      <c r="E84" s="30"/>
      <c r="F84" s="30"/>
      <c r="G84" s="29"/>
      <c r="H84" s="29"/>
      <c r="I84" s="29"/>
      <c r="J84" s="30"/>
      <c r="K84" s="30"/>
      <c r="L84" s="30"/>
      <c r="M84" s="30"/>
      <c r="N84" s="30"/>
      <c r="O84" s="30"/>
      <c r="P84" s="30"/>
      <c r="Q84" s="30"/>
      <c r="R84" s="30"/>
      <c r="S84" s="7"/>
      <c r="T84" s="33"/>
    </row>
    <row r="85" spans="1:20" ht="30.6" customHeight="1">
      <c r="A85" s="35">
        <f>'Année 2'!B87</f>
        <v>0</v>
      </c>
      <c r="B85" s="32">
        <f>'Année 2'!C87</f>
        <v>0</v>
      </c>
      <c r="C85" s="31">
        <f>'Année 2'!F87</f>
        <v>0</v>
      </c>
      <c r="D85" s="30"/>
      <c r="E85" s="30"/>
      <c r="F85" s="30"/>
      <c r="G85" s="29"/>
      <c r="H85" s="29"/>
      <c r="I85" s="29"/>
      <c r="J85" s="30"/>
      <c r="K85" s="30"/>
      <c r="L85" s="30"/>
      <c r="M85" s="30"/>
      <c r="N85" s="30"/>
      <c r="O85" s="30"/>
      <c r="P85" s="30"/>
      <c r="Q85" s="30"/>
      <c r="R85" s="30"/>
      <c r="S85" s="7"/>
      <c r="T85" s="33"/>
    </row>
    <row r="86" spans="1:20" ht="30.6" customHeight="1">
      <c r="A86" s="35">
        <f>'Année 2'!B88</f>
        <v>0</v>
      </c>
      <c r="B86" s="32">
        <f>'Année 2'!C88</f>
        <v>0</v>
      </c>
      <c r="C86" s="31">
        <f>'Année 2'!F88</f>
        <v>0</v>
      </c>
      <c r="D86" s="30"/>
      <c r="E86" s="30"/>
      <c r="F86" s="30"/>
      <c r="G86" s="29"/>
      <c r="H86" s="29"/>
      <c r="I86" s="29"/>
      <c r="J86" s="30"/>
      <c r="K86" s="30"/>
      <c r="L86" s="30"/>
      <c r="M86" s="30"/>
      <c r="N86" s="30"/>
      <c r="O86" s="30"/>
      <c r="P86" s="30"/>
      <c r="Q86" s="30"/>
      <c r="R86" s="30"/>
      <c r="S86" s="7"/>
      <c r="T86" s="33"/>
    </row>
    <row r="87" spans="1:20" ht="30.6" customHeight="1">
      <c r="A87" s="35">
        <f>'Année 2'!B89</f>
        <v>0</v>
      </c>
      <c r="B87" s="32">
        <f>'Année 2'!C89</f>
        <v>0</v>
      </c>
      <c r="C87" s="31">
        <f>'Année 2'!F89</f>
        <v>0</v>
      </c>
      <c r="D87" s="30"/>
      <c r="E87" s="30"/>
      <c r="F87" s="30"/>
      <c r="G87" s="29"/>
      <c r="H87" s="29"/>
      <c r="I87" s="29"/>
      <c r="J87" s="30"/>
      <c r="K87" s="30"/>
      <c r="L87" s="30"/>
      <c r="M87" s="30"/>
      <c r="N87" s="30"/>
      <c r="O87" s="30"/>
      <c r="P87" s="30"/>
      <c r="Q87" s="30"/>
      <c r="R87" s="30"/>
      <c r="S87" s="7"/>
      <c r="T87" s="33"/>
    </row>
    <row r="88" spans="1:20" ht="30.6" customHeight="1">
      <c r="A88" s="35">
        <f>'Année 2'!B90</f>
        <v>0</v>
      </c>
      <c r="B88" s="32">
        <f>'Année 2'!C90</f>
        <v>0</v>
      </c>
      <c r="C88" s="31">
        <f>'Année 2'!F90</f>
        <v>0</v>
      </c>
      <c r="D88" s="30"/>
      <c r="E88" s="30"/>
      <c r="F88" s="30"/>
      <c r="G88" s="29"/>
      <c r="H88" s="29"/>
      <c r="I88" s="29"/>
      <c r="J88" s="30"/>
      <c r="K88" s="30"/>
      <c r="L88" s="30"/>
      <c r="M88" s="30"/>
      <c r="N88" s="30"/>
      <c r="O88" s="30"/>
      <c r="P88" s="30"/>
      <c r="Q88" s="30"/>
      <c r="R88" s="30"/>
      <c r="S88" s="7"/>
      <c r="T88" s="33"/>
    </row>
    <row r="89" spans="1:20" ht="30.6" customHeight="1">
      <c r="A89" s="35">
        <f>'Année 2'!B91</f>
        <v>0</v>
      </c>
      <c r="B89" s="32">
        <f>'Année 2'!C91</f>
        <v>0</v>
      </c>
      <c r="C89" s="31">
        <f>'Année 2'!F91</f>
        <v>0</v>
      </c>
      <c r="D89" s="30"/>
      <c r="E89" s="30"/>
      <c r="F89" s="30"/>
      <c r="G89" s="29"/>
      <c r="H89" s="29"/>
      <c r="I89" s="29"/>
      <c r="J89" s="30"/>
      <c r="K89" s="30"/>
      <c r="L89" s="30"/>
      <c r="M89" s="30"/>
      <c r="N89" s="30"/>
      <c r="O89" s="30"/>
      <c r="P89" s="30"/>
      <c r="Q89" s="30"/>
      <c r="R89" s="30"/>
      <c r="S89" s="7"/>
      <c r="T89" s="33"/>
    </row>
    <row r="90" spans="1:20" ht="30.6" customHeight="1">
      <c r="A90" s="35">
        <f>'Année 2'!B92</f>
        <v>0</v>
      </c>
      <c r="B90" s="32">
        <f>'Année 2'!C92</f>
        <v>0</v>
      </c>
      <c r="C90" s="31">
        <f>'Année 2'!F92</f>
        <v>0</v>
      </c>
      <c r="D90" s="30"/>
      <c r="E90" s="30"/>
      <c r="F90" s="30"/>
      <c r="G90" s="29"/>
      <c r="H90" s="29"/>
      <c r="I90" s="29"/>
      <c r="J90" s="30"/>
      <c r="K90" s="30"/>
      <c r="L90" s="30"/>
      <c r="M90" s="30"/>
      <c r="N90" s="30"/>
      <c r="O90" s="30"/>
      <c r="P90" s="30"/>
      <c r="Q90" s="30"/>
      <c r="R90" s="30"/>
      <c r="S90" s="7"/>
      <c r="T90" s="33"/>
    </row>
    <row r="91" spans="1:20" ht="30.6" customHeight="1">
      <c r="A91" s="35">
        <f>'Année 2'!B93</f>
        <v>0</v>
      </c>
      <c r="B91" s="32">
        <f>'Année 2'!C93</f>
        <v>0</v>
      </c>
      <c r="C91" s="31">
        <f>'Année 2'!F93</f>
        <v>0</v>
      </c>
      <c r="D91" s="30"/>
      <c r="E91" s="30"/>
      <c r="F91" s="30"/>
      <c r="G91" s="29"/>
      <c r="H91" s="29"/>
      <c r="I91" s="29"/>
      <c r="J91" s="30"/>
      <c r="K91" s="30"/>
      <c r="L91" s="30"/>
      <c r="M91" s="30"/>
      <c r="N91" s="30"/>
      <c r="O91" s="30"/>
      <c r="P91" s="30"/>
      <c r="Q91" s="30"/>
      <c r="R91" s="30"/>
      <c r="S91" s="7"/>
      <c r="T91" s="33"/>
    </row>
    <row r="92" spans="1:20" ht="30.6" customHeight="1">
      <c r="A92" s="35">
        <f>'Année 2'!B94</f>
        <v>0</v>
      </c>
      <c r="B92" s="32">
        <f>'Année 2'!C94</f>
        <v>0</v>
      </c>
      <c r="C92" s="31">
        <f>'Année 2'!F94</f>
        <v>0</v>
      </c>
      <c r="D92" s="30"/>
      <c r="E92" s="30"/>
      <c r="F92" s="30"/>
      <c r="G92" s="29"/>
      <c r="H92" s="29"/>
      <c r="I92" s="29"/>
      <c r="J92" s="30"/>
      <c r="K92" s="30"/>
      <c r="L92" s="30"/>
      <c r="M92" s="30"/>
      <c r="N92" s="30"/>
      <c r="O92" s="30"/>
      <c r="P92" s="30"/>
      <c r="Q92" s="30"/>
      <c r="R92" s="30"/>
      <c r="S92" s="7"/>
      <c r="T92" s="33"/>
    </row>
    <row r="93" spans="1:20" ht="30.6" customHeight="1">
      <c r="A93" s="35">
        <f>'Année 2'!B95</f>
        <v>0</v>
      </c>
      <c r="B93" s="32">
        <f>'Année 2'!C95</f>
        <v>0</v>
      </c>
      <c r="C93" s="31">
        <f>'Année 2'!F95</f>
        <v>0</v>
      </c>
      <c r="D93" s="30"/>
      <c r="E93" s="30"/>
      <c r="F93" s="30"/>
      <c r="G93" s="29"/>
      <c r="H93" s="29"/>
      <c r="I93" s="29"/>
      <c r="J93" s="30"/>
      <c r="K93" s="30"/>
      <c r="L93" s="30"/>
      <c r="M93" s="30"/>
      <c r="N93" s="30"/>
      <c r="O93" s="30"/>
      <c r="P93" s="30"/>
      <c r="Q93" s="30"/>
      <c r="R93" s="30"/>
      <c r="S93" s="7"/>
      <c r="T93" s="33"/>
    </row>
    <row r="94" spans="1:20" ht="30.6" customHeight="1">
      <c r="A94" s="35">
        <f>'Année 2'!B96</f>
        <v>0</v>
      </c>
      <c r="B94" s="32">
        <f>'Année 2'!C96</f>
        <v>0</v>
      </c>
      <c r="C94" s="31">
        <f>'Année 2'!F96</f>
        <v>0</v>
      </c>
      <c r="D94" s="30"/>
      <c r="E94" s="30"/>
      <c r="F94" s="30"/>
      <c r="G94" s="29"/>
      <c r="H94" s="29"/>
      <c r="I94" s="29"/>
      <c r="J94" s="30"/>
      <c r="K94" s="30"/>
      <c r="L94" s="30"/>
      <c r="M94" s="30"/>
      <c r="N94" s="30"/>
      <c r="O94" s="30"/>
      <c r="P94" s="30"/>
      <c r="Q94" s="30"/>
      <c r="R94" s="30"/>
      <c r="S94" s="7"/>
      <c r="T94" s="33"/>
    </row>
    <row r="95" spans="1:20" ht="30.6" customHeight="1">
      <c r="A95" s="35">
        <f>'Année 2'!B97</f>
        <v>0</v>
      </c>
      <c r="B95" s="32">
        <f>'Année 2'!C97</f>
        <v>0</v>
      </c>
      <c r="C95" s="31">
        <f>'Année 2'!F97</f>
        <v>0</v>
      </c>
      <c r="D95" s="30"/>
      <c r="E95" s="30"/>
      <c r="F95" s="30"/>
      <c r="G95" s="29"/>
      <c r="H95" s="29"/>
      <c r="I95" s="29"/>
      <c r="J95" s="30"/>
      <c r="K95" s="30"/>
      <c r="L95" s="30"/>
      <c r="M95" s="30"/>
      <c r="N95" s="30"/>
      <c r="O95" s="30"/>
      <c r="P95" s="30"/>
      <c r="Q95" s="30"/>
      <c r="R95" s="30"/>
      <c r="S95" s="7"/>
      <c r="T95" s="33"/>
    </row>
    <row r="96" spans="1:20" ht="30.6" customHeight="1">
      <c r="A96" s="35">
        <f>'Année 2'!B98</f>
        <v>0</v>
      </c>
      <c r="B96" s="32">
        <f>'Année 2'!C98</f>
        <v>0</v>
      </c>
      <c r="C96" s="31">
        <f>'Année 2'!F98</f>
        <v>0</v>
      </c>
      <c r="D96" s="30"/>
      <c r="E96" s="30"/>
      <c r="F96" s="30"/>
      <c r="G96" s="29"/>
      <c r="H96" s="29"/>
      <c r="I96" s="29"/>
      <c r="J96" s="30"/>
      <c r="K96" s="30"/>
      <c r="L96" s="30"/>
      <c r="M96" s="30"/>
      <c r="N96" s="30"/>
      <c r="O96" s="30"/>
      <c r="P96" s="30"/>
      <c r="Q96" s="30"/>
      <c r="R96" s="30"/>
      <c r="S96" s="7"/>
      <c r="T96" s="33"/>
    </row>
    <row r="97" spans="1:20" ht="30.6" customHeight="1">
      <c r="A97" s="35">
        <f>'Année 2'!B99</f>
        <v>0</v>
      </c>
      <c r="B97" s="32">
        <f>'Année 2'!C99</f>
        <v>0</v>
      </c>
      <c r="C97" s="31">
        <f>'Année 2'!F99</f>
        <v>0</v>
      </c>
      <c r="D97" s="30"/>
      <c r="E97" s="30"/>
      <c r="F97" s="30"/>
      <c r="G97" s="29"/>
      <c r="H97" s="29"/>
      <c r="I97" s="29"/>
      <c r="J97" s="30"/>
      <c r="K97" s="30"/>
      <c r="L97" s="30"/>
      <c r="M97" s="30"/>
      <c r="N97" s="30"/>
      <c r="O97" s="30"/>
      <c r="P97" s="30"/>
      <c r="Q97" s="30"/>
      <c r="R97" s="30"/>
      <c r="S97" s="7"/>
      <c r="T97" s="33"/>
    </row>
    <row r="98" spans="1:20" ht="30.6" customHeight="1">
      <c r="A98" s="35">
        <f>'Année 2'!B100</f>
        <v>0</v>
      </c>
      <c r="B98" s="32">
        <f>'Année 2'!C100</f>
        <v>0</v>
      </c>
      <c r="C98" s="31">
        <f>'Année 2'!F100</f>
        <v>0</v>
      </c>
      <c r="D98" s="30"/>
      <c r="E98" s="30"/>
      <c r="F98" s="30"/>
      <c r="G98" s="29"/>
      <c r="H98" s="29"/>
      <c r="I98" s="29"/>
      <c r="J98" s="30"/>
      <c r="K98" s="30"/>
      <c r="L98" s="30"/>
      <c r="M98" s="30"/>
      <c r="N98" s="30"/>
      <c r="O98" s="30"/>
      <c r="P98" s="30"/>
      <c r="Q98" s="30"/>
      <c r="R98" s="30"/>
      <c r="S98" s="7"/>
      <c r="T98" s="33"/>
    </row>
    <row r="99" spans="1:20" ht="30.6" customHeight="1">
      <c r="A99" s="35">
        <f>'Année 2'!B101</f>
        <v>0</v>
      </c>
      <c r="B99" s="32">
        <f>'Année 2'!C101</f>
        <v>0</v>
      </c>
      <c r="C99" s="31">
        <f>'Année 2'!F101</f>
        <v>0</v>
      </c>
      <c r="D99" s="30"/>
      <c r="E99" s="30"/>
      <c r="F99" s="30"/>
      <c r="G99" s="29"/>
      <c r="H99" s="29"/>
      <c r="I99" s="29"/>
      <c r="J99" s="30"/>
      <c r="K99" s="30"/>
      <c r="L99" s="30"/>
      <c r="M99" s="30"/>
      <c r="N99" s="30"/>
      <c r="O99" s="30"/>
      <c r="P99" s="30"/>
      <c r="Q99" s="30"/>
      <c r="R99" s="30"/>
      <c r="S99" s="7"/>
      <c r="T99" s="33"/>
    </row>
    <row r="100" spans="1:20" ht="30.6" customHeight="1">
      <c r="A100" s="35">
        <f>'Année 2'!B102</f>
        <v>0</v>
      </c>
      <c r="B100" s="32">
        <f>'Année 2'!C102</f>
        <v>0</v>
      </c>
      <c r="C100" s="31">
        <f>'Année 2'!F102</f>
        <v>0</v>
      </c>
      <c r="D100" s="30"/>
      <c r="E100" s="30"/>
      <c r="F100" s="30"/>
      <c r="G100" s="29"/>
      <c r="H100" s="29"/>
      <c r="I100" s="29"/>
      <c r="J100" s="30"/>
      <c r="K100" s="30"/>
      <c r="L100" s="30"/>
      <c r="M100" s="30"/>
      <c r="N100" s="30"/>
      <c r="O100" s="30"/>
      <c r="P100" s="30"/>
      <c r="Q100" s="30"/>
      <c r="R100" s="30"/>
      <c r="S100" s="7"/>
      <c r="T100" s="33"/>
    </row>
    <row r="101" spans="1:20" ht="30.6" customHeight="1">
      <c r="A101" s="35">
        <f>'Année 2'!B103</f>
        <v>0</v>
      </c>
      <c r="B101" s="32">
        <f>'Année 2'!C103</f>
        <v>0</v>
      </c>
      <c r="C101" s="31">
        <f>'Année 2'!F103</f>
        <v>0</v>
      </c>
      <c r="D101" s="30"/>
      <c r="E101" s="30"/>
      <c r="F101" s="30"/>
      <c r="G101" s="29"/>
      <c r="H101" s="29"/>
      <c r="I101" s="29"/>
      <c r="J101" s="30"/>
      <c r="K101" s="30"/>
      <c r="L101" s="30"/>
      <c r="M101" s="30"/>
      <c r="N101" s="30"/>
      <c r="O101" s="30"/>
      <c r="P101" s="30"/>
      <c r="Q101" s="30"/>
      <c r="R101" s="30"/>
      <c r="S101" s="7"/>
      <c r="T101" s="33"/>
    </row>
    <row r="102" spans="1:20" ht="30.6" customHeight="1">
      <c r="A102" s="35">
        <f>'Année 2'!B104</f>
        <v>0</v>
      </c>
      <c r="B102" s="32">
        <f>'Année 2'!C104</f>
        <v>0</v>
      </c>
      <c r="C102" s="31">
        <f>'Année 2'!F104</f>
        <v>0</v>
      </c>
      <c r="D102" s="30"/>
      <c r="E102" s="30"/>
      <c r="F102" s="30"/>
      <c r="G102" s="29"/>
      <c r="H102" s="29"/>
      <c r="I102" s="29"/>
      <c r="J102" s="30"/>
      <c r="K102" s="30"/>
      <c r="L102" s="30"/>
      <c r="M102" s="30"/>
      <c r="N102" s="30"/>
      <c r="O102" s="30"/>
      <c r="P102" s="30"/>
      <c r="Q102" s="30"/>
      <c r="R102" s="30"/>
      <c r="S102" s="7"/>
      <c r="T102" s="33"/>
    </row>
    <row r="103" spans="1:20" ht="30.6" customHeight="1">
      <c r="A103" s="35">
        <f>'Année 2'!B105</f>
        <v>0</v>
      </c>
      <c r="B103" s="32">
        <f>'Année 2'!C105</f>
        <v>0</v>
      </c>
      <c r="C103" s="31">
        <f>'Année 2'!F105</f>
        <v>0</v>
      </c>
      <c r="D103" s="30"/>
      <c r="E103" s="30"/>
      <c r="F103" s="30"/>
      <c r="G103" s="29"/>
      <c r="H103" s="29"/>
      <c r="I103" s="29"/>
      <c r="J103" s="30"/>
      <c r="K103" s="30"/>
      <c r="L103" s="30"/>
      <c r="M103" s="30"/>
      <c r="N103" s="30"/>
      <c r="O103" s="30"/>
      <c r="P103" s="30"/>
      <c r="Q103" s="30"/>
      <c r="R103" s="30"/>
      <c r="S103" s="7"/>
      <c r="T103" s="33"/>
    </row>
    <row r="104" spans="1:20" ht="30.6" customHeight="1">
      <c r="A104" s="35">
        <f>'Année 2'!B106</f>
        <v>0</v>
      </c>
      <c r="B104" s="32">
        <f>'Année 2'!C106</f>
        <v>0</v>
      </c>
      <c r="C104" s="31">
        <f>'Année 2'!F106</f>
        <v>0</v>
      </c>
      <c r="D104" s="30"/>
      <c r="E104" s="30"/>
      <c r="F104" s="30"/>
      <c r="G104" s="29"/>
      <c r="H104" s="29"/>
      <c r="I104" s="29"/>
      <c r="J104" s="30"/>
      <c r="K104" s="30"/>
      <c r="L104" s="30"/>
      <c r="M104" s="30"/>
      <c r="N104" s="30"/>
      <c r="O104" s="30"/>
      <c r="P104" s="30"/>
      <c r="Q104" s="30"/>
      <c r="R104" s="30"/>
      <c r="S104" s="7"/>
      <c r="T104" s="33"/>
    </row>
    <row r="105" spans="1:20" ht="30.6" customHeight="1">
      <c r="A105" s="35">
        <f>'Année 2'!B107</f>
        <v>0</v>
      </c>
      <c r="B105" s="32">
        <f>'Année 2'!C107</f>
        <v>0</v>
      </c>
      <c r="C105" s="31">
        <f>'Année 2'!F107</f>
        <v>0</v>
      </c>
      <c r="D105" s="30"/>
      <c r="E105" s="30"/>
      <c r="F105" s="30"/>
      <c r="G105" s="29"/>
      <c r="H105" s="29"/>
      <c r="I105" s="29"/>
      <c r="J105" s="30"/>
      <c r="K105" s="30"/>
      <c r="L105" s="30"/>
      <c r="M105" s="30"/>
      <c r="N105" s="30"/>
      <c r="O105" s="30"/>
      <c r="P105" s="30"/>
      <c r="Q105" s="30"/>
      <c r="R105" s="30"/>
      <c r="S105" s="7"/>
      <c r="T105" s="33"/>
    </row>
    <row r="106" spans="1:20" ht="30.6" customHeight="1">
      <c r="A106" s="35">
        <f>'Année 2'!B108</f>
        <v>0</v>
      </c>
      <c r="B106" s="32">
        <f>'Année 2'!C108</f>
        <v>0</v>
      </c>
      <c r="C106" s="31">
        <f>'Année 2'!F108</f>
        <v>0</v>
      </c>
      <c r="D106" s="30"/>
      <c r="E106" s="30"/>
      <c r="F106" s="30"/>
      <c r="G106" s="29"/>
      <c r="H106" s="29"/>
      <c r="I106" s="29"/>
      <c r="J106" s="30"/>
      <c r="K106" s="30"/>
      <c r="L106" s="30"/>
      <c r="M106" s="30"/>
      <c r="N106" s="30"/>
      <c r="O106" s="30"/>
      <c r="P106" s="30"/>
      <c r="Q106" s="30"/>
      <c r="R106" s="30"/>
      <c r="S106" s="7"/>
      <c r="T106" s="33"/>
    </row>
    <row r="107" spans="1:20" ht="30.6" customHeight="1">
      <c r="A107" s="35">
        <f>'Année 2'!B109</f>
        <v>0</v>
      </c>
      <c r="B107" s="32">
        <f>'Année 2'!C109</f>
        <v>0</v>
      </c>
      <c r="C107" s="31">
        <f>'Année 2'!F109</f>
        <v>0</v>
      </c>
      <c r="D107" s="30"/>
      <c r="E107" s="30"/>
      <c r="F107" s="30"/>
      <c r="G107" s="29"/>
      <c r="H107" s="29"/>
      <c r="I107" s="29"/>
      <c r="J107" s="30"/>
      <c r="K107" s="30"/>
      <c r="L107" s="30"/>
      <c r="M107" s="30"/>
      <c r="N107" s="30"/>
      <c r="O107" s="30"/>
      <c r="P107" s="30"/>
      <c r="Q107" s="30"/>
      <c r="R107" s="30"/>
      <c r="S107" s="7"/>
      <c r="T107" s="33"/>
    </row>
    <row r="108" spans="1:20" ht="30.6" customHeight="1">
      <c r="A108" s="35">
        <f>'Année 2'!B110</f>
        <v>0</v>
      </c>
      <c r="B108" s="32">
        <f>'Année 2'!C110</f>
        <v>0</v>
      </c>
      <c r="C108" s="31">
        <f>'Année 2'!F110</f>
        <v>0</v>
      </c>
      <c r="D108" s="30"/>
      <c r="E108" s="30"/>
      <c r="F108" s="30"/>
      <c r="G108" s="29"/>
      <c r="H108" s="29"/>
      <c r="I108" s="29"/>
      <c r="J108" s="30"/>
      <c r="K108" s="30"/>
      <c r="L108" s="30"/>
      <c r="M108" s="30"/>
      <c r="N108" s="30"/>
      <c r="O108" s="30"/>
      <c r="P108" s="30"/>
      <c r="Q108" s="30"/>
      <c r="R108" s="30"/>
      <c r="S108" s="7"/>
      <c r="T108" s="33"/>
    </row>
    <row r="109" spans="1:20" ht="30.6" customHeight="1">
      <c r="A109" s="35">
        <f>'Année 2'!B111</f>
        <v>0</v>
      </c>
      <c r="B109" s="32">
        <f>'Année 2'!C111</f>
        <v>0</v>
      </c>
      <c r="C109" s="31">
        <f>'Année 2'!F111</f>
        <v>0</v>
      </c>
      <c r="D109" s="30"/>
      <c r="E109" s="30"/>
      <c r="F109" s="30"/>
      <c r="G109" s="29"/>
      <c r="H109" s="29"/>
      <c r="I109" s="29"/>
      <c r="J109" s="30"/>
      <c r="K109" s="30"/>
      <c r="L109" s="30"/>
      <c r="M109" s="30"/>
      <c r="N109" s="30"/>
      <c r="O109" s="30"/>
      <c r="P109" s="30"/>
      <c r="Q109" s="30"/>
      <c r="R109" s="30"/>
      <c r="S109" s="7"/>
      <c r="T109" s="33"/>
    </row>
    <row r="110" spans="1:20" ht="30.6" customHeight="1">
      <c r="A110" s="35">
        <f>'Année 2'!B112</f>
        <v>0</v>
      </c>
      <c r="B110" s="32">
        <f>'Année 2'!C112</f>
        <v>0</v>
      </c>
      <c r="C110" s="31">
        <f>'Année 2'!F112</f>
        <v>0</v>
      </c>
      <c r="D110" s="30"/>
      <c r="E110" s="30"/>
      <c r="F110" s="30"/>
      <c r="G110" s="29"/>
      <c r="H110" s="29"/>
      <c r="I110" s="29"/>
      <c r="J110" s="30"/>
      <c r="K110" s="30"/>
      <c r="L110" s="30"/>
      <c r="M110" s="30"/>
      <c r="N110" s="30"/>
      <c r="O110" s="30"/>
      <c r="P110" s="30"/>
      <c r="Q110" s="30"/>
      <c r="R110" s="30"/>
      <c r="S110" s="7"/>
      <c r="T110" s="33"/>
    </row>
    <row r="111" spans="1:20" ht="30.6" customHeight="1">
      <c r="A111" s="35">
        <f>'Année 2'!B113</f>
        <v>0</v>
      </c>
      <c r="B111" s="32">
        <f>'Année 2'!C113</f>
        <v>0</v>
      </c>
      <c r="C111" s="31">
        <f>'Année 2'!F113</f>
        <v>0</v>
      </c>
      <c r="D111" s="30"/>
      <c r="E111" s="30"/>
      <c r="F111" s="30"/>
      <c r="G111" s="29"/>
      <c r="H111" s="29"/>
      <c r="I111" s="29"/>
      <c r="J111" s="30"/>
      <c r="K111" s="30"/>
      <c r="L111" s="30"/>
      <c r="M111" s="30"/>
      <c r="N111" s="30"/>
      <c r="O111" s="30"/>
      <c r="P111" s="30"/>
      <c r="Q111" s="30"/>
      <c r="R111" s="30"/>
      <c r="S111" s="7"/>
      <c r="T111" s="33"/>
    </row>
    <row r="112" spans="1:20" ht="30.6" customHeight="1">
      <c r="A112" s="35">
        <f>'Année 2'!B114</f>
        <v>0</v>
      </c>
      <c r="B112" s="32">
        <f>'Année 2'!C114</f>
        <v>0</v>
      </c>
      <c r="C112" s="31">
        <f>'Année 2'!F114</f>
        <v>0</v>
      </c>
      <c r="D112" s="30"/>
      <c r="E112" s="30"/>
      <c r="F112" s="30"/>
      <c r="G112" s="29"/>
      <c r="H112" s="29"/>
      <c r="I112" s="29"/>
      <c r="J112" s="30"/>
      <c r="K112" s="30"/>
      <c r="L112" s="30"/>
      <c r="M112" s="30"/>
      <c r="N112" s="30"/>
      <c r="O112" s="30"/>
      <c r="P112" s="30"/>
      <c r="Q112" s="30"/>
      <c r="R112" s="30"/>
      <c r="S112" s="7"/>
      <c r="T112" s="33"/>
    </row>
    <row r="113" spans="1:20" ht="30.6" customHeight="1">
      <c r="A113" s="35">
        <f>'Année 2'!B115</f>
        <v>0</v>
      </c>
      <c r="B113" s="32">
        <f>'Année 2'!C115</f>
        <v>0</v>
      </c>
      <c r="C113" s="31">
        <f>'Année 2'!F115</f>
        <v>0</v>
      </c>
      <c r="D113" s="30"/>
      <c r="E113" s="30"/>
      <c r="F113" s="30"/>
      <c r="G113" s="29"/>
      <c r="H113" s="29"/>
      <c r="I113" s="29"/>
      <c r="J113" s="30"/>
      <c r="K113" s="30"/>
      <c r="L113" s="30"/>
      <c r="M113" s="30"/>
      <c r="N113" s="30"/>
      <c r="O113" s="30"/>
      <c r="P113" s="30"/>
      <c r="Q113" s="30"/>
      <c r="R113" s="30"/>
      <c r="S113" s="7"/>
      <c r="T113" s="33"/>
    </row>
    <row r="114" spans="1:20" ht="30.6" customHeight="1">
      <c r="A114" s="35">
        <f>'Année 2'!B116</f>
        <v>0</v>
      </c>
      <c r="B114" s="32">
        <f>'Année 2'!C116</f>
        <v>0</v>
      </c>
      <c r="C114" s="31">
        <f>'Année 2'!F116</f>
        <v>0</v>
      </c>
      <c r="D114" s="30"/>
      <c r="E114" s="30"/>
      <c r="F114" s="30"/>
      <c r="G114" s="29"/>
      <c r="H114" s="29"/>
      <c r="I114" s="29"/>
      <c r="J114" s="30"/>
      <c r="K114" s="30"/>
      <c r="L114" s="30"/>
      <c r="M114" s="30"/>
      <c r="N114" s="30"/>
      <c r="O114" s="30"/>
      <c r="P114" s="30"/>
      <c r="Q114" s="30"/>
      <c r="R114" s="30"/>
      <c r="S114" s="7"/>
      <c r="T114" s="33"/>
    </row>
    <row r="115" spans="1:20" ht="30.6" customHeight="1">
      <c r="A115" s="35">
        <f>'Année 2'!B117</f>
        <v>0</v>
      </c>
      <c r="B115" s="32">
        <f>'Année 2'!C117</f>
        <v>0</v>
      </c>
      <c r="C115" s="31">
        <f>'Année 2'!F117</f>
        <v>0</v>
      </c>
      <c r="D115" s="30"/>
      <c r="E115" s="30"/>
      <c r="F115" s="30"/>
      <c r="G115" s="29"/>
      <c r="H115" s="29"/>
      <c r="I115" s="29"/>
      <c r="J115" s="30"/>
      <c r="K115" s="30"/>
      <c r="L115" s="30"/>
      <c r="M115" s="30"/>
      <c r="N115" s="30"/>
      <c r="O115" s="30"/>
      <c r="P115" s="30"/>
      <c r="Q115" s="30"/>
      <c r="R115" s="30"/>
      <c r="S115" s="7"/>
      <c r="T115" s="33"/>
    </row>
    <row r="116" spans="1:20" ht="30.6" customHeight="1">
      <c r="A116" s="35">
        <f>'Année 2'!B118</f>
        <v>0</v>
      </c>
      <c r="B116" s="32">
        <f>'Année 2'!C118</f>
        <v>0</v>
      </c>
      <c r="C116" s="31">
        <f>'Année 2'!F118</f>
        <v>0</v>
      </c>
      <c r="D116" s="30"/>
      <c r="E116" s="30"/>
      <c r="F116" s="30"/>
      <c r="G116" s="29"/>
      <c r="H116" s="29"/>
      <c r="I116" s="29"/>
      <c r="J116" s="30"/>
      <c r="K116" s="30"/>
      <c r="L116" s="30"/>
      <c r="M116" s="30"/>
      <c r="N116" s="30"/>
      <c r="O116" s="30"/>
      <c r="P116" s="30"/>
      <c r="Q116" s="30"/>
      <c r="R116" s="30"/>
      <c r="S116" s="7"/>
      <c r="T116" s="33"/>
    </row>
    <row r="117" spans="1:20" ht="30.6" customHeight="1">
      <c r="A117" s="35">
        <f>'Année 2'!B119</f>
        <v>0</v>
      </c>
      <c r="B117" s="32">
        <f>'Année 2'!C119</f>
        <v>0</v>
      </c>
      <c r="C117" s="31">
        <f>'Année 2'!F119</f>
        <v>0</v>
      </c>
      <c r="D117" s="30"/>
      <c r="E117" s="30"/>
      <c r="F117" s="30"/>
      <c r="G117" s="29"/>
      <c r="H117" s="29"/>
      <c r="I117" s="29"/>
      <c r="J117" s="30"/>
      <c r="K117" s="30"/>
      <c r="L117" s="30"/>
      <c r="M117" s="30"/>
      <c r="N117" s="30"/>
      <c r="O117" s="30"/>
      <c r="P117" s="30"/>
      <c r="Q117" s="30"/>
      <c r="R117" s="30"/>
      <c r="S117" s="7"/>
      <c r="T117" s="33"/>
    </row>
    <row r="118" spans="1:20" ht="30.6" customHeight="1">
      <c r="A118" s="35">
        <f>'Année 2'!B120</f>
        <v>0</v>
      </c>
      <c r="B118" s="32">
        <f>'Année 2'!C120</f>
        <v>0</v>
      </c>
      <c r="C118" s="31">
        <f>'Année 2'!F120</f>
        <v>0</v>
      </c>
      <c r="D118" s="30"/>
      <c r="E118" s="30"/>
      <c r="F118" s="30"/>
      <c r="G118" s="29"/>
      <c r="H118" s="29"/>
      <c r="I118" s="29"/>
      <c r="J118" s="30"/>
      <c r="K118" s="30"/>
      <c r="L118" s="30"/>
      <c r="M118" s="30"/>
      <c r="N118" s="30"/>
      <c r="O118" s="30"/>
      <c r="P118" s="30"/>
      <c r="Q118" s="30"/>
      <c r="R118" s="30"/>
      <c r="S118" s="7"/>
      <c r="T118" s="33"/>
    </row>
    <row r="119" spans="1:20" ht="30.6" customHeight="1">
      <c r="A119" s="35">
        <f>'Année 2'!B121</f>
        <v>0</v>
      </c>
      <c r="B119" s="32">
        <f>'Année 2'!C121</f>
        <v>0</v>
      </c>
      <c r="C119" s="31">
        <f>'Année 2'!F121</f>
        <v>0</v>
      </c>
      <c r="D119" s="30"/>
      <c r="E119" s="30"/>
      <c r="F119" s="30"/>
      <c r="G119" s="29"/>
      <c r="H119" s="29"/>
      <c r="I119" s="29"/>
      <c r="J119" s="30"/>
      <c r="K119" s="30"/>
      <c r="L119" s="30"/>
      <c r="M119" s="30"/>
      <c r="N119" s="30"/>
      <c r="O119" s="30"/>
      <c r="P119" s="30"/>
      <c r="Q119" s="30"/>
      <c r="R119" s="30"/>
      <c r="S119" s="7"/>
      <c r="T119" s="33"/>
    </row>
    <row r="120" spans="1:20" ht="30.6" customHeight="1">
      <c r="A120" s="35">
        <f>'Année 2'!B122</f>
        <v>0</v>
      </c>
      <c r="B120" s="32">
        <f>'Année 2'!C122</f>
        <v>0</v>
      </c>
      <c r="C120" s="31">
        <f>'Année 2'!F122</f>
        <v>0</v>
      </c>
      <c r="D120" s="30"/>
      <c r="E120" s="30"/>
      <c r="F120" s="30"/>
      <c r="G120" s="29"/>
      <c r="H120" s="29"/>
      <c r="I120" s="29"/>
      <c r="J120" s="30"/>
      <c r="K120" s="30"/>
      <c r="L120" s="30"/>
      <c r="M120" s="30"/>
      <c r="N120" s="30"/>
      <c r="O120" s="30"/>
      <c r="P120" s="30"/>
      <c r="Q120" s="30"/>
      <c r="R120" s="30"/>
      <c r="S120" s="7"/>
      <c r="T120" s="33"/>
    </row>
    <row r="121" spans="1:20" ht="30.6" customHeight="1">
      <c r="A121" s="35">
        <f>'Année 2'!B123</f>
        <v>0</v>
      </c>
      <c r="B121" s="32">
        <f>'Année 2'!C123</f>
        <v>0</v>
      </c>
      <c r="C121" s="31">
        <f>'Année 2'!F123</f>
        <v>0</v>
      </c>
      <c r="D121" s="30"/>
      <c r="E121" s="30"/>
      <c r="F121" s="30"/>
      <c r="G121" s="29"/>
      <c r="H121" s="29"/>
      <c r="I121" s="29"/>
      <c r="J121" s="30"/>
      <c r="K121" s="30"/>
      <c r="L121" s="30"/>
      <c r="M121" s="30"/>
      <c r="N121" s="30"/>
      <c r="O121" s="30"/>
      <c r="P121" s="30"/>
      <c r="Q121" s="30"/>
      <c r="R121" s="30"/>
      <c r="S121" s="7"/>
      <c r="T121" s="33"/>
    </row>
    <row r="122" spans="1:20" ht="30.6" customHeight="1">
      <c r="A122" s="35">
        <f>'Année 2'!B124</f>
        <v>0</v>
      </c>
      <c r="B122" s="32">
        <f>'Année 2'!C124</f>
        <v>0</v>
      </c>
      <c r="C122" s="31">
        <f>'Année 2'!F124</f>
        <v>0</v>
      </c>
      <c r="D122" s="30"/>
      <c r="E122" s="30"/>
      <c r="F122" s="30"/>
      <c r="G122" s="29"/>
      <c r="H122" s="29"/>
      <c r="I122" s="29"/>
      <c r="J122" s="30"/>
      <c r="K122" s="30"/>
      <c r="L122" s="30"/>
      <c r="M122" s="30"/>
      <c r="N122" s="30"/>
      <c r="O122" s="30"/>
      <c r="P122" s="30"/>
      <c r="Q122" s="30"/>
      <c r="R122" s="30"/>
      <c r="S122" s="7"/>
      <c r="T122" s="33"/>
    </row>
    <row r="123" spans="1:20" ht="30.6" customHeight="1">
      <c r="A123" s="35">
        <f>'Année 2'!B125</f>
        <v>0</v>
      </c>
      <c r="B123" s="32">
        <f>'Année 2'!C125</f>
        <v>0</v>
      </c>
      <c r="C123" s="31">
        <f>'Année 2'!F125</f>
        <v>0</v>
      </c>
      <c r="D123" s="30"/>
      <c r="E123" s="30"/>
      <c r="F123" s="30"/>
      <c r="G123" s="29"/>
      <c r="H123" s="29"/>
      <c r="I123" s="29"/>
      <c r="J123" s="30"/>
      <c r="K123" s="30"/>
      <c r="L123" s="30"/>
      <c r="M123" s="30"/>
      <c r="N123" s="30"/>
      <c r="O123" s="30"/>
      <c r="P123" s="30"/>
      <c r="Q123" s="30"/>
      <c r="R123" s="30"/>
      <c r="S123" s="7"/>
      <c r="T123" s="33"/>
    </row>
    <row r="124" spans="1:20" ht="30.6" customHeight="1">
      <c r="A124" s="35">
        <f>'Année 2'!B126</f>
        <v>0</v>
      </c>
      <c r="B124" s="32">
        <f>'Année 2'!C126</f>
        <v>0</v>
      </c>
      <c r="C124" s="31">
        <f>'Année 2'!F126</f>
        <v>0</v>
      </c>
      <c r="D124" s="30"/>
      <c r="E124" s="30"/>
      <c r="F124" s="30"/>
      <c r="G124" s="29"/>
      <c r="H124" s="29"/>
      <c r="I124" s="29"/>
      <c r="J124" s="30"/>
      <c r="K124" s="30"/>
      <c r="L124" s="30"/>
      <c r="M124" s="30"/>
      <c r="N124" s="30"/>
      <c r="O124" s="30"/>
      <c r="P124" s="30"/>
      <c r="Q124" s="30"/>
      <c r="R124" s="30"/>
      <c r="S124" s="7"/>
      <c r="T124" s="33"/>
    </row>
    <row r="125" spans="1:20" ht="30.6" customHeight="1">
      <c r="A125" s="35">
        <f>'Année 2'!B127</f>
        <v>0</v>
      </c>
      <c r="B125" s="32">
        <f>'Année 2'!C127</f>
        <v>0</v>
      </c>
      <c r="C125" s="31">
        <f>'Année 2'!F127</f>
        <v>0</v>
      </c>
      <c r="D125" s="30"/>
      <c r="E125" s="30"/>
      <c r="F125" s="30"/>
      <c r="G125" s="29"/>
      <c r="H125" s="29"/>
      <c r="I125" s="29"/>
      <c r="J125" s="30"/>
      <c r="K125" s="30"/>
      <c r="L125" s="30"/>
      <c r="M125" s="30"/>
      <c r="N125" s="30"/>
      <c r="O125" s="30"/>
      <c r="P125" s="30"/>
      <c r="Q125" s="30"/>
      <c r="R125" s="30"/>
      <c r="S125" s="7"/>
      <c r="T125" s="33"/>
    </row>
    <row r="126" spans="1:20" ht="30.6" customHeight="1">
      <c r="A126" s="35">
        <f>'Année 2'!B128</f>
        <v>0</v>
      </c>
      <c r="B126" s="32">
        <f>'Année 2'!C128</f>
        <v>0</v>
      </c>
      <c r="C126" s="31">
        <f>'Année 2'!F128</f>
        <v>0</v>
      </c>
      <c r="D126" s="30"/>
      <c r="E126" s="30"/>
      <c r="F126" s="30"/>
      <c r="G126" s="29"/>
      <c r="H126" s="29"/>
      <c r="I126" s="29"/>
      <c r="J126" s="30"/>
      <c r="K126" s="30"/>
      <c r="L126" s="30"/>
      <c r="M126" s="30"/>
      <c r="N126" s="30"/>
      <c r="O126" s="30"/>
      <c r="P126" s="30"/>
      <c r="Q126" s="30"/>
      <c r="R126" s="30"/>
      <c r="S126" s="7"/>
      <c r="T126" s="33"/>
    </row>
    <row r="127" spans="1:20" ht="30.6" customHeight="1">
      <c r="A127" s="35">
        <f>'Année 2'!B129</f>
        <v>0</v>
      </c>
      <c r="B127" s="32">
        <f>'Année 2'!C129</f>
        <v>0</v>
      </c>
      <c r="C127" s="31">
        <f>'Année 2'!F129</f>
        <v>0</v>
      </c>
      <c r="D127" s="30"/>
      <c r="E127" s="30"/>
      <c r="F127" s="30"/>
      <c r="G127" s="29"/>
      <c r="H127" s="29"/>
      <c r="I127" s="29"/>
      <c r="J127" s="30"/>
      <c r="K127" s="30"/>
      <c r="L127" s="30"/>
      <c r="M127" s="30"/>
      <c r="N127" s="30"/>
      <c r="O127" s="30"/>
      <c r="P127" s="30"/>
      <c r="Q127" s="30"/>
      <c r="R127" s="30"/>
      <c r="S127" s="7"/>
      <c r="T127" s="33"/>
    </row>
    <row r="128" spans="1:20" ht="30.6" customHeight="1">
      <c r="A128" s="35">
        <f>'Année 2'!B130</f>
        <v>0</v>
      </c>
      <c r="B128" s="32">
        <f>'Année 2'!C130</f>
        <v>0</v>
      </c>
      <c r="C128" s="31">
        <f>'Année 2'!F130</f>
        <v>0</v>
      </c>
      <c r="D128" s="30"/>
      <c r="E128" s="30"/>
      <c r="F128" s="30"/>
      <c r="G128" s="29"/>
      <c r="H128" s="29"/>
      <c r="I128" s="29"/>
      <c r="J128" s="30"/>
      <c r="K128" s="30"/>
      <c r="L128" s="30"/>
      <c r="M128" s="30"/>
      <c r="N128" s="30"/>
      <c r="O128" s="30"/>
      <c r="P128" s="30"/>
      <c r="Q128" s="30"/>
      <c r="R128" s="30"/>
      <c r="S128" s="7"/>
      <c r="T128" s="33"/>
    </row>
    <row r="129" spans="1:20" ht="30.6" customHeight="1">
      <c r="A129" s="35">
        <f>'Année 2'!B131</f>
        <v>0</v>
      </c>
      <c r="B129" s="32">
        <f>'Année 2'!C131</f>
        <v>0</v>
      </c>
      <c r="C129" s="31">
        <f>'Année 2'!F131</f>
        <v>0</v>
      </c>
      <c r="D129" s="30"/>
      <c r="E129" s="30"/>
      <c r="F129" s="30"/>
      <c r="G129" s="29"/>
      <c r="H129" s="29"/>
      <c r="I129" s="29"/>
      <c r="J129" s="30"/>
      <c r="K129" s="30"/>
      <c r="L129" s="30"/>
      <c r="M129" s="30"/>
      <c r="N129" s="30"/>
      <c r="O129" s="30"/>
      <c r="P129" s="30"/>
      <c r="Q129" s="30"/>
      <c r="R129" s="30"/>
      <c r="S129" s="7"/>
      <c r="T129" s="33"/>
    </row>
    <row r="130" spans="1:20" ht="30.6" customHeight="1">
      <c r="A130" s="35">
        <f>'Année 2'!B132</f>
        <v>0</v>
      </c>
      <c r="B130" s="32">
        <f>'Année 2'!C132</f>
        <v>0</v>
      </c>
      <c r="C130" s="31">
        <f>'Année 2'!F132</f>
        <v>0</v>
      </c>
      <c r="D130" s="30"/>
      <c r="E130" s="30"/>
      <c r="F130" s="30"/>
      <c r="G130" s="29"/>
      <c r="H130" s="29"/>
      <c r="I130" s="29"/>
      <c r="J130" s="30"/>
      <c r="K130" s="30"/>
      <c r="L130" s="30"/>
      <c r="M130" s="30"/>
      <c r="N130" s="30"/>
      <c r="O130" s="30"/>
      <c r="P130" s="30"/>
      <c r="Q130" s="30"/>
      <c r="R130" s="30"/>
      <c r="S130" s="7"/>
      <c r="T130" s="33"/>
    </row>
    <row r="131" spans="1:20" ht="30.6" customHeight="1">
      <c r="A131" s="35">
        <f>'Année 2'!B133</f>
        <v>0</v>
      </c>
      <c r="B131" s="32">
        <f>'Année 2'!C133</f>
        <v>0</v>
      </c>
      <c r="C131" s="31">
        <f>'Année 2'!F133</f>
        <v>0</v>
      </c>
      <c r="D131" s="30"/>
      <c r="E131" s="30"/>
      <c r="F131" s="30"/>
      <c r="G131" s="29"/>
      <c r="H131" s="29"/>
      <c r="I131" s="29"/>
      <c r="J131" s="30"/>
      <c r="K131" s="30"/>
      <c r="L131" s="30"/>
      <c r="M131" s="30"/>
      <c r="N131" s="30"/>
      <c r="O131" s="30"/>
      <c r="P131" s="30"/>
      <c r="Q131" s="30"/>
      <c r="R131" s="30"/>
      <c r="S131" s="7"/>
      <c r="T131" s="33"/>
    </row>
    <row r="132" spans="1:20" ht="30.6" customHeight="1">
      <c r="A132" s="35">
        <f>'Année 2'!B134</f>
        <v>0</v>
      </c>
      <c r="B132" s="32">
        <f>'Année 2'!C134</f>
        <v>0</v>
      </c>
      <c r="C132" s="31">
        <f>'Année 2'!F134</f>
        <v>0</v>
      </c>
      <c r="D132" s="30"/>
      <c r="E132" s="30"/>
      <c r="F132" s="30"/>
      <c r="G132" s="29"/>
      <c r="H132" s="29"/>
      <c r="I132" s="29"/>
      <c r="J132" s="30"/>
      <c r="K132" s="30"/>
      <c r="L132" s="30"/>
      <c r="M132" s="30"/>
      <c r="N132" s="30"/>
      <c r="O132" s="30"/>
      <c r="P132" s="30"/>
      <c r="Q132" s="30"/>
      <c r="R132" s="30"/>
      <c r="S132" s="7"/>
      <c r="T132" s="33"/>
    </row>
    <row r="133" spans="1:20" ht="30.6" customHeight="1">
      <c r="A133" s="35">
        <f>'Année 2'!B135</f>
        <v>0</v>
      </c>
      <c r="B133" s="32">
        <f>'Année 2'!C135</f>
        <v>0</v>
      </c>
      <c r="C133" s="31">
        <f>'Année 2'!F135</f>
        <v>0</v>
      </c>
      <c r="D133" s="30"/>
      <c r="E133" s="30"/>
      <c r="F133" s="30"/>
      <c r="G133" s="29"/>
      <c r="H133" s="29"/>
      <c r="I133" s="29"/>
      <c r="J133" s="30"/>
      <c r="K133" s="30"/>
      <c r="L133" s="30"/>
      <c r="M133" s="30"/>
      <c r="N133" s="30"/>
      <c r="O133" s="30"/>
      <c r="P133" s="30"/>
      <c r="Q133" s="30"/>
      <c r="R133" s="30"/>
      <c r="S133" s="7"/>
      <c r="T133" s="33"/>
    </row>
    <row r="134" spans="1:20" ht="30.6" customHeight="1">
      <c r="A134" s="35">
        <f>'Année 2'!B136</f>
        <v>0</v>
      </c>
      <c r="B134" s="32">
        <f>'Année 2'!C136</f>
        <v>0</v>
      </c>
      <c r="C134" s="31">
        <f>'Année 2'!F136</f>
        <v>0</v>
      </c>
      <c r="D134" s="30"/>
      <c r="E134" s="30"/>
      <c r="F134" s="30"/>
      <c r="G134" s="29"/>
      <c r="H134" s="29"/>
      <c r="I134" s="29"/>
      <c r="J134" s="30"/>
      <c r="K134" s="30"/>
      <c r="L134" s="30"/>
      <c r="M134" s="30"/>
      <c r="N134" s="30"/>
      <c r="O134" s="30"/>
      <c r="P134" s="30"/>
      <c r="Q134" s="30"/>
      <c r="R134" s="30"/>
      <c r="S134" s="7"/>
      <c r="T134" s="33"/>
    </row>
    <row r="135" spans="1:20" ht="30.6" customHeight="1">
      <c r="A135" s="35">
        <f>'Année 2'!B137</f>
        <v>0</v>
      </c>
      <c r="B135" s="32">
        <f>'Année 2'!C137</f>
        <v>0</v>
      </c>
      <c r="C135" s="31">
        <f>'Année 2'!F137</f>
        <v>0</v>
      </c>
      <c r="D135" s="30"/>
      <c r="E135" s="30"/>
      <c r="F135" s="30"/>
      <c r="G135" s="29"/>
      <c r="H135" s="29"/>
      <c r="I135" s="29"/>
      <c r="J135" s="30"/>
      <c r="K135" s="30"/>
      <c r="L135" s="30"/>
      <c r="M135" s="30"/>
      <c r="N135" s="30"/>
      <c r="O135" s="30"/>
      <c r="P135" s="30"/>
      <c r="Q135" s="30"/>
      <c r="R135" s="30"/>
      <c r="S135" s="7"/>
      <c r="T135" s="33"/>
    </row>
    <row r="136" spans="1:20" ht="30.6" customHeight="1">
      <c r="A136" s="35">
        <f>'Année 2'!B138</f>
        <v>0</v>
      </c>
      <c r="B136" s="32">
        <f>'Année 2'!C138</f>
        <v>0</v>
      </c>
      <c r="C136" s="31">
        <f>'Année 2'!F138</f>
        <v>0</v>
      </c>
      <c r="D136" s="30"/>
      <c r="E136" s="30"/>
      <c r="F136" s="30"/>
      <c r="G136" s="29"/>
      <c r="H136" s="29"/>
      <c r="I136" s="29"/>
      <c r="J136" s="30"/>
      <c r="K136" s="30"/>
      <c r="L136" s="30"/>
      <c r="M136" s="30"/>
      <c r="N136" s="30"/>
      <c r="O136" s="30"/>
      <c r="P136" s="30"/>
      <c r="Q136" s="30"/>
      <c r="R136" s="30"/>
      <c r="S136" s="7"/>
      <c r="T136" s="33"/>
    </row>
    <row r="137" spans="1:20" ht="30.6" customHeight="1">
      <c r="A137" s="35">
        <f>'Année 2'!B139</f>
        <v>0</v>
      </c>
      <c r="B137" s="32">
        <f>'Année 2'!C139</f>
        <v>0</v>
      </c>
      <c r="C137" s="31">
        <f>'Année 2'!F139</f>
        <v>0</v>
      </c>
      <c r="D137" s="30"/>
      <c r="E137" s="30"/>
      <c r="F137" s="30"/>
      <c r="G137" s="29"/>
      <c r="H137" s="29"/>
      <c r="I137" s="29"/>
      <c r="J137" s="30"/>
      <c r="K137" s="30"/>
      <c r="L137" s="30"/>
      <c r="M137" s="30"/>
      <c r="N137" s="30"/>
      <c r="O137" s="30"/>
      <c r="P137" s="30"/>
      <c r="Q137" s="30"/>
      <c r="R137" s="30"/>
      <c r="S137" s="7"/>
      <c r="T137" s="33"/>
    </row>
    <row r="138" spans="1:20" ht="30.6" customHeight="1">
      <c r="A138" s="35">
        <f>'Année 2'!B140</f>
        <v>0</v>
      </c>
      <c r="B138" s="32">
        <f>'Année 2'!C140</f>
        <v>0</v>
      </c>
      <c r="C138" s="31">
        <f>'Année 2'!F140</f>
        <v>0</v>
      </c>
      <c r="D138" s="30"/>
      <c r="E138" s="30"/>
      <c r="F138" s="30"/>
      <c r="G138" s="29"/>
      <c r="H138" s="29"/>
      <c r="I138" s="29"/>
      <c r="J138" s="30"/>
      <c r="K138" s="30"/>
      <c r="L138" s="30"/>
      <c r="M138" s="30"/>
      <c r="N138" s="30"/>
      <c r="O138" s="30"/>
      <c r="P138" s="30"/>
      <c r="Q138" s="30"/>
      <c r="R138" s="30"/>
      <c r="S138" s="7"/>
      <c r="T138" s="33"/>
    </row>
    <row r="139" spans="1:20" ht="30.6" customHeight="1">
      <c r="A139" s="35">
        <f>'Année 2'!B141</f>
        <v>0</v>
      </c>
      <c r="B139" s="32">
        <f>'Année 2'!C141</f>
        <v>0</v>
      </c>
      <c r="C139" s="31">
        <f>'Année 2'!F141</f>
        <v>0</v>
      </c>
      <c r="D139" s="30"/>
      <c r="E139" s="30"/>
      <c r="F139" s="30"/>
      <c r="G139" s="29"/>
      <c r="H139" s="29"/>
      <c r="I139" s="29"/>
      <c r="J139" s="30"/>
      <c r="K139" s="30"/>
      <c r="L139" s="30"/>
      <c r="M139" s="30"/>
      <c r="N139" s="30"/>
      <c r="O139" s="30"/>
      <c r="P139" s="30"/>
      <c r="Q139" s="30"/>
      <c r="R139" s="30"/>
      <c r="S139" s="7"/>
      <c r="T139" s="33"/>
    </row>
    <row r="140" spans="1:20" ht="30.6" customHeight="1">
      <c r="A140" s="35">
        <f>'Année 2'!B142</f>
        <v>0</v>
      </c>
      <c r="B140" s="32">
        <f>'Année 2'!C142</f>
        <v>0</v>
      </c>
      <c r="C140" s="31">
        <f>'Année 2'!F142</f>
        <v>0</v>
      </c>
      <c r="D140" s="30"/>
      <c r="E140" s="30"/>
      <c r="F140" s="30"/>
      <c r="G140" s="29"/>
      <c r="H140" s="29"/>
      <c r="I140" s="29"/>
      <c r="J140" s="30"/>
      <c r="K140" s="30"/>
      <c r="L140" s="30"/>
      <c r="M140" s="30"/>
      <c r="N140" s="30"/>
      <c r="O140" s="30"/>
      <c r="P140" s="30"/>
      <c r="Q140" s="30"/>
      <c r="R140" s="30"/>
      <c r="S140" s="7"/>
      <c r="T140" s="33"/>
    </row>
    <row r="141" spans="1:20" ht="30.6" customHeight="1">
      <c r="A141" s="35">
        <f>'Année 2'!B143</f>
        <v>0</v>
      </c>
      <c r="B141" s="32">
        <f>'Année 2'!C143</f>
        <v>0</v>
      </c>
      <c r="C141" s="31">
        <f>'Année 2'!F143</f>
        <v>0</v>
      </c>
      <c r="D141" s="30"/>
      <c r="E141" s="30"/>
      <c r="F141" s="30"/>
      <c r="G141" s="29"/>
      <c r="H141" s="29"/>
      <c r="I141" s="29"/>
      <c r="J141" s="30"/>
      <c r="K141" s="30"/>
      <c r="L141" s="30"/>
      <c r="M141" s="30"/>
      <c r="N141" s="30"/>
      <c r="O141" s="30"/>
      <c r="P141" s="30"/>
      <c r="Q141" s="30"/>
      <c r="R141" s="30"/>
      <c r="S141" s="7"/>
      <c r="T141" s="33"/>
    </row>
    <row r="142" spans="1:20" ht="30.6" customHeight="1">
      <c r="A142" s="35">
        <f>'Année 2'!B144</f>
        <v>0</v>
      </c>
      <c r="B142" s="32">
        <f>'Année 2'!C144</f>
        <v>0</v>
      </c>
      <c r="C142" s="31">
        <f>'Année 2'!F144</f>
        <v>0</v>
      </c>
      <c r="D142" s="30"/>
      <c r="E142" s="30"/>
      <c r="F142" s="30"/>
      <c r="G142" s="29"/>
      <c r="H142" s="29"/>
      <c r="I142" s="29"/>
      <c r="J142" s="30"/>
      <c r="K142" s="30"/>
      <c r="L142" s="30"/>
      <c r="M142" s="30"/>
      <c r="N142" s="30"/>
      <c r="O142" s="30"/>
      <c r="P142" s="30"/>
      <c r="Q142" s="30"/>
      <c r="R142" s="30"/>
      <c r="S142" s="7"/>
      <c r="T142" s="33"/>
    </row>
    <row r="143" spans="1:20" ht="30.6" customHeight="1">
      <c r="A143" s="35">
        <f>'Année 2'!B145</f>
        <v>0</v>
      </c>
      <c r="B143" s="32">
        <f>'Année 2'!C145</f>
        <v>0</v>
      </c>
      <c r="C143" s="31">
        <f>'Année 2'!F145</f>
        <v>0</v>
      </c>
      <c r="D143" s="30"/>
      <c r="E143" s="30"/>
      <c r="F143" s="30"/>
      <c r="G143" s="29"/>
      <c r="H143" s="29"/>
      <c r="I143" s="29"/>
      <c r="J143" s="30"/>
      <c r="K143" s="30"/>
      <c r="L143" s="30"/>
      <c r="M143" s="30"/>
      <c r="N143" s="30"/>
      <c r="O143" s="30"/>
      <c r="P143" s="30"/>
      <c r="Q143" s="30"/>
      <c r="R143" s="30"/>
      <c r="S143" s="7"/>
      <c r="T143" s="33"/>
    </row>
    <row r="144" spans="1:20" ht="30.6" customHeight="1">
      <c r="A144" s="35">
        <f>'Année 2'!B146</f>
        <v>0</v>
      </c>
      <c r="B144" s="32">
        <f>'Année 2'!C146</f>
        <v>0</v>
      </c>
      <c r="C144" s="31">
        <f>'Année 2'!F146</f>
        <v>0</v>
      </c>
      <c r="D144" s="30"/>
      <c r="E144" s="30"/>
      <c r="F144" s="30"/>
      <c r="G144" s="29"/>
      <c r="H144" s="29"/>
      <c r="I144" s="29"/>
      <c r="J144" s="30"/>
      <c r="K144" s="30"/>
      <c r="L144" s="30"/>
      <c r="M144" s="30"/>
      <c r="N144" s="30"/>
      <c r="O144" s="30"/>
      <c r="P144" s="30"/>
      <c r="Q144" s="30"/>
      <c r="R144" s="30"/>
      <c r="S144" s="7"/>
      <c r="T144" s="33"/>
    </row>
    <row r="145" spans="1:20" ht="30.6" customHeight="1">
      <c r="A145" s="35">
        <f>'Année 2'!B147</f>
        <v>0</v>
      </c>
      <c r="B145" s="32">
        <f>'Année 2'!C147</f>
        <v>0</v>
      </c>
      <c r="C145" s="31">
        <f>'Année 2'!F147</f>
        <v>0</v>
      </c>
      <c r="D145" s="30"/>
      <c r="E145" s="30"/>
      <c r="F145" s="30"/>
      <c r="G145" s="29"/>
      <c r="H145" s="29"/>
      <c r="I145" s="29"/>
      <c r="J145" s="30"/>
      <c r="K145" s="30"/>
      <c r="L145" s="30"/>
      <c r="M145" s="30"/>
      <c r="N145" s="30"/>
      <c r="O145" s="30"/>
      <c r="P145" s="30"/>
      <c r="Q145" s="30"/>
      <c r="R145" s="30"/>
      <c r="S145" s="7"/>
      <c r="T145" s="33"/>
    </row>
    <row r="146" spans="1:20" ht="30.6" customHeight="1">
      <c r="A146" s="35">
        <f>'Année 2'!B148</f>
        <v>0</v>
      </c>
      <c r="B146" s="32">
        <f>'Année 2'!C148</f>
        <v>0</v>
      </c>
      <c r="C146" s="31">
        <f>'Année 2'!F148</f>
        <v>0</v>
      </c>
      <c r="D146" s="30"/>
      <c r="E146" s="30"/>
      <c r="F146" s="30"/>
      <c r="G146" s="29"/>
      <c r="H146" s="29"/>
      <c r="I146" s="29"/>
      <c r="J146" s="30"/>
      <c r="K146" s="30"/>
      <c r="L146" s="30"/>
      <c r="M146" s="30"/>
      <c r="N146" s="30"/>
      <c r="O146" s="30"/>
      <c r="P146" s="30"/>
      <c r="Q146" s="30"/>
      <c r="R146" s="30"/>
      <c r="S146" s="7"/>
      <c r="T146" s="33"/>
    </row>
    <row r="147" spans="1:20" ht="30.6" customHeight="1">
      <c r="A147" s="35">
        <f>'Année 2'!B149</f>
        <v>0</v>
      </c>
      <c r="B147" s="32">
        <f>'Année 2'!C149</f>
        <v>0</v>
      </c>
      <c r="C147" s="31">
        <f>'Année 2'!F149</f>
        <v>0</v>
      </c>
      <c r="D147" s="30"/>
      <c r="E147" s="30"/>
      <c r="F147" s="30"/>
      <c r="G147" s="29"/>
      <c r="H147" s="29"/>
      <c r="I147" s="29"/>
      <c r="J147" s="30"/>
      <c r="K147" s="30"/>
      <c r="L147" s="30"/>
      <c r="M147" s="30"/>
      <c r="N147" s="30"/>
      <c r="O147" s="30"/>
      <c r="P147" s="30"/>
      <c r="Q147" s="30"/>
      <c r="R147" s="30"/>
      <c r="S147" s="7"/>
      <c r="T147" s="33"/>
    </row>
    <row r="148" spans="1:20" ht="30.6" customHeight="1">
      <c r="A148" s="35">
        <f>'Année 2'!B150</f>
        <v>0</v>
      </c>
      <c r="B148" s="32">
        <f>'Année 2'!C150</f>
        <v>0</v>
      </c>
      <c r="C148" s="31">
        <f>'Année 2'!F150</f>
        <v>0</v>
      </c>
      <c r="D148" s="30"/>
      <c r="E148" s="30"/>
      <c r="F148" s="30"/>
      <c r="G148" s="29"/>
      <c r="H148" s="29"/>
      <c r="I148" s="29"/>
      <c r="J148" s="30"/>
      <c r="K148" s="30"/>
      <c r="L148" s="30"/>
      <c r="M148" s="30"/>
      <c r="N148" s="30"/>
      <c r="O148" s="30"/>
      <c r="P148" s="30"/>
      <c r="Q148" s="30"/>
      <c r="R148" s="30"/>
      <c r="S148" s="7"/>
      <c r="T148" s="33"/>
    </row>
    <row r="149" spans="1:20" ht="30.6" customHeight="1">
      <c r="A149" s="35">
        <f>'Année 2'!B151</f>
        <v>0</v>
      </c>
      <c r="B149" s="32">
        <f>'Année 2'!C151</f>
        <v>0</v>
      </c>
      <c r="C149" s="31">
        <f>'Année 2'!F151</f>
        <v>0</v>
      </c>
      <c r="D149" s="30"/>
      <c r="E149" s="30"/>
      <c r="F149" s="30"/>
      <c r="G149" s="29"/>
      <c r="H149" s="29"/>
      <c r="I149" s="29"/>
      <c r="J149" s="30"/>
      <c r="K149" s="30"/>
      <c r="L149" s="30"/>
      <c r="M149" s="30"/>
      <c r="N149" s="30"/>
      <c r="O149" s="30"/>
      <c r="P149" s="30"/>
      <c r="Q149" s="30"/>
      <c r="R149" s="30"/>
      <c r="S149" s="7"/>
      <c r="T149" s="33"/>
    </row>
    <row r="150" spans="1:20" ht="30.6" customHeight="1">
      <c r="A150" s="35">
        <f>'Année 2'!B152</f>
        <v>0</v>
      </c>
      <c r="B150" s="32">
        <f>'Année 2'!C152</f>
        <v>0</v>
      </c>
      <c r="C150" s="31">
        <f>'Année 2'!F152</f>
        <v>0</v>
      </c>
      <c r="D150" s="30"/>
      <c r="E150" s="30"/>
      <c r="F150" s="30"/>
      <c r="G150" s="29"/>
      <c r="H150" s="29"/>
      <c r="I150" s="29"/>
      <c r="J150" s="30"/>
      <c r="K150" s="30"/>
      <c r="L150" s="30"/>
      <c r="M150" s="30"/>
      <c r="N150" s="30"/>
      <c r="O150" s="30"/>
      <c r="P150" s="30"/>
      <c r="Q150" s="30"/>
      <c r="R150" s="30"/>
      <c r="S150" s="7"/>
      <c r="T150" s="33"/>
    </row>
    <row r="151" spans="1:20" ht="30.6" customHeight="1">
      <c r="A151" s="35">
        <f>'Année 2'!B153</f>
        <v>0</v>
      </c>
      <c r="B151" s="32">
        <f>'Année 2'!C153</f>
        <v>0</v>
      </c>
      <c r="C151" s="31">
        <f>'Année 2'!F153</f>
        <v>0</v>
      </c>
      <c r="D151" s="30"/>
      <c r="E151" s="30"/>
      <c r="F151" s="30"/>
      <c r="G151" s="29"/>
      <c r="H151" s="29"/>
      <c r="I151" s="29"/>
      <c r="J151" s="30"/>
      <c r="K151" s="30"/>
      <c r="L151" s="30"/>
      <c r="M151" s="30"/>
      <c r="N151" s="30"/>
      <c r="O151" s="30"/>
      <c r="P151" s="30"/>
      <c r="Q151" s="30"/>
      <c r="R151" s="30"/>
      <c r="S151" s="7"/>
      <c r="T151" s="33"/>
    </row>
    <row r="152" spans="1:20" ht="30.6" customHeight="1">
      <c r="A152" s="35">
        <f>'Année 2'!B154</f>
        <v>0</v>
      </c>
      <c r="B152" s="32">
        <f>'Année 2'!C154</f>
        <v>0</v>
      </c>
      <c r="C152" s="31">
        <f>'Année 2'!F154</f>
        <v>0</v>
      </c>
      <c r="D152" s="30"/>
      <c r="E152" s="30"/>
      <c r="F152" s="30"/>
      <c r="G152" s="29"/>
      <c r="H152" s="29"/>
      <c r="I152" s="29"/>
      <c r="J152" s="30"/>
      <c r="K152" s="30"/>
      <c r="L152" s="30"/>
      <c r="M152" s="30"/>
      <c r="N152" s="30"/>
      <c r="O152" s="30"/>
      <c r="P152" s="30"/>
      <c r="Q152" s="30"/>
      <c r="R152" s="30"/>
      <c r="S152" s="7"/>
      <c r="T152" s="33"/>
    </row>
    <row r="153" spans="1:20" ht="30.6" customHeight="1">
      <c r="A153" s="35">
        <f>'Année 2'!B155</f>
        <v>0</v>
      </c>
      <c r="B153" s="32">
        <f>'Année 2'!C155</f>
        <v>0</v>
      </c>
      <c r="C153" s="31">
        <f>'Année 2'!F155</f>
        <v>0</v>
      </c>
      <c r="D153" s="30"/>
      <c r="E153" s="30"/>
      <c r="F153" s="30"/>
      <c r="G153" s="29"/>
      <c r="H153" s="29"/>
      <c r="I153" s="29"/>
      <c r="J153" s="30"/>
      <c r="K153" s="30"/>
      <c r="L153" s="30"/>
      <c r="M153" s="30"/>
      <c r="N153" s="30"/>
      <c r="O153" s="30"/>
      <c r="P153" s="30"/>
      <c r="Q153" s="30"/>
      <c r="R153" s="30"/>
      <c r="S153" s="7"/>
      <c r="T153" s="33"/>
    </row>
    <row r="154" spans="1:20" ht="30.6" customHeight="1">
      <c r="A154" s="35">
        <f>'Année 2'!B156</f>
        <v>0</v>
      </c>
      <c r="B154" s="32">
        <f>'Année 2'!C156</f>
        <v>0</v>
      </c>
      <c r="C154" s="31">
        <f>'Année 2'!F156</f>
        <v>0</v>
      </c>
      <c r="D154" s="30"/>
      <c r="E154" s="30"/>
      <c r="F154" s="30"/>
      <c r="G154" s="29"/>
      <c r="H154" s="29"/>
      <c r="I154" s="29"/>
      <c r="J154" s="30"/>
      <c r="K154" s="30"/>
      <c r="L154" s="30"/>
      <c r="M154" s="30"/>
      <c r="N154" s="30"/>
      <c r="O154" s="30"/>
      <c r="P154" s="30"/>
      <c r="Q154" s="30"/>
      <c r="R154" s="30"/>
      <c r="S154" s="7"/>
      <c r="T154" s="33"/>
    </row>
    <row r="155" spans="1:20" ht="30.6" customHeight="1">
      <c r="A155" s="35">
        <f>'Année 2'!B157</f>
        <v>0</v>
      </c>
      <c r="B155" s="32">
        <f>'Année 2'!C157</f>
        <v>0</v>
      </c>
      <c r="C155" s="31">
        <f>'Année 2'!F157</f>
        <v>0</v>
      </c>
      <c r="D155" s="30"/>
      <c r="E155" s="30"/>
      <c r="F155" s="30"/>
      <c r="G155" s="29"/>
      <c r="H155" s="29"/>
      <c r="I155" s="29"/>
      <c r="J155" s="30"/>
      <c r="K155" s="30"/>
      <c r="L155" s="30"/>
      <c r="M155" s="30"/>
      <c r="N155" s="30"/>
      <c r="O155" s="30"/>
      <c r="P155" s="30"/>
      <c r="Q155" s="30"/>
      <c r="R155" s="30"/>
      <c r="S155" s="7"/>
      <c r="T155" s="33"/>
    </row>
    <row r="156" spans="1:20" ht="30.6" customHeight="1">
      <c r="A156" s="35">
        <f>'Année 2'!B158</f>
        <v>0</v>
      </c>
      <c r="B156" s="32">
        <f>'Année 2'!C158</f>
        <v>0</v>
      </c>
      <c r="C156" s="31">
        <f>'Année 2'!F158</f>
        <v>0</v>
      </c>
      <c r="D156" s="30"/>
      <c r="E156" s="30"/>
      <c r="F156" s="30"/>
      <c r="G156" s="29"/>
      <c r="H156" s="29"/>
      <c r="I156" s="29"/>
      <c r="J156" s="30"/>
      <c r="K156" s="30"/>
      <c r="L156" s="30"/>
      <c r="M156" s="30"/>
      <c r="N156" s="30"/>
      <c r="O156" s="30"/>
      <c r="P156" s="30"/>
      <c r="Q156" s="30"/>
      <c r="R156" s="30"/>
      <c r="S156" s="7"/>
      <c r="T156" s="33"/>
    </row>
    <row r="157" spans="1:20" ht="30.6" customHeight="1">
      <c r="A157" s="35">
        <f>'Année 2'!B159</f>
        <v>0</v>
      </c>
      <c r="B157" s="32">
        <f>'Année 2'!C159</f>
        <v>0</v>
      </c>
      <c r="C157" s="31">
        <f>'Année 2'!F159</f>
        <v>0</v>
      </c>
      <c r="D157" s="30"/>
      <c r="E157" s="30"/>
      <c r="F157" s="30"/>
      <c r="G157" s="29"/>
      <c r="H157" s="29"/>
      <c r="I157" s="29"/>
      <c r="J157" s="30"/>
      <c r="K157" s="30"/>
      <c r="L157" s="30"/>
      <c r="M157" s="30"/>
      <c r="N157" s="30"/>
      <c r="O157" s="30"/>
      <c r="P157" s="30"/>
      <c r="Q157" s="30"/>
      <c r="R157" s="30"/>
      <c r="S157" s="7"/>
      <c r="T157" s="33"/>
    </row>
    <row r="158" spans="1:20" ht="30.6" customHeight="1">
      <c r="A158" s="35">
        <f>'Année 2'!B160</f>
        <v>0</v>
      </c>
      <c r="B158" s="32">
        <f>'Année 2'!C160</f>
        <v>0</v>
      </c>
      <c r="C158" s="31">
        <f>'Année 2'!F160</f>
        <v>0</v>
      </c>
      <c r="D158" s="30"/>
      <c r="E158" s="30"/>
      <c r="F158" s="30"/>
      <c r="G158" s="29"/>
      <c r="H158" s="29"/>
      <c r="I158" s="29"/>
      <c r="J158" s="30"/>
      <c r="K158" s="30"/>
      <c r="L158" s="30"/>
      <c r="M158" s="30"/>
      <c r="N158" s="30"/>
      <c r="O158" s="30"/>
      <c r="P158" s="30"/>
      <c r="Q158" s="30"/>
      <c r="R158" s="30"/>
      <c r="S158" s="7"/>
      <c r="T158" s="33"/>
    </row>
    <row r="159" spans="1:20" ht="30.6" customHeight="1">
      <c r="A159" s="35">
        <f>'Année 2'!B161</f>
        <v>0</v>
      </c>
      <c r="B159" s="32">
        <f>'Année 2'!C161</f>
        <v>0</v>
      </c>
      <c r="C159" s="31">
        <f>'Année 2'!F161</f>
        <v>0</v>
      </c>
      <c r="D159" s="30"/>
      <c r="E159" s="30"/>
      <c r="F159" s="30"/>
      <c r="G159" s="29"/>
      <c r="H159" s="29"/>
      <c r="I159" s="29"/>
      <c r="J159" s="30"/>
      <c r="K159" s="30"/>
      <c r="L159" s="30"/>
      <c r="M159" s="30"/>
      <c r="N159" s="30"/>
      <c r="O159" s="30"/>
      <c r="P159" s="30"/>
      <c r="Q159" s="30"/>
      <c r="R159" s="30"/>
      <c r="S159" s="7"/>
      <c r="T159" s="33"/>
    </row>
    <row r="160" spans="1:20" ht="30.6" customHeight="1">
      <c r="A160" s="35">
        <f>'Année 2'!B162</f>
        <v>0</v>
      </c>
      <c r="B160" s="32">
        <f>'Année 2'!C162</f>
        <v>0</v>
      </c>
      <c r="C160" s="31">
        <f>'Année 2'!F162</f>
        <v>0</v>
      </c>
      <c r="D160" s="30"/>
      <c r="E160" s="30"/>
      <c r="F160" s="30"/>
      <c r="G160" s="29"/>
      <c r="H160" s="29"/>
      <c r="I160" s="29"/>
      <c r="J160" s="30"/>
      <c r="K160" s="30"/>
      <c r="L160" s="30"/>
      <c r="M160" s="30"/>
      <c r="N160" s="30"/>
      <c r="O160" s="30"/>
      <c r="P160" s="30"/>
      <c r="Q160" s="30"/>
      <c r="R160" s="30"/>
      <c r="S160" s="7"/>
      <c r="T160" s="33"/>
    </row>
    <row r="161" spans="1:20" ht="30.6" customHeight="1">
      <c r="A161" s="35">
        <f>'Année 2'!B163</f>
        <v>0</v>
      </c>
      <c r="B161" s="32">
        <f>'Année 2'!C163</f>
        <v>0</v>
      </c>
      <c r="C161" s="31">
        <f>'Année 2'!F163</f>
        <v>0</v>
      </c>
      <c r="D161" s="30"/>
      <c r="E161" s="30"/>
      <c r="F161" s="30"/>
      <c r="G161" s="29"/>
      <c r="H161" s="29"/>
      <c r="I161" s="29"/>
      <c r="J161" s="30"/>
      <c r="K161" s="30"/>
      <c r="L161" s="30"/>
      <c r="M161" s="30"/>
      <c r="N161" s="30"/>
      <c r="O161" s="30"/>
      <c r="P161" s="30"/>
      <c r="Q161" s="30"/>
      <c r="R161" s="30"/>
      <c r="S161" s="7"/>
      <c r="T161" s="33"/>
    </row>
    <row r="162" spans="1:20" ht="30.6" customHeight="1">
      <c r="A162" s="35">
        <f>'Année 2'!B164</f>
        <v>0</v>
      </c>
      <c r="B162" s="32">
        <f>'Année 2'!C164</f>
        <v>0</v>
      </c>
      <c r="C162" s="31">
        <f>'Année 2'!F164</f>
        <v>0</v>
      </c>
      <c r="D162" s="30"/>
      <c r="E162" s="30"/>
      <c r="F162" s="30"/>
      <c r="G162" s="29"/>
      <c r="H162" s="29"/>
      <c r="I162" s="29"/>
      <c r="J162" s="30"/>
      <c r="K162" s="30"/>
      <c r="L162" s="30"/>
      <c r="M162" s="30"/>
      <c r="N162" s="30"/>
      <c r="O162" s="30"/>
      <c r="P162" s="30"/>
      <c r="Q162" s="30"/>
      <c r="R162" s="30"/>
      <c r="S162" s="7"/>
      <c r="T162" s="33"/>
    </row>
    <row r="163" spans="1:20" ht="30.6" customHeight="1">
      <c r="A163" s="35">
        <f>'Année 2'!B165</f>
        <v>0</v>
      </c>
      <c r="B163" s="32">
        <f>'Année 2'!C165</f>
        <v>0</v>
      </c>
      <c r="C163" s="31">
        <f>'Année 2'!F165</f>
        <v>0</v>
      </c>
      <c r="D163" s="30"/>
      <c r="E163" s="30"/>
      <c r="F163" s="30"/>
      <c r="G163" s="29"/>
      <c r="H163" s="29"/>
      <c r="I163" s="29"/>
      <c r="J163" s="30"/>
      <c r="K163" s="30"/>
      <c r="L163" s="30"/>
      <c r="M163" s="30"/>
      <c r="N163" s="30"/>
      <c r="O163" s="30"/>
      <c r="P163" s="30"/>
      <c r="Q163" s="30"/>
      <c r="R163" s="30"/>
      <c r="S163" s="7"/>
      <c r="T163" s="33"/>
    </row>
    <row r="164" spans="1:20" ht="30.6" customHeight="1">
      <c r="A164" s="35">
        <f>'Année 2'!B166</f>
        <v>0</v>
      </c>
      <c r="B164" s="32">
        <f>'Année 2'!C166</f>
        <v>0</v>
      </c>
      <c r="C164" s="31">
        <f>'Année 2'!F166</f>
        <v>0</v>
      </c>
      <c r="D164" s="30"/>
      <c r="E164" s="30"/>
      <c r="F164" s="30"/>
      <c r="G164" s="29"/>
      <c r="H164" s="29"/>
      <c r="I164" s="29"/>
      <c r="J164" s="30"/>
      <c r="K164" s="30"/>
      <c r="L164" s="30"/>
      <c r="M164" s="30"/>
      <c r="N164" s="30"/>
      <c r="O164" s="30"/>
      <c r="P164" s="30"/>
      <c r="Q164" s="30"/>
      <c r="R164" s="30"/>
      <c r="S164" s="7"/>
      <c r="T164" s="33"/>
    </row>
    <row r="165" spans="1:20" ht="30.6" customHeight="1">
      <c r="A165" s="35">
        <f>'Année 2'!B167</f>
        <v>0</v>
      </c>
      <c r="B165" s="32">
        <f>'Année 2'!C167</f>
        <v>0</v>
      </c>
      <c r="C165" s="31">
        <f>'Année 2'!F167</f>
        <v>0</v>
      </c>
      <c r="D165" s="30"/>
      <c r="E165" s="30"/>
      <c r="F165" s="30"/>
      <c r="G165" s="29"/>
      <c r="H165" s="29"/>
      <c r="I165" s="29"/>
      <c r="J165" s="30"/>
      <c r="K165" s="30"/>
      <c r="L165" s="30"/>
      <c r="M165" s="30"/>
      <c r="N165" s="30"/>
      <c r="O165" s="30"/>
      <c r="P165" s="30"/>
      <c r="Q165" s="30"/>
      <c r="R165" s="30"/>
      <c r="S165" s="7"/>
      <c r="T165" s="33"/>
    </row>
    <row r="166" spans="1:20" ht="30.6" customHeight="1">
      <c r="A166" s="35">
        <f>'Année 2'!B168</f>
        <v>0</v>
      </c>
      <c r="B166" s="32">
        <f>'Année 2'!C168</f>
        <v>0</v>
      </c>
      <c r="C166" s="31">
        <f>'Année 2'!F168</f>
        <v>0</v>
      </c>
      <c r="D166" s="30"/>
      <c r="E166" s="30"/>
      <c r="F166" s="30"/>
      <c r="G166" s="29"/>
      <c r="H166" s="29"/>
      <c r="I166" s="29"/>
      <c r="J166" s="30"/>
      <c r="K166" s="30"/>
      <c r="L166" s="30"/>
      <c r="M166" s="30"/>
      <c r="N166" s="30"/>
      <c r="O166" s="30"/>
      <c r="P166" s="30"/>
      <c r="Q166" s="30"/>
      <c r="R166" s="30"/>
      <c r="S166" s="7"/>
      <c r="T166" s="33"/>
    </row>
    <row r="167" spans="1:20" ht="30.6" customHeight="1">
      <c r="A167" s="35">
        <f>'Année 2'!B169</f>
        <v>0</v>
      </c>
      <c r="B167" s="32">
        <f>'Année 2'!C169</f>
        <v>0</v>
      </c>
      <c r="C167" s="31">
        <f>'Année 2'!F169</f>
        <v>0</v>
      </c>
      <c r="D167" s="30"/>
      <c r="E167" s="30"/>
      <c r="F167" s="30"/>
      <c r="G167" s="29"/>
      <c r="H167" s="29"/>
      <c r="I167" s="29"/>
      <c r="J167" s="30"/>
      <c r="K167" s="30"/>
      <c r="L167" s="30"/>
      <c r="M167" s="30"/>
      <c r="N167" s="30"/>
      <c r="O167" s="30"/>
      <c r="P167" s="30"/>
      <c r="Q167" s="30"/>
      <c r="R167" s="30"/>
      <c r="S167" s="7"/>
      <c r="T167" s="33"/>
    </row>
    <row r="168" spans="1:20" ht="30.6" customHeight="1">
      <c r="A168" s="35">
        <f>'Année 2'!B170</f>
        <v>0</v>
      </c>
      <c r="B168" s="32">
        <f>'Année 2'!C170</f>
        <v>0</v>
      </c>
      <c r="C168" s="31">
        <f>'Année 2'!F170</f>
        <v>0</v>
      </c>
      <c r="D168" s="30"/>
      <c r="E168" s="30"/>
      <c r="F168" s="30"/>
      <c r="G168" s="29"/>
      <c r="H168" s="29"/>
      <c r="I168" s="29"/>
      <c r="J168" s="30"/>
      <c r="K168" s="30"/>
      <c r="L168" s="30"/>
      <c r="M168" s="30"/>
      <c r="N168" s="30"/>
      <c r="O168" s="30"/>
      <c r="P168" s="30"/>
      <c r="Q168" s="30"/>
      <c r="R168" s="30"/>
      <c r="S168" s="7"/>
      <c r="T168" s="33"/>
    </row>
    <row r="169" spans="1:20" ht="30.6" customHeight="1">
      <c r="A169" s="35">
        <f>'Année 2'!B171</f>
        <v>0</v>
      </c>
      <c r="B169" s="32">
        <f>'Année 2'!C171</f>
        <v>0</v>
      </c>
      <c r="C169" s="31">
        <f>'Année 2'!F171</f>
        <v>0</v>
      </c>
      <c r="D169" s="30"/>
      <c r="E169" s="30"/>
      <c r="F169" s="30"/>
      <c r="G169" s="29"/>
      <c r="H169" s="29"/>
      <c r="I169" s="29"/>
      <c r="J169" s="30"/>
      <c r="K169" s="30"/>
      <c r="L169" s="30"/>
      <c r="M169" s="30"/>
      <c r="N169" s="30"/>
      <c r="O169" s="30"/>
      <c r="P169" s="30"/>
      <c r="Q169" s="30"/>
      <c r="R169" s="30"/>
      <c r="S169" s="7"/>
      <c r="T169" s="33"/>
    </row>
    <row r="170" spans="1:20" ht="30.6" customHeight="1">
      <c r="A170" s="35">
        <f>'Année 2'!B172</f>
        <v>0</v>
      </c>
      <c r="B170" s="32">
        <f>'Année 2'!C172</f>
        <v>0</v>
      </c>
      <c r="C170" s="31">
        <f>'Année 2'!F172</f>
        <v>0</v>
      </c>
      <c r="D170" s="30"/>
      <c r="E170" s="30"/>
      <c r="F170" s="30"/>
      <c r="G170" s="29"/>
      <c r="H170" s="29"/>
      <c r="I170" s="29"/>
      <c r="J170" s="30"/>
      <c r="K170" s="30"/>
      <c r="L170" s="30"/>
      <c r="M170" s="30"/>
      <c r="N170" s="30"/>
      <c r="O170" s="30"/>
      <c r="P170" s="30"/>
      <c r="Q170" s="30"/>
      <c r="R170" s="30"/>
      <c r="S170" s="7"/>
      <c r="T170" s="33"/>
    </row>
    <row r="171" spans="1:20" ht="30.6" customHeight="1">
      <c r="A171" s="35">
        <f>'Année 2'!B173</f>
        <v>0</v>
      </c>
      <c r="B171" s="32">
        <f>'Année 2'!C173</f>
        <v>0</v>
      </c>
      <c r="C171" s="31">
        <f>'Année 2'!F173</f>
        <v>0</v>
      </c>
      <c r="D171" s="30"/>
      <c r="E171" s="30"/>
      <c r="F171" s="30"/>
      <c r="G171" s="29"/>
      <c r="H171" s="29"/>
      <c r="I171" s="29"/>
      <c r="J171" s="30"/>
      <c r="K171" s="30"/>
      <c r="L171" s="30"/>
      <c r="M171" s="30"/>
      <c r="N171" s="30"/>
      <c r="O171" s="30"/>
      <c r="P171" s="30"/>
      <c r="Q171" s="30"/>
      <c r="R171" s="30"/>
      <c r="S171" s="7"/>
      <c r="T171" s="33"/>
    </row>
    <row r="172" spans="1:20" ht="30.6" customHeight="1">
      <c r="A172" s="35">
        <f>'Année 2'!B174</f>
        <v>0</v>
      </c>
      <c r="B172" s="32">
        <f>'Année 2'!C174</f>
        <v>0</v>
      </c>
      <c r="C172" s="31">
        <f>'Année 2'!F174</f>
        <v>0</v>
      </c>
      <c r="D172" s="30"/>
      <c r="E172" s="30"/>
      <c r="F172" s="30"/>
      <c r="G172" s="29"/>
      <c r="H172" s="29"/>
      <c r="I172" s="29"/>
      <c r="J172" s="30"/>
      <c r="K172" s="30"/>
      <c r="L172" s="30"/>
      <c r="M172" s="30"/>
      <c r="N172" s="30"/>
      <c r="O172" s="30"/>
      <c r="P172" s="30"/>
      <c r="Q172" s="30"/>
      <c r="R172" s="30"/>
      <c r="S172" s="7"/>
      <c r="T172" s="33"/>
    </row>
    <row r="173" spans="1:20" ht="30.6" customHeight="1">
      <c r="A173" s="35">
        <f>'Année 2'!B175</f>
        <v>0</v>
      </c>
      <c r="B173" s="32">
        <f>'Année 2'!C175</f>
        <v>0</v>
      </c>
      <c r="C173" s="31">
        <f>'Année 2'!F175</f>
        <v>0</v>
      </c>
      <c r="D173" s="30"/>
      <c r="E173" s="30"/>
      <c r="F173" s="30"/>
      <c r="G173" s="29"/>
      <c r="H173" s="29"/>
      <c r="I173" s="29"/>
      <c r="J173" s="30"/>
      <c r="K173" s="30"/>
      <c r="L173" s="30"/>
      <c r="M173" s="30"/>
      <c r="N173" s="30"/>
      <c r="O173" s="30"/>
      <c r="P173" s="30"/>
      <c r="Q173" s="30"/>
      <c r="R173" s="30"/>
      <c r="S173" s="7"/>
      <c r="T173" s="33"/>
    </row>
    <row r="174" spans="1:20" ht="30.6" customHeight="1">
      <c r="A174" s="35">
        <f>'Année 2'!B176</f>
        <v>0</v>
      </c>
      <c r="B174" s="32">
        <f>'Année 2'!C176</f>
        <v>0</v>
      </c>
      <c r="C174" s="31">
        <f>'Année 2'!F176</f>
        <v>0</v>
      </c>
      <c r="D174" s="30"/>
      <c r="E174" s="30"/>
      <c r="F174" s="30"/>
      <c r="G174" s="29"/>
      <c r="H174" s="29"/>
      <c r="I174" s="29"/>
      <c r="J174" s="30"/>
      <c r="K174" s="30"/>
      <c r="L174" s="30"/>
      <c r="M174" s="30"/>
      <c r="N174" s="30"/>
      <c r="O174" s="30"/>
      <c r="P174" s="30"/>
      <c r="Q174" s="30"/>
      <c r="R174" s="30"/>
      <c r="S174" s="7"/>
      <c r="T174" s="33"/>
    </row>
    <row r="175" spans="1:20" ht="30.6" customHeight="1">
      <c r="A175" s="35">
        <f>'Année 2'!B177</f>
        <v>0</v>
      </c>
      <c r="B175" s="32">
        <f>'Année 2'!C177</f>
        <v>0</v>
      </c>
      <c r="C175" s="31">
        <f>'Année 2'!F177</f>
        <v>0</v>
      </c>
      <c r="D175" s="30"/>
      <c r="E175" s="30"/>
      <c r="F175" s="30"/>
      <c r="G175" s="29"/>
      <c r="H175" s="29"/>
      <c r="I175" s="29"/>
      <c r="J175" s="30"/>
      <c r="K175" s="30"/>
      <c r="L175" s="30"/>
      <c r="M175" s="30"/>
      <c r="N175" s="30"/>
      <c r="O175" s="30"/>
      <c r="P175" s="30"/>
      <c r="Q175" s="30"/>
      <c r="R175" s="30"/>
      <c r="S175" s="7"/>
      <c r="T175" s="33"/>
    </row>
    <row r="176" spans="1:20" ht="30.6" customHeight="1">
      <c r="A176" s="35">
        <f>'Année 2'!B178</f>
        <v>0</v>
      </c>
      <c r="B176" s="32">
        <f>'Année 2'!C178</f>
        <v>0</v>
      </c>
      <c r="C176" s="31">
        <f>'Année 2'!F178</f>
        <v>0</v>
      </c>
      <c r="D176" s="30"/>
      <c r="E176" s="30"/>
      <c r="F176" s="30"/>
      <c r="G176" s="29"/>
      <c r="H176" s="29"/>
      <c r="I176" s="29"/>
      <c r="J176" s="30"/>
      <c r="K176" s="30"/>
      <c r="L176" s="30"/>
      <c r="M176" s="30"/>
      <c r="N176" s="30"/>
      <c r="O176" s="30"/>
      <c r="P176" s="30"/>
      <c r="Q176" s="30"/>
      <c r="R176" s="30"/>
      <c r="S176" s="7"/>
      <c r="T176" s="33"/>
    </row>
    <row r="177" spans="1:20" ht="30.6" customHeight="1">
      <c r="A177" s="35">
        <f>'Année 2'!B179</f>
        <v>0</v>
      </c>
      <c r="B177" s="32">
        <f>'Année 2'!C179</f>
        <v>0</v>
      </c>
      <c r="C177" s="31">
        <f>'Année 2'!F179</f>
        <v>0</v>
      </c>
      <c r="D177" s="30"/>
      <c r="E177" s="30"/>
      <c r="F177" s="30"/>
      <c r="G177" s="29"/>
      <c r="H177" s="29"/>
      <c r="I177" s="29"/>
      <c r="J177" s="30"/>
      <c r="K177" s="30"/>
      <c r="L177" s="30"/>
      <c r="M177" s="30"/>
      <c r="N177" s="30"/>
      <c r="O177" s="30"/>
      <c r="P177" s="30"/>
      <c r="Q177" s="30"/>
      <c r="R177" s="30"/>
      <c r="S177" s="7"/>
      <c r="T177" s="33"/>
    </row>
    <row r="178" spans="1:20" ht="30.6" customHeight="1">
      <c r="A178" s="35">
        <f>'Année 2'!B180</f>
        <v>0</v>
      </c>
      <c r="B178" s="32">
        <f>'Année 2'!C180</f>
        <v>0</v>
      </c>
      <c r="C178" s="31">
        <f>'Année 2'!F180</f>
        <v>0</v>
      </c>
      <c r="D178" s="30"/>
      <c r="E178" s="30"/>
      <c r="F178" s="30"/>
      <c r="G178" s="29"/>
      <c r="H178" s="29"/>
      <c r="I178" s="29"/>
      <c r="J178" s="30"/>
      <c r="K178" s="30"/>
      <c r="L178" s="30"/>
      <c r="M178" s="30"/>
      <c r="N178" s="30"/>
      <c r="O178" s="30"/>
      <c r="P178" s="30"/>
      <c r="Q178" s="30"/>
      <c r="R178" s="30"/>
      <c r="S178" s="7"/>
      <c r="T178" s="33"/>
    </row>
    <row r="179" spans="1:20" ht="30.6" customHeight="1">
      <c r="A179" s="35">
        <f>'Année 2'!B181</f>
        <v>0</v>
      </c>
      <c r="B179" s="32">
        <f>'Année 2'!C181</f>
        <v>0</v>
      </c>
      <c r="C179" s="31">
        <f>'Année 2'!F181</f>
        <v>0</v>
      </c>
      <c r="D179" s="30"/>
      <c r="E179" s="30"/>
      <c r="F179" s="30"/>
      <c r="G179" s="29"/>
      <c r="H179" s="29"/>
      <c r="I179" s="29"/>
      <c r="J179" s="30"/>
      <c r="K179" s="30"/>
      <c r="L179" s="30"/>
      <c r="M179" s="30"/>
      <c r="N179" s="30"/>
      <c r="O179" s="30"/>
      <c r="P179" s="30"/>
      <c r="Q179" s="30"/>
      <c r="R179" s="30"/>
      <c r="S179" s="7"/>
      <c r="T179" s="33"/>
    </row>
    <row r="180" spans="1:20" ht="30.6" customHeight="1">
      <c r="A180" s="35">
        <f>'Année 2'!B182</f>
        <v>0</v>
      </c>
      <c r="B180" s="32">
        <f>'Année 2'!C182</f>
        <v>0</v>
      </c>
      <c r="C180" s="31">
        <f>'Année 2'!F182</f>
        <v>0</v>
      </c>
      <c r="D180" s="30"/>
      <c r="E180" s="30"/>
      <c r="F180" s="30"/>
      <c r="G180" s="29"/>
      <c r="H180" s="29"/>
      <c r="I180" s="29"/>
      <c r="J180" s="30"/>
      <c r="K180" s="30"/>
      <c r="L180" s="30"/>
      <c r="M180" s="30"/>
      <c r="N180" s="30"/>
      <c r="O180" s="30"/>
      <c r="P180" s="30"/>
      <c r="Q180" s="30"/>
      <c r="R180" s="30"/>
      <c r="S180" s="7"/>
      <c r="T180" s="33"/>
    </row>
    <row r="181" spans="1:20" ht="30.6" customHeight="1">
      <c r="A181" s="35">
        <f>'Année 2'!B183</f>
        <v>0</v>
      </c>
      <c r="B181" s="32">
        <f>'Année 2'!C183</f>
        <v>0</v>
      </c>
      <c r="C181" s="31">
        <f>'Année 2'!F183</f>
        <v>0</v>
      </c>
      <c r="D181" s="30"/>
      <c r="E181" s="30"/>
      <c r="F181" s="30"/>
      <c r="G181" s="29"/>
      <c r="H181" s="29"/>
      <c r="I181" s="29"/>
      <c r="J181" s="30"/>
      <c r="K181" s="30"/>
      <c r="L181" s="30"/>
      <c r="M181" s="30"/>
      <c r="N181" s="30"/>
      <c r="O181" s="30"/>
      <c r="P181" s="30"/>
      <c r="Q181" s="30"/>
      <c r="R181" s="30"/>
      <c r="S181" s="7"/>
      <c r="T181" s="33"/>
    </row>
    <row r="182" spans="1:20" ht="30.6" customHeight="1">
      <c r="A182" s="35">
        <f>'Année 2'!B184</f>
        <v>0</v>
      </c>
      <c r="B182" s="32">
        <f>'Année 2'!C184</f>
        <v>0</v>
      </c>
      <c r="C182" s="31">
        <f>'Année 2'!F184</f>
        <v>0</v>
      </c>
      <c r="D182" s="30"/>
      <c r="E182" s="30"/>
      <c r="F182" s="30"/>
      <c r="G182" s="29"/>
      <c r="H182" s="29"/>
      <c r="I182" s="29"/>
      <c r="J182" s="30"/>
      <c r="K182" s="30"/>
      <c r="L182" s="30"/>
      <c r="M182" s="30"/>
      <c r="N182" s="30"/>
      <c r="O182" s="30"/>
      <c r="P182" s="30"/>
      <c r="Q182" s="30"/>
      <c r="R182" s="30"/>
      <c r="S182" s="7"/>
      <c r="T182" s="33"/>
    </row>
    <row r="183" spans="1:20" ht="30.6" customHeight="1">
      <c r="A183" s="35">
        <f>'Année 2'!B185</f>
        <v>0</v>
      </c>
      <c r="B183" s="32">
        <f>'Année 2'!C185</f>
        <v>0</v>
      </c>
      <c r="C183" s="31">
        <f>'Année 2'!F185</f>
        <v>0</v>
      </c>
      <c r="D183" s="30"/>
      <c r="E183" s="30"/>
      <c r="F183" s="30"/>
      <c r="G183" s="29"/>
      <c r="H183" s="29"/>
      <c r="I183" s="29"/>
      <c r="J183" s="30"/>
      <c r="K183" s="30"/>
      <c r="L183" s="30"/>
      <c r="M183" s="30"/>
      <c r="N183" s="30"/>
      <c r="O183" s="30"/>
      <c r="P183" s="30"/>
      <c r="Q183" s="30"/>
      <c r="R183" s="30"/>
      <c r="S183" s="7"/>
      <c r="T183" s="33"/>
    </row>
    <row r="184" spans="1:20" ht="30.6" customHeight="1">
      <c r="A184" s="35">
        <f>'Année 2'!B186</f>
        <v>0</v>
      </c>
      <c r="B184" s="32">
        <f>'Année 2'!C186</f>
        <v>0</v>
      </c>
      <c r="C184" s="31">
        <f>'Année 2'!F186</f>
        <v>0</v>
      </c>
      <c r="D184" s="30"/>
      <c r="E184" s="30"/>
      <c r="F184" s="30"/>
      <c r="G184" s="29"/>
      <c r="H184" s="29"/>
      <c r="I184" s="29"/>
      <c r="J184" s="30"/>
      <c r="K184" s="30"/>
      <c r="L184" s="30"/>
      <c r="M184" s="30"/>
      <c r="N184" s="30"/>
      <c r="O184" s="30"/>
      <c r="P184" s="30"/>
      <c r="Q184" s="30"/>
      <c r="R184" s="30"/>
      <c r="S184" s="7"/>
      <c r="T184" s="33"/>
    </row>
    <row r="185" spans="1:20" ht="30.6" customHeight="1">
      <c r="A185" s="35">
        <f>'Année 2'!B187</f>
        <v>0</v>
      </c>
      <c r="B185" s="32">
        <f>'Année 2'!C187</f>
        <v>0</v>
      </c>
      <c r="C185" s="31">
        <f>'Année 2'!F187</f>
        <v>0</v>
      </c>
      <c r="D185" s="30"/>
      <c r="E185" s="30"/>
      <c r="F185" s="30"/>
      <c r="G185" s="29"/>
      <c r="H185" s="29"/>
      <c r="I185" s="29"/>
      <c r="J185" s="30"/>
      <c r="K185" s="30"/>
      <c r="L185" s="30"/>
      <c r="M185" s="30"/>
      <c r="N185" s="30"/>
      <c r="O185" s="30"/>
      <c r="P185" s="30"/>
      <c r="Q185" s="30"/>
      <c r="R185" s="30"/>
      <c r="S185" s="7"/>
      <c r="T185" s="33"/>
    </row>
    <row r="186" spans="1:20" ht="30.6" customHeight="1">
      <c r="A186" s="35">
        <f>'Année 2'!B188</f>
        <v>0</v>
      </c>
      <c r="B186" s="32">
        <f>'Année 2'!C188</f>
        <v>0</v>
      </c>
      <c r="C186" s="31">
        <f>'Année 2'!F188</f>
        <v>0</v>
      </c>
      <c r="D186" s="30"/>
      <c r="E186" s="30"/>
      <c r="F186" s="30"/>
      <c r="G186" s="29"/>
      <c r="H186" s="29"/>
      <c r="I186" s="29"/>
      <c r="J186" s="30"/>
      <c r="K186" s="30"/>
      <c r="L186" s="30"/>
      <c r="M186" s="30"/>
      <c r="N186" s="30"/>
      <c r="O186" s="30"/>
      <c r="P186" s="30"/>
      <c r="Q186" s="30"/>
      <c r="R186" s="30"/>
      <c r="S186" s="7"/>
      <c r="T186" s="33"/>
    </row>
    <row r="187" spans="1:20" ht="30.6" customHeight="1">
      <c r="A187" s="35">
        <f>'Année 2'!B189</f>
        <v>0</v>
      </c>
      <c r="B187" s="32">
        <f>'Année 2'!C189</f>
        <v>0</v>
      </c>
      <c r="C187" s="31">
        <f>'Année 2'!F189</f>
        <v>0</v>
      </c>
      <c r="D187" s="30"/>
      <c r="E187" s="30"/>
      <c r="F187" s="30"/>
      <c r="G187" s="29"/>
      <c r="H187" s="29"/>
      <c r="I187" s="29"/>
      <c r="J187" s="30"/>
      <c r="K187" s="30"/>
      <c r="L187" s="30"/>
      <c r="M187" s="30"/>
      <c r="N187" s="30"/>
      <c r="O187" s="30"/>
      <c r="P187" s="30"/>
      <c r="Q187" s="30"/>
      <c r="R187" s="30"/>
      <c r="S187" s="7"/>
      <c r="T187" s="33"/>
    </row>
    <row r="188" spans="1:20" ht="30.6" customHeight="1">
      <c r="A188" s="35">
        <f>'Année 2'!B190</f>
        <v>0</v>
      </c>
      <c r="B188" s="32">
        <f>'Année 2'!C190</f>
        <v>0</v>
      </c>
      <c r="C188" s="31">
        <f>'Année 2'!F190</f>
        <v>0</v>
      </c>
      <c r="D188" s="30"/>
      <c r="E188" s="30"/>
      <c r="F188" s="30"/>
      <c r="G188" s="29"/>
      <c r="H188" s="29"/>
      <c r="I188" s="29"/>
      <c r="J188" s="30"/>
      <c r="K188" s="30"/>
      <c r="L188" s="30"/>
      <c r="M188" s="30"/>
      <c r="N188" s="30"/>
      <c r="O188" s="30"/>
      <c r="P188" s="30"/>
      <c r="Q188" s="30"/>
      <c r="R188" s="30"/>
      <c r="S188" s="7"/>
      <c r="T188" s="33"/>
    </row>
    <row r="189" spans="1:20" ht="30.6" customHeight="1">
      <c r="A189" s="35">
        <f>'Année 2'!B191</f>
        <v>0</v>
      </c>
      <c r="B189" s="32">
        <f>'Année 2'!C191</f>
        <v>0</v>
      </c>
      <c r="C189" s="31">
        <f>'Année 2'!F191</f>
        <v>0</v>
      </c>
      <c r="D189" s="30"/>
      <c r="E189" s="30"/>
      <c r="F189" s="30"/>
      <c r="G189" s="29"/>
      <c r="H189" s="29"/>
      <c r="I189" s="29"/>
      <c r="J189" s="30"/>
      <c r="K189" s="30"/>
      <c r="L189" s="30"/>
      <c r="M189" s="30"/>
      <c r="N189" s="30"/>
      <c r="O189" s="30"/>
      <c r="P189" s="30"/>
      <c r="Q189" s="30"/>
      <c r="R189" s="30"/>
      <c r="S189" s="7"/>
      <c r="T189" s="33"/>
    </row>
    <row r="190" spans="1:20" ht="30.6" customHeight="1">
      <c r="A190" s="35">
        <f>'Année 2'!B192</f>
        <v>0</v>
      </c>
      <c r="B190" s="32">
        <f>'Année 2'!C192</f>
        <v>0</v>
      </c>
      <c r="C190" s="31">
        <f>'Année 2'!F192</f>
        <v>0</v>
      </c>
      <c r="D190" s="30"/>
      <c r="E190" s="30"/>
      <c r="F190" s="30"/>
      <c r="G190" s="29"/>
      <c r="H190" s="29"/>
      <c r="I190" s="29"/>
      <c r="J190" s="30"/>
      <c r="K190" s="30"/>
      <c r="L190" s="30"/>
      <c r="M190" s="30"/>
      <c r="N190" s="30"/>
      <c r="O190" s="30"/>
      <c r="P190" s="30"/>
      <c r="Q190" s="30"/>
      <c r="R190" s="30"/>
      <c r="S190" s="7"/>
      <c r="T190" s="33"/>
    </row>
    <row r="191" spans="1:20" ht="30.6" customHeight="1">
      <c r="A191" s="35">
        <f>'Année 2'!B193</f>
        <v>0</v>
      </c>
      <c r="B191" s="32">
        <f>'Année 2'!C193</f>
        <v>0</v>
      </c>
      <c r="C191" s="31">
        <f>'Année 2'!F193</f>
        <v>0</v>
      </c>
      <c r="D191" s="30"/>
      <c r="E191" s="30"/>
      <c r="F191" s="30"/>
      <c r="G191" s="29"/>
      <c r="H191" s="29"/>
      <c r="I191" s="29"/>
      <c r="J191" s="30"/>
      <c r="K191" s="30"/>
      <c r="L191" s="30"/>
      <c r="M191" s="30"/>
      <c r="N191" s="30"/>
      <c r="O191" s="30"/>
      <c r="P191" s="30"/>
      <c r="Q191" s="30"/>
      <c r="R191" s="30"/>
      <c r="S191" s="7"/>
      <c r="T191" s="33"/>
    </row>
    <row r="192" spans="1:20" ht="30.6" customHeight="1">
      <c r="A192" s="35">
        <f>'Année 2'!B194</f>
        <v>0</v>
      </c>
      <c r="B192" s="32">
        <f>'Année 2'!C194</f>
        <v>0</v>
      </c>
      <c r="C192" s="31">
        <f>'Année 2'!F194</f>
        <v>0</v>
      </c>
      <c r="D192" s="30"/>
      <c r="E192" s="30"/>
      <c r="F192" s="30"/>
      <c r="G192" s="29"/>
      <c r="H192" s="29"/>
      <c r="I192" s="29"/>
      <c r="J192" s="30"/>
      <c r="K192" s="30"/>
      <c r="L192" s="30"/>
      <c r="M192" s="30"/>
      <c r="N192" s="30"/>
      <c r="O192" s="30"/>
      <c r="P192" s="30"/>
      <c r="Q192" s="30"/>
      <c r="R192" s="30"/>
      <c r="S192" s="7"/>
      <c r="T192" s="33"/>
    </row>
    <row r="193" spans="1:20" ht="30.6" customHeight="1">
      <c r="A193" s="35">
        <f>'Année 2'!B195</f>
        <v>0</v>
      </c>
      <c r="B193" s="32">
        <f>'Année 2'!C195</f>
        <v>0</v>
      </c>
      <c r="C193" s="31">
        <f>'Année 2'!F195</f>
        <v>0</v>
      </c>
      <c r="D193" s="30"/>
      <c r="E193" s="30"/>
      <c r="F193" s="30"/>
      <c r="G193" s="29"/>
      <c r="H193" s="29"/>
      <c r="I193" s="29"/>
      <c r="J193" s="30"/>
      <c r="K193" s="30"/>
      <c r="L193" s="30"/>
      <c r="M193" s="30"/>
      <c r="N193" s="30"/>
      <c r="O193" s="30"/>
      <c r="P193" s="30"/>
      <c r="Q193" s="30"/>
      <c r="R193" s="30"/>
      <c r="S193" s="7"/>
      <c r="T193" s="33"/>
    </row>
    <row r="194" spans="1:20" ht="30.6" customHeight="1">
      <c r="A194" s="35">
        <f>'Année 2'!B196</f>
        <v>0</v>
      </c>
      <c r="B194" s="32">
        <f>'Année 2'!C196</f>
        <v>0</v>
      </c>
      <c r="C194" s="31">
        <f>'Année 2'!F196</f>
        <v>0</v>
      </c>
      <c r="D194" s="30"/>
      <c r="E194" s="30"/>
      <c r="F194" s="30"/>
      <c r="G194" s="29"/>
      <c r="H194" s="29"/>
      <c r="I194" s="29"/>
      <c r="J194" s="30"/>
      <c r="K194" s="30"/>
      <c r="L194" s="30"/>
      <c r="M194" s="30"/>
      <c r="N194" s="30"/>
      <c r="O194" s="30"/>
      <c r="P194" s="30"/>
      <c r="Q194" s="30"/>
      <c r="R194" s="30"/>
      <c r="S194" s="7"/>
      <c r="T194" s="33"/>
    </row>
    <row r="195" spans="1:20" ht="30.6" customHeight="1">
      <c r="A195" s="35">
        <f>'Année 2'!B197</f>
        <v>0</v>
      </c>
      <c r="B195" s="32">
        <f>'Année 2'!C197</f>
        <v>0</v>
      </c>
      <c r="C195" s="31">
        <f>'Année 2'!F197</f>
        <v>0</v>
      </c>
      <c r="D195" s="30"/>
      <c r="E195" s="30"/>
      <c r="F195" s="30"/>
      <c r="G195" s="29"/>
      <c r="H195" s="29"/>
      <c r="I195" s="29"/>
      <c r="J195" s="30"/>
      <c r="K195" s="30"/>
      <c r="L195" s="30"/>
      <c r="M195" s="30"/>
      <c r="N195" s="30"/>
      <c r="O195" s="30"/>
      <c r="P195" s="30"/>
      <c r="Q195" s="30"/>
      <c r="R195" s="30"/>
      <c r="S195" s="7"/>
      <c r="T195" s="33"/>
    </row>
    <row r="196" spans="1:20" ht="30.6" customHeight="1">
      <c r="A196" s="35">
        <f>'Année 2'!B198</f>
        <v>0</v>
      </c>
      <c r="B196" s="32">
        <f>'Année 2'!C198</f>
        <v>0</v>
      </c>
      <c r="C196" s="31">
        <f>'Année 2'!F198</f>
        <v>0</v>
      </c>
      <c r="D196" s="30"/>
      <c r="E196" s="30"/>
      <c r="F196" s="30"/>
      <c r="G196" s="29"/>
      <c r="H196" s="29"/>
      <c r="I196" s="29"/>
      <c r="J196" s="30"/>
      <c r="K196" s="30"/>
      <c r="L196" s="30"/>
      <c r="M196" s="30"/>
      <c r="N196" s="30"/>
      <c r="O196" s="30"/>
      <c r="P196" s="30"/>
      <c r="Q196" s="30"/>
      <c r="R196" s="30"/>
      <c r="S196" s="7"/>
      <c r="T196" s="33"/>
    </row>
    <row r="197" spans="1:20" ht="30.6" customHeight="1">
      <c r="A197" s="35">
        <f>'Année 2'!B199</f>
        <v>0</v>
      </c>
      <c r="B197" s="32">
        <f>'Année 2'!C199</f>
        <v>0</v>
      </c>
      <c r="C197" s="31">
        <f>'Année 2'!F199</f>
        <v>0</v>
      </c>
      <c r="D197" s="30"/>
      <c r="E197" s="30"/>
      <c r="F197" s="30"/>
      <c r="G197" s="29"/>
      <c r="H197" s="29"/>
      <c r="I197" s="29"/>
      <c r="J197" s="30"/>
      <c r="K197" s="30"/>
      <c r="L197" s="30"/>
      <c r="M197" s="30"/>
      <c r="N197" s="30"/>
      <c r="O197" s="30"/>
      <c r="P197" s="30"/>
      <c r="Q197" s="30"/>
      <c r="R197" s="30"/>
      <c r="S197" s="7"/>
      <c r="T197" s="33"/>
    </row>
    <row r="198" spans="1:20" ht="30.6" customHeight="1">
      <c r="A198" s="35">
        <f>'Année 2'!B200</f>
        <v>0</v>
      </c>
      <c r="B198" s="32">
        <f>'Année 2'!C200</f>
        <v>0</v>
      </c>
      <c r="C198" s="31">
        <f>'Année 2'!F200</f>
        <v>0</v>
      </c>
      <c r="D198" s="30"/>
      <c r="E198" s="30"/>
      <c r="F198" s="30"/>
      <c r="G198" s="29"/>
      <c r="H198" s="29"/>
      <c r="I198" s="29"/>
      <c r="J198" s="30"/>
      <c r="K198" s="30"/>
      <c r="L198" s="30"/>
      <c r="M198" s="30"/>
      <c r="N198" s="30"/>
      <c r="O198" s="30"/>
      <c r="P198" s="30"/>
      <c r="Q198" s="30"/>
      <c r="R198" s="30"/>
      <c r="S198" s="7"/>
      <c r="T198" s="33"/>
    </row>
    <row r="199" spans="1:20" ht="30.6" customHeight="1">
      <c r="A199" s="35">
        <f>'Année 2'!B201</f>
        <v>0</v>
      </c>
      <c r="B199" s="32">
        <f>'Année 2'!C201</f>
        <v>0</v>
      </c>
      <c r="C199" s="31">
        <f>'Année 2'!F201</f>
        <v>0</v>
      </c>
      <c r="D199" s="30"/>
      <c r="E199" s="30"/>
      <c r="F199" s="30"/>
      <c r="G199" s="29"/>
      <c r="H199" s="29"/>
      <c r="I199" s="29"/>
      <c r="J199" s="30"/>
      <c r="K199" s="30"/>
      <c r="L199" s="30"/>
      <c r="M199" s="30"/>
      <c r="N199" s="30"/>
      <c r="O199" s="30"/>
      <c r="P199" s="30"/>
      <c r="Q199" s="30"/>
      <c r="R199" s="30"/>
      <c r="S199" s="7"/>
      <c r="T199" s="33"/>
    </row>
    <row r="200" spans="1:20" ht="30.6" customHeight="1">
      <c r="A200" s="35">
        <f>'Année 2'!B202</f>
        <v>0</v>
      </c>
      <c r="B200" s="32">
        <f>'Année 2'!C202</f>
        <v>0</v>
      </c>
      <c r="C200" s="31">
        <f>'Année 2'!F202</f>
        <v>0</v>
      </c>
      <c r="D200" s="30"/>
      <c r="E200" s="30"/>
      <c r="F200" s="30"/>
      <c r="G200" s="29"/>
      <c r="H200" s="29"/>
      <c r="I200" s="29"/>
      <c r="J200" s="30"/>
      <c r="K200" s="30"/>
      <c r="L200" s="30"/>
      <c r="M200" s="30"/>
      <c r="N200" s="30"/>
      <c r="O200" s="30"/>
      <c r="P200" s="30"/>
      <c r="Q200" s="30"/>
      <c r="R200" s="30"/>
      <c r="S200" s="7"/>
      <c r="T200" s="33"/>
    </row>
    <row r="201" spans="1:20" ht="30.6" customHeight="1">
      <c r="A201" s="35">
        <f>'Année 2'!B203</f>
        <v>0</v>
      </c>
      <c r="B201" s="32">
        <f>'Année 2'!C203</f>
        <v>0</v>
      </c>
      <c r="C201" s="31">
        <f>'Année 2'!F203</f>
        <v>0</v>
      </c>
      <c r="D201" s="30"/>
      <c r="E201" s="30"/>
      <c r="F201" s="30"/>
      <c r="G201" s="29"/>
      <c r="H201" s="29"/>
      <c r="I201" s="29"/>
      <c r="J201" s="30"/>
      <c r="K201" s="30"/>
      <c r="L201" s="30"/>
      <c r="M201" s="30"/>
      <c r="N201" s="30"/>
      <c r="O201" s="30"/>
      <c r="P201" s="30"/>
      <c r="Q201" s="30"/>
      <c r="R201" s="30"/>
      <c r="S201" s="7"/>
      <c r="T201" s="33"/>
    </row>
    <row r="202" spans="1:20" ht="30.6" customHeight="1">
      <c r="A202" s="35">
        <f>'Année 2'!B204</f>
        <v>0</v>
      </c>
      <c r="B202" s="32">
        <f>'Année 2'!C204</f>
        <v>0</v>
      </c>
      <c r="C202" s="31">
        <f>'Année 2'!F204</f>
        <v>0</v>
      </c>
      <c r="D202" s="30"/>
      <c r="E202" s="30"/>
      <c r="F202" s="30"/>
      <c r="G202" s="29"/>
      <c r="H202" s="29"/>
      <c r="I202" s="29"/>
      <c r="J202" s="30"/>
      <c r="K202" s="30"/>
      <c r="L202" s="30"/>
      <c r="M202" s="30"/>
      <c r="N202" s="30"/>
      <c r="O202" s="30"/>
      <c r="P202" s="30"/>
      <c r="Q202" s="30"/>
      <c r="R202" s="30"/>
      <c r="S202" s="7"/>
      <c r="T202" s="33"/>
    </row>
    <row r="203" spans="1:20" ht="30.6" customHeight="1">
      <c r="A203" s="35">
        <f>'Année 2'!B205</f>
        <v>0</v>
      </c>
      <c r="B203" s="32">
        <f>'Année 2'!C205</f>
        <v>0</v>
      </c>
      <c r="C203" s="31">
        <f>'Année 2'!F205</f>
        <v>0</v>
      </c>
      <c r="D203" s="30"/>
      <c r="E203" s="30"/>
      <c r="F203" s="30"/>
      <c r="G203" s="29"/>
      <c r="H203" s="29"/>
      <c r="I203" s="29"/>
      <c r="J203" s="30"/>
      <c r="K203" s="30"/>
      <c r="L203" s="30"/>
      <c r="M203" s="30"/>
      <c r="N203" s="30"/>
      <c r="O203" s="30"/>
      <c r="P203" s="30"/>
      <c r="Q203" s="30"/>
      <c r="R203" s="30"/>
      <c r="S203" s="7"/>
      <c r="T203" s="33"/>
    </row>
    <row r="204" spans="1:20" ht="30.6" customHeight="1">
      <c r="A204" s="35">
        <f>'Année 2'!B206</f>
        <v>0</v>
      </c>
      <c r="B204" s="32">
        <f>'Année 2'!C206</f>
        <v>0</v>
      </c>
      <c r="C204" s="31">
        <f>'Année 2'!F206</f>
        <v>0</v>
      </c>
      <c r="D204" s="30"/>
      <c r="E204" s="30"/>
      <c r="F204" s="30"/>
      <c r="G204" s="29"/>
      <c r="H204" s="29"/>
      <c r="I204" s="29"/>
      <c r="J204" s="30"/>
      <c r="K204" s="30"/>
      <c r="L204" s="30"/>
      <c r="M204" s="30"/>
      <c r="N204" s="30"/>
      <c r="O204" s="30"/>
      <c r="P204" s="30"/>
      <c r="Q204" s="30"/>
      <c r="R204" s="30"/>
      <c r="S204" s="7"/>
      <c r="T204" s="33"/>
    </row>
    <row r="205" spans="1:20" ht="30.6" customHeight="1">
      <c r="A205" s="35">
        <f>'Année 2'!B207</f>
        <v>0</v>
      </c>
      <c r="B205" s="32">
        <f>'Année 2'!C207</f>
        <v>0</v>
      </c>
      <c r="C205" s="31">
        <f>'Année 2'!F207</f>
        <v>0</v>
      </c>
      <c r="D205" s="30"/>
      <c r="E205" s="30"/>
      <c r="F205" s="30"/>
      <c r="G205" s="29"/>
      <c r="H205" s="29"/>
      <c r="I205" s="29"/>
      <c r="J205" s="30"/>
      <c r="K205" s="30"/>
      <c r="L205" s="30"/>
      <c r="M205" s="30"/>
      <c r="N205" s="30"/>
      <c r="O205" s="30"/>
      <c r="P205" s="30"/>
      <c r="Q205" s="30"/>
      <c r="R205" s="30"/>
      <c r="S205" s="7"/>
      <c r="T205" s="33"/>
    </row>
    <row r="206" spans="1:20" ht="30.6" customHeight="1">
      <c r="A206" s="35">
        <f>'Année 2'!B208</f>
        <v>0</v>
      </c>
      <c r="B206" s="32">
        <f>'Année 2'!C208</f>
        <v>0</v>
      </c>
      <c r="C206" s="31">
        <f>'Année 2'!F208</f>
        <v>0</v>
      </c>
      <c r="D206" s="30"/>
      <c r="E206" s="30"/>
      <c r="F206" s="30"/>
      <c r="G206" s="29"/>
      <c r="H206" s="29"/>
      <c r="I206" s="29"/>
      <c r="J206" s="30"/>
      <c r="K206" s="30"/>
      <c r="L206" s="30"/>
      <c r="M206" s="30"/>
      <c r="N206" s="30"/>
      <c r="O206" s="30"/>
      <c r="P206" s="30"/>
      <c r="Q206" s="30"/>
      <c r="R206" s="30"/>
      <c r="S206" s="7"/>
      <c r="T206" s="33"/>
    </row>
    <row r="207" spans="1:20" ht="30.6" customHeight="1">
      <c r="A207" s="35">
        <f>'Année 2'!B209</f>
        <v>0</v>
      </c>
      <c r="B207" s="32">
        <f>'Année 2'!C209</f>
        <v>0</v>
      </c>
      <c r="C207" s="31">
        <f>'Année 2'!F209</f>
        <v>0</v>
      </c>
      <c r="D207" s="30"/>
      <c r="E207" s="30"/>
      <c r="F207" s="30"/>
      <c r="G207" s="29"/>
      <c r="H207" s="29"/>
      <c r="I207" s="29"/>
      <c r="J207" s="30"/>
      <c r="K207" s="30"/>
      <c r="L207" s="30"/>
      <c r="M207" s="30"/>
      <c r="N207" s="30"/>
      <c r="O207" s="30"/>
      <c r="P207" s="30"/>
      <c r="Q207" s="30"/>
      <c r="R207" s="30"/>
      <c r="S207" s="7"/>
      <c r="T207" s="33"/>
    </row>
    <row r="208" spans="1:20" ht="30.6" customHeight="1">
      <c r="A208" s="35">
        <f>'Année 2'!B210</f>
        <v>0</v>
      </c>
      <c r="B208" s="32">
        <f>'Année 2'!C210</f>
        <v>0</v>
      </c>
      <c r="C208" s="31">
        <f>'Année 2'!F210</f>
        <v>0</v>
      </c>
      <c r="D208" s="30"/>
      <c r="E208" s="30"/>
      <c r="F208" s="30"/>
      <c r="G208" s="29"/>
      <c r="H208" s="29"/>
      <c r="I208" s="29"/>
      <c r="J208" s="30"/>
      <c r="K208" s="30"/>
      <c r="L208" s="30"/>
      <c r="M208" s="30"/>
      <c r="N208" s="30"/>
      <c r="O208" s="30"/>
      <c r="P208" s="30"/>
      <c r="Q208" s="30"/>
      <c r="R208" s="30"/>
      <c r="S208" s="7"/>
      <c r="T208" s="33"/>
    </row>
    <row r="209" spans="1:20" ht="30.6" customHeight="1">
      <c r="A209" s="35">
        <f>'Année 2'!B211</f>
        <v>0</v>
      </c>
      <c r="B209" s="32">
        <f>'Année 2'!C211</f>
        <v>0</v>
      </c>
      <c r="C209" s="31">
        <f>'Année 2'!F211</f>
        <v>0</v>
      </c>
      <c r="D209" s="30"/>
      <c r="E209" s="30"/>
      <c r="F209" s="30"/>
      <c r="G209" s="29"/>
      <c r="H209" s="29"/>
      <c r="I209" s="29"/>
      <c r="J209" s="30"/>
      <c r="K209" s="30"/>
      <c r="L209" s="30"/>
      <c r="M209" s="30"/>
      <c r="N209" s="30"/>
      <c r="O209" s="30"/>
      <c r="P209" s="30"/>
      <c r="Q209" s="30"/>
      <c r="R209" s="30"/>
      <c r="S209" s="7"/>
      <c r="T209" s="33"/>
    </row>
    <row r="210" spans="1:20" ht="30.6" customHeight="1">
      <c r="A210" s="35">
        <f>'Année 2'!B212</f>
        <v>0</v>
      </c>
      <c r="B210" s="32">
        <f>'Année 2'!C212</f>
        <v>0</v>
      </c>
      <c r="C210" s="31">
        <f>'Année 2'!F212</f>
        <v>0</v>
      </c>
      <c r="D210" s="30"/>
      <c r="E210" s="30"/>
      <c r="F210" s="30"/>
      <c r="G210" s="29"/>
      <c r="H210" s="29"/>
      <c r="I210" s="29"/>
      <c r="J210" s="30"/>
      <c r="K210" s="30"/>
      <c r="L210" s="30"/>
      <c r="M210" s="30"/>
      <c r="N210" s="30"/>
      <c r="O210" s="30"/>
      <c r="P210" s="30"/>
      <c r="Q210" s="30"/>
      <c r="R210" s="30"/>
      <c r="S210" s="7"/>
      <c r="T210" s="33"/>
    </row>
    <row r="211" spans="1:20" ht="30.6" customHeight="1">
      <c r="A211" s="35">
        <f>'Année 2'!B213</f>
        <v>0</v>
      </c>
      <c r="B211" s="32">
        <f>'Année 2'!C213</f>
        <v>0</v>
      </c>
      <c r="C211" s="31">
        <f>'Année 2'!F213</f>
        <v>0</v>
      </c>
      <c r="D211" s="30"/>
      <c r="E211" s="30"/>
      <c r="F211" s="30"/>
      <c r="G211" s="29"/>
      <c r="H211" s="29"/>
      <c r="I211" s="29"/>
      <c r="J211" s="30"/>
      <c r="K211" s="30"/>
      <c r="L211" s="30"/>
      <c r="M211" s="30"/>
      <c r="N211" s="30"/>
      <c r="O211" s="30"/>
      <c r="P211" s="30"/>
      <c r="Q211" s="30"/>
      <c r="R211" s="30"/>
      <c r="S211" s="7"/>
      <c r="T211" s="33"/>
    </row>
    <row r="212" spans="1:20" ht="30.6" customHeight="1">
      <c r="A212" s="35">
        <f>'Année 2'!B214</f>
        <v>0</v>
      </c>
      <c r="B212" s="32">
        <f>'Année 2'!C214</f>
        <v>0</v>
      </c>
      <c r="C212" s="31">
        <f>'Année 2'!F214</f>
        <v>0</v>
      </c>
      <c r="D212" s="30"/>
      <c r="E212" s="30"/>
      <c r="F212" s="30"/>
      <c r="G212" s="29"/>
      <c r="H212" s="29"/>
      <c r="I212" s="29"/>
      <c r="J212" s="30"/>
      <c r="K212" s="30"/>
      <c r="L212" s="30"/>
      <c r="M212" s="30"/>
      <c r="N212" s="30"/>
      <c r="O212" s="30"/>
      <c r="P212" s="30"/>
      <c r="Q212" s="30"/>
      <c r="R212" s="30"/>
      <c r="S212" s="7"/>
      <c r="T212" s="33"/>
    </row>
    <row r="213" spans="1:20" ht="30.6" customHeight="1">
      <c r="A213" s="35">
        <f>'Année 2'!B215</f>
        <v>0</v>
      </c>
      <c r="B213" s="32">
        <f>'Année 2'!C215</f>
        <v>0</v>
      </c>
      <c r="C213" s="31">
        <f>'Année 2'!F215</f>
        <v>0</v>
      </c>
      <c r="D213" s="30"/>
      <c r="E213" s="30"/>
      <c r="F213" s="30"/>
      <c r="G213" s="29"/>
      <c r="H213" s="29"/>
      <c r="I213" s="29"/>
      <c r="J213" s="30"/>
      <c r="K213" s="30"/>
      <c r="L213" s="30"/>
      <c r="M213" s="30"/>
      <c r="N213" s="30"/>
      <c r="O213" s="30"/>
      <c r="P213" s="30"/>
      <c r="Q213" s="30"/>
      <c r="R213" s="30"/>
      <c r="S213" s="7"/>
      <c r="T213" s="33"/>
    </row>
    <row r="214" spans="1:20" ht="30.6" customHeight="1">
      <c r="A214" s="35">
        <f>'Année 2'!B216</f>
        <v>0</v>
      </c>
      <c r="B214" s="32">
        <f>'Année 2'!C216</f>
        <v>0</v>
      </c>
      <c r="C214" s="31">
        <f>'Année 2'!F216</f>
        <v>0</v>
      </c>
      <c r="D214" s="30"/>
      <c r="E214" s="30"/>
      <c r="F214" s="30"/>
      <c r="G214" s="29"/>
      <c r="H214" s="29"/>
      <c r="I214" s="29"/>
      <c r="J214" s="30"/>
      <c r="K214" s="30"/>
      <c r="L214" s="30"/>
      <c r="M214" s="30"/>
      <c r="N214" s="30"/>
      <c r="O214" s="30"/>
      <c r="P214" s="30"/>
      <c r="Q214" s="30"/>
      <c r="R214" s="30"/>
      <c r="S214" s="7"/>
      <c r="T214" s="33"/>
    </row>
    <row r="215" spans="1:20" ht="30.6" customHeight="1">
      <c r="A215" s="35">
        <f>'Année 2'!B217</f>
        <v>0</v>
      </c>
      <c r="B215" s="32">
        <f>'Année 2'!C217</f>
        <v>0</v>
      </c>
      <c r="C215" s="31">
        <f>'Année 2'!F217</f>
        <v>0</v>
      </c>
      <c r="D215" s="30"/>
      <c r="E215" s="30"/>
      <c r="F215" s="30"/>
      <c r="G215" s="29"/>
      <c r="H215" s="29"/>
      <c r="I215" s="29"/>
      <c r="J215" s="30"/>
      <c r="K215" s="30"/>
      <c r="L215" s="30"/>
      <c r="M215" s="30"/>
      <c r="N215" s="30"/>
      <c r="O215" s="30"/>
      <c r="P215" s="30"/>
      <c r="Q215" s="30"/>
      <c r="R215" s="30"/>
      <c r="S215" s="7"/>
      <c r="T215" s="33"/>
    </row>
    <row r="216" spans="1:20" ht="30.6" customHeight="1">
      <c r="A216" s="35">
        <f>'Année 2'!B218</f>
        <v>0</v>
      </c>
      <c r="B216" s="32">
        <f>'Année 2'!C218</f>
        <v>0</v>
      </c>
      <c r="C216" s="31">
        <f>'Année 2'!F218</f>
        <v>0</v>
      </c>
      <c r="D216" s="30"/>
      <c r="E216" s="30"/>
      <c r="F216" s="30"/>
      <c r="G216" s="29"/>
      <c r="H216" s="29"/>
      <c r="I216" s="29"/>
      <c r="J216" s="30"/>
      <c r="K216" s="30"/>
      <c r="L216" s="30"/>
      <c r="M216" s="30"/>
      <c r="N216" s="30"/>
      <c r="O216" s="30"/>
      <c r="P216" s="30"/>
      <c r="Q216" s="30"/>
      <c r="R216" s="30"/>
      <c r="S216" s="7"/>
      <c r="T216" s="33"/>
    </row>
    <row r="217" spans="1:20" ht="30.6" customHeight="1">
      <c r="A217" s="35">
        <f>'Année 2'!B219</f>
        <v>0</v>
      </c>
      <c r="B217" s="32">
        <f>'Année 2'!C219</f>
        <v>0</v>
      </c>
      <c r="C217" s="31">
        <f>'Année 2'!F219</f>
        <v>0</v>
      </c>
      <c r="D217" s="30"/>
      <c r="E217" s="30"/>
      <c r="F217" s="30"/>
      <c r="G217" s="29"/>
      <c r="H217" s="29"/>
      <c r="I217" s="29"/>
      <c r="J217" s="30"/>
      <c r="K217" s="30"/>
      <c r="L217" s="30"/>
      <c r="M217" s="30"/>
      <c r="N217" s="30"/>
      <c r="O217" s="30"/>
      <c r="P217" s="30"/>
      <c r="Q217" s="30"/>
      <c r="R217" s="30"/>
      <c r="S217" s="7"/>
      <c r="T217" s="33"/>
    </row>
    <row r="218" spans="1:20" ht="30.6" customHeight="1">
      <c r="A218" s="35">
        <f>'Année 2'!B220</f>
        <v>0</v>
      </c>
      <c r="B218" s="32">
        <f>'Année 2'!C220</f>
        <v>0</v>
      </c>
      <c r="C218" s="31">
        <f>'Année 2'!F220</f>
        <v>0</v>
      </c>
      <c r="D218" s="30"/>
      <c r="E218" s="30"/>
      <c r="F218" s="30"/>
      <c r="G218" s="29"/>
      <c r="H218" s="29"/>
      <c r="I218" s="29"/>
      <c r="J218" s="30"/>
      <c r="K218" s="30"/>
      <c r="L218" s="30"/>
      <c r="M218" s="30"/>
      <c r="N218" s="30"/>
      <c r="O218" s="30"/>
      <c r="P218" s="30"/>
      <c r="Q218" s="30"/>
      <c r="R218" s="30"/>
      <c r="S218" s="7"/>
      <c r="T218" s="33"/>
    </row>
    <row r="219" spans="1:20" ht="30.6" customHeight="1">
      <c r="A219" s="35">
        <f>'Année 2'!B221</f>
        <v>0</v>
      </c>
      <c r="B219" s="32">
        <f>'Année 2'!C221</f>
        <v>0</v>
      </c>
      <c r="C219" s="31">
        <f>'Année 2'!F221</f>
        <v>0</v>
      </c>
      <c r="D219" s="30"/>
      <c r="E219" s="30"/>
      <c r="F219" s="30"/>
      <c r="G219" s="29"/>
      <c r="H219" s="29"/>
      <c r="I219" s="29"/>
      <c r="J219" s="30"/>
      <c r="K219" s="30"/>
      <c r="L219" s="30"/>
      <c r="M219" s="30"/>
      <c r="N219" s="30"/>
      <c r="O219" s="30"/>
      <c r="P219" s="30"/>
      <c r="Q219" s="30"/>
      <c r="R219" s="30"/>
      <c r="S219" s="7"/>
      <c r="T219" s="33"/>
    </row>
    <row r="220" spans="1:20" ht="30.6" customHeight="1">
      <c r="A220" s="35">
        <f>'Année 2'!B222</f>
        <v>0</v>
      </c>
      <c r="B220" s="32">
        <f>'Année 2'!C222</f>
        <v>0</v>
      </c>
      <c r="C220" s="31">
        <f>'Année 2'!F222</f>
        <v>0</v>
      </c>
      <c r="D220" s="30"/>
      <c r="E220" s="30"/>
      <c r="F220" s="30"/>
      <c r="G220" s="29"/>
      <c r="H220" s="29"/>
      <c r="I220" s="29"/>
      <c r="J220" s="30"/>
      <c r="K220" s="30"/>
      <c r="L220" s="30"/>
      <c r="M220" s="30"/>
      <c r="N220" s="30"/>
      <c r="O220" s="30"/>
      <c r="P220" s="30"/>
      <c r="Q220" s="30"/>
      <c r="R220" s="30"/>
      <c r="S220" s="7"/>
      <c r="T220" s="33"/>
    </row>
    <row r="221" spans="1:20" ht="30.6" customHeight="1">
      <c r="A221" s="35">
        <f>'Année 2'!B223</f>
        <v>0</v>
      </c>
      <c r="B221" s="32">
        <f>'Année 2'!C223</f>
        <v>0</v>
      </c>
      <c r="C221" s="31">
        <f>'Année 2'!F223</f>
        <v>0</v>
      </c>
      <c r="D221" s="30"/>
      <c r="E221" s="30"/>
      <c r="F221" s="30"/>
      <c r="G221" s="29"/>
      <c r="H221" s="29"/>
      <c r="I221" s="29"/>
      <c r="J221" s="30"/>
      <c r="K221" s="30"/>
      <c r="L221" s="30"/>
      <c r="M221" s="30"/>
      <c r="N221" s="30"/>
      <c r="O221" s="30"/>
      <c r="P221" s="30"/>
      <c r="Q221" s="30"/>
      <c r="R221" s="30"/>
      <c r="S221" s="7"/>
      <c r="T221" s="33"/>
    </row>
    <row r="222" spans="1:20" ht="30.6" customHeight="1">
      <c r="A222" s="35">
        <f>'Année 2'!B224</f>
        <v>0</v>
      </c>
      <c r="B222" s="32">
        <f>'Année 2'!C224</f>
        <v>0</v>
      </c>
      <c r="C222" s="31">
        <f>'Année 2'!F224</f>
        <v>0</v>
      </c>
      <c r="D222" s="30"/>
      <c r="E222" s="30"/>
      <c r="F222" s="30"/>
      <c r="G222" s="29"/>
      <c r="H222" s="29"/>
      <c r="I222" s="29"/>
      <c r="J222" s="30"/>
      <c r="K222" s="30"/>
      <c r="L222" s="30"/>
      <c r="M222" s="30"/>
      <c r="N222" s="30"/>
      <c r="O222" s="30"/>
      <c r="P222" s="30"/>
      <c r="Q222" s="30"/>
      <c r="R222" s="30"/>
      <c r="S222" s="7"/>
      <c r="T222" s="33"/>
    </row>
    <row r="223" spans="1:20" ht="30.6" customHeight="1">
      <c r="A223" s="35">
        <f>'Année 2'!B225</f>
        <v>0</v>
      </c>
      <c r="B223" s="32">
        <f>'Année 2'!C225</f>
        <v>0</v>
      </c>
      <c r="C223" s="31">
        <f>'Année 2'!F225</f>
        <v>0</v>
      </c>
      <c r="D223" s="30"/>
      <c r="E223" s="30"/>
      <c r="F223" s="30"/>
      <c r="G223" s="29"/>
      <c r="H223" s="29"/>
      <c r="I223" s="29"/>
      <c r="J223" s="30"/>
      <c r="K223" s="30"/>
      <c r="L223" s="30"/>
      <c r="M223" s="30"/>
      <c r="N223" s="30"/>
      <c r="O223" s="30"/>
      <c r="P223" s="30"/>
      <c r="Q223" s="30"/>
      <c r="R223" s="30"/>
      <c r="S223" s="7"/>
      <c r="T223" s="33"/>
    </row>
    <row r="224" spans="1:20" ht="30.6" customHeight="1">
      <c r="A224" s="35">
        <f>'Année 2'!B226</f>
        <v>0</v>
      </c>
      <c r="B224" s="32">
        <f>'Année 2'!C226</f>
        <v>0</v>
      </c>
      <c r="C224" s="31">
        <f>'Année 2'!F226</f>
        <v>0</v>
      </c>
      <c r="D224" s="30"/>
      <c r="E224" s="30"/>
      <c r="F224" s="30"/>
      <c r="G224" s="29"/>
      <c r="H224" s="29"/>
      <c r="I224" s="29"/>
      <c r="J224" s="30"/>
      <c r="K224" s="30"/>
      <c r="L224" s="30"/>
      <c r="M224" s="30"/>
      <c r="N224" s="30"/>
      <c r="O224" s="30"/>
      <c r="P224" s="30"/>
      <c r="Q224" s="30"/>
      <c r="R224" s="30"/>
      <c r="S224" s="7"/>
      <c r="T224" s="33"/>
    </row>
    <row r="225" spans="1:20" ht="30.6" customHeight="1">
      <c r="A225" s="35">
        <f>'Année 2'!B227</f>
        <v>0</v>
      </c>
      <c r="B225" s="32">
        <f>'Année 2'!C227</f>
        <v>0</v>
      </c>
      <c r="C225" s="31">
        <f>'Année 2'!F227</f>
        <v>0</v>
      </c>
      <c r="D225" s="30"/>
      <c r="E225" s="30"/>
      <c r="F225" s="30"/>
      <c r="G225" s="29"/>
      <c r="H225" s="29"/>
      <c r="I225" s="29"/>
      <c r="J225" s="30"/>
      <c r="K225" s="30"/>
      <c r="L225" s="30"/>
      <c r="M225" s="30"/>
      <c r="N225" s="30"/>
      <c r="O225" s="30"/>
      <c r="P225" s="30"/>
      <c r="Q225" s="30"/>
      <c r="R225" s="30"/>
      <c r="S225" s="7"/>
      <c r="T225" s="33"/>
    </row>
    <row r="226" spans="1:20" ht="30.6" customHeight="1">
      <c r="A226" s="35">
        <f>'Année 2'!B228</f>
        <v>0</v>
      </c>
      <c r="B226" s="32">
        <f>'Année 2'!C228</f>
        <v>0</v>
      </c>
      <c r="C226" s="31">
        <f>'Année 2'!F228</f>
        <v>0</v>
      </c>
      <c r="D226" s="30"/>
      <c r="E226" s="30"/>
      <c r="F226" s="30"/>
      <c r="G226" s="29"/>
      <c r="H226" s="29"/>
      <c r="I226" s="29"/>
      <c r="J226" s="30"/>
      <c r="K226" s="30"/>
      <c r="L226" s="30"/>
      <c r="M226" s="30"/>
      <c r="N226" s="30"/>
      <c r="O226" s="30"/>
      <c r="P226" s="30"/>
      <c r="Q226" s="30"/>
      <c r="R226" s="30"/>
      <c r="S226" s="7"/>
      <c r="T226" s="33"/>
    </row>
    <row r="227" spans="1:20" ht="30.6" customHeight="1">
      <c r="A227" s="35">
        <f>'Année 2'!B229</f>
        <v>0</v>
      </c>
      <c r="B227" s="32">
        <f>'Année 2'!C229</f>
        <v>0</v>
      </c>
      <c r="C227" s="31">
        <f>'Année 2'!F229</f>
        <v>0</v>
      </c>
      <c r="D227" s="30"/>
      <c r="E227" s="30"/>
      <c r="F227" s="30"/>
      <c r="G227" s="29"/>
      <c r="H227" s="29"/>
      <c r="I227" s="29"/>
      <c r="J227" s="30"/>
      <c r="K227" s="30"/>
      <c r="L227" s="30"/>
      <c r="M227" s="30"/>
      <c r="N227" s="30"/>
      <c r="O227" s="30"/>
      <c r="P227" s="30"/>
      <c r="Q227" s="30"/>
      <c r="R227" s="30"/>
      <c r="S227" s="7"/>
      <c r="T227" s="33"/>
    </row>
    <row r="228" spans="1:20" ht="30.6" customHeight="1">
      <c r="A228" s="35">
        <f>'Année 2'!B230</f>
        <v>0</v>
      </c>
      <c r="B228" s="32">
        <f>'Année 2'!C230</f>
        <v>0</v>
      </c>
      <c r="C228" s="31">
        <f>'Année 2'!F230</f>
        <v>0</v>
      </c>
      <c r="D228" s="30"/>
      <c r="E228" s="30"/>
      <c r="F228" s="30"/>
      <c r="G228" s="29"/>
      <c r="H228" s="29"/>
      <c r="I228" s="29"/>
      <c r="J228" s="30"/>
      <c r="K228" s="30"/>
      <c r="L228" s="30"/>
      <c r="M228" s="30"/>
      <c r="N228" s="30"/>
      <c r="O228" s="30"/>
      <c r="P228" s="30"/>
      <c r="Q228" s="30"/>
      <c r="R228" s="30"/>
      <c r="S228" s="7"/>
      <c r="T228" s="33"/>
    </row>
    <row r="229" spans="1:20" ht="30.6" customHeight="1">
      <c r="A229" s="35">
        <f>'Année 2'!B231</f>
        <v>0</v>
      </c>
      <c r="B229" s="32">
        <f>'Année 2'!C231</f>
        <v>0</v>
      </c>
      <c r="C229" s="31">
        <f>'Année 2'!F231</f>
        <v>0</v>
      </c>
      <c r="D229" s="30"/>
      <c r="E229" s="30"/>
      <c r="F229" s="30"/>
      <c r="G229" s="29"/>
      <c r="H229" s="29"/>
      <c r="I229" s="29"/>
      <c r="J229" s="30"/>
      <c r="K229" s="30"/>
      <c r="L229" s="30"/>
      <c r="M229" s="30"/>
      <c r="N229" s="30"/>
      <c r="O229" s="30"/>
      <c r="P229" s="30"/>
      <c r="Q229" s="30"/>
      <c r="R229" s="30"/>
      <c r="S229" s="7"/>
      <c r="T229" s="33"/>
    </row>
    <row r="230" spans="1:20" ht="30.6" customHeight="1">
      <c r="A230" s="35">
        <f>'Année 2'!B232</f>
        <v>0</v>
      </c>
      <c r="B230" s="32">
        <f>'Année 2'!C232</f>
        <v>0</v>
      </c>
      <c r="C230" s="31">
        <f>'Année 2'!F232</f>
        <v>0</v>
      </c>
      <c r="D230" s="30"/>
      <c r="E230" s="30"/>
      <c r="F230" s="30"/>
      <c r="G230" s="29"/>
      <c r="H230" s="29"/>
      <c r="I230" s="29"/>
      <c r="J230" s="30"/>
      <c r="K230" s="30"/>
      <c r="L230" s="30"/>
      <c r="M230" s="30"/>
      <c r="N230" s="30"/>
      <c r="O230" s="30"/>
      <c r="P230" s="30"/>
      <c r="Q230" s="30"/>
      <c r="R230" s="30"/>
      <c r="S230" s="7"/>
      <c r="T230" s="33"/>
    </row>
    <row r="231" spans="1:20" ht="30.6" customHeight="1">
      <c r="A231" s="35">
        <f>'Année 2'!B233</f>
        <v>0</v>
      </c>
      <c r="B231" s="32">
        <f>'Année 2'!C233</f>
        <v>0</v>
      </c>
      <c r="C231" s="31">
        <f>'Année 2'!F233</f>
        <v>0</v>
      </c>
      <c r="D231" s="30"/>
      <c r="E231" s="30"/>
      <c r="F231" s="30"/>
      <c r="G231" s="29"/>
      <c r="H231" s="29"/>
      <c r="I231" s="29"/>
      <c r="J231" s="30"/>
      <c r="K231" s="30"/>
      <c r="L231" s="30"/>
      <c r="M231" s="30"/>
      <c r="N231" s="30"/>
      <c r="O231" s="30"/>
      <c r="P231" s="30"/>
      <c r="Q231" s="30"/>
      <c r="R231" s="30"/>
      <c r="S231" s="7"/>
      <c r="T231" s="33"/>
    </row>
    <row r="232" spans="1:20" ht="30.6" customHeight="1">
      <c r="A232" s="35">
        <f>'Année 2'!B234</f>
        <v>0</v>
      </c>
      <c r="B232" s="32">
        <f>'Année 2'!C234</f>
        <v>0</v>
      </c>
      <c r="C232" s="31">
        <f>'Année 2'!F234</f>
        <v>0</v>
      </c>
      <c r="D232" s="30"/>
      <c r="E232" s="30"/>
      <c r="F232" s="30"/>
      <c r="G232" s="29"/>
      <c r="H232" s="29"/>
      <c r="I232" s="29"/>
      <c r="J232" s="30"/>
      <c r="K232" s="30"/>
      <c r="L232" s="30"/>
      <c r="M232" s="30"/>
      <c r="N232" s="30"/>
      <c r="O232" s="30"/>
      <c r="P232" s="30"/>
      <c r="Q232" s="30"/>
      <c r="R232" s="30"/>
      <c r="S232" s="7"/>
      <c r="T232" s="33"/>
    </row>
    <row r="233" spans="1:20" ht="30.6" customHeight="1">
      <c r="A233" s="35">
        <f>'Année 2'!B235</f>
        <v>0</v>
      </c>
      <c r="B233" s="32">
        <f>'Année 2'!C235</f>
        <v>0</v>
      </c>
      <c r="C233" s="31">
        <f>'Année 2'!F235</f>
        <v>0</v>
      </c>
      <c r="D233" s="30"/>
      <c r="E233" s="30"/>
      <c r="F233" s="30"/>
      <c r="G233" s="29"/>
      <c r="H233" s="29"/>
      <c r="I233" s="29"/>
      <c r="J233" s="30"/>
      <c r="K233" s="30"/>
      <c r="L233" s="30"/>
      <c r="M233" s="30"/>
      <c r="N233" s="30"/>
      <c r="O233" s="30"/>
      <c r="P233" s="30"/>
      <c r="Q233" s="30"/>
      <c r="R233" s="30"/>
      <c r="S233" s="7"/>
      <c r="T233" s="33"/>
    </row>
    <row r="234" spans="1:20" ht="30.6" customHeight="1">
      <c r="A234" s="35">
        <f>'Année 2'!B236</f>
        <v>0</v>
      </c>
      <c r="B234" s="32">
        <f>'Année 2'!C236</f>
        <v>0</v>
      </c>
      <c r="C234" s="31">
        <f>'Année 2'!F236</f>
        <v>0</v>
      </c>
      <c r="D234" s="30"/>
      <c r="E234" s="30"/>
      <c r="F234" s="30"/>
      <c r="G234" s="29"/>
      <c r="H234" s="29"/>
      <c r="I234" s="29"/>
      <c r="J234" s="30"/>
      <c r="K234" s="30"/>
      <c r="L234" s="30"/>
      <c r="M234" s="30"/>
      <c r="N234" s="30"/>
      <c r="O234" s="30"/>
      <c r="P234" s="30"/>
      <c r="Q234" s="30"/>
      <c r="R234" s="30"/>
      <c r="S234" s="7"/>
      <c r="T234" s="33"/>
    </row>
    <row r="235" spans="1:20" ht="30.6" customHeight="1">
      <c r="A235" s="35">
        <f>'Année 2'!B237</f>
        <v>0</v>
      </c>
      <c r="B235" s="32">
        <f>'Année 2'!C237</f>
        <v>0</v>
      </c>
      <c r="C235" s="31">
        <f>'Année 2'!F237</f>
        <v>0</v>
      </c>
      <c r="D235" s="30"/>
      <c r="E235" s="30"/>
      <c r="F235" s="30"/>
      <c r="G235" s="29"/>
      <c r="H235" s="29"/>
      <c r="I235" s="29"/>
      <c r="J235" s="30"/>
      <c r="K235" s="30"/>
      <c r="L235" s="30"/>
      <c r="M235" s="30"/>
      <c r="N235" s="30"/>
      <c r="O235" s="30"/>
      <c r="P235" s="30"/>
      <c r="Q235" s="30"/>
      <c r="R235" s="30"/>
      <c r="S235" s="7"/>
      <c r="T235" s="33"/>
    </row>
    <row r="236" spans="1:20" ht="30.6" customHeight="1">
      <c r="A236" s="35">
        <f>'Année 2'!B238</f>
        <v>0</v>
      </c>
      <c r="B236" s="32">
        <f>'Année 2'!C238</f>
        <v>0</v>
      </c>
      <c r="C236" s="31">
        <f>'Année 2'!F238</f>
        <v>0</v>
      </c>
      <c r="D236" s="30"/>
      <c r="E236" s="30"/>
      <c r="F236" s="30"/>
      <c r="G236" s="29"/>
      <c r="H236" s="29"/>
      <c r="I236" s="29"/>
      <c r="J236" s="30"/>
      <c r="K236" s="30"/>
      <c r="L236" s="30"/>
      <c r="M236" s="30"/>
      <c r="N236" s="30"/>
      <c r="O236" s="30"/>
      <c r="P236" s="30"/>
      <c r="Q236" s="30"/>
      <c r="R236" s="30"/>
      <c r="S236" s="7"/>
      <c r="T236" s="33"/>
    </row>
    <row r="237" spans="1:20" ht="30.6" customHeight="1">
      <c r="A237" s="35">
        <f>'Année 2'!B239</f>
        <v>0</v>
      </c>
      <c r="B237" s="32">
        <f>'Année 2'!C239</f>
        <v>0</v>
      </c>
      <c r="C237" s="31">
        <f>'Année 2'!F239</f>
        <v>0</v>
      </c>
      <c r="D237" s="30"/>
      <c r="E237" s="30"/>
      <c r="F237" s="30"/>
      <c r="G237" s="29"/>
      <c r="H237" s="29"/>
      <c r="I237" s="29"/>
      <c r="J237" s="30"/>
      <c r="K237" s="30"/>
      <c r="L237" s="30"/>
      <c r="M237" s="30"/>
      <c r="N237" s="30"/>
      <c r="O237" s="30"/>
      <c r="P237" s="30"/>
      <c r="Q237" s="30"/>
      <c r="R237" s="30"/>
      <c r="S237" s="7"/>
      <c r="T237" s="33"/>
    </row>
    <row r="238" spans="1:20" ht="30.6" customHeight="1">
      <c r="A238" s="35">
        <f>'Année 2'!B240</f>
        <v>0</v>
      </c>
      <c r="B238" s="32">
        <f>'Année 2'!C240</f>
        <v>0</v>
      </c>
      <c r="C238" s="31">
        <f>'Année 2'!F240</f>
        <v>0</v>
      </c>
      <c r="D238" s="30"/>
      <c r="E238" s="30"/>
      <c r="F238" s="30"/>
      <c r="G238" s="29"/>
      <c r="H238" s="29"/>
      <c r="I238" s="29"/>
      <c r="J238" s="30"/>
      <c r="K238" s="30"/>
      <c r="L238" s="30"/>
      <c r="M238" s="30"/>
      <c r="N238" s="30"/>
      <c r="O238" s="30"/>
      <c r="P238" s="30"/>
      <c r="Q238" s="30"/>
      <c r="R238" s="30"/>
      <c r="S238" s="7"/>
      <c r="T238" s="33"/>
    </row>
    <row r="239" spans="1:20" ht="30.6" customHeight="1">
      <c r="A239" s="35">
        <f>'Année 2'!B241</f>
        <v>0</v>
      </c>
      <c r="B239" s="32">
        <f>'Année 2'!C241</f>
        <v>0</v>
      </c>
      <c r="C239" s="31">
        <f>'Année 2'!F241</f>
        <v>0</v>
      </c>
      <c r="D239" s="30"/>
      <c r="E239" s="30"/>
      <c r="F239" s="30"/>
      <c r="G239" s="29"/>
      <c r="H239" s="29"/>
      <c r="I239" s="29"/>
      <c r="J239" s="30"/>
      <c r="K239" s="30"/>
      <c r="L239" s="30"/>
      <c r="M239" s="30"/>
      <c r="N239" s="30"/>
      <c r="O239" s="30"/>
      <c r="P239" s="30"/>
      <c r="Q239" s="30"/>
      <c r="R239" s="30"/>
      <c r="S239" s="7"/>
      <c r="T239" s="33"/>
    </row>
    <row r="240" spans="1:20" ht="30.6" customHeight="1">
      <c r="A240" s="35">
        <f>'Année 2'!B242</f>
        <v>0</v>
      </c>
      <c r="B240" s="32">
        <f>'Année 2'!C242</f>
        <v>0</v>
      </c>
      <c r="C240" s="31">
        <f>'Année 2'!F242</f>
        <v>0</v>
      </c>
      <c r="D240" s="30"/>
      <c r="E240" s="30"/>
      <c r="F240" s="30"/>
      <c r="G240" s="29"/>
      <c r="H240" s="29"/>
      <c r="I240" s="29"/>
      <c r="J240" s="30"/>
      <c r="K240" s="30"/>
      <c r="L240" s="30"/>
      <c r="M240" s="30"/>
      <c r="N240" s="30"/>
      <c r="O240" s="30"/>
      <c r="P240" s="30"/>
      <c r="Q240" s="30"/>
      <c r="R240" s="30"/>
      <c r="S240" s="7"/>
      <c r="T240" s="33"/>
    </row>
    <row r="241" spans="1:20" ht="30.6" customHeight="1">
      <c r="A241" s="35">
        <f>'Année 2'!B243</f>
        <v>0</v>
      </c>
      <c r="B241" s="32">
        <f>'Année 2'!C243</f>
        <v>0</v>
      </c>
      <c r="C241" s="31">
        <f>'Année 2'!F243</f>
        <v>0</v>
      </c>
      <c r="D241" s="30"/>
      <c r="E241" s="30"/>
      <c r="F241" s="30"/>
      <c r="G241" s="29"/>
      <c r="H241" s="29"/>
      <c r="I241" s="29"/>
      <c r="J241" s="30"/>
      <c r="K241" s="30"/>
      <c r="L241" s="30"/>
      <c r="M241" s="30"/>
      <c r="N241" s="30"/>
      <c r="O241" s="30"/>
      <c r="P241" s="30"/>
      <c r="Q241" s="30"/>
      <c r="R241" s="30"/>
      <c r="S241" s="7"/>
      <c r="T241" s="33"/>
    </row>
    <row r="242" spans="1:20" ht="30.6" customHeight="1">
      <c r="A242" s="35">
        <f>'Année 2'!B244</f>
        <v>0</v>
      </c>
      <c r="B242" s="32">
        <f>'Année 2'!C244</f>
        <v>0</v>
      </c>
      <c r="C242" s="31">
        <f>'Année 2'!F244</f>
        <v>0</v>
      </c>
      <c r="D242" s="30"/>
      <c r="E242" s="30"/>
      <c r="F242" s="30"/>
      <c r="G242" s="29"/>
      <c r="H242" s="29"/>
      <c r="I242" s="29"/>
      <c r="J242" s="30"/>
      <c r="K242" s="30"/>
      <c r="L242" s="30"/>
      <c r="M242" s="30"/>
      <c r="N242" s="30"/>
      <c r="O242" s="30"/>
      <c r="P242" s="30"/>
      <c r="Q242" s="30"/>
      <c r="R242" s="30"/>
      <c r="S242" s="7"/>
      <c r="T242" s="33"/>
    </row>
    <row r="243" spans="1:20" ht="30.6" customHeight="1">
      <c r="A243" s="35">
        <f>'Année 2'!B245</f>
        <v>0</v>
      </c>
      <c r="B243" s="32">
        <f>'Année 2'!C245</f>
        <v>0</v>
      </c>
      <c r="C243" s="31">
        <f>'Année 2'!F245</f>
        <v>0</v>
      </c>
      <c r="D243" s="30"/>
      <c r="E243" s="30"/>
      <c r="F243" s="30"/>
      <c r="G243" s="29"/>
      <c r="H243" s="29"/>
      <c r="I243" s="29"/>
      <c r="J243" s="30"/>
      <c r="K243" s="30"/>
      <c r="L243" s="30"/>
      <c r="M243" s="30"/>
      <c r="N243" s="30"/>
      <c r="O243" s="30"/>
      <c r="P243" s="30"/>
      <c r="Q243" s="30"/>
      <c r="R243" s="30"/>
      <c r="S243" s="7"/>
      <c r="T243" s="33"/>
    </row>
    <row r="244" spans="1:20" ht="30.6" customHeight="1">
      <c r="A244" s="35">
        <f>'Année 2'!B246</f>
        <v>0</v>
      </c>
      <c r="B244" s="32">
        <f>'Année 2'!C246</f>
        <v>0</v>
      </c>
      <c r="C244" s="31">
        <f>'Année 2'!F246</f>
        <v>0</v>
      </c>
      <c r="D244" s="30"/>
      <c r="E244" s="30"/>
      <c r="F244" s="30"/>
      <c r="G244" s="29"/>
      <c r="H244" s="29"/>
      <c r="I244" s="29"/>
      <c r="J244" s="30"/>
      <c r="K244" s="30"/>
      <c r="L244" s="30"/>
      <c r="M244" s="30"/>
      <c r="N244" s="30"/>
      <c r="O244" s="30"/>
      <c r="P244" s="30"/>
      <c r="Q244" s="30"/>
      <c r="R244" s="30"/>
      <c r="S244" s="7"/>
      <c r="T244" s="33"/>
    </row>
    <row r="245" spans="1:20" ht="30.6" customHeight="1">
      <c r="A245" s="35">
        <f>'Année 2'!B247</f>
        <v>0</v>
      </c>
      <c r="B245" s="32">
        <f>'Année 2'!C247</f>
        <v>0</v>
      </c>
      <c r="C245" s="31">
        <f>'Année 2'!F247</f>
        <v>0</v>
      </c>
      <c r="D245" s="30"/>
      <c r="E245" s="30"/>
      <c r="F245" s="30"/>
      <c r="G245" s="29"/>
      <c r="H245" s="29"/>
      <c r="I245" s="29"/>
      <c r="J245" s="30"/>
      <c r="K245" s="30"/>
      <c r="L245" s="30"/>
      <c r="M245" s="30"/>
      <c r="N245" s="30"/>
      <c r="O245" s="30"/>
      <c r="P245" s="30"/>
      <c r="Q245" s="30"/>
      <c r="R245" s="30"/>
      <c r="S245" s="7"/>
      <c r="T245" s="33"/>
    </row>
    <row r="246" spans="1:20" ht="30.6" customHeight="1">
      <c r="A246" s="35">
        <f>'Année 2'!B248</f>
        <v>0</v>
      </c>
      <c r="B246" s="32">
        <f>'Année 2'!C248</f>
        <v>0</v>
      </c>
      <c r="C246" s="31">
        <f>'Année 2'!F248</f>
        <v>0</v>
      </c>
      <c r="D246" s="30"/>
      <c r="E246" s="30"/>
      <c r="F246" s="30"/>
      <c r="G246" s="29"/>
      <c r="H246" s="29"/>
      <c r="I246" s="29"/>
      <c r="J246" s="30"/>
      <c r="K246" s="30"/>
      <c r="L246" s="30"/>
      <c r="M246" s="30"/>
      <c r="N246" s="30"/>
      <c r="O246" s="30"/>
      <c r="P246" s="30"/>
      <c r="Q246" s="30"/>
      <c r="R246" s="30"/>
      <c r="S246" s="7"/>
      <c r="T246" s="33"/>
    </row>
    <row r="247" spans="1:20" ht="30.6" customHeight="1">
      <c r="A247" s="35">
        <f>'Année 2'!B249</f>
        <v>0</v>
      </c>
      <c r="B247" s="32">
        <f>'Année 2'!C249</f>
        <v>0</v>
      </c>
      <c r="C247" s="31">
        <f>'Année 2'!F249</f>
        <v>0</v>
      </c>
      <c r="D247" s="30"/>
      <c r="E247" s="30"/>
      <c r="F247" s="30"/>
      <c r="G247" s="29"/>
      <c r="H247" s="29"/>
      <c r="I247" s="29"/>
      <c r="J247" s="30"/>
      <c r="K247" s="30"/>
      <c r="L247" s="30"/>
      <c r="M247" s="30"/>
      <c r="N247" s="30"/>
      <c r="O247" s="30"/>
      <c r="P247" s="30"/>
      <c r="Q247" s="30"/>
      <c r="R247" s="30"/>
      <c r="S247" s="7"/>
      <c r="T247" s="33"/>
    </row>
    <row r="248" spans="1:20" ht="30.6" customHeight="1">
      <c r="A248" s="35">
        <f>'Année 2'!B250</f>
        <v>0</v>
      </c>
      <c r="B248" s="32">
        <f>'Année 2'!C250</f>
        <v>0</v>
      </c>
      <c r="C248" s="31">
        <f>'Année 2'!F250</f>
        <v>0</v>
      </c>
      <c r="D248" s="30"/>
      <c r="E248" s="30"/>
      <c r="F248" s="30"/>
      <c r="G248" s="29"/>
      <c r="H248" s="29"/>
      <c r="I248" s="29"/>
      <c r="J248" s="30"/>
      <c r="K248" s="30"/>
      <c r="L248" s="30"/>
      <c r="M248" s="30"/>
      <c r="N248" s="30"/>
      <c r="O248" s="30"/>
      <c r="P248" s="30"/>
      <c r="Q248" s="30"/>
      <c r="R248" s="30"/>
      <c r="S248" s="7"/>
      <c r="T248" s="33"/>
    </row>
    <row r="249" spans="1:20" ht="30.6" customHeight="1">
      <c r="A249" s="35">
        <f>'Année 2'!B251</f>
        <v>0</v>
      </c>
      <c r="B249" s="32">
        <f>'Année 2'!C251</f>
        <v>0</v>
      </c>
      <c r="C249" s="31">
        <f>'Année 2'!F251</f>
        <v>0</v>
      </c>
      <c r="D249" s="30"/>
      <c r="E249" s="30"/>
      <c r="F249" s="30"/>
      <c r="G249" s="29"/>
      <c r="H249" s="29"/>
      <c r="I249" s="29"/>
      <c r="J249" s="30"/>
      <c r="K249" s="30"/>
      <c r="L249" s="30"/>
      <c r="M249" s="30"/>
      <c r="N249" s="30"/>
      <c r="O249" s="30"/>
      <c r="P249" s="30"/>
      <c r="Q249" s="30"/>
      <c r="R249" s="30"/>
      <c r="S249" s="7"/>
      <c r="T249" s="33"/>
    </row>
    <row r="250" spans="1:20" ht="30.6" customHeight="1">
      <c r="A250" s="35">
        <f>'Année 2'!B252</f>
        <v>0</v>
      </c>
      <c r="B250" s="32">
        <f>'Année 2'!C252</f>
        <v>0</v>
      </c>
      <c r="C250" s="31">
        <f>'Année 2'!F252</f>
        <v>0</v>
      </c>
      <c r="D250" s="30"/>
      <c r="E250" s="30"/>
      <c r="F250" s="30"/>
      <c r="G250" s="29"/>
      <c r="H250" s="29"/>
      <c r="I250" s="29"/>
      <c r="J250" s="30"/>
      <c r="K250" s="30"/>
      <c r="L250" s="30"/>
      <c r="M250" s="30"/>
      <c r="N250" s="30"/>
      <c r="O250" s="30"/>
      <c r="P250" s="30"/>
      <c r="Q250" s="30"/>
      <c r="R250" s="30"/>
      <c r="S250" s="7"/>
      <c r="T250" s="33"/>
    </row>
    <row r="251" spans="1:20" ht="30.6" customHeight="1">
      <c r="A251" s="35">
        <f>'Année 2'!B253</f>
        <v>0</v>
      </c>
      <c r="B251" s="32">
        <f>'Année 2'!C253</f>
        <v>0</v>
      </c>
      <c r="C251" s="31">
        <f>'Année 2'!F253</f>
        <v>0</v>
      </c>
      <c r="D251" s="30"/>
      <c r="E251" s="30"/>
      <c r="F251" s="30"/>
      <c r="G251" s="29"/>
      <c r="H251" s="29"/>
      <c r="I251" s="29"/>
      <c r="J251" s="30"/>
      <c r="K251" s="30"/>
      <c r="L251" s="30"/>
      <c r="M251" s="30"/>
      <c r="N251" s="30"/>
      <c r="O251" s="30"/>
      <c r="P251" s="30"/>
      <c r="Q251" s="30"/>
      <c r="R251" s="30"/>
      <c r="S251" s="7"/>
      <c r="T251" s="33"/>
    </row>
    <row r="252" spans="1:20" ht="30.6" customHeight="1">
      <c r="A252" s="35">
        <f>'Année 2'!B254</f>
        <v>0</v>
      </c>
      <c r="B252" s="32">
        <f>'Année 2'!C254</f>
        <v>0</v>
      </c>
      <c r="C252" s="31">
        <f>'Année 2'!F254</f>
        <v>0</v>
      </c>
      <c r="D252" s="30"/>
      <c r="E252" s="30"/>
      <c r="F252" s="30"/>
      <c r="G252" s="29"/>
      <c r="H252" s="29"/>
      <c r="I252" s="29"/>
      <c r="J252" s="30"/>
      <c r="K252" s="30"/>
      <c r="L252" s="30"/>
      <c r="M252" s="30"/>
      <c r="N252" s="30"/>
      <c r="O252" s="30"/>
      <c r="P252" s="30"/>
      <c r="Q252" s="30"/>
      <c r="R252" s="30"/>
      <c r="S252" s="7"/>
      <c r="T252" s="33"/>
    </row>
    <row r="253" spans="1:20" ht="30.6" customHeight="1">
      <c r="A253" s="35">
        <f>'Année 2'!B255</f>
        <v>0</v>
      </c>
      <c r="B253" s="32">
        <f>'Année 2'!C255</f>
        <v>0</v>
      </c>
      <c r="C253" s="31">
        <f>'Année 2'!F255</f>
        <v>0</v>
      </c>
      <c r="D253" s="30"/>
      <c r="E253" s="30"/>
      <c r="F253" s="30"/>
      <c r="G253" s="29"/>
      <c r="H253" s="29"/>
      <c r="I253" s="29"/>
      <c r="J253" s="30"/>
      <c r="K253" s="30"/>
      <c r="L253" s="30"/>
      <c r="M253" s="30"/>
      <c r="N253" s="30"/>
      <c r="O253" s="30"/>
      <c r="P253" s="30"/>
      <c r="Q253" s="30"/>
      <c r="R253" s="30"/>
      <c r="S253" s="7"/>
      <c r="T253" s="33"/>
    </row>
    <row r="254" spans="1:20" ht="30.6" customHeight="1">
      <c r="A254" s="35">
        <f>'Année 2'!B256</f>
        <v>0</v>
      </c>
      <c r="B254" s="32">
        <f>'Année 2'!C256</f>
        <v>0</v>
      </c>
      <c r="C254" s="31">
        <f>'Année 2'!F256</f>
        <v>0</v>
      </c>
      <c r="D254" s="30"/>
      <c r="E254" s="30"/>
      <c r="F254" s="30"/>
      <c r="G254" s="29"/>
      <c r="H254" s="29"/>
      <c r="I254" s="29"/>
      <c r="J254" s="30"/>
      <c r="K254" s="30"/>
      <c r="L254" s="30"/>
      <c r="M254" s="30"/>
      <c r="N254" s="30"/>
      <c r="O254" s="30"/>
      <c r="P254" s="30"/>
      <c r="Q254" s="30"/>
      <c r="R254" s="30"/>
      <c r="S254" s="7"/>
      <c r="T254" s="33"/>
    </row>
    <row r="255" spans="1:20" ht="30.6" customHeight="1">
      <c r="A255" s="35">
        <f>'Année 2'!B257</f>
        <v>0</v>
      </c>
      <c r="B255" s="32">
        <f>'Année 2'!C257</f>
        <v>0</v>
      </c>
      <c r="C255" s="31">
        <f>'Année 2'!F257</f>
        <v>0</v>
      </c>
      <c r="D255" s="30"/>
      <c r="E255" s="30"/>
      <c r="F255" s="30"/>
      <c r="G255" s="29"/>
      <c r="H255" s="29"/>
      <c r="I255" s="29"/>
      <c r="J255" s="30"/>
      <c r="K255" s="30"/>
      <c r="L255" s="30"/>
      <c r="M255" s="30"/>
      <c r="N255" s="30"/>
      <c r="O255" s="30"/>
      <c r="P255" s="30"/>
      <c r="Q255" s="30"/>
      <c r="R255" s="30"/>
      <c r="S255" s="7"/>
      <c r="T255" s="33"/>
    </row>
    <row r="256" spans="1:20" ht="30.6" customHeight="1">
      <c r="A256" s="35">
        <f>'Année 2'!B258</f>
        <v>0</v>
      </c>
      <c r="B256" s="32">
        <f>'Année 2'!C258</f>
        <v>0</v>
      </c>
      <c r="C256" s="31">
        <f>'Année 2'!F258</f>
        <v>0</v>
      </c>
      <c r="D256" s="30"/>
      <c r="E256" s="30"/>
      <c r="F256" s="30"/>
      <c r="G256" s="29"/>
      <c r="H256" s="29"/>
      <c r="I256" s="29"/>
      <c r="J256" s="30"/>
      <c r="K256" s="30"/>
      <c r="L256" s="30"/>
      <c r="M256" s="30"/>
      <c r="N256" s="30"/>
      <c r="O256" s="30"/>
      <c r="P256" s="30"/>
      <c r="Q256" s="30"/>
      <c r="R256" s="30"/>
      <c r="S256" s="7"/>
      <c r="T256" s="33"/>
    </row>
    <row r="257" spans="1:20" ht="30.6" customHeight="1">
      <c r="A257" s="35">
        <f>'Année 2'!B259</f>
        <v>0</v>
      </c>
      <c r="B257" s="32">
        <f>'Année 2'!C259</f>
        <v>0</v>
      </c>
      <c r="C257" s="31">
        <f>'Année 2'!F259</f>
        <v>0</v>
      </c>
      <c r="D257" s="30"/>
      <c r="E257" s="30"/>
      <c r="F257" s="30"/>
      <c r="G257" s="29"/>
      <c r="H257" s="29"/>
      <c r="I257" s="29"/>
      <c r="J257" s="30"/>
      <c r="K257" s="30"/>
      <c r="L257" s="30"/>
      <c r="M257" s="30"/>
      <c r="N257" s="30"/>
      <c r="O257" s="30"/>
      <c r="P257" s="30"/>
      <c r="Q257" s="30"/>
      <c r="R257" s="30"/>
      <c r="S257" s="7"/>
      <c r="T257" s="33"/>
    </row>
    <row r="258" spans="1:20" ht="30.6" customHeight="1">
      <c r="A258" s="35">
        <f>'Année 2'!B260</f>
        <v>0</v>
      </c>
      <c r="B258" s="32">
        <f>'Année 2'!C260</f>
        <v>0</v>
      </c>
      <c r="C258" s="31">
        <f>'Année 2'!F260</f>
        <v>0</v>
      </c>
      <c r="D258" s="30"/>
      <c r="E258" s="30"/>
      <c r="F258" s="30"/>
      <c r="G258" s="29"/>
      <c r="H258" s="29"/>
      <c r="I258" s="29"/>
      <c r="J258" s="30"/>
      <c r="K258" s="30"/>
      <c r="L258" s="30"/>
      <c r="M258" s="30"/>
      <c r="N258" s="30"/>
      <c r="O258" s="30"/>
      <c r="P258" s="30"/>
      <c r="Q258" s="30"/>
      <c r="R258" s="30"/>
      <c r="S258" s="7"/>
      <c r="T258" s="33"/>
    </row>
    <row r="259" spans="1:20" ht="30.6" customHeight="1">
      <c r="A259" s="35">
        <f>'Année 2'!B261</f>
        <v>0</v>
      </c>
      <c r="B259" s="32">
        <f>'Année 2'!C261</f>
        <v>0</v>
      </c>
      <c r="C259" s="31">
        <f>'Année 2'!F261</f>
        <v>0</v>
      </c>
      <c r="D259" s="30"/>
      <c r="E259" s="30"/>
      <c r="F259" s="30"/>
      <c r="G259" s="29"/>
      <c r="H259" s="29"/>
      <c r="I259" s="29"/>
      <c r="J259" s="30"/>
      <c r="K259" s="30"/>
      <c r="L259" s="30"/>
      <c r="M259" s="30"/>
      <c r="N259" s="30"/>
      <c r="O259" s="30"/>
      <c r="P259" s="30"/>
      <c r="Q259" s="30"/>
      <c r="R259" s="30"/>
      <c r="S259" s="7"/>
      <c r="T259" s="33"/>
    </row>
    <row r="260" spans="1:20" ht="30.6" customHeight="1">
      <c r="A260" s="35">
        <f>'Année 2'!B262</f>
        <v>0</v>
      </c>
      <c r="B260" s="32">
        <f>'Année 2'!C262</f>
        <v>0</v>
      </c>
      <c r="C260" s="31">
        <f>'Année 2'!F262</f>
        <v>0</v>
      </c>
      <c r="D260" s="30"/>
      <c r="E260" s="30"/>
      <c r="F260" s="30"/>
      <c r="G260" s="29"/>
      <c r="H260" s="29"/>
      <c r="I260" s="29"/>
      <c r="J260" s="30"/>
      <c r="K260" s="30"/>
      <c r="L260" s="30"/>
      <c r="M260" s="30"/>
      <c r="N260" s="30"/>
      <c r="O260" s="30"/>
      <c r="P260" s="30"/>
      <c r="Q260" s="30"/>
      <c r="R260" s="30"/>
      <c r="S260" s="7"/>
      <c r="T260" s="33"/>
    </row>
    <row r="261" spans="1:20" ht="30.6" customHeight="1">
      <c r="A261" s="35">
        <f>'Année 2'!B263</f>
        <v>0</v>
      </c>
      <c r="B261" s="32">
        <f>'Année 2'!C263</f>
        <v>0</v>
      </c>
      <c r="C261" s="31">
        <f>'Année 2'!F263</f>
        <v>0</v>
      </c>
      <c r="D261" s="30"/>
      <c r="E261" s="30"/>
      <c r="F261" s="30"/>
      <c r="G261" s="29"/>
      <c r="H261" s="29"/>
      <c r="I261" s="29"/>
      <c r="J261" s="30"/>
      <c r="K261" s="30"/>
      <c r="L261" s="30"/>
      <c r="M261" s="30"/>
      <c r="N261" s="30"/>
      <c r="O261" s="30"/>
      <c r="P261" s="30"/>
      <c r="Q261" s="30"/>
      <c r="R261" s="30"/>
      <c r="S261" s="7"/>
      <c r="T261" s="33"/>
    </row>
    <row r="262" spans="1:20" ht="30.6" customHeight="1">
      <c r="A262" s="35">
        <f>'Année 2'!B264</f>
        <v>0</v>
      </c>
      <c r="B262" s="32">
        <f>'Année 2'!C264</f>
        <v>0</v>
      </c>
      <c r="C262" s="31">
        <f>'Année 2'!F264</f>
        <v>0</v>
      </c>
      <c r="D262" s="30"/>
      <c r="E262" s="30"/>
      <c r="F262" s="30"/>
      <c r="G262" s="29"/>
      <c r="H262" s="29"/>
      <c r="I262" s="29"/>
      <c r="J262" s="30"/>
      <c r="K262" s="30"/>
      <c r="L262" s="30"/>
      <c r="M262" s="30"/>
      <c r="N262" s="30"/>
      <c r="O262" s="30"/>
      <c r="P262" s="30"/>
      <c r="Q262" s="30"/>
      <c r="R262" s="30"/>
      <c r="S262" s="7"/>
      <c r="T262" s="33"/>
    </row>
    <row r="263" spans="1:20" ht="30.6" customHeight="1">
      <c r="A263" s="35">
        <f>'Année 2'!B265</f>
        <v>0</v>
      </c>
      <c r="B263" s="32">
        <f>'Année 2'!C265</f>
        <v>0</v>
      </c>
      <c r="C263" s="31">
        <f>'Année 2'!F265</f>
        <v>0</v>
      </c>
      <c r="D263" s="30"/>
      <c r="E263" s="30"/>
      <c r="F263" s="30"/>
      <c r="G263" s="29"/>
      <c r="H263" s="29"/>
      <c r="I263" s="29"/>
      <c r="J263" s="30"/>
      <c r="K263" s="30"/>
      <c r="L263" s="30"/>
      <c r="M263" s="30"/>
      <c r="N263" s="30"/>
      <c r="O263" s="30"/>
      <c r="P263" s="30"/>
      <c r="Q263" s="30"/>
      <c r="R263" s="30"/>
      <c r="S263" s="7"/>
      <c r="T263" s="33"/>
    </row>
    <row r="264" spans="1:20" ht="30.6" customHeight="1">
      <c r="A264" s="35">
        <f>'Année 2'!B266</f>
        <v>0</v>
      </c>
      <c r="B264" s="32">
        <f>'Année 2'!C266</f>
        <v>0</v>
      </c>
      <c r="C264" s="31">
        <f>'Année 2'!F266</f>
        <v>0</v>
      </c>
      <c r="D264" s="30"/>
      <c r="E264" s="30"/>
      <c r="F264" s="30"/>
      <c r="G264" s="29"/>
      <c r="H264" s="29"/>
      <c r="I264" s="29"/>
      <c r="J264" s="30"/>
      <c r="K264" s="30"/>
      <c r="L264" s="30"/>
      <c r="M264" s="30"/>
      <c r="N264" s="30"/>
      <c r="O264" s="30"/>
      <c r="P264" s="30"/>
      <c r="Q264" s="30"/>
      <c r="R264" s="30"/>
      <c r="S264" s="7"/>
      <c r="T264" s="33"/>
    </row>
    <row r="265" spans="1:20" ht="30.6" customHeight="1">
      <c r="A265" s="35">
        <f>'Année 2'!B267</f>
        <v>0</v>
      </c>
      <c r="B265" s="32">
        <f>'Année 2'!C267</f>
        <v>0</v>
      </c>
      <c r="C265" s="31">
        <f>'Année 2'!F267</f>
        <v>0</v>
      </c>
      <c r="D265" s="30"/>
      <c r="E265" s="30"/>
      <c r="F265" s="30"/>
      <c r="G265" s="29"/>
      <c r="H265" s="29"/>
      <c r="I265" s="29"/>
      <c r="J265" s="30"/>
      <c r="K265" s="30"/>
      <c r="L265" s="30"/>
      <c r="M265" s="30"/>
      <c r="N265" s="30"/>
      <c r="O265" s="30"/>
      <c r="P265" s="30"/>
      <c r="Q265" s="30"/>
      <c r="R265" s="30"/>
      <c r="S265" s="7"/>
      <c r="T265" s="33"/>
    </row>
    <row r="266" spans="1:20" ht="30.6" customHeight="1">
      <c r="A266" s="35">
        <f>'Année 2'!B268</f>
        <v>0</v>
      </c>
      <c r="B266" s="32">
        <f>'Année 2'!C268</f>
        <v>0</v>
      </c>
      <c r="C266" s="31">
        <f>'Année 2'!F268</f>
        <v>0</v>
      </c>
      <c r="D266" s="30"/>
      <c r="E266" s="30"/>
      <c r="F266" s="30"/>
      <c r="G266" s="29"/>
      <c r="H266" s="29"/>
      <c r="I266" s="29"/>
      <c r="J266" s="30"/>
      <c r="K266" s="30"/>
      <c r="L266" s="30"/>
      <c r="M266" s="30"/>
      <c r="N266" s="30"/>
      <c r="O266" s="30"/>
      <c r="P266" s="30"/>
      <c r="Q266" s="30"/>
      <c r="R266" s="30"/>
      <c r="S266" s="7"/>
      <c r="T266" s="33"/>
    </row>
    <row r="267" spans="1:20" ht="30.6" customHeight="1">
      <c r="A267" s="35">
        <f>'Année 2'!B269</f>
        <v>0</v>
      </c>
      <c r="B267" s="32">
        <f>'Année 2'!C269</f>
        <v>0</v>
      </c>
      <c r="C267" s="31">
        <f>'Année 2'!F269</f>
        <v>0</v>
      </c>
      <c r="D267" s="30"/>
      <c r="E267" s="30"/>
      <c r="F267" s="30"/>
      <c r="G267" s="29"/>
      <c r="H267" s="29"/>
      <c r="I267" s="29"/>
      <c r="J267" s="30"/>
      <c r="K267" s="30"/>
      <c r="L267" s="30"/>
      <c r="M267" s="30"/>
      <c r="N267" s="30"/>
      <c r="O267" s="30"/>
      <c r="P267" s="30"/>
      <c r="Q267" s="30"/>
      <c r="R267" s="30"/>
      <c r="S267" s="7"/>
      <c r="T267" s="33"/>
    </row>
    <row r="268" spans="1:20" ht="30.6" customHeight="1">
      <c r="A268" s="35">
        <f>'Année 2'!B270</f>
        <v>0</v>
      </c>
      <c r="B268" s="32">
        <f>'Année 2'!C270</f>
        <v>0</v>
      </c>
      <c r="C268" s="31">
        <f>'Année 2'!F270</f>
        <v>0</v>
      </c>
      <c r="D268" s="30"/>
      <c r="E268" s="30"/>
      <c r="F268" s="30"/>
      <c r="G268" s="29"/>
      <c r="H268" s="29"/>
      <c r="I268" s="29"/>
      <c r="J268" s="30"/>
      <c r="K268" s="30"/>
      <c r="L268" s="30"/>
      <c r="M268" s="30"/>
      <c r="N268" s="30"/>
      <c r="O268" s="30"/>
      <c r="P268" s="30"/>
      <c r="Q268" s="30"/>
      <c r="R268" s="30"/>
      <c r="S268" s="7"/>
      <c r="T268" s="33"/>
    </row>
    <row r="269" spans="1:20" ht="30.6" customHeight="1">
      <c r="A269" s="35">
        <f>'Année 2'!B271</f>
        <v>0</v>
      </c>
      <c r="B269" s="32">
        <f>'Année 2'!C271</f>
        <v>0</v>
      </c>
      <c r="C269" s="31">
        <f>'Année 2'!F271</f>
        <v>0</v>
      </c>
      <c r="D269" s="30"/>
      <c r="E269" s="30"/>
      <c r="F269" s="30"/>
      <c r="G269" s="29"/>
      <c r="H269" s="29"/>
      <c r="I269" s="29"/>
      <c r="J269" s="30"/>
      <c r="K269" s="30"/>
      <c r="L269" s="30"/>
      <c r="M269" s="30"/>
      <c r="N269" s="30"/>
      <c r="O269" s="30"/>
      <c r="P269" s="30"/>
      <c r="Q269" s="30"/>
      <c r="R269" s="30"/>
      <c r="S269" s="7"/>
      <c r="T269" s="33"/>
    </row>
    <row r="270" spans="1:20" ht="30.6" customHeight="1">
      <c r="A270" s="35">
        <f>'Année 2'!B272</f>
        <v>0</v>
      </c>
      <c r="B270" s="32">
        <f>'Année 2'!C272</f>
        <v>0</v>
      </c>
      <c r="C270" s="31">
        <f>'Année 2'!F272</f>
        <v>0</v>
      </c>
      <c r="D270" s="30"/>
      <c r="E270" s="30"/>
      <c r="F270" s="30"/>
      <c r="G270" s="29"/>
      <c r="H270" s="29"/>
      <c r="I270" s="29"/>
      <c r="J270" s="30"/>
      <c r="K270" s="30"/>
      <c r="L270" s="30"/>
      <c r="M270" s="30"/>
      <c r="N270" s="30"/>
      <c r="O270" s="30"/>
      <c r="P270" s="30"/>
      <c r="Q270" s="30"/>
      <c r="R270" s="30"/>
      <c r="S270" s="7"/>
      <c r="T270" s="33"/>
    </row>
    <row r="271" spans="1:20" ht="30.6" customHeight="1">
      <c r="A271" s="35">
        <f>'Année 2'!B273</f>
        <v>0</v>
      </c>
      <c r="B271" s="32">
        <f>'Année 2'!C273</f>
        <v>0</v>
      </c>
      <c r="C271" s="31">
        <f>'Année 2'!F273</f>
        <v>0</v>
      </c>
      <c r="D271" s="30"/>
      <c r="E271" s="30"/>
      <c r="F271" s="30"/>
      <c r="G271" s="29"/>
      <c r="H271" s="29"/>
      <c r="I271" s="29"/>
      <c r="J271" s="30"/>
      <c r="K271" s="30"/>
      <c r="L271" s="30"/>
      <c r="M271" s="30"/>
      <c r="N271" s="30"/>
      <c r="O271" s="30"/>
      <c r="P271" s="30"/>
      <c r="Q271" s="30"/>
      <c r="R271" s="30"/>
      <c r="S271" s="7"/>
      <c r="T271" s="33"/>
    </row>
    <row r="272" spans="1:20" ht="30.6" customHeight="1">
      <c r="A272" s="35">
        <f>'Année 2'!B274</f>
        <v>0</v>
      </c>
      <c r="B272" s="32">
        <f>'Année 2'!C274</f>
        <v>0</v>
      </c>
      <c r="C272" s="31">
        <f>'Année 2'!F274</f>
        <v>0</v>
      </c>
      <c r="D272" s="30"/>
      <c r="E272" s="30"/>
      <c r="F272" s="30"/>
      <c r="G272" s="29"/>
      <c r="H272" s="29"/>
      <c r="I272" s="29"/>
      <c r="J272" s="30"/>
      <c r="K272" s="30"/>
      <c r="L272" s="30"/>
      <c r="M272" s="30"/>
      <c r="N272" s="30"/>
      <c r="O272" s="30"/>
      <c r="P272" s="30"/>
      <c r="Q272" s="30"/>
      <c r="R272" s="30"/>
      <c r="S272" s="7"/>
      <c r="T272" s="33"/>
    </row>
    <row r="273" spans="1:20" ht="30.6" customHeight="1">
      <c r="A273" s="35">
        <f>'Année 2'!B275</f>
        <v>0</v>
      </c>
      <c r="B273" s="32">
        <f>'Année 2'!C275</f>
        <v>0</v>
      </c>
      <c r="C273" s="31">
        <f>'Année 2'!F275</f>
        <v>0</v>
      </c>
      <c r="D273" s="30"/>
      <c r="E273" s="30"/>
      <c r="F273" s="30"/>
      <c r="G273" s="29"/>
      <c r="H273" s="29"/>
      <c r="I273" s="29"/>
      <c r="J273" s="30"/>
      <c r="K273" s="30"/>
      <c r="L273" s="30"/>
      <c r="M273" s="30"/>
      <c r="N273" s="30"/>
      <c r="O273" s="30"/>
      <c r="P273" s="30"/>
      <c r="Q273" s="30"/>
      <c r="R273" s="30"/>
      <c r="S273" s="7"/>
      <c r="T273" s="33"/>
    </row>
    <row r="274" spans="1:20" ht="30.6" customHeight="1">
      <c r="A274" s="35">
        <f>'Année 2'!B276</f>
        <v>0</v>
      </c>
      <c r="B274" s="32">
        <f>'Année 2'!C276</f>
        <v>0</v>
      </c>
      <c r="C274" s="31">
        <f>'Année 2'!F276</f>
        <v>0</v>
      </c>
      <c r="D274" s="30"/>
      <c r="E274" s="30"/>
      <c r="F274" s="30"/>
      <c r="G274" s="29"/>
      <c r="H274" s="29"/>
      <c r="I274" s="29"/>
      <c r="J274" s="30"/>
      <c r="K274" s="30"/>
      <c r="L274" s="30"/>
      <c r="M274" s="30"/>
      <c r="N274" s="30"/>
      <c r="O274" s="30"/>
      <c r="P274" s="30"/>
      <c r="Q274" s="30"/>
      <c r="R274" s="30"/>
      <c r="S274" s="7"/>
      <c r="T274" s="33"/>
    </row>
    <row r="275" spans="1:20" ht="30.6" customHeight="1">
      <c r="A275" s="35">
        <f>'Année 2'!B277</f>
        <v>0</v>
      </c>
      <c r="B275" s="32">
        <f>'Année 2'!C277</f>
        <v>0</v>
      </c>
      <c r="C275" s="31">
        <f>'Année 2'!F277</f>
        <v>0</v>
      </c>
      <c r="D275" s="30"/>
      <c r="E275" s="30"/>
      <c r="F275" s="30"/>
      <c r="G275" s="29"/>
      <c r="H275" s="29"/>
      <c r="I275" s="29"/>
      <c r="J275" s="30"/>
      <c r="K275" s="30"/>
      <c r="L275" s="30"/>
      <c r="M275" s="30"/>
      <c r="N275" s="30"/>
      <c r="O275" s="30"/>
      <c r="P275" s="30"/>
      <c r="Q275" s="30"/>
      <c r="R275" s="30"/>
      <c r="S275" s="7"/>
      <c r="T275" s="33"/>
    </row>
    <row r="276" spans="1:20" ht="30.6" customHeight="1">
      <c r="A276" s="35">
        <f>'Année 2'!B278</f>
        <v>0</v>
      </c>
      <c r="B276" s="32">
        <f>'Année 2'!C278</f>
        <v>0</v>
      </c>
      <c r="C276" s="31">
        <f>'Année 2'!F278</f>
        <v>0</v>
      </c>
      <c r="D276" s="30"/>
      <c r="E276" s="30"/>
      <c r="F276" s="30"/>
      <c r="G276" s="29"/>
      <c r="H276" s="29"/>
      <c r="I276" s="29"/>
      <c r="J276" s="30"/>
      <c r="K276" s="30"/>
      <c r="L276" s="30"/>
      <c r="M276" s="30"/>
      <c r="N276" s="30"/>
      <c r="O276" s="30"/>
      <c r="P276" s="30"/>
      <c r="Q276" s="30"/>
      <c r="R276" s="30"/>
      <c r="S276" s="7"/>
      <c r="T276" s="33"/>
    </row>
    <row r="277" spans="1:20" ht="30.6" customHeight="1">
      <c r="A277" s="35">
        <f>'Année 2'!B279</f>
        <v>0</v>
      </c>
      <c r="B277" s="32">
        <f>'Année 2'!C279</f>
        <v>0</v>
      </c>
      <c r="C277" s="31">
        <f>'Année 2'!F279</f>
        <v>0</v>
      </c>
      <c r="D277" s="30"/>
      <c r="E277" s="30"/>
      <c r="F277" s="30"/>
      <c r="G277" s="29"/>
      <c r="H277" s="29"/>
      <c r="I277" s="29"/>
      <c r="J277" s="30"/>
      <c r="K277" s="30"/>
      <c r="L277" s="30"/>
      <c r="M277" s="30"/>
      <c r="N277" s="30"/>
      <c r="O277" s="30"/>
      <c r="P277" s="30"/>
      <c r="Q277" s="30"/>
      <c r="R277" s="30"/>
      <c r="S277" s="7"/>
      <c r="T277" s="33"/>
    </row>
    <row r="278" spans="1:20" ht="30.6" customHeight="1">
      <c r="A278" s="35">
        <f>'Année 2'!B280</f>
        <v>0</v>
      </c>
      <c r="B278" s="32">
        <f>'Année 2'!C280</f>
        <v>0</v>
      </c>
      <c r="C278" s="31">
        <f>'Année 2'!F280</f>
        <v>0</v>
      </c>
      <c r="D278" s="30"/>
      <c r="E278" s="30"/>
      <c r="F278" s="30"/>
      <c r="G278" s="29"/>
      <c r="H278" s="29"/>
      <c r="I278" s="29"/>
      <c r="J278" s="30"/>
      <c r="K278" s="30"/>
      <c r="L278" s="30"/>
      <c r="M278" s="30"/>
      <c r="N278" s="30"/>
      <c r="O278" s="30"/>
      <c r="P278" s="30"/>
      <c r="Q278" s="30"/>
      <c r="R278" s="30"/>
      <c r="S278" s="7"/>
      <c r="T278" s="33"/>
    </row>
    <row r="279" spans="1:20" ht="30.6" customHeight="1">
      <c r="A279" s="35">
        <f>'Année 2'!B281</f>
        <v>0</v>
      </c>
      <c r="B279" s="32">
        <f>'Année 2'!C281</f>
        <v>0</v>
      </c>
      <c r="C279" s="31">
        <f>'Année 2'!F281</f>
        <v>0</v>
      </c>
      <c r="D279" s="30"/>
      <c r="E279" s="30"/>
      <c r="F279" s="30"/>
      <c r="G279" s="29"/>
      <c r="H279" s="29"/>
      <c r="I279" s="29"/>
      <c r="J279" s="30"/>
      <c r="K279" s="30"/>
      <c r="L279" s="30"/>
      <c r="M279" s="30"/>
      <c r="N279" s="30"/>
      <c r="O279" s="30"/>
      <c r="P279" s="30"/>
      <c r="Q279" s="30"/>
      <c r="R279" s="30"/>
      <c r="S279" s="7"/>
      <c r="T279" s="33"/>
    </row>
    <row r="280" spans="1:20" ht="30.6" customHeight="1">
      <c r="A280" s="35">
        <f>'Année 2'!B282</f>
        <v>0</v>
      </c>
      <c r="B280" s="32">
        <f>'Année 2'!C282</f>
        <v>0</v>
      </c>
      <c r="C280" s="31">
        <f>'Année 2'!F282</f>
        <v>0</v>
      </c>
      <c r="D280" s="30"/>
      <c r="E280" s="30"/>
      <c r="F280" s="30"/>
      <c r="G280" s="29"/>
      <c r="H280" s="29"/>
      <c r="I280" s="29"/>
      <c r="J280" s="30"/>
      <c r="K280" s="30"/>
      <c r="L280" s="30"/>
      <c r="M280" s="30"/>
      <c r="N280" s="30"/>
      <c r="O280" s="30"/>
      <c r="P280" s="30"/>
      <c r="Q280" s="30"/>
      <c r="R280" s="30"/>
      <c r="S280" s="7"/>
      <c r="T280" s="33"/>
    </row>
    <row r="281" spans="1:20" ht="30.6" customHeight="1">
      <c r="A281" s="35">
        <f>'Année 2'!B283</f>
        <v>0</v>
      </c>
      <c r="B281" s="32">
        <f>'Année 2'!C283</f>
        <v>0</v>
      </c>
      <c r="C281" s="31">
        <f>'Année 2'!F283</f>
        <v>0</v>
      </c>
      <c r="D281" s="30"/>
      <c r="E281" s="30"/>
      <c r="F281" s="30"/>
      <c r="G281" s="29"/>
      <c r="H281" s="29"/>
      <c r="I281" s="29"/>
      <c r="J281" s="30"/>
      <c r="K281" s="30"/>
      <c r="L281" s="30"/>
      <c r="M281" s="30"/>
      <c r="N281" s="30"/>
      <c r="O281" s="30"/>
      <c r="P281" s="30"/>
      <c r="Q281" s="30"/>
      <c r="R281" s="30"/>
      <c r="S281" s="7"/>
      <c r="T281" s="33"/>
    </row>
    <row r="282" spans="1:20" ht="30.6" customHeight="1">
      <c r="A282" s="35">
        <f>'Année 2'!B284</f>
        <v>0</v>
      </c>
      <c r="B282" s="32">
        <f>'Année 2'!C284</f>
        <v>0</v>
      </c>
      <c r="C282" s="31">
        <f>'Année 2'!F284</f>
        <v>0</v>
      </c>
      <c r="D282" s="30"/>
      <c r="E282" s="30"/>
      <c r="F282" s="30"/>
      <c r="G282" s="29"/>
      <c r="H282" s="29"/>
      <c r="I282" s="29"/>
      <c r="J282" s="30"/>
      <c r="K282" s="30"/>
      <c r="L282" s="30"/>
      <c r="M282" s="30"/>
      <c r="N282" s="30"/>
      <c r="O282" s="30"/>
      <c r="P282" s="30"/>
      <c r="Q282" s="30"/>
      <c r="R282" s="30"/>
      <c r="S282" s="7"/>
      <c r="T282" s="33"/>
    </row>
    <row r="283" spans="1:20" ht="30.6" customHeight="1">
      <c r="A283" s="35">
        <f>'Année 2'!B285</f>
        <v>0</v>
      </c>
      <c r="B283" s="32">
        <f>'Année 2'!C285</f>
        <v>0</v>
      </c>
      <c r="C283" s="31">
        <f>'Année 2'!F285</f>
        <v>0</v>
      </c>
      <c r="D283" s="30"/>
      <c r="E283" s="30"/>
      <c r="F283" s="30"/>
      <c r="G283" s="29"/>
      <c r="H283" s="29"/>
      <c r="I283" s="29"/>
      <c r="J283" s="30"/>
      <c r="K283" s="30"/>
      <c r="L283" s="30"/>
      <c r="M283" s="30"/>
      <c r="N283" s="30"/>
      <c r="O283" s="30"/>
      <c r="P283" s="30"/>
      <c r="Q283" s="30"/>
      <c r="R283" s="30"/>
      <c r="S283" s="7"/>
      <c r="T283" s="33"/>
    </row>
    <row r="284" spans="1:20" ht="30.6" customHeight="1">
      <c r="A284" s="35">
        <f>'Année 2'!B286</f>
        <v>0</v>
      </c>
      <c r="B284" s="32">
        <f>'Année 2'!C286</f>
        <v>0</v>
      </c>
      <c r="C284" s="31">
        <f>'Année 2'!F286</f>
        <v>0</v>
      </c>
      <c r="D284" s="30"/>
      <c r="E284" s="30"/>
      <c r="F284" s="30"/>
      <c r="G284" s="29"/>
      <c r="H284" s="29"/>
      <c r="I284" s="29"/>
      <c r="J284" s="30"/>
      <c r="K284" s="30"/>
      <c r="L284" s="30"/>
      <c r="M284" s="30"/>
      <c r="N284" s="30"/>
      <c r="O284" s="30"/>
      <c r="P284" s="30"/>
      <c r="Q284" s="30"/>
      <c r="R284" s="30"/>
      <c r="S284" s="7"/>
      <c r="T284" s="33"/>
    </row>
    <row r="285" spans="1:20" ht="30.6" customHeight="1">
      <c r="A285" s="35">
        <f>'Année 2'!B287</f>
        <v>0</v>
      </c>
      <c r="B285" s="32">
        <f>'Année 2'!C287</f>
        <v>0</v>
      </c>
      <c r="C285" s="31">
        <f>'Année 2'!F287</f>
        <v>0</v>
      </c>
      <c r="D285" s="30"/>
      <c r="E285" s="30"/>
      <c r="F285" s="30"/>
      <c r="G285" s="29"/>
      <c r="H285" s="29"/>
      <c r="I285" s="29"/>
      <c r="J285" s="30"/>
      <c r="K285" s="30"/>
      <c r="L285" s="30"/>
      <c r="M285" s="30"/>
      <c r="N285" s="30"/>
      <c r="O285" s="30"/>
      <c r="P285" s="30"/>
      <c r="Q285" s="30"/>
      <c r="R285" s="30"/>
      <c r="S285" s="7"/>
      <c r="T285" s="33"/>
    </row>
    <row r="286" spans="1:20" ht="30.6" customHeight="1">
      <c r="A286" s="35">
        <f>'Année 2'!B288</f>
        <v>0</v>
      </c>
      <c r="B286" s="32">
        <f>'Année 2'!C288</f>
        <v>0</v>
      </c>
      <c r="C286" s="31">
        <f>'Année 2'!F288</f>
        <v>0</v>
      </c>
      <c r="D286" s="30"/>
      <c r="E286" s="30"/>
      <c r="F286" s="30"/>
      <c r="G286" s="29"/>
      <c r="H286" s="29"/>
      <c r="I286" s="29"/>
      <c r="J286" s="30"/>
      <c r="K286" s="30"/>
      <c r="L286" s="30"/>
      <c r="M286" s="30"/>
      <c r="N286" s="30"/>
      <c r="O286" s="30"/>
      <c r="P286" s="30"/>
      <c r="Q286" s="30"/>
      <c r="R286" s="30"/>
      <c r="S286" s="7"/>
      <c r="T286" s="33"/>
    </row>
    <row r="287" spans="1:20" ht="30.6" customHeight="1">
      <c r="A287" s="35">
        <f>'Année 2'!B289</f>
        <v>0</v>
      </c>
      <c r="B287" s="32">
        <f>'Année 2'!C289</f>
        <v>0</v>
      </c>
      <c r="C287" s="31">
        <f>'Année 2'!F289</f>
        <v>0</v>
      </c>
      <c r="D287" s="30"/>
      <c r="E287" s="30"/>
      <c r="F287" s="30"/>
      <c r="G287" s="29"/>
      <c r="H287" s="29"/>
      <c r="I287" s="29"/>
      <c r="J287" s="30"/>
      <c r="K287" s="30"/>
      <c r="L287" s="30"/>
      <c r="M287" s="30"/>
      <c r="N287" s="30"/>
      <c r="O287" s="30"/>
      <c r="P287" s="30"/>
      <c r="Q287" s="30"/>
      <c r="R287" s="30"/>
      <c r="S287" s="7"/>
      <c r="T287" s="33"/>
    </row>
    <row r="288" spans="1:20" ht="30.6" customHeight="1">
      <c r="A288" s="35">
        <f>'Année 2'!B290</f>
        <v>0</v>
      </c>
      <c r="B288" s="32">
        <f>'Année 2'!C290</f>
        <v>0</v>
      </c>
      <c r="C288" s="31">
        <f>'Année 2'!F290</f>
        <v>0</v>
      </c>
      <c r="D288" s="30"/>
      <c r="E288" s="30"/>
      <c r="F288" s="30"/>
      <c r="G288" s="29"/>
      <c r="H288" s="29"/>
      <c r="I288" s="29"/>
      <c r="J288" s="30"/>
      <c r="K288" s="30"/>
      <c r="L288" s="30"/>
      <c r="M288" s="30"/>
      <c r="N288" s="30"/>
      <c r="O288" s="30"/>
      <c r="P288" s="30"/>
      <c r="Q288" s="30"/>
      <c r="R288" s="30"/>
      <c r="S288" s="7"/>
      <c r="T288" s="33"/>
    </row>
    <row r="289" spans="1:20" ht="30.6" customHeight="1">
      <c r="A289" s="35">
        <f>'Année 2'!B291</f>
        <v>0</v>
      </c>
      <c r="B289" s="32">
        <f>'Année 2'!C291</f>
        <v>0</v>
      </c>
      <c r="C289" s="31">
        <f>'Année 2'!F291</f>
        <v>0</v>
      </c>
      <c r="D289" s="30"/>
      <c r="E289" s="30"/>
      <c r="F289" s="30"/>
      <c r="G289" s="29"/>
      <c r="H289" s="29"/>
      <c r="I289" s="29"/>
      <c r="J289" s="30"/>
      <c r="K289" s="30"/>
      <c r="L289" s="30"/>
      <c r="M289" s="30"/>
      <c r="N289" s="30"/>
      <c r="O289" s="30"/>
      <c r="P289" s="30"/>
      <c r="Q289" s="30"/>
      <c r="R289" s="30"/>
      <c r="S289" s="7"/>
      <c r="T289" s="33"/>
    </row>
    <row r="290" spans="1:20" ht="30.6" customHeight="1">
      <c r="A290" s="35">
        <f>'Année 2'!B292</f>
        <v>0</v>
      </c>
      <c r="B290" s="32">
        <f>'Année 2'!C292</f>
        <v>0</v>
      </c>
      <c r="C290" s="31">
        <f>'Année 2'!F292</f>
        <v>0</v>
      </c>
      <c r="D290" s="30"/>
      <c r="E290" s="30"/>
      <c r="F290" s="30"/>
      <c r="G290" s="29"/>
      <c r="H290" s="29"/>
      <c r="I290" s="29"/>
      <c r="J290" s="30"/>
      <c r="K290" s="30"/>
      <c r="L290" s="30"/>
      <c r="M290" s="30"/>
      <c r="N290" s="30"/>
      <c r="O290" s="30"/>
      <c r="P290" s="30"/>
      <c r="Q290" s="30"/>
      <c r="R290" s="30"/>
      <c r="S290" s="7"/>
      <c r="T290" s="33"/>
    </row>
    <row r="291" spans="1:20" ht="30.6" customHeight="1">
      <c r="A291" s="35">
        <f>'Année 2'!B293</f>
        <v>0</v>
      </c>
      <c r="B291" s="32">
        <f>'Année 2'!C293</f>
        <v>0</v>
      </c>
      <c r="C291" s="31">
        <f>'Année 2'!F293</f>
        <v>0</v>
      </c>
      <c r="D291" s="30"/>
      <c r="E291" s="30"/>
      <c r="F291" s="30"/>
      <c r="G291" s="29"/>
      <c r="H291" s="29"/>
      <c r="I291" s="29"/>
      <c r="J291" s="30"/>
      <c r="K291" s="30"/>
      <c r="L291" s="30"/>
      <c r="M291" s="30"/>
      <c r="N291" s="30"/>
      <c r="O291" s="30"/>
      <c r="P291" s="30"/>
      <c r="Q291" s="30"/>
      <c r="R291" s="30"/>
      <c r="S291" s="7"/>
      <c r="T291" s="33"/>
    </row>
    <row r="292" spans="1:20" ht="30.6" customHeight="1">
      <c r="A292" s="35">
        <f>'Année 2'!B294</f>
        <v>0</v>
      </c>
      <c r="B292" s="32">
        <f>'Année 2'!C294</f>
        <v>0</v>
      </c>
      <c r="C292" s="31">
        <f>'Année 2'!F294</f>
        <v>0</v>
      </c>
      <c r="D292" s="30"/>
      <c r="E292" s="30"/>
      <c r="F292" s="30"/>
      <c r="G292" s="29"/>
      <c r="H292" s="29"/>
      <c r="I292" s="29"/>
      <c r="J292" s="30"/>
      <c r="K292" s="30"/>
      <c r="L292" s="30"/>
      <c r="M292" s="30"/>
      <c r="N292" s="30"/>
      <c r="O292" s="30"/>
      <c r="P292" s="30"/>
      <c r="Q292" s="30"/>
      <c r="R292" s="30"/>
      <c r="S292" s="7"/>
      <c r="T292" s="33"/>
    </row>
    <row r="293" spans="1:20" ht="30.6" customHeight="1">
      <c r="A293" s="35">
        <f>'Année 2'!B295</f>
        <v>0</v>
      </c>
      <c r="B293" s="32">
        <f>'Année 2'!C295</f>
        <v>0</v>
      </c>
      <c r="C293" s="31">
        <f>'Année 2'!F295</f>
        <v>0</v>
      </c>
      <c r="D293" s="30"/>
      <c r="E293" s="30"/>
      <c r="F293" s="30"/>
      <c r="G293" s="29"/>
      <c r="H293" s="29"/>
      <c r="I293" s="29"/>
      <c r="J293" s="30"/>
      <c r="K293" s="30"/>
      <c r="L293" s="30"/>
      <c r="M293" s="30"/>
      <c r="N293" s="30"/>
      <c r="O293" s="30"/>
      <c r="P293" s="30"/>
      <c r="Q293" s="30"/>
      <c r="R293" s="30"/>
      <c r="S293" s="7"/>
      <c r="T293" s="33"/>
    </row>
  </sheetData>
  <sheetProtection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phoneticPr fontId="10" type="noConversion"/>
  <conditionalFormatting sqref="A1:A17 A294:A992">
    <cfRule type="expression" dxfId="177" priority="212">
      <formula>$C1="Parcours Pédagogique"</formula>
    </cfRule>
    <cfRule type="expression" dxfId="176" priority="213">
      <formula>$C1="BLOC"</formula>
    </cfRule>
    <cfRule type="expression" dxfId="175" priority="214">
      <formula>$C1="OPTION"</formula>
    </cfRule>
  </conditionalFormatting>
  <conditionalFormatting sqref="A20:J20">
    <cfRule type="expression" dxfId="174" priority="201">
      <formula>$C20="Modification MCC"</formula>
    </cfRule>
    <cfRule type="expression" dxfId="173" priority="202">
      <formula>$C20="Modification"</formula>
    </cfRule>
    <cfRule type="expression" dxfId="172" priority="203">
      <formula>$C20="Création"</formula>
    </cfRule>
    <cfRule type="expression" dxfId="171" priority="204">
      <formula>$C20="Fermeture"</formula>
    </cfRule>
  </conditionalFormatting>
  <conditionalFormatting sqref="A22:J23">
    <cfRule type="expression" dxfId="170" priority="183">
      <formula>$C22="Modification MCC"</formula>
    </cfRule>
    <cfRule type="expression" dxfId="169" priority="184">
      <formula>$C22="Modification"</formula>
    </cfRule>
    <cfRule type="expression" dxfId="168" priority="185">
      <formula>$C22="Création"</formula>
    </cfRule>
    <cfRule type="expression" dxfId="167" priority="186">
      <formula>$C22="Fermeture"</formula>
    </cfRule>
  </conditionalFormatting>
  <conditionalFormatting sqref="A18:T19 K20:S25 A21:D21 G24:I25 A24:D26 F26:S26 A27:E27 G27:S28 A28:D28 A29:S29 A30:D31 G30:S33 A32:E32 A33:D33 A34:S34 G35:S36 A35:D40 F37:S38 G39:S40 A41:S42 G43:S44 A43:D45 F45:S45 A46:T46 N47:S49 A47:C64 O50:S64 A65:S293">
    <cfRule type="expression" dxfId="166" priority="222">
      <formula>$C18="Modification"</formula>
    </cfRule>
    <cfRule type="expression" dxfId="165" priority="224">
      <formula>$C18="Fermeture"</formula>
    </cfRule>
    <cfRule type="expression" dxfId="164" priority="223">
      <formula>$C18="Création"</formula>
    </cfRule>
  </conditionalFormatting>
  <conditionalFormatting sqref="A18:T19 K20:S25 F26:S26 G27:S28 A29:S29 G30:S33 A34:S34 G35:S36 F37:S38 G39:S40 A41:S42 G43:S44 F45:S45 A46:T46 A65:S293 N47:S49 O50:S64 A21:D21 A24:D26 A27:E27 A28:D28 A30:D31 A32:E32 A33:D33 A35:D40 A43:D45 A47:C64 G24:I25">
    <cfRule type="expression" dxfId="163" priority="221">
      <formula>$C18="Modification MCC"</formula>
    </cfRule>
  </conditionalFormatting>
  <conditionalFormatting sqref="B1:S9 B10:E10 J10:S11 B11:D11 B12:M12 P12 B13:H13 K13:L13 B14:G14 K14:N14 P14:S17 B15:H15 K15:M16 B16:G16 B17:M17 B294:S992">
    <cfRule type="expression" dxfId="162" priority="218">
      <formula>$D1="Modification"</formula>
    </cfRule>
    <cfRule type="expression" dxfId="161" priority="219">
      <formula>$D1="Création"</formula>
    </cfRule>
    <cfRule type="expression" dxfId="160" priority="220">
      <formula>$D1="Fermeture"</formula>
    </cfRule>
  </conditionalFormatting>
  <conditionalFormatting sqref="B1:S9 J10:S11 B12:M12 K14:N14 K15:M16 B17:M17 B294:S992 P14:S17 B10:E10 B11:D11 P12 B13:H13 K13:L13 B14:G14 B15:H15 B16:G16">
    <cfRule type="expression" dxfId="159" priority="217">
      <formula>$D1="Modification MCC"</formula>
    </cfRule>
  </conditionalFormatting>
  <conditionalFormatting sqref="C20:J20 C47:C64 O50:T64 C65:T992">
    <cfRule type="expression" dxfId="158" priority="199">
      <formula>$B20="OPTION"</formula>
    </cfRule>
  </conditionalFormatting>
  <conditionalFormatting sqref="C22:J23">
    <cfRule type="expression" dxfId="157" priority="181">
      <formula>$B22="OPTION"</formula>
    </cfRule>
  </conditionalFormatting>
  <conditionalFormatting sqref="C46:T46">
    <cfRule type="expression" dxfId="156" priority="61">
      <formula>$B46="OPTION"</formula>
    </cfRule>
  </conditionalFormatting>
  <conditionalFormatting sqref="D47:E48 K47:M49">
    <cfRule type="expression" dxfId="155" priority="58">
      <formula>$C47="Modification"</formula>
    </cfRule>
    <cfRule type="expression" dxfId="154" priority="59">
      <formula>$C47="Création"</formula>
    </cfRule>
    <cfRule type="expression" dxfId="153" priority="60">
      <formula>$C47="Fermeture"</formula>
    </cfRule>
  </conditionalFormatting>
  <conditionalFormatting sqref="D47:E48 K47:T49">
    <cfRule type="expression" dxfId="152" priority="55">
      <formula>$B47="OPTION"</formula>
    </cfRule>
  </conditionalFormatting>
  <conditionalFormatting sqref="D50:E51 D52:N52 D53:E60 D61:N61 D62:E63 G62:N63">
    <cfRule type="expression" dxfId="151" priority="27">
      <formula>$B50="OPTION"</formula>
    </cfRule>
  </conditionalFormatting>
  <conditionalFormatting sqref="D50:E51 K50:N51 D52:N52 K53:N55 D53:E60 M56:N56 K57:N58 G59:N59 K60:N60 D61:N61 D62:E63 G62:K63 M62:N64">
    <cfRule type="expression" dxfId="150" priority="42">
      <formula>$C50="Fermeture"</formula>
    </cfRule>
    <cfRule type="expression" dxfId="149" priority="41">
      <formula>$C50="Création"</formula>
    </cfRule>
    <cfRule type="expression" dxfId="148" priority="40">
      <formula>$C50="Modification"</formula>
    </cfRule>
  </conditionalFormatting>
  <conditionalFormatting sqref="D49:J49">
    <cfRule type="expression" dxfId="147" priority="48">
      <formula>$C49="Fermeture"</formula>
    </cfRule>
    <cfRule type="expression" dxfId="146" priority="47">
      <formula>$C49="Création"</formula>
    </cfRule>
    <cfRule type="expression" dxfId="145" priority="46">
      <formula>$C49="Modification"</formula>
    </cfRule>
    <cfRule type="expression" dxfId="144" priority="43">
      <formula>$B49="OPTION"</formula>
    </cfRule>
    <cfRule type="expression" dxfId="143" priority="45">
      <formula>$C49="Modification MCC"</formula>
    </cfRule>
  </conditionalFormatting>
  <conditionalFormatting sqref="D64:K64">
    <cfRule type="expression" dxfId="142" priority="6">
      <formula>$C64="Fermeture"</formula>
    </cfRule>
    <cfRule type="expression" dxfId="141" priority="5">
      <formula>$C64="Création"</formula>
    </cfRule>
    <cfRule type="expression" dxfId="140" priority="4">
      <formula>$C64="Modification"</formula>
    </cfRule>
    <cfRule type="expression" dxfId="139" priority="3">
      <formula>$C64="Modification MCC"</formula>
    </cfRule>
  </conditionalFormatting>
  <conditionalFormatting sqref="D64:N64">
    <cfRule type="expression" dxfId="138" priority="1">
      <formula>$B64="OPTION"</formula>
    </cfRule>
  </conditionalFormatting>
  <conditionalFormatting sqref="F21:J21">
    <cfRule type="expression" dxfId="137" priority="195">
      <formula>$C21="Modification MCC"</formula>
    </cfRule>
    <cfRule type="expression" dxfId="136" priority="193">
      <formula>$B21="OPTION"</formula>
    </cfRule>
    <cfRule type="expression" dxfId="135" priority="196">
      <formula>$C21="Modification"</formula>
    </cfRule>
    <cfRule type="expression" dxfId="134" priority="198">
      <formula>$C21="Fermeture"</formula>
    </cfRule>
    <cfRule type="expression" dxfId="133" priority="197">
      <formula>$C21="Création"</formula>
    </cfRule>
  </conditionalFormatting>
  <conditionalFormatting sqref="F26:T26 G27:T28 G30:T33 G35:T36 F37:T38 G39:T40 F45:T45 C1:T19 K20:T23 C21:D21 C24:D26 C27:E27 C28:D28 C29:T29 C30:D31 C32:E32 C33:D33 C34:T34 C35:D40 C41:T42 G43:T44 C43:D45">
    <cfRule type="expression" dxfId="132" priority="205">
      <formula>$B1="OPTION"</formula>
    </cfRule>
  </conditionalFormatting>
  <conditionalFormatting sqref="G47:J48">
    <cfRule type="expression" dxfId="131" priority="49">
      <formula>$B47="OPTION"</formula>
    </cfRule>
    <cfRule type="expression" dxfId="130" priority="51">
      <formula>$C47="Modification MCC"</formula>
    </cfRule>
    <cfRule type="expression" dxfId="129" priority="52">
      <formula>$C47="Modification"</formula>
    </cfRule>
    <cfRule type="expression" dxfId="128" priority="53">
      <formula>$C47="Création"</formula>
    </cfRule>
    <cfRule type="expression" dxfId="127" priority="54">
      <formula>$C47="Fermeture"</formula>
    </cfRule>
  </conditionalFormatting>
  <conditionalFormatting sqref="G50:J51">
    <cfRule type="expression" dxfId="126" priority="26">
      <formula>$C50="Fermeture"</formula>
    </cfRule>
    <cfRule type="expression" dxfId="125" priority="25">
      <formula>$C50="Création"</formula>
    </cfRule>
    <cfRule type="expression" dxfId="124" priority="24">
      <formula>$C50="Modification"</formula>
    </cfRule>
    <cfRule type="expression" dxfId="123" priority="23">
      <formula>$C50="Modification MCC"</formula>
    </cfRule>
  </conditionalFormatting>
  <conditionalFormatting sqref="G53:J55">
    <cfRule type="expression" dxfId="122" priority="18">
      <formula>$C53="Modification"</formula>
    </cfRule>
    <cfRule type="expression" dxfId="121" priority="17">
      <formula>$C53="Modification MCC"</formula>
    </cfRule>
    <cfRule type="expression" dxfId="120" priority="20">
      <formula>$C53="Fermeture"</formula>
    </cfRule>
    <cfRule type="expression" dxfId="119" priority="19">
      <formula>$C53="Création"</formula>
    </cfRule>
  </conditionalFormatting>
  <conditionalFormatting sqref="G57:J58">
    <cfRule type="expression" dxfId="118" priority="16">
      <formula>$C57="Fermeture"</formula>
    </cfRule>
    <cfRule type="expression" dxfId="117" priority="15">
      <formula>$C57="Création"</formula>
    </cfRule>
    <cfRule type="expression" dxfId="116" priority="14">
      <formula>$C57="Modification"</formula>
    </cfRule>
    <cfRule type="expression" dxfId="115" priority="13">
      <formula>$C57="Modification MCC"</formula>
    </cfRule>
  </conditionalFormatting>
  <conditionalFormatting sqref="G60:J60">
    <cfRule type="expression" dxfId="114" priority="10">
      <formula>$C60="Modification"</formula>
    </cfRule>
    <cfRule type="expression" dxfId="113" priority="12">
      <formula>$C60="Fermeture"</formula>
    </cfRule>
    <cfRule type="expression" dxfId="112" priority="11">
      <formula>$C60="Création"</formula>
    </cfRule>
    <cfRule type="expression" dxfId="111" priority="9">
      <formula>$C60="Modification MCC"</formula>
    </cfRule>
  </conditionalFormatting>
  <conditionalFormatting sqref="G56:L56">
    <cfRule type="expression" dxfId="110" priority="34">
      <formula>$C56="Création"</formula>
    </cfRule>
    <cfRule type="expression" dxfId="109" priority="33">
      <formula>$C56="Modification"</formula>
    </cfRule>
    <cfRule type="expression" dxfId="108" priority="35">
      <formula>$C56="Fermeture"</formula>
    </cfRule>
    <cfRule type="expression" dxfId="107" priority="32">
      <formula>$C56="Modification MCC"</formula>
    </cfRule>
  </conditionalFormatting>
  <conditionalFormatting sqref="G50:N51">
    <cfRule type="expression" dxfId="106" priority="21">
      <formula>$B50="OPTION"</formula>
    </cfRule>
  </conditionalFormatting>
  <conditionalFormatting sqref="G53:N60">
    <cfRule type="expression" dxfId="105" priority="7">
      <formula>$B53="OPTION"</formula>
    </cfRule>
  </conditionalFormatting>
  <conditionalFormatting sqref="G24:T25">
    <cfRule type="expression" dxfId="104" priority="164">
      <formula>$B24="OPTION"</formula>
    </cfRule>
  </conditionalFormatting>
  <conditionalFormatting sqref="J1:J19 J25:J46 J65:J992">
    <cfRule type="expression" dxfId="103" priority="209">
      <formula>$I1="NON"</formula>
    </cfRule>
  </conditionalFormatting>
  <conditionalFormatting sqref="J20">
    <cfRule type="expression" dxfId="102" priority="200">
      <formula>$I20="NON"</formula>
    </cfRule>
  </conditionalFormatting>
  <conditionalFormatting sqref="J21">
    <cfRule type="expression" dxfId="101" priority="194">
      <formula>$I21="NON"</formula>
    </cfRule>
  </conditionalFormatting>
  <conditionalFormatting sqref="J22:J23">
    <cfRule type="expression" dxfId="100" priority="182">
      <formula>$I22="NON"</formula>
    </cfRule>
  </conditionalFormatting>
  <conditionalFormatting sqref="J24">
    <cfRule type="expression" dxfId="99" priority="180">
      <formula>$C24="Fermeture"</formula>
    </cfRule>
    <cfRule type="expression" dxfId="98" priority="177">
      <formula>$C24="Modification MCC"</formula>
    </cfRule>
    <cfRule type="expression" dxfId="97" priority="176">
      <formula>$I24="NON"</formula>
    </cfRule>
    <cfRule type="expression" dxfId="96" priority="178">
      <formula>$C24="Modification"</formula>
    </cfRule>
    <cfRule type="expression" dxfId="95" priority="179">
      <formula>$C24="Création"</formula>
    </cfRule>
  </conditionalFormatting>
  <conditionalFormatting sqref="J25">
    <cfRule type="expression" dxfId="94" priority="165">
      <formula>$C25="Modification MCC"</formula>
    </cfRule>
    <cfRule type="expression" dxfId="93" priority="166">
      <formula>$C25="Modification"</formula>
    </cfRule>
    <cfRule type="expression" dxfId="92" priority="167">
      <formula>$C25="Création"</formula>
    </cfRule>
    <cfRule type="expression" dxfId="91" priority="168">
      <formula>$C25="Fermeture"</formula>
    </cfRule>
  </conditionalFormatting>
  <conditionalFormatting sqref="J25:J26 J28 J33">
    <cfRule type="expression" dxfId="90" priority="169">
      <formula>$B24="OPTION"</formula>
    </cfRule>
    <cfRule type="expression" dxfId="89" priority="173">
      <formula>$C24="Création"</formula>
    </cfRule>
    <cfRule type="expression" dxfId="88" priority="170">
      <formula>$I24="NON"</formula>
    </cfRule>
    <cfRule type="expression" dxfId="87" priority="172">
      <formula>$C24="Modification"</formula>
    </cfRule>
    <cfRule type="expression" dxfId="86" priority="171">
      <formula>$C24="Modification MCC"</formula>
    </cfRule>
    <cfRule type="expression" dxfId="85" priority="174">
      <formula>$C24="Fermeture"</formula>
    </cfRule>
  </conditionalFormatting>
  <conditionalFormatting sqref="J27 J32">
    <cfRule type="expression" dxfId="84" priority="340">
      <formula>#REF!="Création"</formula>
    </cfRule>
    <cfRule type="expression" dxfId="83" priority="339">
      <formula>#REF!="Modification"</formula>
    </cfRule>
    <cfRule type="expression" dxfId="82" priority="338">
      <formula>#REF!="Modification MCC"</formula>
    </cfRule>
    <cfRule type="expression" dxfId="81" priority="337">
      <formula>#REF!="NON"</formula>
    </cfRule>
    <cfRule type="expression" dxfId="80" priority="336">
      <formula>#REF!="OPTION"</formula>
    </cfRule>
    <cfRule type="expression" dxfId="79" priority="341">
      <formula>#REF!="Fermeture"</formula>
    </cfRule>
  </conditionalFormatting>
  <conditionalFormatting sqref="J30:J31">
    <cfRule type="expression" dxfId="78" priority="144">
      <formula>$C29="Création"</formula>
    </cfRule>
    <cfRule type="expression" dxfId="77" priority="141">
      <formula>$I29="NON"</formula>
    </cfRule>
    <cfRule type="expression" dxfId="76" priority="142">
      <formula>$C29="Modification MCC"</formula>
    </cfRule>
    <cfRule type="expression" dxfId="75" priority="143">
      <formula>$C29="Modification"</formula>
    </cfRule>
    <cfRule type="expression" dxfId="74" priority="145">
      <formula>$C29="Fermeture"</formula>
    </cfRule>
    <cfRule type="expression" dxfId="73" priority="140">
      <formula>$B29="OPTION"</formula>
    </cfRule>
  </conditionalFormatting>
  <conditionalFormatting sqref="J35">
    <cfRule type="expression" dxfId="72" priority="107">
      <formula>$C34="Modification"</formula>
    </cfRule>
    <cfRule type="expression" dxfId="71" priority="108">
      <formula>$C34="Création"</formula>
    </cfRule>
    <cfRule type="expression" dxfId="70" priority="109">
      <formula>$C34="Fermeture"</formula>
    </cfRule>
    <cfRule type="expression" dxfId="69" priority="104">
      <formula>$B34="OPTION"</formula>
    </cfRule>
    <cfRule type="expression" dxfId="68" priority="105">
      <formula>$I34="NON"</formula>
    </cfRule>
    <cfRule type="expression" dxfId="67" priority="106">
      <formula>$C34="Modification MCC"</formula>
    </cfRule>
  </conditionalFormatting>
  <conditionalFormatting sqref="J35:J37">
    <cfRule type="expression" dxfId="66" priority="112">
      <formula>$C34="Modification MCC"</formula>
    </cfRule>
    <cfRule type="expression" dxfId="65" priority="110">
      <formula>$B34="OPTION"</formula>
    </cfRule>
    <cfRule type="expression" dxfId="64" priority="111">
      <formula>$I34="NON"</formula>
    </cfRule>
    <cfRule type="expression" dxfId="63" priority="113">
      <formula>$C34="Modification"</formula>
    </cfRule>
    <cfRule type="expression" dxfId="62" priority="114">
      <formula>$C34="Création"</formula>
    </cfRule>
    <cfRule type="expression" dxfId="61" priority="115">
      <formula>$C34="Fermeture"</formula>
    </cfRule>
  </conditionalFormatting>
  <conditionalFormatting sqref="J39">
    <cfRule type="expression" dxfId="60" priority="94">
      <formula>$C38="Modification MCC"</formula>
    </cfRule>
    <cfRule type="expression" dxfId="59" priority="87">
      <formula>$I38="NON"</formula>
    </cfRule>
    <cfRule type="expression" dxfId="58" priority="86">
      <formula>$B38="OPTION"</formula>
    </cfRule>
    <cfRule type="expression" dxfId="57" priority="90">
      <formula>$C38="Création"</formula>
    </cfRule>
    <cfRule type="expression" dxfId="56" priority="96">
      <formula>$C38="Création"</formula>
    </cfRule>
    <cfRule type="expression" dxfId="55" priority="97">
      <formula>$C38="Fermeture"</formula>
    </cfRule>
    <cfRule type="expression" dxfId="54" priority="98">
      <formula>$B38="OPTION"</formula>
    </cfRule>
    <cfRule type="expression" dxfId="53" priority="99">
      <formula>$I38="NON"</formula>
    </cfRule>
    <cfRule type="expression" dxfId="52" priority="100">
      <formula>$C38="Modification MCC"</formula>
    </cfRule>
    <cfRule type="expression" dxfId="51" priority="101">
      <formula>$C38="Modification"</formula>
    </cfRule>
    <cfRule type="expression" dxfId="50" priority="102">
      <formula>$C38="Création"</formula>
    </cfRule>
    <cfRule type="expression" dxfId="49" priority="103">
      <formula>$C38="Fermeture"</formula>
    </cfRule>
    <cfRule type="expression" dxfId="48" priority="89">
      <formula>$C38="Modification"</formula>
    </cfRule>
    <cfRule type="expression" dxfId="47" priority="95">
      <formula>$C38="Modification"</formula>
    </cfRule>
    <cfRule type="expression" dxfId="46" priority="91">
      <formula>$C38="Fermeture"</formula>
    </cfRule>
    <cfRule type="expression" dxfId="45" priority="88">
      <formula>$C38="Modification MCC"</formula>
    </cfRule>
    <cfRule type="expression" dxfId="44" priority="92">
      <formula>$B38="OPTION"</formula>
    </cfRule>
    <cfRule type="expression" dxfId="43" priority="93">
      <formula>$I38="NON"</formula>
    </cfRule>
  </conditionalFormatting>
  <conditionalFormatting sqref="J45">
    <cfRule type="expression" dxfId="42" priority="84">
      <formula>$C44="Création"</formula>
    </cfRule>
    <cfRule type="expression" dxfId="41" priority="66">
      <formula>$C44="Création"</formula>
    </cfRule>
    <cfRule type="expression" dxfId="40" priority="65">
      <formula>$C44="Modification"</formula>
    </cfRule>
    <cfRule type="expression" dxfId="39" priority="64">
      <formula>$C44="Modification MCC"</formula>
    </cfRule>
    <cfRule type="expression" dxfId="38" priority="85">
      <formula>$C44="Fermeture"</formula>
    </cfRule>
    <cfRule type="expression" dxfId="37" priority="79">
      <formula>$C44="Fermeture"</formula>
    </cfRule>
    <cfRule type="expression" dxfId="36" priority="83">
      <formula>$C44="Modification"</formula>
    </cfRule>
    <cfRule type="expression" dxfId="35" priority="82">
      <formula>$C44="Modification MCC"</formula>
    </cfRule>
    <cfRule type="expression" dxfId="34" priority="81">
      <formula>$I44="NON"</formula>
    </cfRule>
    <cfRule type="expression" dxfId="33" priority="80">
      <formula>$B44="OPTION"</formula>
    </cfRule>
    <cfRule type="expression" dxfId="32" priority="68">
      <formula>$B44="OPTION"</formula>
    </cfRule>
    <cfRule type="expression" dxfId="31" priority="78">
      <formula>$C44="Création"</formula>
    </cfRule>
    <cfRule type="expression" dxfId="30" priority="77">
      <formula>$C44="Modification"</formula>
    </cfRule>
    <cfRule type="expression" dxfId="29" priority="76">
      <formula>$C44="Modification MCC"</formula>
    </cfRule>
    <cfRule type="expression" dxfId="28" priority="75">
      <formula>$I44="NON"</formula>
    </cfRule>
    <cfRule type="expression" dxfId="27" priority="74">
      <formula>$B44="OPTION"</formula>
    </cfRule>
    <cfRule type="expression" dxfId="26" priority="73">
      <formula>$C44="Fermeture"</formula>
    </cfRule>
    <cfRule type="expression" dxfId="25" priority="72">
      <formula>$C44="Création"</formula>
    </cfRule>
    <cfRule type="expression" dxfId="24" priority="71">
      <formula>$C44="Modification"</formula>
    </cfRule>
    <cfRule type="expression" dxfId="23" priority="70">
      <formula>$C44="Modification MCC"</formula>
    </cfRule>
    <cfRule type="expression" dxfId="22" priority="62">
      <formula>$B44="OPTION"</formula>
    </cfRule>
    <cfRule type="expression" dxfId="21" priority="63">
      <formula>$I44="NON"</formula>
    </cfRule>
    <cfRule type="expression" dxfId="20" priority="69">
      <formula>$I44="NON"</formula>
    </cfRule>
    <cfRule type="expression" dxfId="19" priority="67">
      <formula>$C44="Fermeture"</formula>
    </cfRule>
  </conditionalFormatting>
  <conditionalFormatting sqref="J47:J48">
    <cfRule type="expression" dxfId="18" priority="50">
      <formula>$I47="NON"</formula>
    </cfRule>
  </conditionalFormatting>
  <conditionalFormatting sqref="J49">
    <cfRule type="expression" dxfId="17" priority="44">
      <formula>$I49="NON"</formula>
    </cfRule>
  </conditionalFormatting>
  <conditionalFormatting sqref="J50:J51">
    <cfRule type="expression" dxfId="16" priority="22">
      <formula>$I50="NON"</formula>
    </cfRule>
  </conditionalFormatting>
  <conditionalFormatting sqref="J52 J61:J63">
    <cfRule type="expression" dxfId="15" priority="37">
      <formula>$I52="NON"</formula>
    </cfRule>
  </conditionalFormatting>
  <conditionalFormatting sqref="J53:J60">
    <cfRule type="expression" dxfId="14" priority="8">
      <formula>$I53="NON"</formula>
    </cfRule>
  </conditionalFormatting>
  <conditionalFormatting sqref="J64">
    <cfRule type="expression" dxfId="13" priority="2">
      <formula>$I64="NON"</formula>
    </cfRule>
  </conditionalFormatting>
  <conditionalFormatting sqref="K47:M49 D47:E48">
    <cfRule type="expression" dxfId="12" priority="57">
      <formula>$C47="Modification MCC"</formula>
    </cfRule>
  </conditionalFormatting>
  <conditionalFormatting sqref="K50:N51 D52:N52 K53:N55 M56:N56 K57:N58 G59:N59 K60:N60 D61:N61 M62:N64 G62:K63 D50:E51 D53:E60 D62:E63">
    <cfRule type="expression" dxfId="11" priority="39">
      <formula>$C50="Modification MCC"</formula>
    </cfRule>
  </conditionalFormatting>
  <conditionalFormatting sqref="L62:L64">
    <cfRule type="expression" dxfId="10" priority="28">
      <formula>$C62="Modification MCC"</formula>
    </cfRule>
    <cfRule type="expression" dxfId="9" priority="29">
      <formula>$C62="Modification"</formula>
    </cfRule>
    <cfRule type="expression" dxfId="8" priority="31">
      <formula>$C62="Fermeture"</formula>
    </cfRule>
    <cfRule type="expression" dxfId="7" priority="30">
      <formula>$C62="Création"</formula>
    </cfRule>
  </conditionalFormatting>
  <conditionalFormatting sqref="M1:M46 M65:M992">
    <cfRule type="expression" dxfId="6" priority="211">
      <formula>$K1="CT (Contrôle terminal)"</formula>
    </cfRule>
  </conditionalFormatting>
  <conditionalFormatting sqref="M47:M49">
    <cfRule type="expression" dxfId="5" priority="56">
      <formula>$K47="CT (Contrôle terminal)"</formula>
    </cfRule>
  </conditionalFormatting>
  <conditionalFormatting sqref="M50:M64">
    <cfRule type="expression" dxfId="4" priority="38">
      <formula>$K50="CT (Contrôle terminal)"</formula>
    </cfRule>
  </conditionalFormatting>
  <conditionalFormatting sqref="N1:O992">
    <cfRule type="expression" dxfId="3" priority="36">
      <formula>$K1="CCI (CC Intégral)"</formula>
    </cfRule>
  </conditionalFormatting>
  <conditionalFormatting sqref="P20:S45 P47:S293">
    <cfRule type="expression" dxfId="2" priority="210">
      <formula>$H$15="Session Unique"</formula>
    </cfRule>
  </conditionalFormatting>
  <conditionalFormatting sqref="Q1:R992">
    <cfRule type="expression" dxfId="1" priority="206">
      <formula>$P1="Autres"</formula>
    </cfRule>
  </conditionalFormatting>
  <conditionalFormatting sqref="S1:S45 T18:T19 S46:T46 S47:S992">
    <cfRule type="expression" dxfId="0" priority="207">
      <formula>$P1="CT (Contrôle terminal)"</formula>
    </cfRule>
  </conditionalFormatting>
  <dataValidations count="6">
    <dataValidation type="list" allowBlank="1" showInputMessage="1" showErrorMessage="1" sqref="E20 E22:E23 F41:F42 F20:F23 F26 E29:F29 E34:F34 F37 E38:F38 E32 E27 G20:I45 E41:E45 F45 F49 E47:E64 G47:I64 E65:I293 F52 F61 F64" xr:uid="{B7F2C563-F38D-45A5-ABA9-1C9520C0B551}">
      <formula1>"OUI, NON"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P20:P45 P47:P293" xr:uid="{DD205B7F-2E46-4135-86FE-20E3C67F440C}">
      <formula1>"CT (Contrôle terminal), Autres"</formula1>
    </dataValidation>
    <dataValidation type="list" allowBlank="1" showInputMessage="1" showErrorMessage="1" sqref="C20:C45 C47:C293" xr:uid="{B82F9B93-1546-40E4-AC41-2E6C2C3707AC}">
      <formula1>"Modification MCC"</formula1>
    </dataValidation>
    <dataValidation type="list" allowBlank="1" showInputMessage="1" showErrorMessage="1" sqref="K20:K45 K47:K293" xr:uid="{B07AA8A7-33BD-4770-AA7D-08AB0828F885}">
      <formula1>List_Controle2</formula1>
    </dataValidation>
    <dataValidation type="list" allowBlank="1" showInputMessage="1" showErrorMessage="1" sqref="Q47:Q293 Q20:Q45 N20:N45 N47:N293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4172E-0D9A-4A17-ACC5-B8E6FC3E2A97}"/>
</file>

<file path=customXml/itemProps2.xml><?xml version="1.0" encoding="utf-8"?>
<ds:datastoreItem xmlns:ds="http://schemas.openxmlformats.org/officeDocument/2006/customXml" ds:itemID="{0540C36D-9053-417D-8307-240F8B4017B7}"/>
</file>

<file path=customXml/itemProps3.xml><?xml version="1.0" encoding="utf-8"?>
<ds:datastoreItem xmlns:ds="http://schemas.openxmlformats.org/officeDocument/2006/customXml" ds:itemID="{F3EB0657-1706-43A7-AEAD-AACE2C5A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2025-10-21T08:45:30Z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