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1" documentId="13_ncr:1_{F2E34A2F-2434-48AF-B04A-6739B0C06B0E}" xr6:coauthVersionLast="47" xr6:coauthVersionMax="47" xr10:uidLastSave="{B576CBCF-64B3-43DD-9046-941B91DFD60C}"/>
  <bookViews>
    <workbookView xWindow="14295" yWindow="0" windowWidth="14610" windowHeight="15585" firstSheet="3" activeTab="2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2 Maquette" sheetId="16" r:id="rId4"/>
    <sheet name="Année 2 MCC" sheetId="23" r:id="rId5"/>
  </sheets>
  <externalReferences>
    <externalReference r:id="rId6"/>
  </externalReference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3">#REF!</definedName>
    <definedName name="liste_cmp" localSheetId="4">#REF!</definedName>
    <definedName name="liste_cmp">#REF!</definedName>
    <definedName name="liste_mention" localSheetId="3">#REF!</definedName>
    <definedName name="liste_mention" localSheetId="4">#REF!</definedName>
    <definedName name="liste_mention">#REF!</definedName>
    <definedName name="Médecine" localSheetId="3">#REF!</definedName>
    <definedName name="Médecine" localSheetId="4">#REF!</definedName>
    <definedName name="Médecine">#REF!</definedName>
    <definedName name="POLYTECH_SOPHIA">Listes!$G$12:$G$13</definedName>
    <definedName name="Por" localSheetId="3">#REF!</definedName>
    <definedName name="Por" localSheetId="4">#REF!</definedName>
    <definedName name="Por">#REF!</definedName>
    <definedName name="Portail_Droit" localSheetId="4">#REF!</definedName>
    <definedName name="Portail_Droit">#REF!</definedName>
    <definedName name="Portail_EG" localSheetId="4">#REF!</definedName>
    <definedName name="Portail_EG">#REF!</definedName>
    <definedName name="Portail_SHS" localSheetId="3">#REF!</definedName>
    <definedName name="Portail_SHS" localSheetId="4">#REF!</definedName>
    <definedName name="Portail_SHS">#REF!</definedName>
    <definedName name="Portail_SHS_LLAC" localSheetId="4">#REF!</definedName>
    <definedName name="Portail_SHS_LLAC">#REF!</definedName>
    <definedName name="Portail_ST_SV" localSheetId="4">#REF!</definedName>
    <definedName name="Portail_ST_SV">#REF!</definedName>
    <definedName name="Portail_STAPS" localSheetId="4">#REF!</definedName>
    <definedName name="Portail_STAPS">#REF!</definedName>
    <definedName name="tab_code" localSheetId="3">#REF!</definedName>
    <definedName name="tab_code" localSheetId="4">#REF!</definedName>
    <definedName name="tab_code">#REF!</definedName>
    <definedName name="tab_code_dip">Listes!$L$1:$M$54</definedName>
    <definedName name="_xlnm.Print_Area" localSheetId="3">'Année 2 Maquette'!$A$1:$O$45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3" l="1"/>
  <c r="C34" i="23"/>
  <c r="C31" i="23"/>
  <c r="C28" i="23"/>
  <c r="C23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C32" i="23" l="1"/>
  <c r="C33" i="23"/>
  <c r="C35" i="23"/>
  <c r="C36" i="23"/>
  <c r="C37" i="23"/>
  <c r="C38" i="23"/>
  <c r="C39" i="23"/>
  <c r="C40" i="23"/>
  <c r="C41" i="23"/>
  <c r="C42" i="23"/>
  <c r="C43" i="23"/>
  <c r="C45" i="23"/>
  <c r="C46" i="23"/>
  <c r="C47" i="23"/>
  <c r="C48" i="23"/>
  <c r="C49" i="23"/>
  <c r="C50" i="23"/>
  <c r="A51" i="23"/>
  <c r="B51" i="23"/>
  <c r="C51" i="23"/>
  <c r="A52" i="23"/>
  <c r="B52" i="23"/>
  <c r="C52" i="23"/>
  <c r="A53" i="23"/>
  <c r="B53" i="23"/>
  <c r="C53" i="23"/>
  <c r="A54" i="23"/>
  <c r="B54" i="23"/>
  <c r="C54" i="23"/>
  <c r="A55" i="23"/>
  <c r="B55" i="23"/>
  <c r="C55" i="23"/>
  <c r="A56" i="23"/>
  <c r="B56" i="23"/>
  <c r="C56" i="23"/>
  <c r="A57" i="23"/>
  <c r="B57" i="23"/>
  <c r="C57" i="23"/>
  <c r="A58" i="23"/>
  <c r="B58" i="23"/>
  <c r="C58" i="23"/>
  <c r="A59" i="23"/>
  <c r="B59" i="23"/>
  <c r="C59" i="23"/>
  <c r="A60" i="23"/>
  <c r="B60" i="23"/>
  <c r="C60" i="23"/>
  <c r="A61" i="23"/>
  <c r="B61" i="23"/>
  <c r="C61" i="23"/>
  <c r="A62" i="23"/>
  <c r="B62" i="23"/>
  <c r="C62" i="23"/>
  <c r="A63" i="23"/>
  <c r="B63" i="23"/>
  <c r="C63" i="23"/>
  <c r="A64" i="23"/>
  <c r="B64" i="23"/>
  <c r="C64" i="23"/>
  <c r="A65" i="23"/>
  <c r="B65" i="23"/>
  <c r="C65" i="23"/>
  <c r="A66" i="23"/>
  <c r="B66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W18" i="21" l="1"/>
  <c r="T18" i="21"/>
  <c r="Q18" i="21"/>
  <c r="N18" i="21"/>
  <c r="H5" i="21"/>
  <c r="B4" i="2" l="1"/>
  <c r="C301" i="23" l="1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30" i="23"/>
  <c r="C29" i="23"/>
  <c r="C27" i="23"/>
  <c r="C26" i="23"/>
  <c r="C24" i="23"/>
  <c r="C22" i="23"/>
  <c r="C21" i="23"/>
  <c r="C20" i="23"/>
  <c r="B20" i="23"/>
  <c r="A20" i="23"/>
  <c r="E15" i="23"/>
  <c r="B15" i="23"/>
  <c r="B13" i="23"/>
  <c r="H15" i="23"/>
  <c r="E10" i="23"/>
  <c r="H7" i="23"/>
  <c r="E7" i="23"/>
  <c r="B7" i="23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G5" i="21"/>
  <c r="G18" i="21" s="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7" i="21"/>
  <c r="H13" i="16" s="1"/>
  <c r="A7" i="21"/>
  <c r="J7" i="21"/>
  <c r="D18" i="21"/>
  <c r="D20" i="21" s="1"/>
  <c r="A20" i="21"/>
  <c r="G20" i="21"/>
  <c r="A10" i="21" l="1"/>
  <c r="A16" i="2" s="1"/>
  <c r="A22" i="21"/>
  <c r="B16" i="2" s="1"/>
  <c r="G10" i="21"/>
  <c r="C16" i="2" s="1"/>
  <c r="G22" i="21"/>
  <c r="D16" i="2" s="1"/>
  <c r="E13" i="16" l="1"/>
  <c r="E10" i="16"/>
  <c r="E7" i="16"/>
  <c r="B7" i="16"/>
  <c r="H7" i="16" l="1"/>
</calcChain>
</file>

<file path=xl/sharedStrings.xml><?xml version="1.0" encoding="utf-8"?>
<sst xmlns="http://schemas.openxmlformats.org/spreadsheetml/2006/main" count="701" uniqueCount="368">
  <si>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</si>
  <si>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</si>
  <si>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</si>
  <si>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</si>
  <si>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</si>
  <si>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</si>
  <si>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</si>
  <si>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</si>
  <si>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</si>
  <si>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</si>
  <si>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</si>
  <si>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</si>
  <si>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</si>
  <si>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</si>
  <si>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</si>
  <si>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</si>
  <si>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</si>
  <si>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</si>
  <si>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</si>
  <si>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</si>
  <si>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</si>
  <si>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</si>
  <si>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</si>
  <si>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</si>
  <si>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</si>
  <si>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</si>
  <si>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</si>
  <si>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</si>
  <si>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</si>
  <si>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</si>
  <si>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</si>
  <si>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</si>
  <si>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</si>
  <si>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</si>
  <si>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</si>
  <si>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</si>
  <si>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</si>
  <si>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</si>
  <si>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</si>
  <si>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</si>
  <si>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</si>
  <si>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</si>
  <si>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</si>
  <si>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</si>
  <si>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</si>
  <si>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</si>
  <si>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</si>
  <si>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</si>
  <si>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</si>
  <si>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</si>
  <si>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</si>
  <si>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</si>
  <si>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</si>
  <si>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</si>
  <si>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</si>
  <si>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</si>
  <si>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</si>
  <si>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</si>
  <si>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</si>
  <si>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</si>
  <si>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</si>
  <si>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</si>
  <si>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</si>
  <si>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</si>
  <si>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</si>
  <si>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</si>
  <si>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</si>
  <si>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</si>
  <si>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</si>
  <si>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</si>
  <si>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</si>
  <si>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</si>
  <si>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</si>
  <si>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</si>
  <si>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</si>
  <si>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</si>
  <si>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</si>
  <si>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</si>
  <si>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</si>
  <si>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</si>
  <si>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</si>
  <si>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</si>
  <si>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</si>
  <si>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</si>
  <si>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</si>
  <si>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</si>
  <si>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</si>
  <si>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</si>
  <si>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</si>
  <si>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</si>
  <si>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</si>
  <si>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</si>
  <si>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</si>
  <si>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</si>
  <si>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</si>
  <si>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</si>
  <si>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</si>
  <si>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</si>
  <si>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</si>
  <si>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</si>
  <si>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</si>
  <si>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</si>
  <si>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</si>
  <si>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</si>
  <si>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</si>
  <si>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</si>
  <si>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</si>
  <si>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</si>
  <si>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</si>
  <si>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</si>
  <si>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</si>
  <si>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</si>
  <si>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</si>
  <si>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</si>
  <si>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</si>
  <si>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</si>
  <si>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</si>
  <si>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</si>
  <si>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</si>
  <si>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</si>
  <si>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</si>
  <si>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</si>
  <si>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</si>
  <si>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</si>
  <si>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</si>
  <si>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</si>
  <si>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</si>
  <si>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</si>
  <si>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</si>
  <si>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</si>
  <si>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</si>
  <si>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</si>
  <si>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</si>
  <si>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</si>
  <si>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</si>
  <si>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</si>
  <si>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</si>
  <si>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</si>
  <si>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</si>
  <si>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</si>
  <si>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</si>
  <si>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</si>
  <si>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</si>
  <si>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</si>
  <si>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</si>
  <si>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</si>
  <si>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</si>
  <si>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</si>
  <si>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</si>
  <si>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</si>
  <si>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</si>
  <si>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</si>
  <si>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</si>
  <si>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</si>
  <si>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</si>
  <si>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</si>
  <si>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</si>
  <si>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</si>
  <si>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</si>
  <si>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</si>
  <si>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</si>
  <si>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</si>
  <si>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</si>
  <si>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</si>
  <si>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</si>
  <si>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</si>
  <si>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</si>
  <si>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</si>
  <si>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</si>
  <si>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</si>
  <si>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</si>
  <si>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</si>
  <si>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</si>
  <si>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</si>
  <si>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</si>
  <si>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</si>
  <si>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</si>
  <si>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</si>
  <si>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</si>
  <si>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</si>
  <si>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</si>
  <si>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</si>
  <si>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</si>
  <si>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</si>
  <si>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</si>
  <si>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</si>
  <si>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</si>
  <si>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</si>
  <si>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</si>
  <si>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</si>
  <si>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</si>
  <si>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</si>
  <si>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</si>
  <si>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</si>
  <si>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</si>
  <si>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</si>
  <si>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</si>
  <si>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</si>
  <si>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</si>
  <si>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</si>
  <si>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</si>
  <si>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</si>
  <si>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</si>
  <si>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</si>
  <si>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</si>
  <si>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</si>
  <si>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</si>
  <si>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</si>
  <si>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</si>
  <si>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</si>
  <si>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</si>
  <si>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</si>
  <si>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</si>
  <si>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</si>
  <si>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</si>
  <si>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</si>
  <si>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</si>
  <si>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</si>
  <si>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</si>
  <si>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</si>
  <si>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</si>
  <si>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</si>
  <si>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Traitements Automatiques des Textes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</si>
  <si>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</si>
  <si>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</si>
  <si>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</si>
  <si>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</si>
  <si>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</si>
  <si>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</si>
  <si>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</si>
  <si>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r>
      <rPr>
        <sz val="11"/>
        <color rgb="FF000000"/>
        <rFont val="Calibri"/>
      </rPr>
      <t xml:space="preserve">Une UE est obtenue lorsque la moyenne des notes des ECUE qui la composent atteint 10/20. Les ECUE peuvent donc se compenser entre eux pour l'obtention d'une UE. L'étudiant.e qui ne souhaite pas bénéficier de la compensation doit en faire la demande explicite. </t>
    </r>
    <r>
      <rPr>
        <b/>
        <sz val="11"/>
        <color rgb="FFFF0000"/>
        <rFont val="Calibri"/>
      </rPr>
      <t>Une inférieure à 10 à l'ECUE "mémoire" invalide l'UE et l'année.</t>
    </r>
  </si>
  <si>
    <t>Obtention du Semestre</t>
  </si>
  <si>
    <t>Master annualisé</t>
  </si>
  <si>
    <t>Obtention de l'Année</t>
  </si>
  <si>
    <r>
      <rPr>
        <sz val="11"/>
        <color rgb="FF000000"/>
        <rFont val="Calibri"/>
      </rPr>
      <t xml:space="preserve">L'année est obtenue lorsque la moyenne des notes des UE qui le composent atteint 10/20. </t>
    </r>
    <r>
      <rPr>
        <b/>
        <sz val="11"/>
        <color rgb="FFFF0000"/>
        <rFont val="Calibri"/>
      </rPr>
      <t>Une inférieure à 10 à l'ECUE "mémoire" invalide l'UE et l'année.</t>
    </r>
  </si>
  <si>
    <t>Note éliminatoire/ Note seuil</t>
  </si>
  <si>
    <t>Mémoire 10/20</t>
  </si>
  <si>
    <t>REDOUBLEMENT</t>
  </si>
  <si>
    <t xml:space="preserve">Le redoublement peut être autorisé sur décision spéciale du jury de délibération des notes et résultats du diplôme. L'étudiant redoublant serà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</si>
  <si>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</si>
  <si>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</si>
  <si>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</si>
  <si>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</si>
  <si>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</si>
  <si>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</si>
  <si>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</si>
  <si>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</si>
  <si>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2ème Année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</si>
  <si>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</si>
  <si>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</si>
  <si>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</si>
  <si>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</si>
  <si>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</si>
  <si>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</si>
  <si>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</si>
  <si>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</si>
  <si>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</si>
  <si>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</si>
  <si>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</si>
  <si>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</si>
  <si>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</si>
  <si>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HMUDCM3</t>
  </si>
  <si>
    <t>1.1</t>
  </si>
  <si>
    <t>Anglais pour la recherche 3</t>
  </si>
  <si>
    <t>HMEDAR3</t>
  </si>
  <si>
    <t>Service département d'anglais Shona White,  Mutualisé master SDL LPC</t>
  </si>
  <si>
    <t>1.2</t>
  </si>
  <si>
    <t>Introduction à l'Intelligence Artificielle</t>
  </si>
  <si>
    <t>projet EFELIA</t>
  </si>
  <si>
    <t>Linguistique générale et théorique 4</t>
  </si>
  <si>
    <t>HMUDLG3</t>
  </si>
  <si>
    <t>2.1</t>
  </si>
  <si>
    <t>Lectures en Syntaxe avancée</t>
  </si>
  <si>
    <t>HMEDLR3</t>
  </si>
  <si>
    <t>Service département SDL, Mutualisé parcours LPC</t>
  </si>
  <si>
    <t>2.2</t>
  </si>
  <si>
    <t>Philosophie du langage</t>
  </si>
  <si>
    <t>HMEDPL3</t>
  </si>
  <si>
    <t>departement SDL - Chargé de cours CNRS Friederike Moltmann Mutualisé parcours LPC</t>
  </si>
  <si>
    <t>2.3</t>
  </si>
  <si>
    <t>Phonologie</t>
  </si>
  <si>
    <t>HMEDPN3</t>
  </si>
  <si>
    <t>Service departement SDL Diana Passino Mutualisé parcours LPC</t>
  </si>
  <si>
    <t>2.4</t>
  </si>
  <si>
    <t>Morphologie</t>
  </si>
  <si>
    <t>HMEDMP3</t>
  </si>
  <si>
    <t>Traitements automatiques de corpus 1</t>
  </si>
  <si>
    <t>HMUDTA31</t>
  </si>
  <si>
    <t>3.1</t>
  </si>
  <si>
    <t>Corpus, ADT et Intelligence artificielle</t>
  </si>
  <si>
    <t>HMEDCA3</t>
  </si>
  <si>
    <t>Service departement SDL Celine Poudat</t>
  </si>
  <si>
    <t>3.2</t>
  </si>
  <si>
    <t>Annotation de corpus</t>
  </si>
  <si>
    <t>HMEDAC3</t>
  </si>
  <si>
    <t>Traitements automatiques de corpus 2</t>
  </si>
  <si>
    <t>HMUDTA32</t>
  </si>
  <si>
    <t>4.1</t>
  </si>
  <si>
    <t>Méthodes et outils de manipulation de corpus</t>
  </si>
  <si>
    <t>HMEDMO3</t>
  </si>
  <si>
    <t>4.2</t>
  </si>
  <si>
    <t>Linguistique de corpus outillée</t>
  </si>
  <si>
    <t>HMEDLC3</t>
  </si>
  <si>
    <t xml:space="preserve">Service departement SDL Celine Poudat  et Chargé de cours CNRS Damon Mayaffre departement SDL </t>
  </si>
  <si>
    <t>Options (1 BLOC) à CHOIX</t>
  </si>
  <si>
    <t>HMUDOP3</t>
  </si>
  <si>
    <t>5.1</t>
  </si>
  <si>
    <t>1 UE à 6 ECTS</t>
  </si>
  <si>
    <t>HMODOP31</t>
  </si>
  <si>
    <t>5.1.1</t>
  </si>
  <si>
    <t>Approche documentaire du Web</t>
  </si>
  <si>
    <t>HMUMDW3</t>
  </si>
  <si>
    <t>Master Monde du document</t>
  </si>
  <si>
    <t>5.1.2</t>
  </si>
  <si>
    <t>Culture de la donnée en bibliothèque</t>
  </si>
  <si>
    <t>HMUMDC3</t>
  </si>
  <si>
    <t>5.2</t>
  </si>
  <si>
    <t>2UE à 3 ECTS</t>
  </si>
  <si>
    <t>HMODOP32</t>
  </si>
  <si>
    <t>5.2.1</t>
  </si>
  <si>
    <t>Enseignement en Ligne : Du présentiel au distanciel, cours en co-modalité</t>
  </si>
  <si>
    <t>HMUFEN3</t>
  </si>
  <si>
    <t>5.2.1.1</t>
  </si>
  <si>
    <t>HMEFEL3</t>
  </si>
  <si>
    <t>Master FLE</t>
  </si>
  <si>
    <t>5.2.2</t>
  </si>
  <si>
    <t>Mineure DS4H</t>
  </si>
  <si>
    <t>HMORK30</t>
  </si>
  <si>
    <t>EUR DS4H</t>
  </si>
  <si>
    <t>Departement Informatique ?</t>
  </si>
  <si>
    <t>Mineure CREATES</t>
  </si>
  <si>
    <t>HMOCRE3(F)</t>
  </si>
  <si>
    <t>PPR</t>
  </si>
  <si>
    <t>HMUDPR4</t>
  </si>
  <si>
    <t>Séminaire de laboratoire</t>
  </si>
  <si>
    <t>HMEDSL4</t>
  </si>
  <si>
    <t xml:space="preserve">Mémoire/stage </t>
  </si>
  <si>
    <t>HMEDMS4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</si>
  <si>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</si>
  <si>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</si>
  <si>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</si>
  <si>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</si>
  <si>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</si>
  <si>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</si>
  <si>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</si>
  <si>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</si>
  <si>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</si>
  <si>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</si>
  <si>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</si>
  <si>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</si>
  <si>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</si>
  <si>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</si>
  <si>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</si>
  <si>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</si>
  <si>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</si>
  <si>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</si>
  <si>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</si>
  <si>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</si>
  <si>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</si>
  <si>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</si>
  <si>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</si>
  <si>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</si>
  <si>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</si>
  <si>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</si>
  <si>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SEMESTRE 3</t>
  </si>
  <si>
    <t>OUI</t>
  </si>
  <si>
    <t>SEMESTRE 4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</si>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</sst>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4472C4"/>
      <name val="Calibri"/>
      <family val="2"/>
      <charset val="1"/>
    </font>
    <font>
      <sz val="12"/>
      <color rgb="FF4472C4"/>
      <name val="Calibri"/>
      <family val="2"/>
      <charset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242424"/>
      <name val="Segoe U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FF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64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164" fontId="0" fillId="13" borderId="1" xfId="0" applyNumberFormat="1" applyFill="1" applyBorder="1" applyAlignment="1">
      <alignment horizontal="center" vertical="center"/>
    </xf>
    <xf numFmtId="164" fontId="0" fillId="13" borderId="1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3" borderId="14" xfId="0" applyFill="1" applyBorder="1" applyAlignment="1" applyProtection="1">
      <alignment horizontal="center" vertical="center" wrapText="1"/>
      <protection locked="0"/>
    </xf>
    <xf numFmtId="164" fontId="0" fillId="13" borderId="14" xfId="0" applyNumberForma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164" fontId="0" fillId="0" borderId="1" xfId="0" applyNumberFormat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/>
    <xf numFmtId="0" fontId="0" fillId="12" borderId="1" xfId="0" applyFill="1" applyBorder="1" applyAlignment="1" applyProtection="1">
      <alignment horizontal="center" wrapText="1"/>
      <protection locked="0"/>
    </xf>
    <xf numFmtId="0" fontId="0" fillId="12" borderId="1" xfId="0" applyFill="1" applyBorder="1"/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8" borderId="2" xfId="0" applyFont="1" applyFill="1" applyBorder="1" applyAlignment="1" applyProtection="1">
      <alignment horizontal="left" vertical="center" wrapText="1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5" fillId="3" borderId="14" xfId="0" applyFont="1" applyFill="1" applyBorder="1" applyAlignment="1" applyProtection="1">
      <alignment horizontal="center" vertical="center" wrapText="1"/>
      <protection locked="0"/>
    </xf>
    <xf numFmtId="0" fontId="15" fillId="8" borderId="14" xfId="0" applyFont="1" applyFill="1" applyBorder="1" applyAlignment="1" applyProtection="1">
      <alignment horizontal="left" vertical="center" wrapText="1"/>
      <protection locked="0"/>
    </xf>
    <xf numFmtId="0" fontId="15" fillId="8" borderId="16" xfId="0" applyFont="1" applyFill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5" fillId="9" borderId="1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6" fillId="9" borderId="1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vertical="center" wrapTex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9" borderId="16" xfId="0" applyFont="1" applyFill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 applyProtection="1">
      <alignment vertical="center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9" borderId="16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164" fontId="12" fillId="3" borderId="5" xfId="0" applyNumberFormat="1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164" fontId="12" fillId="3" borderId="10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64" fontId="12" fillId="3" borderId="1" xfId="0" applyNumberFormat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3" borderId="6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96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1893085</xdr:colOff>
      <xdr:row>4</xdr:row>
      <xdr:rowOff>139106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368897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ellet/Desktop/MODIF%20MAQUETTE%202025/M1%20Linguistique%20rev1%20-0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s"/>
      <sheetName val="Calcul"/>
      <sheetName val="Fiche Générale"/>
      <sheetName val="Année 1 Maquette"/>
      <sheetName val="Année 1 MCC"/>
    </sheetNames>
    <sheetDataSet>
      <sheetData sheetId="0" refreshError="1"/>
      <sheetData sheetId="1" refreshError="1"/>
      <sheetData sheetId="2" refreshError="1"/>
      <sheetData sheetId="3">
        <row r="51">
          <cell r="B51" t="str">
            <v>UE Outils de la communication numérique (1 ecue à CHOIX)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12" t="s">
        <v>0</v>
      </c>
      <c r="B1" s="1" t="s">
        <v>1</v>
      </c>
      <c r="C1" s="12" t="s">
        <v>2</v>
      </c>
      <c r="D1" s="1" t="s">
        <v>3</v>
      </c>
      <c r="E1" s="12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12" t="s">
        <v>9</v>
      </c>
      <c r="B2" s="1" t="s">
        <v>10</v>
      </c>
      <c r="C2" s="12" t="s">
        <v>11</v>
      </c>
      <c r="D2" s="1" t="s">
        <v>12</v>
      </c>
      <c r="E2" s="12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12" t="s">
        <v>18</v>
      </c>
      <c r="B3" s="1" t="s">
        <v>19</v>
      </c>
      <c r="C3" s="12" t="s">
        <v>20</v>
      </c>
      <c r="D3" s="1" t="s">
        <v>21</v>
      </c>
      <c r="E3" s="12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12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12" t="s">
        <v>52</v>
      </c>
      <c r="E11" s="12" t="s">
        <v>53</v>
      </c>
      <c r="F11" s="1" t="s">
        <v>54</v>
      </c>
      <c r="G11" s="16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12" t="s">
        <v>61</v>
      </c>
      <c r="C12" s="12" t="s">
        <v>62</v>
      </c>
      <c r="D12" s="12" t="s">
        <v>63</v>
      </c>
      <c r="E12" s="12" t="s">
        <v>43</v>
      </c>
      <c r="F12" s="1" t="s">
        <v>64</v>
      </c>
      <c r="G12" s="16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12" t="s">
        <v>68</v>
      </c>
      <c r="C13" s="1" t="s">
        <v>69</v>
      </c>
      <c r="E13" s="12" t="s">
        <v>45</v>
      </c>
      <c r="F13" s="1" t="s">
        <v>70</v>
      </c>
      <c r="G13" s="16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12" t="s">
        <v>74</v>
      </c>
      <c r="C14" s="1" t="s">
        <v>75</v>
      </c>
      <c r="E14" s="12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12" t="s">
        <v>80</v>
      </c>
      <c r="C15" s="1" t="s">
        <v>81</v>
      </c>
      <c r="E15" s="12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12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12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12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12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F23" s="1" t="s">
        <v>111</v>
      </c>
      <c r="L23" s="1" t="s">
        <v>73</v>
      </c>
      <c r="M23" s="1" t="s">
        <v>112</v>
      </c>
    </row>
    <row r="24" spans="1:13">
      <c r="L24" s="1" t="s">
        <v>79</v>
      </c>
      <c r="M24" s="1" t="s">
        <v>113</v>
      </c>
    </row>
    <row r="25" spans="1:13">
      <c r="L25" s="1" t="s">
        <v>85</v>
      </c>
      <c r="M25" s="1" t="s">
        <v>114</v>
      </c>
    </row>
    <row r="26" spans="1:13">
      <c r="L26" s="1" t="s">
        <v>91</v>
      </c>
      <c r="M26" s="1" t="s">
        <v>115</v>
      </c>
    </row>
    <row r="27" spans="1:13">
      <c r="L27" s="1" t="s">
        <v>63</v>
      </c>
      <c r="M27" s="1" t="s">
        <v>116</v>
      </c>
    </row>
    <row r="28" spans="1:13">
      <c r="C28" s="18" t="s">
        <v>117</v>
      </c>
      <c r="L28" s="1" t="s">
        <v>61</v>
      </c>
      <c r="M28" s="1" t="s">
        <v>118</v>
      </c>
    </row>
    <row r="29" spans="1:13">
      <c r="C29" s="17" t="s">
        <v>119</v>
      </c>
      <c r="L29" s="1" t="s">
        <v>68</v>
      </c>
      <c r="M29" s="1" t="s">
        <v>120</v>
      </c>
    </row>
    <row r="30" spans="1:13">
      <c r="C30" s="17" t="s">
        <v>121</v>
      </c>
      <c r="L30" s="1" t="s">
        <v>74</v>
      </c>
      <c r="M30" s="1" t="s">
        <v>122</v>
      </c>
    </row>
    <row r="31" spans="1:13">
      <c r="C31" s="17" t="s">
        <v>123</v>
      </c>
      <c r="L31" s="1" t="s">
        <v>80</v>
      </c>
      <c r="M31" s="1" t="s">
        <v>124</v>
      </c>
    </row>
    <row r="32" spans="1:13">
      <c r="C32" s="17" t="s">
        <v>125</v>
      </c>
      <c r="F32" s="32"/>
      <c r="L32" s="1" t="s">
        <v>64</v>
      </c>
      <c r="M32" s="1" t="s">
        <v>126</v>
      </c>
    </row>
    <row r="33" spans="3:13">
      <c r="C33" s="17" t="s">
        <v>127</v>
      </c>
      <c r="L33" s="1" t="s">
        <v>70</v>
      </c>
      <c r="M33" s="1" t="s">
        <v>128</v>
      </c>
    </row>
    <row r="34" spans="3:13">
      <c r="C34" s="17" t="s">
        <v>129</v>
      </c>
      <c r="L34" s="1" t="s">
        <v>76</v>
      </c>
      <c r="M34" s="1" t="s">
        <v>130</v>
      </c>
    </row>
    <row r="35" spans="3:13">
      <c r="C35" s="17" t="s">
        <v>131</v>
      </c>
      <c r="L35" s="1" t="s">
        <v>82</v>
      </c>
      <c r="M35" s="1" t="s">
        <v>132</v>
      </c>
    </row>
    <row r="36" spans="3:13">
      <c r="C36" s="17" t="s">
        <v>133</v>
      </c>
      <c r="L36" s="1" t="s">
        <v>87</v>
      </c>
      <c r="M36" s="1" t="s">
        <v>134</v>
      </c>
    </row>
    <row r="37" spans="3:13">
      <c r="C37" s="17" t="s">
        <v>135</v>
      </c>
      <c r="L37" s="1" t="s">
        <v>94</v>
      </c>
      <c r="M37" s="1" t="s">
        <v>136</v>
      </c>
    </row>
    <row r="38" spans="3:13">
      <c r="C38" s="17" t="s">
        <v>137</v>
      </c>
      <c r="L38" s="1" t="s">
        <v>98</v>
      </c>
      <c r="M38" s="1" t="s">
        <v>138</v>
      </c>
    </row>
    <row r="39" spans="3:13">
      <c r="C39" s="17" t="s">
        <v>139</v>
      </c>
      <c r="L39" s="1" t="s">
        <v>101</v>
      </c>
      <c r="M39" s="1" t="s">
        <v>140</v>
      </c>
    </row>
    <row r="40" spans="3:13">
      <c r="C40" s="17" t="s">
        <v>141</v>
      </c>
      <c r="L40" s="1" t="s">
        <v>89</v>
      </c>
      <c r="M40" s="1" t="s">
        <v>142</v>
      </c>
    </row>
    <row r="41" spans="3:13">
      <c r="C41" s="17" t="s">
        <v>143</v>
      </c>
      <c r="L41" s="1" t="s">
        <v>105</v>
      </c>
      <c r="M41" s="1" t="s">
        <v>144</v>
      </c>
    </row>
    <row r="42" spans="3:13">
      <c r="C42" s="17" t="s">
        <v>145</v>
      </c>
      <c r="L42" s="1" t="s">
        <v>108</v>
      </c>
      <c r="M42" s="1" t="s">
        <v>146</v>
      </c>
    </row>
    <row r="43" spans="3:13" ht="30">
      <c r="C43" s="17" t="s">
        <v>147</v>
      </c>
      <c r="L43" s="1" t="s">
        <v>65</v>
      </c>
      <c r="M43" s="1" t="s">
        <v>148</v>
      </c>
    </row>
    <row r="44" spans="3:13">
      <c r="C44" s="17" t="s">
        <v>149</v>
      </c>
      <c r="L44" s="1" t="s">
        <v>65</v>
      </c>
      <c r="M44" s="1" t="s">
        <v>150</v>
      </c>
    </row>
    <row r="45" spans="3:13">
      <c r="C45" s="17" t="s">
        <v>151</v>
      </c>
      <c r="L45" s="1" t="s">
        <v>83</v>
      </c>
      <c r="M45" s="1" t="s">
        <v>152</v>
      </c>
    </row>
    <row r="46" spans="3:13" ht="45">
      <c r="C46" s="17" t="s">
        <v>153</v>
      </c>
      <c r="L46" s="1" t="s">
        <v>88</v>
      </c>
      <c r="M46" s="1" t="s">
        <v>154</v>
      </c>
    </row>
    <row r="47" spans="3:13">
      <c r="C47" s="17" t="s">
        <v>155</v>
      </c>
      <c r="L47" s="1" t="s">
        <v>95</v>
      </c>
      <c r="M47" s="1" t="s">
        <v>156</v>
      </c>
    </row>
    <row r="48" spans="3:13">
      <c r="C48" s="17" t="s">
        <v>157</v>
      </c>
      <c r="L48" s="1" t="s">
        <v>99</v>
      </c>
      <c r="M48" s="1" t="s">
        <v>158</v>
      </c>
    </row>
    <row r="49" spans="3:13">
      <c r="C49" s="17" t="s">
        <v>159</v>
      </c>
      <c r="L49" s="1" t="s">
        <v>102</v>
      </c>
      <c r="M49" s="1" t="s">
        <v>160</v>
      </c>
    </row>
    <row r="50" spans="3:13" ht="30">
      <c r="C50" s="17" t="s">
        <v>161</v>
      </c>
      <c r="L50" s="1" t="s">
        <v>71</v>
      </c>
      <c r="M50" s="1" t="s">
        <v>162</v>
      </c>
    </row>
    <row r="51" spans="3:13">
      <c r="C51" s="17" t="s">
        <v>163</v>
      </c>
      <c r="L51" s="1" t="s">
        <v>71</v>
      </c>
      <c r="M51" s="1" t="s">
        <v>164</v>
      </c>
    </row>
    <row r="52" spans="3:13">
      <c r="C52" s="17" t="s">
        <v>165</v>
      </c>
      <c r="L52" s="1" t="s">
        <v>106</v>
      </c>
      <c r="M52" s="1" t="s">
        <v>166</v>
      </c>
    </row>
    <row r="53" spans="3:13">
      <c r="C53" s="17" t="s">
        <v>167</v>
      </c>
      <c r="L53" s="1" t="s">
        <v>109</v>
      </c>
      <c r="M53" s="1" t="s">
        <v>168</v>
      </c>
    </row>
    <row r="54" spans="3:13">
      <c r="C54" s="17" t="s">
        <v>169</v>
      </c>
      <c r="L54" s="1" t="s">
        <v>77</v>
      </c>
      <c r="M54" s="1" t="s">
        <v>170</v>
      </c>
    </row>
    <row r="55" spans="3:13">
      <c r="C55" s="17" t="s">
        <v>171</v>
      </c>
      <c r="L55" s="1" t="s">
        <v>111</v>
      </c>
      <c r="M55" s="1"/>
    </row>
    <row r="56" spans="3:13">
      <c r="C56" s="17" t="s">
        <v>172</v>
      </c>
    </row>
    <row r="57" spans="3:13">
      <c r="C57" s="17" t="s">
        <v>173</v>
      </c>
    </row>
    <row r="58" spans="3:13">
      <c r="C58" s="17" t="s">
        <v>174</v>
      </c>
    </row>
    <row r="59" spans="3:13">
      <c r="C59" s="17" t="s">
        <v>175</v>
      </c>
    </row>
    <row r="60" spans="3:13">
      <c r="C60" s="17" t="s">
        <v>176</v>
      </c>
    </row>
    <row r="61" spans="3:13">
      <c r="C61" s="17" t="s">
        <v>177</v>
      </c>
    </row>
    <row r="62" spans="3:13">
      <c r="C62" s="17" t="s">
        <v>178</v>
      </c>
    </row>
    <row r="63" spans="3:13">
      <c r="C63" s="17" t="s">
        <v>179</v>
      </c>
    </row>
    <row r="64" spans="3:13">
      <c r="C64" s="17" t="s">
        <v>180</v>
      </c>
    </row>
    <row r="65" spans="3:3">
      <c r="C65" s="17" t="s">
        <v>181</v>
      </c>
    </row>
    <row r="66" spans="3:3">
      <c r="C66" s="17" t="s">
        <v>182</v>
      </c>
    </row>
    <row r="67" spans="3:3">
      <c r="C67" s="17" t="s">
        <v>183</v>
      </c>
    </row>
    <row r="68" spans="3:3">
      <c r="C68" s="17" t="s">
        <v>184</v>
      </c>
    </row>
    <row r="69" spans="3:3">
      <c r="C69" s="17" t="s">
        <v>185</v>
      </c>
    </row>
    <row r="70" spans="3:3">
      <c r="C70" s="17" t="s">
        <v>186</v>
      </c>
    </row>
    <row r="71" spans="3:3">
      <c r="C71" s="17" t="s">
        <v>187</v>
      </c>
    </row>
    <row r="72" spans="3:3">
      <c r="C72" s="17" t="s">
        <v>188</v>
      </c>
    </row>
    <row r="73" spans="3:3">
      <c r="C73" s="17" t="s">
        <v>189</v>
      </c>
    </row>
    <row r="74" spans="3:3">
      <c r="C74" s="17" t="s">
        <v>190</v>
      </c>
    </row>
    <row r="75" spans="3:3">
      <c r="C75" s="17" t="s">
        <v>191</v>
      </c>
    </row>
    <row r="76" spans="3:3">
      <c r="C76" s="17" t="s">
        <v>192</v>
      </c>
    </row>
    <row r="77" spans="3:3">
      <c r="C77" s="17" t="s">
        <v>193</v>
      </c>
    </row>
    <row r="78" spans="3:3">
      <c r="C78" s="17" t="s">
        <v>194</v>
      </c>
    </row>
    <row r="79" spans="3:3">
      <c r="C79" s="17" t="s">
        <v>195</v>
      </c>
    </row>
    <row r="80" spans="3:3">
      <c r="C80" s="17" t="s">
        <v>196</v>
      </c>
    </row>
    <row r="81" spans="3:3">
      <c r="C81" s="17" t="s">
        <v>197</v>
      </c>
    </row>
    <row r="82" spans="3:3">
      <c r="C82" s="17" t="s">
        <v>198</v>
      </c>
    </row>
    <row r="83" spans="3:3">
      <c r="C83" s="17" t="s">
        <v>199</v>
      </c>
    </row>
    <row r="84" spans="3:3">
      <c r="C84" s="17" t="s">
        <v>200</v>
      </c>
    </row>
    <row r="85" spans="3:3">
      <c r="C85" s="17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22" t="s">
        <v>202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AA1" s="113" t="s">
        <v>203</v>
      </c>
      <c r="AB1" s="113"/>
      <c r="AC1" s="113"/>
      <c r="AD1" s="113"/>
    </row>
    <row r="2" spans="1:30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AA2" s="113"/>
      <c r="AB2" s="113"/>
      <c r="AC2" s="113"/>
      <c r="AD2" s="113"/>
    </row>
    <row r="3" spans="1:30">
      <c r="A3" s="113" t="s">
        <v>204</v>
      </c>
      <c r="B3" s="113"/>
      <c r="C3" s="113"/>
      <c r="D3" s="113" t="s">
        <v>205</v>
      </c>
      <c r="E3" s="113"/>
      <c r="F3" s="113"/>
      <c r="G3" s="113" t="s">
        <v>206</v>
      </c>
      <c r="H3" s="113"/>
      <c r="I3" s="113"/>
      <c r="J3" s="113" t="s">
        <v>207</v>
      </c>
      <c r="K3" s="113"/>
      <c r="L3" s="113"/>
      <c r="AA3" s="6" t="s">
        <v>204</v>
      </c>
      <c r="AB3" s="6" t="s">
        <v>205</v>
      </c>
      <c r="AC3" s="6" t="s">
        <v>206</v>
      </c>
      <c r="AD3" s="6" t="s">
        <v>207</v>
      </c>
    </row>
    <row r="4" spans="1:30">
      <c r="A4" s="6" t="s">
        <v>203</v>
      </c>
      <c r="B4" s="6" t="s">
        <v>208</v>
      </c>
      <c r="C4" s="6" t="s">
        <v>209</v>
      </c>
      <c r="D4" s="21" t="s">
        <v>203</v>
      </c>
      <c r="E4" s="21" t="s">
        <v>208</v>
      </c>
      <c r="F4" s="21" t="s">
        <v>209</v>
      </c>
      <c r="G4" s="21" t="s">
        <v>203</v>
      </c>
      <c r="H4" s="21" t="s">
        <v>208</v>
      </c>
      <c r="I4" s="21" t="s">
        <v>209</v>
      </c>
      <c r="J4" s="21" t="s">
        <v>203</v>
      </c>
      <c r="K4" s="21" t="s">
        <v>208</v>
      </c>
      <c r="L4" s="21" t="s">
        <v>209</v>
      </c>
      <c r="AA4" s="6" t="e">
        <f>#REF!*1.5</f>
        <v>#REF!</v>
      </c>
      <c r="AB4" s="6" t="e">
        <f>#REF!*1.5</f>
        <v>#REF!</v>
      </c>
      <c r="AC4" s="6">
        <f>'Année 2 Maquette'!I19*1.5</f>
        <v>0</v>
      </c>
      <c r="AD4" s="6" t="e">
        <f>#REF!*1.5</f>
        <v>#REF!</v>
      </c>
    </row>
    <row r="5" spans="1:30">
      <c r="A5" s="6" t="e">
        <f>SUM(AA4:AA291)</f>
        <v>#REF!</v>
      </c>
      <c r="B5" s="6" t="e">
        <f>SUM(#REF!)</f>
        <v>#REF!</v>
      </c>
      <c r="C5" s="6" t="e">
        <f>SUM(#REF!)</f>
        <v>#REF!</v>
      </c>
      <c r="D5" s="6" t="e">
        <f>SUM(AB4:AB291)</f>
        <v>#REF!</v>
      </c>
      <c r="E5" s="6" t="e">
        <f>SUM(#REF!)</f>
        <v>#REF!</v>
      </c>
      <c r="F5" s="6" t="e">
        <f>SUM(#REF!)</f>
        <v>#REF!</v>
      </c>
      <c r="G5" s="6" t="e">
        <f>SUM(AC4:AC291)</f>
        <v>#REF!</v>
      </c>
      <c r="H5" s="6">
        <f>SUM('Année 2 Maquette'!I19:J307)</f>
        <v>246</v>
      </c>
      <c r="I5" s="6">
        <f>SUM('Année 2 Maquette'!K19:K307)</f>
        <v>0</v>
      </c>
      <c r="J5" s="6" t="e">
        <f>SUM(AD4:AD291)</f>
        <v>#REF!</v>
      </c>
      <c r="K5" s="6" t="e">
        <f>SUM(#REF!)</f>
        <v>#REF!</v>
      </c>
      <c r="L5" s="6" t="e">
        <f>SUM(#REF!)</f>
        <v>#REF!</v>
      </c>
      <c r="AA5" s="6" t="e">
        <f>#REF!*1.5</f>
        <v>#REF!</v>
      </c>
      <c r="AB5" s="6" t="e">
        <f>#REF!*1.5</f>
        <v>#REF!</v>
      </c>
      <c r="AC5" s="6">
        <f>'Année 2 Maquette'!I20*1.5</f>
        <v>0</v>
      </c>
      <c r="AD5" s="6" t="e">
        <f>#REF!*1.5</f>
        <v>#REF!</v>
      </c>
    </row>
    <row r="6" spans="1:30">
      <c r="A6" s="113" t="s">
        <v>210</v>
      </c>
      <c r="B6" s="113"/>
      <c r="C6" s="113"/>
      <c r="D6" s="113" t="s">
        <v>210</v>
      </c>
      <c r="E6" s="113"/>
      <c r="F6" s="113"/>
      <c r="G6" s="113" t="s">
        <v>210</v>
      </c>
      <c r="H6" s="113"/>
      <c r="I6" s="113"/>
      <c r="J6" s="113" t="s">
        <v>210</v>
      </c>
      <c r="K6" s="113"/>
      <c r="L6" s="113"/>
      <c r="AA6" s="6" t="e">
        <f>#REF!*1.5</f>
        <v>#REF!</v>
      </c>
      <c r="AB6" s="6" t="e">
        <f>#REF!*1.5</f>
        <v>#REF!</v>
      </c>
      <c r="AC6" s="6">
        <f>'Année 2 Maquette'!I21*1.5</f>
        <v>18</v>
      </c>
      <c r="AD6" s="6" t="e">
        <f>#REF!*1.5</f>
        <v>#REF!</v>
      </c>
    </row>
    <row r="7" spans="1:30">
      <c r="A7" s="113" t="e">
        <f>SUM(A5,B5,C5)</f>
        <v>#REF!</v>
      </c>
      <c r="B7" s="113"/>
      <c r="C7" s="113"/>
      <c r="D7" s="113" t="e">
        <f>SUM(D5,E5,F5)</f>
        <v>#REF!</v>
      </c>
      <c r="E7" s="113"/>
      <c r="F7" s="113"/>
      <c r="G7" s="113" t="e">
        <f>SUM(G5,H5,I5)</f>
        <v>#REF!</v>
      </c>
      <c r="H7" s="113"/>
      <c r="I7" s="113"/>
      <c r="J7" s="113" t="e">
        <f>SUM(J5,K5,L5)</f>
        <v>#REF!</v>
      </c>
      <c r="K7" s="113"/>
      <c r="L7" s="113"/>
      <c r="AA7" s="6" t="e">
        <f>#REF!*1.5</f>
        <v>#REF!</v>
      </c>
      <c r="AB7" s="6" t="e">
        <f>#REF!*1.5</f>
        <v>#REF!</v>
      </c>
      <c r="AC7" s="6">
        <f>'Année 2 Maquette'!I22*1.5</f>
        <v>0</v>
      </c>
      <c r="AD7" s="6" t="e">
        <f>#REF!*1.5</f>
        <v>#REF!</v>
      </c>
    </row>
    <row r="8" spans="1:30">
      <c r="A8" s="114" t="s">
        <v>210</v>
      </c>
      <c r="B8" s="115"/>
      <c r="C8" s="115"/>
      <c r="D8" s="115"/>
      <c r="E8" s="115"/>
      <c r="F8" s="116"/>
      <c r="G8" s="114" t="s">
        <v>210</v>
      </c>
      <c r="H8" s="115"/>
      <c r="I8" s="115"/>
      <c r="J8" s="115"/>
      <c r="K8" s="115"/>
      <c r="L8" s="116"/>
      <c r="AA8" s="6" t="e">
        <f>#REF!*1.5</f>
        <v>#REF!</v>
      </c>
      <c r="AB8" s="6" t="e">
        <f>#REF!*1.5</f>
        <v>#REF!</v>
      </c>
      <c r="AC8" s="6">
        <f>'Année 2 Maquette'!I23*1.5</f>
        <v>18</v>
      </c>
      <c r="AD8" s="6" t="e">
        <f>#REF!*1.5</f>
        <v>#REF!</v>
      </c>
    </row>
    <row r="9" spans="1:30">
      <c r="A9" s="117"/>
      <c r="B9" s="118"/>
      <c r="C9" s="118"/>
      <c r="D9" s="118"/>
      <c r="E9" s="118"/>
      <c r="F9" s="119"/>
      <c r="G9" s="117"/>
      <c r="H9" s="118"/>
      <c r="I9" s="118"/>
      <c r="J9" s="118"/>
      <c r="K9" s="118"/>
      <c r="L9" s="119"/>
      <c r="AA9" s="6" t="e">
        <f>#REF!*1.5</f>
        <v>#REF!</v>
      </c>
      <c r="AB9" s="6" t="e">
        <f>#REF!*1.5</f>
        <v>#REF!</v>
      </c>
      <c r="AC9" s="6" t="e">
        <f>'Année 2 Maquette'!#REF!*1.5</f>
        <v>#REF!</v>
      </c>
      <c r="AD9" s="6" t="e">
        <f>#REF!*1.5</f>
        <v>#REF!</v>
      </c>
    </row>
    <row r="10" spans="1:30">
      <c r="A10" s="114" t="e">
        <f>SUM(A7,D7)</f>
        <v>#REF!</v>
      </c>
      <c r="B10" s="115"/>
      <c r="C10" s="115"/>
      <c r="D10" s="115"/>
      <c r="E10" s="115"/>
      <c r="F10" s="116"/>
      <c r="G10" s="114" t="e">
        <f>SUM(G7,J7)</f>
        <v>#REF!</v>
      </c>
      <c r="H10" s="115"/>
      <c r="I10" s="115"/>
      <c r="J10" s="115"/>
      <c r="K10" s="115"/>
      <c r="L10" s="116"/>
      <c r="AA10" s="6" t="e">
        <f>#REF!*1.5</f>
        <v>#REF!</v>
      </c>
      <c r="AB10" s="6" t="e">
        <f>#REF!*1.5</f>
        <v>#REF!</v>
      </c>
      <c r="AC10" s="6">
        <f>'Année 2 Maquette'!I26*1.5</f>
        <v>18</v>
      </c>
      <c r="AD10" s="6" t="e">
        <f>#REF!*1.5</f>
        <v>#REF!</v>
      </c>
    </row>
    <row r="11" spans="1:30">
      <c r="A11" s="117"/>
      <c r="B11" s="118"/>
      <c r="C11" s="118"/>
      <c r="D11" s="118"/>
      <c r="E11" s="118"/>
      <c r="F11" s="119"/>
      <c r="G11" s="117"/>
      <c r="H11" s="118"/>
      <c r="I11" s="118"/>
      <c r="J11" s="118"/>
      <c r="K11" s="118"/>
      <c r="L11" s="119"/>
      <c r="AA11" s="6" t="e">
        <f>#REF!*1.5</f>
        <v>#REF!</v>
      </c>
      <c r="AB11" s="6" t="e">
        <f>#REF!*1.5</f>
        <v>#REF!</v>
      </c>
      <c r="AC11" s="6">
        <f>'Année 2 Maquette'!I27*1.5</f>
        <v>0</v>
      </c>
      <c r="AD11" s="6" t="e">
        <f>#REF!*1.5</f>
        <v>#REF!</v>
      </c>
    </row>
    <row r="12" spans="1:30">
      <c r="AA12" s="6" t="e">
        <f>#REF!*1.5</f>
        <v>#REF!</v>
      </c>
      <c r="AB12" s="6" t="e">
        <f>#REF!*1.5</f>
        <v>#REF!</v>
      </c>
      <c r="AC12" s="6">
        <f>'Année 2 Maquette'!I28*1.5</f>
        <v>18</v>
      </c>
      <c r="AD12" s="6" t="e">
        <f>#REF!*1.5</f>
        <v>#REF!</v>
      </c>
    </row>
    <row r="13" spans="1:30">
      <c r="AA13" s="6" t="e">
        <f>#REF!*1.5</f>
        <v>#REF!</v>
      </c>
      <c r="AB13" s="6" t="e">
        <f>#REF!*1.5</f>
        <v>#REF!</v>
      </c>
      <c r="AC13" s="6">
        <f>'Année 2 Maquette'!I29*1.5</f>
        <v>18</v>
      </c>
      <c r="AD13" s="6" t="e">
        <f>#REF!*1.5</f>
        <v>#REF!</v>
      </c>
    </row>
    <row r="14" spans="1:30">
      <c r="A14" s="120" t="s">
        <v>211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N14" s="121" t="s">
        <v>212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AA14" s="6" t="e">
        <f>#REF!*1.5</f>
        <v>#REF!</v>
      </c>
      <c r="AB14" s="6" t="e">
        <f>#REF!*1.5</f>
        <v>#REF!</v>
      </c>
      <c r="AC14" s="6">
        <f>'Année 2 Maquette'!I30*1.5</f>
        <v>0</v>
      </c>
      <c r="AD14" s="6" t="e">
        <f>#REF!*1.5</f>
        <v>#REF!</v>
      </c>
    </row>
    <row r="15" spans="1:30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AA15" s="6" t="e">
        <f>#REF!*1.5</f>
        <v>#REF!</v>
      </c>
      <c r="AB15" s="6" t="e">
        <f>#REF!*1.5</f>
        <v>#REF!</v>
      </c>
      <c r="AC15" s="6">
        <f>'Année 2 Maquette'!I36*1.5</f>
        <v>18</v>
      </c>
      <c r="AD15" s="6" t="e">
        <f>#REF!*1.5</f>
        <v>#REF!</v>
      </c>
    </row>
    <row r="16" spans="1:30">
      <c r="A16" s="113" t="s">
        <v>204</v>
      </c>
      <c r="B16" s="113"/>
      <c r="C16" s="113"/>
      <c r="D16" s="110" t="s">
        <v>205</v>
      </c>
      <c r="E16" s="111"/>
      <c r="F16" s="112"/>
      <c r="G16" s="113" t="s">
        <v>206</v>
      </c>
      <c r="H16" s="113"/>
      <c r="I16" s="113"/>
      <c r="J16" s="113" t="s">
        <v>207</v>
      </c>
      <c r="K16" s="113"/>
      <c r="L16" s="113"/>
      <c r="N16" s="113" t="s">
        <v>204</v>
      </c>
      <c r="O16" s="113"/>
      <c r="P16" s="113"/>
      <c r="Q16" s="113" t="s">
        <v>205</v>
      </c>
      <c r="R16" s="113"/>
      <c r="S16" s="113"/>
      <c r="T16" s="113" t="s">
        <v>206</v>
      </c>
      <c r="U16" s="113"/>
      <c r="V16" s="113"/>
      <c r="W16" s="113" t="s">
        <v>207</v>
      </c>
      <c r="X16" s="113"/>
      <c r="Y16" s="113"/>
      <c r="AA16" s="6" t="e">
        <f>#REF!*1.5</f>
        <v>#REF!</v>
      </c>
      <c r="AB16" s="6" t="e">
        <f>#REF!*1.5</f>
        <v>#REF!</v>
      </c>
      <c r="AC16" s="6">
        <f>'Année 2 Maquette'!I37*1.5</f>
        <v>0</v>
      </c>
      <c r="AD16" s="6" t="e">
        <f>#REF!*1.5</f>
        <v>#REF!</v>
      </c>
    </row>
    <row r="17" spans="1:30">
      <c r="A17" s="6" t="s">
        <v>203</v>
      </c>
      <c r="B17" s="6" t="s">
        <v>208</v>
      </c>
      <c r="C17" s="6" t="s">
        <v>209</v>
      </c>
      <c r="D17" s="6" t="s">
        <v>203</v>
      </c>
      <c r="E17" s="6" t="s">
        <v>208</v>
      </c>
      <c r="F17" s="6" t="s">
        <v>209</v>
      </c>
      <c r="G17" s="6" t="s">
        <v>203</v>
      </c>
      <c r="H17" s="6" t="s">
        <v>208</v>
      </c>
      <c r="I17" s="6" t="s">
        <v>209</v>
      </c>
      <c r="J17" s="6" t="s">
        <v>203</v>
      </c>
      <c r="K17" s="6" t="s">
        <v>208</v>
      </c>
      <c r="L17" s="6" t="s">
        <v>209</v>
      </c>
      <c r="N17" s="6" t="s">
        <v>203</v>
      </c>
      <c r="O17" s="6" t="s">
        <v>208</v>
      </c>
      <c r="P17" s="6" t="s">
        <v>209</v>
      </c>
      <c r="Q17" s="6" t="s">
        <v>203</v>
      </c>
      <c r="R17" s="6" t="s">
        <v>208</v>
      </c>
      <c r="S17" s="6" t="s">
        <v>209</v>
      </c>
      <c r="T17" s="6" t="s">
        <v>203</v>
      </c>
      <c r="U17" s="6" t="s">
        <v>208</v>
      </c>
      <c r="V17" s="6" t="s">
        <v>209</v>
      </c>
      <c r="W17" s="6" t="s">
        <v>203</v>
      </c>
      <c r="X17" s="6" t="s">
        <v>208</v>
      </c>
      <c r="Y17" s="6" t="s">
        <v>209</v>
      </c>
      <c r="AA17" s="6" t="e">
        <f>#REF!*1.5</f>
        <v>#REF!</v>
      </c>
      <c r="AB17" s="6" t="e">
        <f>#REF!*1.5</f>
        <v>#REF!</v>
      </c>
      <c r="AC17" s="6">
        <f>'Année 2 Maquette'!I39*1.5</f>
        <v>0</v>
      </c>
      <c r="AD17" s="6" t="e">
        <f>#REF!*1.5</f>
        <v>#REF!</v>
      </c>
    </row>
    <row r="18" spans="1:30">
      <c r="A18" s="6" t="e">
        <f>A5-N18</f>
        <v>#REF!</v>
      </c>
      <c r="B18" s="6" t="e">
        <f>B5-O18</f>
        <v>#REF!</v>
      </c>
      <c r="C18" s="6" t="e">
        <f>C5-P18</f>
        <v>#REF!</v>
      </c>
      <c r="D18" s="6" t="e">
        <f t="shared" ref="D18:K18" si="0">D5-Q18</f>
        <v>#REF!</v>
      </c>
      <c r="E18" s="6" t="e">
        <f t="shared" si="0"/>
        <v>#REF!</v>
      </c>
      <c r="F18" s="6" t="e">
        <f t="shared" si="0"/>
        <v>#REF!</v>
      </c>
      <c r="G18" s="6" t="e">
        <f t="shared" si="0"/>
        <v>#REF!</v>
      </c>
      <c r="H18" s="6">
        <f t="shared" si="0"/>
        <v>222</v>
      </c>
      <c r="I18" s="6">
        <f t="shared" si="0"/>
        <v>0</v>
      </c>
      <c r="J18" s="6" t="e">
        <f t="shared" si="0"/>
        <v>#REF!</v>
      </c>
      <c r="K18" s="6" t="e">
        <f t="shared" si="0"/>
        <v>#REF!</v>
      </c>
      <c r="L18" s="6" t="e">
        <f>L5-Y18</f>
        <v>#REF!</v>
      </c>
      <c r="N18" s="6" t="e">
        <f>SUMIF(#REF!,"Portée",#REF!)*1.5</f>
        <v>#REF!</v>
      </c>
      <c r="O18" s="6" t="e">
        <f>SUMIF(#REF!,"Portée",#REF!)</f>
        <v>#REF!</v>
      </c>
      <c r="P18" s="6" t="e">
        <f>SUMIF(#REF!,"Portée",#REF!)</f>
        <v>#REF!</v>
      </c>
      <c r="Q18" s="6" t="e">
        <f>SUMIF(#REF!,"Portée",#REF!)*1.5</f>
        <v>#REF!</v>
      </c>
      <c r="R18" s="6" t="e">
        <f>SUMIF(#REF!,"Portée",#REF!)</f>
        <v>#REF!</v>
      </c>
      <c r="S18" s="6" t="e">
        <f>SUMIF(#REF!,"Portée",#REF!)</f>
        <v>#REF!</v>
      </c>
      <c r="T18" s="6">
        <f>SUMIF('Année 2 Maquette'!M19:M307,"Portée",'Année 2 Maquette'!I19:I307)*1.5</f>
        <v>72</v>
      </c>
      <c r="U18" s="6">
        <f>SUMIF('Année 2 Maquette'!M19:M307,"Portée",'Année 2 Maquette'!J19:J307)</f>
        <v>24</v>
      </c>
      <c r="V18" s="6">
        <f>SUMIF('Année 2 Maquette'!M19:M307,"Portée",'Année 2 Maquette'!K19:K307)</f>
        <v>0</v>
      </c>
      <c r="W18" s="6" t="e">
        <f>SUMIF(#REF!,"Portée",#REF!)*1.5</f>
        <v>#REF!</v>
      </c>
      <c r="X18" s="6" t="e">
        <f>SUMIF(#REF!,"Portée",#REF!)</f>
        <v>#REF!</v>
      </c>
      <c r="Y18" s="6" t="e">
        <f>SUMIF(#REF!,"Portée",#REF!)</f>
        <v>#REF!</v>
      </c>
      <c r="AA18" s="6" t="e">
        <f>#REF!*1.5</f>
        <v>#REF!</v>
      </c>
      <c r="AB18" s="6" t="e">
        <f>#REF!*1.5</f>
        <v>#REF!</v>
      </c>
      <c r="AC18" s="6">
        <f>'Année 2 Maquette'!I40*1.5</f>
        <v>36</v>
      </c>
      <c r="AD18" s="6" t="e">
        <f>#REF!*1.5</f>
        <v>#REF!</v>
      </c>
    </row>
    <row r="19" spans="1:30">
      <c r="A19" s="113" t="s">
        <v>210</v>
      </c>
      <c r="B19" s="113"/>
      <c r="C19" s="113"/>
      <c r="D19" s="113" t="s">
        <v>210</v>
      </c>
      <c r="E19" s="113"/>
      <c r="F19" s="113"/>
      <c r="G19" s="113" t="s">
        <v>210</v>
      </c>
      <c r="H19" s="113"/>
      <c r="I19" s="113"/>
      <c r="J19" s="113" t="s">
        <v>210</v>
      </c>
      <c r="K19" s="113"/>
      <c r="L19" s="113"/>
      <c r="AA19" s="6" t="e">
        <f>#REF!*1.5</f>
        <v>#REF!</v>
      </c>
      <c r="AB19" s="6" t="e">
        <f>#REF!*1.5</f>
        <v>#REF!</v>
      </c>
      <c r="AC19" s="6">
        <f>'Année 2 Maquette'!I41*1.5</f>
        <v>0</v>
      </c>
      <c r="AD19" s="6" t="e">
        <f>#REF!*1.5</f>
        <v>#REF!</v>
      </c>
    </row>
    <row r="20" spans="1:30">
      <c r="A20" s="113" t="e">
        <f>SUM(A18,B18,C18)</f>
        <v>#REF!</v>
      </c>
      <c r="B20" s="113"/>
      <c r="C20" s="113"/>
      <c r="D20" s="113" t="e">
        <f>SUM(D18,E18,F18)</f>
        <v>#REF!</v>
      </c>
      <c r="E20" s="113"/>
      <c r="F20" s="113"/>
      <c r="G20" s="113" t="e">
        <f>SUM(G18,H18,I18)</f>
        <v>#REF!</v>
      </c>
      <c r="H20" s="113"/>
      <c r="I20" s="113"/>
      <c r="J20" s="113" t="e">
        <f>SUM(J18,K18,L18)</f>
        <v>#REF!</v>
      </c>
      <c r="K20" s="113"/>
      <c r="L20" s="113"/>
      <c r="AA20" s="6" t="e">
        <f>#REF!*1.5</f>
        <v>#REF!</v>
      </c>
      <c r="AB20" s="6" t="e">
        <f>#REF!*1.5</f>
        <v>#REF!</v>
      </c>
      <c r="AC20" s="6">
        <f>'Année 2 Maquette'!I42*1.5</f>
        <v>0</v>
      </c>
      <c r="AD20" s="6" t="e">
        <f>#REF!*1.5</f>
        <v>#REF!</v>
      </c>
    </row>
    <row r="21" spans="1:30" ht="29.45" customHeight="1">
      <c r="A21" s="110" t="s">
        <v>210</v>
      </c>
      <c r="B21" s="111"/>
      <c r="C21" s="111"/>
      <c r="D21" s="111"/>
      <c r="E21" s="111"/>
      <c r="F21" s="112"/>
      <c r="G21" s="110" t="s">
        <v>210</v>
      </c>
      <c r="H21" s="111"/>
      <c r="I21" s="111"/>
      <c r="J21" s="111"/>
      <c r="K21" s="111"/>
      <c r="L21" s="112"/>
      <c r="AA21" s="6" t="e">
        <f>#REF!*1.5</f>
        <v>#REF!</v>
      </c>
      <c r="AB21" s="6" t="e">
        <f>#REF!*1.5</f>
        <v>#REF!</v>
      </c>
      <c r="AC21" s="6">
        <f>'Année 2 Maquette'!I43*1.5</f>
        <v>0</v>
      </c>
      <c r="AD21" s="6" t="e">
        <f>#REF!*1.5</f>
        <v>#REF!</v>
      </c>
    </row>
    <row r="22" spans="1:30" ht="29.1" customHeight="1">
      <c r="A22" s="110" t="e">
        <f>SUM(A20,D20)</f>
        <v>#REF!</v>
      </c>
      <c r="B22" s="111"/>
      <c r="C22" s="111"/>
      <c r="D22" s="111"/>
      <c r="E22" s="111"/>
      <c r="F22" s="112"/>
      <c r="G22" s="110" t="e">
        <f>SUM(G20,J20)</f>
        <v>#REF!</v>
      </c>
      <c r="H22" s="111"/>
      <c r="I22" s="111"/>
      <c r="J22" s="111"/>
      <c r="K22" s="111"/>
      <c r="L22" s="112"/>
      <c r="AA22" s="6" t="e">
        <f>#REF!*1.5</f>
        <v>#REF!</v>
      </c>
      <c r="AB22" s="6" t="e">
        <f>#REF!*1.5</f>
        <v>#REF!</v>
      </c>
      <c r="AC22" s="6">
        <f>'Année 2 Maquette'!I44*1.5</f>
        <v>0</v>
      </c>
      <c r="AD22" s="6" t="e">
        <f>#REF!*1.5</f>
        <v>#REF!</v>
      </c>
    </row>
    <row r="23" spans="1:30">
      <c r="AA23" s="6" t="e">
        <f>#REF!*1.5</f>
        <v>#REF!</v>
      </c>
      <c r="AB23" s="6" t="e">
        <f>#REF!*1.5</f>
        <v>#REF!</v>
      </c>
      <c r="AC23" s="6">
        <f>'Année 2 Maquette'!I45*1.5</f>
        <v>0</v>
      </c>
      <c r="AD23" s="6" t="e">
        <f>#REF!*1.5</f>
        <v>#REF!</v>
      </c>
    </row>
    <row r="24" spans="1:30">
      <c r="AA24" s="6" t="e">
        <f>#REF!*1.5</f>
        <v>#REF!</v>
      </c>
      <c r="AB24" s="6" t="e">
        <f>#REF!*1.5</f>
        <v>#REF!</v>
      </c>
      <c r="AC24" s="6">
        <f>'Année 2 Maquette'!I46*1.5</f>
        <v>0</v>
      </c>
      <c r="AD24" s="6" t="e">
        <f>#REF!*1.5</f>
        <v>#REF!</v>
      </c>
    </row>
    <row r="25" spans="1:30">
      <c r="AA25" s="6" t="e">
        <f>#REF!*1.5</f>
        <v>#REF!</v>
      </c>
      <c r="AB25" s="6" t="e">
        <f>#REF!*1.5</f>
        <v>#REF!</v>
      </c>
      <c r="AC25" s="6">
        <f>'Année 2 Maquette'!I47*1.5</f>
        <v>0</v>
      </c>
      <c r="AD25" s="6" t="e">
        <f>#REF!*1.5</f>
        <v>#REF!</v>
      </c>
    </row>
    <row r="26" spans="1:30">
      <c r="AA26" s="6" t="e">
        <f>#REF!*1.5</f>
        <v>#REF!</v>
      </c>
      <c r="AB26" s="6" t="e">
        <f>#REF!*1.5</f>
        <v>#REF!</v>
      </c>
      <c r="AC26" s="6">
        <f>'Année 2 Maquette'!I48*1.5</f>
        <v>0</v>
      </c>
      <c r="AD26" s="6" t="e">
        <f>#REF!*1.5</f>
        <v>#REF!</v>
      </c>
    </row>
    <row r="27" spans="1:30">
      <c r="AA27" s="6" t="e">
        <f>#REF!*1.5</f>
        <v>#REF!</v>
      </c>
      <c r="AB27" s="6" t="e">
        <f>#REF!*1.5</f>
        <v>#REF!</v>
      </c>
      <c r="AC27" s="6">
        <f>'Année 2 Maquette'!I49*1.5</f>
        <v>0</v>
      </c>
      <c r="AD27" s="6" t="e">
        <f>#REF!*1.5</f>
        <v>#REF!</v>
      </c>
    </row>
    <row r="28" spans="1:30">
      <c r="AA28" s="6" t="e">
        <f>#REF!*1.5</f>
        <v>#REF!</v>
      </c>
      <c r="AB28" s="6" t="e">
        <f>#REF!*1.5</f>
        <v>#REF!</v>
      </c>
      <c r="AC28" s="6">
        <f>'Année 2 Maquette'!I50*1.5</f>
        <v>0</v>
      </c>
      <c r="AD28" s="6" t="e">
        <f>#REF!*1.5</f>
        <v>#REF!</v>
      </c>
    </row>
    <row r="29" spans="1:30">
      <c r="AA29" s="6" t="e">
        <f>#REF!*1.5</f>
        <v>#REF!</v>
      </c>
      <c r="AB29" s="6" t="e">
        <f>#REF!*1.5</f>
        <v>#REF!</v>
      </c>
      <c r="AC29" s="6">
        <f>'Année 2 Maquette'!I51*1.5</f>
        <v>0</v>
      </c>
      <c r="AD29" s="6" t="e">
        <f>#REF!*1.5</f>
        <v>#REF!</v>
      </c>
    </row>
    <row r="30" spans="1:30">
      <c r="AA30" s="6" t="e">
        <f>#REF!*1.5</f>
        <v>#REF!</v>
      </c>
      <c r="AB30" s="6" t="e">
        <f>#REF!*1.5</f>
        <v>#REF!</v>
      </c>
      <c r="AC30" s="6">
        <f>'Année 2 Maquette'!I52*1.5</f>
        <v>0</v>
      </c>
      <c r="AD30" s="6" t="e">
        <f>#REF!*1.5</f>
        <v>#REF!</v>
      </c>
    </row>
    <row r="31" spans="1:30">
      <c r="AA31" s="6" t="e">
        <f>#REF!*1.5</f>
        <v>#REF!</v>
      </c>
      <c r="AB31" s="6" t="e">
        <f>#REF!*1.5</f>
        <v>#REF!</v>
      </c>
      <c r="AC31" s="6">
        <f>'Année 2 Maquette'!I53*1.5</f>
        <v>0</v>
      </c>
      <c r="AD31" s="6" t="e">
        <f>#REF!*1.5</f>
        <v>#REF!</v>
      </c>
    </row>
    <row r="32" spans="1:30">
      <c r="AA32" s="6" t="e">
        <f>#REF!*1.5</f>
        <v>#REF!</v>
      </c>
      <c r="AB32" s="6" t="e">
        <f>#REF!*1.5</f>
        <v>#REF!</v>
      </c>
      <c r="AC32" s="6">
        <f>'Année 2 Maquette'!I54*1.5</f>
        <v>0</v>
      </c>
      <c r="AD32" s="6" t="e">
        <f>#REF!*1.5</f>
        <v>#REF!</v>
      </c>
    </row>
    <row r="33" spans="27:30">
      <c r="AA33" s="6" t="e">
        <f>#REF!*1.5</f>
        <v>#REF!</v>
      </c>
      <c r="AB33" s="6" t="e">
        <f>#REF!*1.5</f>
        <v>#REF!</v>
      </c>
      <c r="AC33" s="6">
        <f>'Année 2 Maquette'!I55*1.5</f>
        <v>0</v>
      </c>
      <c r="AD33" s="6" t="e">
        <f>#REF!*1.5</f>
        <v>#REF!</v>
      </c>
    </row>
    <row r="34" spans="27:30">
      <c r="AA34" s="6" t="e">
        <f>#REF!*1.5</f>
        <v>#REF!</v>
      </c>
      <c r="AB34" s="6" t="e">
        <f>#REF!*1.5</f>
        <v>#REF!</v>
      </c>
      <c r="AC34" s="6">
        <f>'Année 2 Maquette'!I56*1.5</f>
        <v>0</v>
      </c>
      <c r="AD34" s="6" t="e">
        <f>#REF!*1.5</f>
        <v>#REF!</v>
      </c>
    </row>
    <row r="35" spans="27:30">
      <c r="AA35" s="6" t="e">
        <f>#REF!*1.5</f>
        <v>#REF!</v>
      </c>
      <c r="AB35" s="6" t="e">
        <f>#REF!*1.5</f>
        <v>#REF!</v>
      </c>
      <c r="AC35" s="6">
        <f>'Année 2 Maquette'!I57*1.5</f>
        <v>0</v>
      </c>
      <c r="AD35" s="6" t="e">
        <f>#REF!*1.5</f>
        <v>#REF!</v>
      </c>
    </row>
    <row r="36" spans="27:30">
      <c r="AA36" s="6" t="e">
        <f>#REF!*1.5</f>
        <v>#REF!</v>
      </c>
      <c r="AB36" s="6" t="e">
        <f>#REF!*1.5</f>
        <v>#REF!</v>
      </c>
      <c r="AC36" s="6">
        <f>'Année 2 Maquette'!I58*1.5</f>
        <v>0</v>
      </c>
      <c r="AD36" s="6" t="e">
        <f>#REF!*1.5</f>
        <v>#REF!</v>
      </c>
    </row>
    <row r="37" spans="27:30">
      <c r="AA37" s="6" t="e">
        <f>#REF!*1.5</f>
        <v>#REF!</v>
      </c>
      <c r="AB37" s="6" t="e">
        <f>#REF!*1.5</f>
        <v>#REF!</v>
      </c>
      <c r="AC37" s="6">
        <f>'Année 2 Maquette'!I59*1.5</f>
        <v>0</v>
      </c>
      <c r="AD37" s="6" t="e">
        <f>#REF!*1.5</f>
        <v>#REF!</v>
      </c>
    </row>
    <row r="38" spans="27:30">
      <c r="AA38" s="6" t="e">
        <f>#REF!*1.5</f>
        <v>#REF!</v>
      </c>
      <c r="AB38" s="6" t="e">
        <f>#REF!*1.5</f>
        <v>#REF!</v>
      </c>
      <c r="AC38" s="6">
        <f>'Année 2 Maquette'!I60*1.5</f>
        <v>0</v>
      </c>
      <c r="AD38" s="6" t="e">
        <f>#REF!*1.5</f>
        <v>#REF!</v>
      </c>
    </row>
    <row r="39" spans="27:30">
      <c r="AA39" s="6" t="e">
        <f>#REF!*1.5</f>
        <v>#REF!</v>
      </c>
      <c r="AB39" s="6" t="e">
        <f>#REF!*1.5</f>
        <v>#REF!</v>
      </c>
      <c r="AC39" s="6">
        <f>'Année 2 Maquette'!I61*1.5</f>
        <v>0</v>
      </c>
      <c r="AD39" s="6" t="e">
        <f>#REF!*1.5</f>
        <v>#REF!</v>
      </c>
    </row>
    <row r="40" spans="27:30">
      <c r="AA40" s="6" t="e">
        <f>#REF!*1.5</f>
        <v>#REF!</v>
      </c>
      <c r="AB40" s="6" t="e">
        <f>#REF!*1.5</f>
        <v>#REF!</v>
      </c>
      <c r="AC40" s="6">
        <f>'Année 2 Maquette'!I62*1.5</f>
        <v>0</v>
      </c>
      <c r="AD40" s="6" t="e">
        <f>#REF!*1.5</f>
        <v>#REF!</v>
      </c>
    </row>
    <row r="41" spans="27:30">
      <c r="AA41" s="6" t="e">
        <f>#REF!*1.5</f>
        <v>#REF!</v>
      </c>
      <c r="AB41" s="6" t="e">
        <f>#REF!*1.5</f>
        <v>#REF!</v>
      </c>
      <c r="AC41" s="6">
        <f>'Année 2 Maquette'!I63*1.5</f>
        <v>0</v>
      </c>
      <c r="AD41" s="6" t="e">
        <f>#REF!*1.5</f>
        <v>#REF!</v>
      </c>
    </row>
    <row r="42" spans="27:30">
      <c r="AA42" s="6" t="e">
        <f>#REF!*1.5</f>
        <v>#REF!</v>
      </c>
      <c r="AB42" s="6" t="e">
        <f>#REF!*1.5</f>
        <v>#REF!</v>
      </c>
      <c r="AC42" s="6">
        <f>'Année 2 Maquette'!I64*1.5</f>
        <v>0</v>
      </c>
      <c r="AD42" s="6" t="e">
        <f>#REF!*1.5</f>
        <v>#REF!</v>
      </c>
    </row>
    <row r="43" spans="27:30">
      <c r="AA43" s="6" t="e">
        <f>#REF!*1.5</f>
        <v>#REF!</v>
      </c>
      <c r="AB43" s="6" t="e">
        <f>#REF!*1.5</f>
        <v>#REF!</v>
      </c>
      <c r="AC43" s="6">
        <f>'Année 2 Maquette'!I65*1.5</f>
        <v>0</v>
      </c>
      <c r="AD43" s="6" t="e">
        <f>#REF!*1.5</f>
        <v>#REF!</v>
      </c>
    </row>
    <row r="44" spans="27:30">
      <c r="AA44" s="6" t="e">
        <f>#REF!*1.5</f>
        <v>#REF!</v>
      </c>
      <c r="AB44" s="6" t="e">
        <f>#REF!*1.5</f>
        <v>#REF!</v>
      </c>
      <c r="AC44" s="6">
        <f>'Année 2 Maquette'!I66*1.5</f>
        <v>0</v>
      </c>
      <c r="AD44" s="6" t="e">
        <f>#REF!*1.5</f>
        <v>#REF!</v>
      </c>
    </row>
    <row r="45" spans="27:30">
      <c r="AA45" s="6" t="e">
        <f>#REF!*1.5</f>
        <v>#REF!</v>
      </c>
      <c r="AB45" s="6" t="e">
        <f>#REF!*1.5</f>
        <v>#REF!</v>
      </c>
      <c r="AC45" s="6">
        <f>'Année 2 Maquette'!I67*1.5</f>
        <v>0</v>
      </c>
      <c r="AD45" s="6" t="e">
        <f>#REF!*1.5</f>
        <v>#REF!</v>
      </c>
    </row>
    <row r="46" spans="27:30">
      <c r="AA46" s="6" t="e">
        <f>#REF!*1.5</f>
        <v>#REF!</v>
      </c>
      <c r="AB46" s="6" t="e">
        <f>#REF!*1.5</f>
        <v>#REF!</v>
      </c>
      <c r="AC46" s="6">
        <f>'Année 2 Maquette'!I68*1.5</f>
        <v>0</v>
      </c>
      <c r="AD46" s="6" t="e">
        <f>#REF!*1.5</f>
        <v>#REF!</v>
      </c>
    </row>
    <row r="47" spans="27:30">
      <c r="AA47" s="6" t="e">
        <f>#REF!*1.5</f>
        <v>#REF!</v>
      </c>
      <c r="AB47" s="6" t="e">
        <f>#REF!*1.5</f>
        <v>#REF!</v>
      </c>
      <c r="AC47" s="6">
        <f>'Année 2 Maquette'!I69*1.5</f>
        <v>0</v>
      </c>
      <c r="AD47" s="6" t="e">
        <f>#REF!*1.5</f>
        <v>#REF!</v>
      </c>
    </row>
    <row r="48" spans="27:30">
      <c r="AA48" s="6" t="e">
        <f>#REF!*1.5</f>
        <v>#REF!</v>
      </c>
      <c r="AB48" s="6" t="e">
        <f>#REF!*1.5</f>
        <v>#REF!</v>
      </c>
      <c r="AC48" s="6">
        <f>'Année 2 Maquette'!I70*1.5</f>
        <v>0</v>
      </c>
      <c r="AD48" s="6" t="e">
        <f>#REF!*1.5</f>
        <v>#REF!</v>
      </c>
    </row>
    <row r="49" spans="27:30">
      <c r="AA49" s="6" t="e">
        <f>#REF!*1.5</f>
        <v>#REF!</v>
      </c>
      <c r="AB49" s="6" t="e">
        <f>#REF!*1.5</f>
        <v>#REF!</v>
      </c>
      <c r="AC49" s="6">
        <f>'Année 2 Maquette'!I71*1.5</f>
        <v>0</v>
      </c>
      <c r="AD49" s="6" t="e">
        <f>#REF!*1.5</f>
        <v>#REF!</v>
      </c>
    </row>
    <row r="50" spans="27:30">
      <c r="AA50" s="6" t="e">
        <f>#REF!*1.5</f>
        <v>#REF!</v>
      </c>
      <c r="AB50" s="6" t="e">
        <f>#REF!*1.5</f>
        <v>#REF!</v>
      </c>
      <c r="AC50" s="6">
        <f>'Année 2 Maquette'!I72*1.5</f>
        <v>0</v>
      </c>
      <c r="AD50" s="6" t="e">
        <f>#REF!*1.5</f>
        <v>#REF!</v>
      </c>
    </row>
    <row r="51" spans="27:30">
      <c r="AA51" s="6" t="e">
        <f>#REF!*1.5</f>
        <v>#REF!</v>
      </c>
      <c r="AB51" s="6" t="e">
        <f>#REF!*1.5</f>
        <v>#REF!</v>
      </c>
      <c r="AC51" s="6">
        <f>'Année 2 Maquette'!I73*1.5</f>
        <v>0</v>
      </c>
      <c r="AD51" s="6" t="e">
        <f>#REF!*1.5</f>
        <v>#REF!</v>
      </c>
    </row>
    <row r="52" spans="27:30">
      <c r="AA52" s="6" t="e">
        <f>#REF!*1.5</f>
        <v>#REF!</v>
      </c>
      <c r="AB52" s="6" t="e">
        <f>#REF!*1.5</f>
        <v>#REF!</v>
      </c>
      <c r="AC52" s="6">
        <f>'Année 2 Maquette'!I74*1.5</f>
        <v>0</v>
      </c>
      <c r="AD52" s="6" t="e">
        <f>#REF!*1.5</f>
        <v>#REF!</v>
      </c>
    </row>
    <row r="53" spans="27:30">
      <c r="AA53" s="6" t="e">
        <f>#REF!*1.5</f>
        <v>#REF!</v>
      </c>
      <c r="AB53" s="6" t="e">
        <f>#REF!*1.5</f>
        <v>#REF!</v>
      </c>
      <c r="AC53" s="6">
        <f>'Année 2 Maquette'!I75*1.5</f>
        <v>0</v>
      </c>
      <c r="AD53" s="6" t="e">
        <f>#REF!*1.5</f>
        <v>#REF!</v>
      </c>
    </row>
    <row r="54" spans="27:30">
      <c r="AA54" s="6" t="e">
        <f>#REF!*1.5</f>
        <v>#REF!</v>
      </c>
      <c r="AB54" s="6" t="e">
        <f>#REF!*1.5</f>
        <v>#REF!</v>
      </c>
      <c r="AC54" s="6">
        <f>'Année 2 Maquette'!I76*1.5</f>
        <v>0</v>
      </c>
      <c r="AD54" s="6" t="e">
        <f>#REF!*1.5</f>
        <v>#REF!</v>
      </c>
    </row>
    <row r="55" spans="27:30">
      <c r="AA55" s="6" t="e">
        <f>#REF!*1.5</f>
        <v>#REF!</v>
      </c>
      <c r="AB55" s="6" t="e">
        <f>#REF!*1.5</f>
        <v>#REF!</v>
      </c>
      <c r="AC55" s="6">
        <f>'Année 2 Maquette'!I77*1.5</f>
        <v>0</v>
      </c>
      <c r="AD55" s="6" t="e">
        <f>#REF!*1.5</f>
        <v>#REF!</v>
      </c>
    </row>
    <row r="56" spans="27:30">
      <c r="AA56" s="6" t="e">
        <f>#REF!*1.5</f>
        <v>#REF!</v>
      </c>
      <c r="AB56" s="6" t="e">
        <f>#REF!*1.5</f>
        <v>#REF!</v>
      </c>
      <c r="AC56" s="6">
        <f>'Année 2 Maquette'!I78*1.5</f>
        <v>0</v>
      </c>
      <c r="AD56" s="6" t="e">
        <f>#REF!*1.5</f>
        <v>#REF!</v>
      </c>
    </row>
    <row r="57" spans="27:30">
      <c r="AA57" s="6" t="e">
        <f>#REF!*1.5</f>
        <v>#REF!</v>
      </c>
      <c r="AB57" s="6" t="e">
        <f>#REF!*1.5</f>
        <v>#REF!</v>
      </c>
      <c r="AC57" s="6">
        <f>'Année 2 Maquette'!I79*1.5</f>
        <v>0</v>
      </c>
      <c r="AD57" s="6" t="e">
        <f>#REF!*1.5</f>
        <v>#REF!</v>
      </c>
    </row>
    <row r="58" spans="27:30">
      <c r="AA58" s="6" t="e">
        <f>#REF!*1.5</f>
        <v>#REF!</v>
      </c>
      <c r="AB58" s="6" t="e">
        <f>#REF!*1.5</f>
        <v>#REF!</v>
      </c>
      <c r="AC58" s="6">
        <f>'Année 2 Maquette'!I80*1.5</f>
        <v>0</v>
      </c>
      <c r="AD58" s="6" t="e">
        <f>#REF!*1.5</f>
        <v>#REF!</v>
      </c>
    </row>
    <row r="59" spans="27:30">
      <c r="AA59" s="6" t="e">
        <f>#REF!*1.5</f>
        <v>#REF!</v>
      </c>
      <c r="AB59" s="6" t="e">
        <f>#REF!*1.5</f>
        <v>#REF!</v>
      </c>
      <c r="AC59" s="6">
        <f>'Année 2 Maquette'!I81*1.5</f>
        <v>0</v>
      </c>
      <c r="AD59" s="6" t="e">
        <f>#REF!*1.5</f>
        <v>#REF!</v>
      </c>
    </row>
    <row r="60" spans="27:30">
      <c r="AA60" s="6" t="e">
        <f>#REF!*1.5</f>
        <v>#REF!</v>
      </c>
      <c r="AB60" s="6" t="e">
        <f>#REF!*1.5</f>
        <v>#REF!</v>
      </c>
      <c r="AC60" s="6">
        <f>'Année 2 Maquette'!I82*1.5</f>
        <v>0</v>
      </c>
      <c r="AD60" s="6" t="e">
        <f>#REF!*1.5</f>
        <v>#REF!</v>
      </c>
    </row>
    <row r="61" spans="27:30">
      <c r="AA61" s="6" t="e">
        <f>#REF!*1.5</f>
        <v>#REF!</v>
      </c>
      <c r="AB61" s="6" t="e">
        <f>#REF!*1.5</f>
        <v>#REF!</v>
      </c>
      <c r="AC61" s="6">
        <f>'Année 2 Maquette'!I83*1.5</f>
        <v>0</v>
      </c>
      <c r="AD61" s="6" t="e">
        <f>#REF!*1.5</f>
        <v>#REF!</v>
      </c>
    </row>
    <row r="62" spans="27:30">
      <c r="AA62" s="6" t="e">
        <f>#REF!*1.5</f>
        <v>#REF!</v>
      </c>
      <c r="AB62" s="6" t="e">
        <f>#REF!*1.5</f>
        <v>#REF!</v>
      </c>
      <c r="AC62" s="6">
        <f>'Année 2 Maquette'!I84*1.5</f>
        <v>0</v>
      </c>
      <c r="AD62" s="6" t="e">
        <f>#REF!*1.5</f>
        <v>#REF!</v>
      </c>
    </row>
    <row r="63" spans="27:30">
      <c r="AA63" s="6" t="e">
        <f>#REF!*1.5</f>
        <v>#REF!</v>
      </c>
      <c r="AB63" s="6" t="e">
        <f>#REF!*1.5</f>
        <v>#REF!</v>
      </c>
      <c r="AC63" s="6">
        <f>'Année 2 Maquette'!I85*1.5</f>
        <v>0</v>
      </c>
      <c r="AD63" s="6" t="e">
        <f>#REF!*1.5</f>
        <v>#REF!</v>
      </c>
    </row>
    <row r="64" spans="27:30">
      <c r="AA64" s="6" t="e">
        <f>#REF!*1.5</f>
        <v>#REF!</v>
      </c>
      <c r="AB64" s="6" t="e">
        <f>#REF!*1.5</f>
        <v>#REF!</v>
      </c>
      <c r="AC64" s="6">
        <f>'Année 2 Maquette'!I86*1.5</f>
        <v>0</v>
      </c>
      <c r="AD64" s="6" t="e">
        <f>#REF!*1.5</f>
        <v>#REF!</v>
      </c>
    </row>
    <row r="65" spans="27:30">
      <c r="AA65" s="6" t="e">
        <f>#REF!*1.5</f>
        <v>#REF!</v>
      </c>
      <c r="AB65" s="6" t="e">
        <f>#REF!*1.5</f>
        <v>#REF!</v>
      </c>
      <c r="AC65" s="6">
        <f>'Année 2 Maquette'!I87*1.5</f>
        <v>0</v>
      </c>
      <c r="AD65" s="6" t="e">
        <f>#REF!*1.5</f>
        <v>#REF!</v>
      </c>
    </row>
    <row r="66" spans="27:30">
      <c r="AA66" s="6" t="e">
        <f>#REF!*1.5</f>
        <v>#REF!</v>
      </c>
      <c r="AB66" s="6" t="e">
        <f>#REF!*1.5</f>
        <v>#REF!</v>
      </c>
      <c r="AC66" s="6">
        <f>'Année 2 Maquette'!I88*1.5</f>
        <v>0</v>
      </c>
      <c r="AD66" s="6" t="e">
        <f>#REF!*1.5</f>
        <v>#REF!</v>
      </c>
    </row>
    <row r="67" spans="27:30">
      <c r="AA67" s="6" t="e">
        <f>#REF!*1.5</f>
        <v>#REF!</v>
      </c>
      <c r="AB67" s="6" t="e">
        <f>#REF!*1.5</f>
        <v>#REF!</v>
      </c>
      <c r="AC67" s="6">
        <f>'Année 2 Maquette'!I89*1.5</f>
        <v>0</v>
      </c>
      <c r="AD67" s="6" t="e">
        <f>#REF!*1.5</f>
        <v>#REF!</v>
      </c>
    </row>
    <row r="68" spans="27:30">
      <c r="AA68" s="6" t="e">
        <f>#REF!*1.5</f>
        <v>#REF!</v>
      </c>
      <c r="AB68" s="6" t="e">
        <f>#REF!*1.5</f>
        <v>#REF!</v>
      </c>
      <c r="AC68" s="6">
        <f>'Année 2 Maquette'!I90*1.5</f>
        <v>0</v>
      </c>
      <c r="AD68" s="6" t="e">
        <f>#REF!*1.5</f>
        <v>#REF!</v>
      </c>
    </row>
    <row r="69" spans="27:30">
      <c r="AA69" s="6" t="e">
        <f>#REF!*1.5</f>
        <v>#REF!</v>
      </c>
      <c r="AB69" s="6" t="e">
        <f>#REF!*1.5</f>
        <v>#REF!</v>
      </c>
      <c r="AC69" s="6">
        <f>'Année 2 Maquette'!I91*1.5</f>
        <v>0</v>
      </c>
      <c r="AD69" s="6" t="e">
        <f>#REF!*1.5</f>
        <v>#REF!</v>
      </c>
    </row>
    <row r="70" spans="27:30">
      <c r="AA70" s="6" t="e">
        <f>#REF!*1.5</f>
        <v>#REF!</v>
      </c>
      <c r="AB70" s="6" t="e">
        <f>#REF!*1.5</f>
        <v>#REF!</v>
      </c>
      <c r="AC70" s="6">
        <f>'Année 2 Maquette'!I92*1.5</f>
        <v>0</v>
      </c>
      <c r="AD70" s="6" t="e">
        <f>#REF!*1.5</f>
        <v>#REF!</v>
      </c>
    </row>
    <row r="71" spans="27:30">
      <c r="AA71" s="6" t="e">
        <f>#REF!*1.5</f>
        <v>#REF!</v>
      </c>
      <c r="AB71" s="6" t="e">
        <f>#REF!*1.5</f>
        <v>#REF!</v>
      </c>
      <c r="AC71" s="6">
        <f>'Année 2 Maquette'!I93*1.5</f>
        <v>0</v>
      </c>
      <c r="AD71" s="6" t="e">
        <f>#REF!*1.5</f>
        <v>#REF!</v>
      </c>
    </row>
    <row r="72" spans="27:30">
      <c r="AA72" s="6" t="e">
        <f>#REF!*1.5</f>
        <v>#REF!</v>
      </c>
      <c r="AB72" s="6" t="e">
        <f>#REF!*1.5</f>
        <v>#REF!</v>
      </c>
      <c r="AC72" s="6">
        <f>'Année 2 Maquette'!I94*1.5</f>
        <v>0</v>
      </c>
      <c r="AD72" s="6" t="e">
        <f>#REF!*1.5</f>
        <v>#REF!</v>
      </c>
    </row>
    <row r="73" spans="27:30">
      <c r="AA73" s="6" t="e">
        <f>#REF!*1.5</f>
        <v>#REF!</v>
      </c>
      <c r="AB73" s="6" t="e">
        <f>#REF!*1.5</f>
        <v>#REF!</v>
      </c>
      <c r="AC73" s="6">
        <f>'Année 2 Maquette'!I95*1.5</f>
        <v>0</v>
      </c>
      <c r="AD73" s="6" t="e">
        <f>#REF!*1.5</f>
        <v>#REF!</v>
      </c>
    </row>
    <row r="74" spans="27:30">
      <c r="AA74" s="6" t="e">
        <f>#REF!*1.5</f>
        <v>#REF!</v>
      </c>
      <c r="AB74" s="6" t="e">
        <f>#REF!*1.5</f>
        <v>#REF!</v>
      </c>
      <c r="AC74" s="6">
        <f>'Année 2 Maquette'!I96*1.5</f>
        <v>0</v>
      </c>
      <c r="AD74" s="6" t="e">
        <f>#REF!*1.5</f>
        <v>#REF!</v>
      </c>
    </row>
    <row r="75" spans="27:30">
      <c r="AA75" s="6" t="e">
        <f>#REF!*1.5</f>
        <v>#REF!</v>
      </c>
      <c r="AB75" s="6" t="e">
        <f>#REF!*1.5</f>
        <v>#REF!</v>
      </c>
      <c r="AC75" s="6">
        <f>'Année 2 Maquette'!I97*1.5</f>
        <v>0</v>
      </c>
      <c r="AD75" s="6" t="e">
        <f>#REF!*1.5</f>
        <v>#REF!</v>
      </c>
    </row>
    <row r="76" spans="27:30">
      <c r="AA76" s="6" t="e">
        <f>#REF!*1.5</f>
        <v>#REF!</v>
      </c>
      <c r="AB76" s="6" t="e">
        <f>#REF!*1.5</f>
        <v>#REF!</v>
      </c>
      <c r="AC76" s="6">
        <f>'Année 2 Maquette'!I98*1.5</f>
        <v>0</v>
      </c>
      <c r="AD76" s="6" t="e">
        <f>#REF!*1.5</f>
        <v>#REF!</v>
      </c>
    </row>
    <row r="77" spans="27:30">
      <c r="AA77" s="6" t="e">
        <f>#REF!*1.5</f>
        <v>#REF!</v>
      </c>
      <c r="AB77" s="6" t="e">
        <f>#REF!*1.5</f>
        <v>#REF!</v>
      </c>
      <c r="AC77" s="6">
        <f>'Année 2 Maquette'!I99*1.5</f>
        <v>0</v>
      </c>
      <c r="AD77" s="6" t="e">
        <f>#REF!*1.5</f>
        <v>#REF!</v>
      </c>
    </row>
    <row r="78" spans="27:30">
      <c r="AA78" s="6" t="e">
        <f>#REF!*1.5</f>
        <v>#REF!</v>
      </c>
      <c r="AB78" s="6" t="e">
        <f>#REF!*1.5</f>
        <v>#REF!</v>
      </c>
      <c r="AC78" s="6">
        <f>'Année 2 Maquette'!I100*1.5</f>
        <v>0</v>
      </c>
      <c r="AD78" s="6" t="e">
        <f>#REF!*1.5</f>
        <v>#REF!</v>
      </c>
    </row>
    <row r="79" spans="27:30">
      <c r="AA79" s="6" t="e">
        <f>#REF!*1.5</f>
        <v>#REF!</v>
      </c>
      <c r="AB79" s="6" t="e">
        <f>#REF!*1.5</f>
        <v>#REF!</v>
      </c>
      <c r="AC79" s="6">
        <f>'Année 2 Maquette'!I101*1.5</f>
        <v>0</v>
      </c>
      <c r="AD79" s="6" t="e">
        <f>#REF!*1.5</f>
        <v>#REF!</v>
      </c>
    </row>
    <row r="80" spans="27:30">
      <c r="AA80" s="6" t="e">
        <f>#REF!*1.5</f>
        <v>#REF!</v>
      </c>
      <c r="AB80" s="6" t="e">
        <f>#REF!*1.5</f>
        <v>#REF!</v>
      </c>
      <c r="AC80" s="6">
        <f>'Année 2 Maquette'!I102*1.5</f>
        <v>0</v>
      </c>
      <c r="AD80" s="6" t="e">
        <f>#REF!*1.5</f>
        <v>#REF!</v>
      </c>
    </row>
    <row r="81" spans="27:30">
      <c r="AA81" s="6" t="e">
        <f>#REF!*1.5</f>
        <v>#REF!</v>
      </c>
      <c r="AB81" s="6" t="e">
        <f>#REF!*1.5</f>
        <v>#REF!</v>
      </c>
      <c r="AC81" s="6">
        <f>'Année 2 Maquette'!I103*1.5</f>
        <v>0</v>
      </c>
      <c r="AD81" s="6" t="e">
        <f>#REF!*1.5</f>
        <v>#REF!</v>
      </c>
    </row>
    <row r="82" spans="27:30">
      <c r="AA82" s="6" t="e">
        <f>#REF!*1.5</f>
        <v>#REF!</v>
      </c>
      <c r="AB82" s="6" t="e">
        <f>#REF!*1.5</f>
        <v>#REF!</v>
      </c>
      <c r="AC82" s="6">
        <f>'Année 2 Maquette'!I104*1.5</f>
        <v>0</v>
      </c>
      <c r="AD82" s="6" t="e">
        <f>#REF!*1.5</f>
        <v>#REF!</v>
      </c>
    </row>
    <row r="83" spans="27:30">
      <c r="AA83" s="6" t="e">
        <f>#REF!*1.5</f>
        <v>#REF!</v>
      </c>
      <c r="AB83" s="6" t="e">
        <f>#REF!*1.5</f>
        <v>#REF!</v>
      </c>
      <c r="AC83" s="6">
        <f>'Année 2 Maquette'!I105*1.5</f>
        <v>0</v>
      </c>
      <c r="AD83" s="6" t="e">
        <f>#REF!*1.5</f>
        <v>#REF!</v>
      </c>
    </row>
    <row r="84" spans="27:30">
      <c r="AA84" s="6" t="e">
        <f>#REF!*1.5</f>
        <v>#REF!</v>
      </c>
      <c r="AB84" s="6" t="e">
        <f>#REF!*1.5</f>
        <v>#REF!</v>
      </c>
      <c r="AC84" s="6">
        <f>'Année 2 Maquette'!I106*1.5</f>
        <v>0</v>
      </c>
      <c r="AD84" s="6" t="e">
        <f>#REF!*1.5</f>
        <v>#REF!</v>
      </c>
    </row>
    <row r="85" spans="27:30">
      <c r="AA85" s="6" t="e">
        <f>#REF!*1.5</f>
        <v>#REF!</v>
      </c>
      <c r="AB85" s="6" t="e">
        <f>#REF!*1.5</f>
        <v>#REF!</v>
      </c>
      <c r="AC85" s="6">
        <f>'Année 2 Maquette'!I107*1.5</f>
        <v>0</v>
      </c>
      <c r="AD85" s="6" t="e">
        <f>#REF!*1.5</f>
        <v>#REF!</v>
      </c>
    </row>
    <row r="86" spans="27:30">
      <c r="AA86" s="6" t="e">
        <f>#REF!*1.5</f>
        <v>#REF!</v>
      </c>
      <c r="AB86" s="6" t="e">
        <f>#REF!*1.5</f>
        <v>#REF!</v>
      </c>
      <c r="AC86" s="6">
        <f>'Année 2 Maquette'!I108*1.5</f>
        <v>0</v>
      </c>
      <c r="AD86" s="6" t="e">
        <f>#REF!*1.5</f>
        <v>#REF!</v>
      </c>
    </row>
    <row r="87" spans="27:30">
      <c r="AA87" s="6" t="e">
        <f>#REF!*1.5</f>
        <v>#REF!</v>
      </c>
      <c r="AB87" s="6" t="e">
        <f>#REF!*1.5</f>
        <v>#REF!</v>
      </c>
      <c r="AC87" s="6">
        <f>'Année 2 Maquette'!I109*1.5</f>
        <v>0</v>
      </c>
      <c r="AD87" s="6" t="e">
        <f>#REF!*1.5</f>
        <v>#REF!</v>
      </c>
    </row>
    <row r="88" spans="27:30">
      <c r="AA88" s="6" t="e">
        <f>#REF!*1.5</f>
        <v>#REF!</v>
      </c>
      <c r="AB88" s="6" t="e">
        <f>#REF!*1.5</f>
        <v>#REF!</v>
      </c>
      <c r="AC88" s="6">
        <f>'Année 2 Maquette'!I110*1.5</f>
        <v>0</v>
      </c>
      <c r="AD88" s="6" t="e">
        <f>#REF!*1.5</f>
        <v>#REF!</v>
      </c>
    </row>
    <row r="89" spans="27:30">
      <c r="AA89" s="6" t="e">
        <f>#REF!*1.5</f>
        <v>#REF!</v>
      </c>
      <c r="AB89" s="6" t="e">
        <f>#REF!*1.5</f>
        <v>#REF!</v>
      </c>
      <c r="AC89" s="6">
        <f>'Année 2 Maquette'!I111*1.5</f>
        <v>0</v>
      </c>
      <c r="AD89" s="6" t="e">
        <f>#REF!*1.5</f>
        <v>#REF!</v>
      </c>
    </row>
    <row r="90" spans="27:30">
      <c r="AA90" s="6" t="e">
        <f>#REF!*1.5</f>
        <v>#REF!</v>
      </c>
      <c r="AB90" s="6" t="e">
        <f>#REF!*1.5</f>
        <v>#REF!</v>
      </c>
      <c r="AC90" s="6">
        <f>'Année 2 Maquette'!I112*1.5</f>
        <v>0</v>
      </c>
      <c r="AD90" s="6" t="e">
        <f>#REF!*1.5</f>
        <v>#REF!</v>
      </c>
    </row>
    <row r="91" spans="27:30">
      <c r="AA91" s="6" t="e">
        <f>#REF!*1.5</f>
        <v>#REF!</v>
      </c>
      <c r="AB91" s="6" t="e">
        <f>#REF!*1.5</f>
        <v>#REF!</v>
      </c>
      <c r="AC91" s="6">
        <f>'Année 2 Maquette'!I113*1.5</f>
        <v>0</v>
      </c>
      <c r="AD91" s="6" t="e">
        <f>#REF!*1.5</f>
        <v>#REF!</v>
      </c>
    </row>
    <row r="92" spans="27:30">
      <c r="AA92" s="6" t="e">
        <f>#REF!*1.5</f>
        <v>#REF!</v>
      </c>
      <c r="AB92" s="6" t="e">
        <f>#REF!*1.5</f>
        <v>#REF!</v>
      </c>
      <c r="AC92" s="6">
        <f>'Année 2 Maquette'!I114*1.5</f>
        <v>0</v>
      </c>
      <c r="AD92" s="6" t="e">
        <f>#REF!*1.5</f>
        <v>#REF!</v>
      </c>
    </row>
    <row r="93" spans="27:30">
      <c r="AA93" s="6" t="e">
        <f>#REF!*1.5</f>
        <v>#REF!</v>
      </c>
      <c r="AB93" s="6" t="e">
        <f>#REF!*1.5</f>
        <v>#REF!</v>
      </c>
      <c r="AC93" s="6">
        <f>'Année 2 Maquette'!I115*1.5</f>
        <v>0</v>
      </c>
      <c r="AD93" s="6" t="e">
        <f>#REF!*1.5</f>
        <v>#REF!</v>
      </c>
    </row>
    <row r="94" spans="27:30">
      <c r="AA94" s="6" t="e">
        <f>#REF!*1.5</f>
        <v>#REF!</v>
      </c>
      <c r="AB94" s="6" t="e">
        <f>#REF!*1.5</f>
        <v>#REF!</v>
      </c>
      <c r="AC94" s="6">
        <f>'Année 2 Maquette'!I116*1.5</f>
        <v>0</v>
      </c>
      <c r="AD94" s="6" t="e">
        <f>#REF!*1.5</f>
        <v>#REF!</v>
      </c>
    </row>
    <row r="95" spans="27:30">
      <c r="AA95" s="6" t="e">
        <f>#REF!*1.5</f>
        <v>#REF!</v>
      </c>
      <c r="AB95" s="6" t="e">
        <f>#REF!*1.5</f>
        <v>#REF!</v>
      </c>
      <c r="AC95" s="6">
        <f>'Année 2 Maquette'!I117*1.5</f>
        <v>0</v>
      </c>
      <c r="AD95" s="6" t="e">
        <f>#REF!*1.5</f>
        <v>#REF!</v>
      </c>
    </row>
    <row r="96" spans="27:30">
      <c r="AA96" s="6" t="e">
        <f>#REF!*1.5</f>
        <v>#REF!</v>
      </c>
      <c r="AB96" s="6" t="e">
        <f>#REF!*1.5</f>
        <v>#REF!</v>
      </c>
      <c r="AC96" s="6">
        <f>'Année 2 Maquette'!I118*1.5</f>
        <v>0</v>
      </c>
      <c r="AD96" s="6" t="e">
        <f>#REF!*1.5</f>
        <v>#REF!</v>
      </c>
    </row>
    <row r="97" spans="27:30">
      <c r="AA97" s="6" t="e">
        <f>#REF!*1.5</f>
        <v>#REF!</v>
      </c>
      <c r="AB97" s="6" t="e">
        <f>#REF!*1.5</f>
        <v>#REF!</v>
      </c>
      <c r="AC97" s="6">
        <f>'Année 2 Maquette'!I119*1.5</f>
        <v>0</v>
      </c>
      <c r="AD97" s="6" t="e">
        <f>#REF!*1.5</f>
        <v>#REF!</v>
      </c>
    </row>
    <row r="98" spans="27:30">
      <c r="AA98" s="6" t="e">
        <f>#REF!*1.5</f>
        <v>#REF!</v>
      </c>
      <c r="AB98" s="6" t="e">
        <f>#REF!*1.5</f>
        <v>#REF!</v>
      </c>
      <c r="AC98" s="6">
        <f>'Année 2 Maquette'!I120*1.5</f>
        <v>0</v>
      </c>
      <c r="AD98" s="6" t="e">
        <f>#REF!*1.5</f>
        <v>#REF!</v>
      </c>
    </row>
    <row r="99" spans="27:30">
      <c r="AA99" s="6" t="e">
        <f>#REF!*1.5</f>
        <v>#REF!</v>
      </c>
      <c r="AB99" s="6" t="e">
        <f>#REF!*1.5</f>
        <v>#REF!</v>
      </c>
      <c r="AC99" s="6">
        <f>'Année 2 Maquette'!I121*1.5</f>
        <v>0</v>
      </c>
      <c r="AD99" s="6" t="e">
        <f>#REF!*1.5</f>
        <v>#REF!</v>
      </c>
    </row>
    <row r="100" spans="27:30">
      <c r="AA100" s="6" t="e">
        <f>#REF!*1.5</f>
        <v>#REF!</v>
      </c>
      <c r="AB100" s="6" t="e">
        <f>#REF!*1.5</f>
        <v>#REF!</v>
      </c>
      <c r="AC100" s="6">
        <f>'Année 2 Maquette'!I122*1.5</f>
        <v>0</v>
      </c>
      <c r="AD100" s="6" t="e">
        <f>#REF!*1.5</f>
        <v>#REF!</v>
      </c>
    </row>
    <row r="101" spans="27:30">
      <c r="AA101" s="6" t="e">
        <f>#REF!*1.5</f>
        <v>#REF!</v>
      </c>
      <c r="AB101" s="6" t="e">
        <f>#REF!*1.5</f>
        <v>#REF!</v>
      </c>
      <c r="AC101" s="6">
        <f>'Année 2 Maquette'!I123*1.5</f>
        <v>0</v>
      </c>
      <c r="AD101" s="6" t="e">
        <f>#REF!*1.5</f>
        <v>#REF!</v>
      </c>
    </row>
    <row r="102" spans="27:30">
      <c r="AA102" s="6" t="e">
        <f>#REF!*1.5</f>
        <v>#REF!</v>
      </c>
      <c r="AB102" s="6" t="e">
        <f>#REF!*1.5</f>
        <v>#REF!</v>
      </c>
      <c r="AC102" s="6">
        <f>'Année 2 Maquette'!I124*1.5</f>
        <v>0</v>
      </c>
      <c r="AD102" s="6" t="e">
        <f>#REF!*1.5</f>
        <v>#REF!</v>
      </c>
    </row>
    <row r="103" spans="27:30">
      <c r="AA103" s="6" t="e">
        <f>#REF!*1.5</f>
        <v>#REF!</v>
      </c>
      <c r="AB103" s="6" t="e">
        <f>#REF!*1.5</f>
        <v>#REF!</v>
      </c>
      <c r="AC103" s="6">
        <f>'Année 2 Maquette'!I125*1.5</f>
        <v>0</v>
      </c>
      <c r="AD103" s="6" t="e">
        <f>#REF!*1.5</f>
        <v>#REF!</v>
      </c>
    </row>
    <row r="104" spans="27:30">
      <c r="AA104" s="6" t="e">
        <f>#REF!*1.5</f>
        <v>#REF!</v>
      </c>
      <c r="AB104" s="6" t="e">
        <f>#REF!*1.5</f>
        <v>#REF!</v>
      </c>
      <c r="AC104" s="6">
        <f>'Année 2 Maquette'!I126*1.5</f>
        <v>0</v>
      </c>
      <c r="AD104" s="6" t="e">
        <f>#REF!*1.5</f>
        <v>#REF!</v>
      </c>
    </row>
    <row r="105" spans="27:30">
      <c r="AA105" s="6" t="e">
        <f>#REF!*1.5</f>
        <v>#REF!</v>
      </c>
      <c r="AB105" s="6" t="e">
        <f>#REF!*1.5</f>
        <v>#REF!</v>
      </c>
      <c r="AC105" s="6">
        <f>'Année 2 Maquette'!I127*1.5</f>
        <v>0</v>
      </c>
      <c r="AD105" s="6" t="e">
        <f>#REF!*1.5</f>
        <v>#REF!</v>
      </c>
    </row>
    <row r="106" spans="27:30">
      <c r="AA106" s="6" t="e">
        <f>#REF!*1.5</f>
        <v>#REF!</v>
      </c>
      <c r="AB106" s="6" t="e">
        <f>#REF!*1.5</f>
        <v>#REF!</v>
      </c>
      <c r="AC106" s="6">
        <f>'Année 2 Maquette'!I128*1.5</f>
        <v>0</v>
      </c>
      <c r="AD106" s="6" t="e">
        <f>#REF!*1.5</f>
        <v>#REF!</v>
      </c>
    </row>
    <row r="107" spans="27:30">
      <c r="AA107" s="6" t="e">
        <f>#REF!*1.5</f>
        <v>#REF!</v>
      </c>
      <c r="AB107" s="6" t="e">
        <f>#REF!*1.5</f>
        <v>#REF!</v>
      </c>
      <c r="AC107" s="6">
        <f>'Année 2 Maquette'!I129*1.5</f>
        <v>0</v>
      </c>
      <c r="AD107" s="6" t="e">
        <f>#REF!*1.5</f>
        <v>#REF!</v>
      </c>
    </row>
    <row r="108" spans="27:30">
      <c r="AA108" s="6" t="e">
        <f>#REF!*1.5</f>
        <v>#REF!</v>
      </c>
      <c r="AB108" s="6" t="e">
        <f>#REF!*1.5</f>
        <v>#REF!</v>
      </c>
      <c r="AC108" s="6">
        <f>'Année 2 Maquette'!I130*1.5</f>
        <v>0</v>
      </c>
      <c r="AD108" s="6" t="e">
        <f>#REF!*1.5</f>
        <v>#REF!</v>
      </c>
    </row>
    <row r="109" spans="27:30">
      <c r="AA109" s="6" t="e">
        <f>#REF!*1.5</f>
        <v>#REF!</v>
      </c>
      <c r="AB109" s="6" t="e">
        <f>#REF!*1.5</f>
        <v>#REF!</v>
      </c>
      <c r="AC109" s="6">
        <f>'Année 2 Maquette'!I131*1.5</f>
        <v>0</v>
      </c>
      <c r="AD109" s="6" t="e">
        <f>#REF!*1.5</f>
        <v>#REF!</v>
      </c>
    </row>
    <row r="110" spans="27:30">
      <c r="AA110" s="6" t="e">
        <f>#REF!*1.5</f>
        <v>#REF!</v>
      </c>
      <c r="AB110" s="6" t="e">
        <f>#REF!*1.5</f>
        <v>#REF!</v>
      </c>
      <c r="AC110" s="6">
        <f>'Année 2 Maquette'!I132*1.5</f>
        <v>0</v>
      </c>
      <c r="AD110" s="6" t="e">
        <f>#REF!*1.5</f>
        <v>#REF!</v>
      </c>
    </row>
    <row r="111" spans="27:30">
      <c r="AA111" s="6" t="e">
        <f>#REF!*1.5</f>
        <v>#REF!</v>
      </c>
      <c r="AB111" s="6" t="e">
        <f>#REF!*1.5</f>
        <v>#REF!</v>
      </c>
      <c r="AC111" s="6">
        <f>'Année 2 Maquette'!I133*1.5</f>
        <v>0</v>
      </c>
      <c r="AD111" s="6" t="e">
        <f>#REF!*1.5</f>
        <v>#REF!</v>
      </c>
    </row>
    <row r="112" spans="27:30">
      <c r="AA112" s="6" t="e">
        <f>#REF!*1.5</f>
        <v>#REF!</v>
      </c>
      <c r="AB112" s="6" t="e">
        <f>#REF!*1.5</f>
        <v>#REF!</v>
      </c>
      <c r="AC112" s="6">
        <f>'Année 2 Maquette'!I134*1.5</f>
        <v>0</v>
      </c>
      <c r="AD112" s="6" t="e">
        <f>#REF!*1.5</f>
        <v>#REF!</v>
      </c>
    </row>
    <row r="113" spans="27:30">
      <c r="AA113" s="6" t="e">
        <f>#REF!*1.5</f>
        <v>#REF!</v>
      </c>
      <c r="AB113" s="6" t="e">
        <f>#REF!*1.5</f>
        <v>#REF!</v>
      </c>
      <c r="AC113" s="6">
        <f>'Année 2 Maquette'!I135*1.5</f>
        <v>0</v>
      </c>
      <c r="AD113" s="6" t="e">
        <f>#REF!*1.5</f>
        <v>#REF!</v>
      </c>
    </row>
    <row r="114" spans="27:30">
      <c r="AA114" s="6" t="e">
        <f>#REF!*1.5</f>
        <v>#REF!</v>
      </c>
      <c r="AB114" s="6" t="e">
        <f>#REF!*1.5</f>
        <v>#REF!</v>
      </c>
      <c r="AC114" s="6">
        <f>'Année 2 Maquette'!I136*1.5</f>
        <v>0</v>
      </c>
      <c r="AD114" s="6" t="e">
        <f>#REF!*1.5</f>
        <v>#REF!</v>
      </c>
    </row>
    <row r="115" spans="27:30">
      <c r="AA115" s="6" t="e">
        <f>#REF!*1.5</f>
        <v>#REF!</v>
      </c>
      <c r="AB115" s="6" t="e">
        <f>#REF!*1.5</f>
        <v>#REF!</v>
      </c>
      <c r="AC115" s="6">
        <f>'Année 2 Maquette'!I137*1.5</f>
        <v>0</v>
      </c>
      <c r="AD115" s="6" t="e">
        <f>#REF!*1.5</f>
        <v>#REF!</v>
      </c>
    </row>
    <row r="116" spans="27:30">
      <c r="AA116" s="6" t="e">
        <f>#REF!*1.5</f>
        <v>#REF!</v>
      </c>
      <c r="AB116" s="6" t="e">
        <f>#REF!*1.5</f>
        <v>#REF!</v>
      </c>
      <c r="AC116" s="6">
        <f>'Année 2 Maquette'!I138*1.5</f>
        <v>0</v>
      </c>
      <c r="AD116" s="6" t="e">
        <f>#REF!*1.5</f>
        <v>#REF!</v>
      </c>
    </row>
    <row r="117" spans="27:30">
      <c r="AA117" s="6" t="e">
        <f>#REF!*1.5</f>
        <v>#REF!</v>
      </c>
      <c r="AB117" s="6" t="e">
        <f>#REF!*1.5</f>
        <v>#REF!</v>
      </c>
      <c r="AC117" s="6">
        <f>'Année 2 Maquette'!I139*1.5</f>
        <v>0</v>
      </c>
      <c r="AD117" s="6" t="e">
        <f>#REF!*1.5</f>
        <v>#REF!</v>
      </c>
    </row>
    <row r="118" spans="27:30">
      <c r="AA118" s="6" t="e">
        <f>#REF!*1.5</f>
        <v>#REF!</v>
      </c>
      <c r="AB118" s="6" t="e">
        <f>#REF!*1.5</f>
        <v>#REF!</v>
      </c>
      <c r="AC118" s="6">
        <f>'Année 2 Maquette'!I140*1.5</f>
        <v>0</v>
      </c>
      <c r="AD118" s="6" t="e">
        <f>#REF!*1.5</f>
        <v>#REF!</v>
      </c>
    </row>
    <row r="119" spans="27:30">
      <c r="AA119" s="6" t="e">
        <f>#REF!*1.5</f>
        <v>#REF!</v>
      </c>
      <c r="AB119" s="6" t="e">
        <f>#REF!*1.5</f>
        <v>#REF!</v>
      </c>
      <c r="AC119" s="6">
        <f>'Année 2 Maquette'!I141*1.5</f>
        <v>0</v>
      </c>
      <c r="AD119" s="6" t="e">
        <f>#REF!*1.5</f>
        <v>#REF!</v>
      </c>
    </row>
    <row r="120" spans="27:30">
      <c r="AA120" s="6" t="e">
        <f>#REF!*1.5</f>
        <v>#REF!</v>
      </c>
      <c r="AB120" s="6" t="e">
        <f>#REF!*1.5</f>
        <v>#REF!</v>
      </c>
      <c r="AC120" s="6">
        <f>'Année 2 Maquette'!I142*1.5</f>
        <v>0</v>
      </c>
      <c r="AD120" s="6" t="e">
        <f>#REF!*1.5</f>
        <v>#REF!</v>
      </c>
    </row>
    <row r="121" spans="27:30">
      <c r="AA121" s="6" t="e">
        <f>#REF!*1.5</f>
        <v>#REF!</v>
      </c>
      <c r="AB121" s="6" t="e">
        <f>#REF!*1.5</f>
        <v>#REF!</v>
      </c>
      <c r="AC121" s="6">
        <f>'Année 2 Maquette'!I143*1.5</f>
        <v>0</v>
      </c>
      <c r="AD121" s="6" t="e">
        <f>#REF!*1.5</f>
        <v>#REF!</v>
      </c>
    </row>
    <row r="122" spans="27:30">
      <c r="AA122" s="6" t="e">
        <f>#REF!*1.5</f>
        <v>#REF!</v>
      </c>
      <c r="AB122" s="6" t="e">
        <f>#REF!*1.5</f>
        <v>#REF!</v>
      </c>
      <c r="AC122" s="6">
        <f>'Année 2 Maquette'!I144*1.5</f>
        <v>0</v>
      </c>
      <c r="AD122" s="6" t="e">
        <f>#REF!*1.5</f>
        <v>#REF!</v>
      </c>
    </row>
    <row r="123" spans="27:30">
      <c r="AA123" s="6" t="e">
        <f>#REF!*1.5</f>
        <v>#REF!</v>
      </c>
      <c r="AB123" s="6" t="e">
        <f>#REF!*1.5</f>
        <v>#REF!</v>
      </c>
      <c r="AC123" s="6">
        <f>'Année 2 Maquette'!I145*1.5</f>
        <v>0</v>
      </c>
      <c r="AD123" s="6" t="e">
        <f>#REF!*1.5</f>
        <v>#REF!</v>
      </c>
    </row>
    <row r="124" spans="27:30">
      <c r="AA124" s="6" t="e">
        <f>#REF!*1.5</f>
        <v>#REF!</v>
      </c>
      <c r="AB124" s="6" t="e">
        <f>#REF!*1.5</f>
        <v>#REF!</v>
      </c>
      <c r="AC124" s="6">
        <f>'Année 2 Maquette'!I146*1.5</f>
        <v>0</v>
      </c>
      <c r="AD124" s="6" t="e">
        <f>#REF!*1.5</f>
        <v>#REF!</v>
      </c>
    </row>
    <row r="125" spans="27:30">
      <c r="AA125" s="6" t="e">
        <f>#REF!*1.5</f>
        <v>#REF!</v>
      </c>
      <c r="AB125" s="6" t="e">
        <f>#REF!*1.5</f>
        <v>#REF!</v>
      </c>
      <c r="AC125" s="6">
        <f>'Année 2 Maquette'!I147*1.5</f>
        <v>0</v>
      </c>
      <c r="AD125" s="6" t="e">
        <f>#REF!*1.5</f>
        <v>#REF!</v>
      </c>
    </row>
    <row r="126" spans="27:30">
      <c r="AA126" s="6" t="e">
        <f>#REF!*1.5</f>
        <v>#REF!</v>
      </c>
      <c r="AB126" s="6" t="e">
        <f>#REF!*1.5</f>
        <v>#REF!</v>
      </c>
      <c r="AC126" s="6">
        <f>'Année 2 Maquette'!I148*1.5</f>
        <v>0</v>
      </c>
      <c r="AD126" s="6" t="e">
        <f>#REF!*1.5</f>
        <v>#REF!</v>
      </c>
    </row>
    <row r="127" spans="27:30">
      <c r="AA127" s="6" t="e">
        <f>#REF!*1.5</f>
        <v>#REF!</v>
      </c>
      <c r="AB127" s="6" t="e">
        <f>#REF!*1.5</f>
        <v>#REF!</v>
      </c>
      <c r="AC127" s="6">
        <f>'Année 2 Maquette'!I149*1.5</f>
        <v>0</v>
      </c>
      <c r="AD127" s="6" t="e">
        <f>#REF!*1.5</f>
        <v>#REF!</v>
      </c>
    </row>
    <row r="128" spans="27:30">
      <c r="AA128" s="6" t="e">
        <f>#REF!*1.5</f>
        <v>#REF!</v>
      </c>
      <c r="AB128" s="6" t="e">
        <f>#REF!*1.5</f>
        <v>#REF!</v>
      </c>
      <c r="AC128" s="6">
        <f>'Année 2 Maquette'!I150*1.5</f>
        <v>0</v>
      </c>
      <c r="AD128" s="6" t="e">
        <f>#REF!*1.5</f>
        <v>#REF!</v>
      </c>
    </row>
    <row r="129" spans="27:30">
      <c r="AA129" s="6" t="e">
        <f>#REF!*1.5</f>
        <v>#REF!</v>
      </c>
      <c r="AB129" s="6" t="e">
        <f>#REF!*1.5</f>
        <v>#REF!</v>
      </c>
      <c r="AC129" s="6">
        <f>'Année 2 Maquette'!I151*1.5</f>
        <v>0</v>
      </c>
      <c r="AD129" s="6" t="e">
        <f>#REF!*1.5</f>
        <v>#REF!</v>
      </c>
    </row>
    <row r="130" spans="27:30">
      <c r="AA130" s="6" t="e">
        <f>#REF!*1.5</f>
        <v>#REF!</v>
      </c>
      <c r="AB130" s="6" t="e">
        <f>#REF!*1.5</f>
        <v>#REF!</v>
      </c>
      <c r="AC130" s="6">
        <f>'Année 2 Maquette'!I152*1.5</f>
        <v>0</v>
      </c>
      <c r="AD130" s="6" t="e">
        <f>#REF!*1.5</f>
        <v>#REF!</v>
      </c>
    </row>
    <row r="131" spans="27:30">
      <c r="AA131" s="6" t="e">
        <f>#REF!*1.5</f>
        <v>#REF!</v>
      </c>
      <c r="AB131" s="6" t="e">
        <f>#REF!*1.5</f>
        <v>#REF!</v>
      </c>
      <c r="AC131" s="6">
        <f>'Année 2 Maquette'!I153*1.5</f>
        <v>0</v>
      </c>
      <c r="AD131" s="6" t="e">
        <f>#REF!*1.5</f>
        <v>#REF!</v>
      </c>
    </row>
    <row r="132" spans="27:30">
      <c r="AA132" s="6" t="e">
        <f>#REF!*1.5</f>
        <v>#REF!</v>
      </c>
      <c r="AB132" s="6" t="e">
        <f>#REF!*1.5</f>
        <v>#REF!</v>
      </c>
      <c r="AC132" s="6">
        <f>'Année 2 Maquette'!I154*1.5</f>
        <v>0</v>
      </c>
      <c r="AD132" s="6" t="e">
        <f>#REF!*1.5</f>
        <v>#REF!</v>
      </c>
    </row>
    <row r="133" spans="27:30">
      <c r="AA133" s="6" t="e">
        <f>#REF!*1.5</f>
        <v>#REF!</v>
      </c>
      <c r="AB133" s="6" t="e">
        <f>#REF!*1.5</f>
        <v>#REF!</v>
      </c>
      <c r="AC133" s="6">
        <f>'Année 2 Maquette'!I155*1.5</f>
        <v>0</v>
      </c>
      <c r="AD133" s="6" t="e">
        <f>#REF!*1.5</f>
        <v>#REF!</v>
      </c>
    </row>
    <row r="134" spans="27:30">
      <c r="AA134" s="6" t="e">
        <f>#REF!*1.5</f>
        <v>#REF!</v>
      </c>
      <c r="AB134" s="6" t="e">
        <f>#REF!*1.5</f>
        <v>#REF!</v>
      </c>
      <c r="AC134" s="6">
        <f>'Année 2 Maquette'!I156*1.5</f>
        <v>0</v>
      </c>
      <c r="AD134" s="6" t="e">
        <f>#REF!*1.5</f>
        <v>#REF!</v>
      </c>
    </row>
    <row r="135" spans="27:30">
      <c r="AA135" s="6" t="e">
        <f>#REF!*1.5</f>
        <v>#REF!</v>
      </c>
      <c r="AB135" s="6" t="e">
        <f>#REF!*1.5</f>
        <v>#REF!</v>
      </c>
      <c r="AC135" s="6">
        <f>'Année 2 Maquette'!I157*1.5</f>
        <v>0</v>
      </c>
      <c r="AD135" s="6" t="e">
        <f>#REF!*1.5</f>
        <v>#REF!</v>
      </c>
    </row>
    <row r="136" spans="27:30">
      <c r="AA136" s="6" t="e">
        <f>#REF!*1.5</f>
        <v>#REF!</v>
      </c>
      <c r="AB136" s="6" t="e">
        <f>#REF!*1.5</f>
        <v>#REF!</v>
      </c>
      <c r="AC136" s="6">
        <f>'Année 2 Maquette'!I158*1.5</f>
        <v>0</v>
      </c>
      <c r="AD136" s="6" t="e">
        <f>#REF!*1.5</f>
        <v>#REF!</v>
      </c>
    </row>
    <row r="137" spans="27:30">
      <c r="AA137" s="6" t="e">
        <f>#REF!*1.5</f>
        <v>#REF!</v>
      </c>
      <c r="AB137" s="6" t="e">
        <f>#REF!*1.5</f>
        <v>#REF!</v>
      </c>
      <c r="AC137" s="6">
        <f>'Année 2 Maquette'!I159*1.5</f>
        <v>0</v>
      </c>
      <c r="AD137" s="6" t="e">
        <f>#REF!*1.5</f>
        <v>#REF!</v>
      </c>
    </row>
    <row r="138" spans="27:30">
      <c r="AA138" s="6" t="e">
        <f>#REF!*1.5</f>
        <v>#REF!</v>
      </c>
      <c r="AB138" s="6" t="e">
        <f>#REF!*1.5</f>
        <v>#REF!</v>
      </c>
      <c r="AC138" s="6">
        <f>'Année 2 Maquette'!I160*1.5</f>
        <v>0</v>
      </c>
      <c r="AD138" s="6" t="e">
        <f>#REF!*1.5</f>
        <v>#REF!</v>
      </c>
    </row>
    <row r="139" spans="27:30">
      <c r="AA139" s="6" t="e">
        <f>#REF!*1.5</f>
        <v>#REF!</v>
      </c>
      <c r="AB139" s="6" t="e">
        <f>#REF!*1.5</f>
        <v>#REF!</v>
      </c>
      <c r="AC139" s="6">
        <f>'Année 2 Maquette'!I161*1.5</f>
        <v>0</v>
      </c>
      <c r="AD139" s="6" t="e">
        <f>#REF!*1.5</f>
        <v>#REF!</v>
      </c>
    </row>
    <row r="140" spans="27:30">
      <c r="AA140" s="6" t="e">
        <f>#REF!*1.5</f>
        <v>#REF!</v>
      </c>
      <c r="AB140" s="6" t="e">
        <f>#REF!*1.5</f>
        <v>#REF!</v>
      </c>
      <c r="AC140" s="6">
        <f>'Année 2 Maquette'!I162*1.5</f>
        <v>0</v>
      </c>
      <c r="AD140" s="6" t="e">
        <f>#REF!*1.5</f>
        <v>#REF!</v>
      </c>
    </row>
    <row r="141" spans="27:30">
      <c r="AA141" s="6" t="e">
        <f>#REF!*1.5</f>
        <v>#REF!</v>
      </c>
      <c r="AB141" s="6" t="e">
        <f>#REF!*1.5</f>
        <v>#REF!</v>
      </c>
      <c r="AC141" s="6">
        <f>'Année 2 Maquette'!I163*1.5</f>
        <v>0</v>
      </c>
      <c r="AD141" s="6" t="e">
        <f>#REF!*1.5</f>
        <v>#REF!</v>
      </c>
    </row>
    <row r="142" spans="27:30">
      <c r="AA142" s="6" t="e">
        <f>#REF!*1.5</f>
        <v>#REF!</v>
      </c>
      <c r="AB142" s="6" t="e">
        <f>#REF!*1.5</f>
        <v>#REF!</v>
      </c>
      <c r="AC142" s="6">
        <f>'Année 2 Maquette'!I164*1.5</f>
        <v>0</v>
      </c>
      <c r="AD142" s="6" t="e">
        <f>#REF!*1.5</f>
        <v>#REF!</v>
      </c>
    </row>
    <row r="143" spans="27:30">
      <c r="AA143" s="6" t="e">
        <f>#REF!*1.5</f>
        <v>#REF!</v>
      </c>
      <c r="AB143" s="6" t="e">
        <f>#REF!*1.5</f>
        <v>#REF!</v>
      </c>
      <c r="AC143" s="6">
        <f>'Année 2 Maquette'!I165*1.5</f>
        <v>0</v>
      </c>
      <c r="AD143" s="6" t="e">
        <f>#REF!*1.5</f>
        <v>#REF!</v>
      </c>
    </row>
    <row r="144" spans="27:30">
      <c r="AA144" s="6" t="e">
        <f>#REF!*1.5</f>
        <v>#REF!</v>
      </c>
      <c r="AB144" s="6" t="e">
        <f>#REF!*1.5</f>
        <v>#REF!</v>
      </c>
      <c r="AC144" s="6">
        <f>'Année 2 Maquette'!I166*1.5</f>
        <v>0</v>
      </c>
      <c r="AD144" s="6" t="e">
        <f>#REF!*1.5</f>
        <v>#REF!</v>
      </c>
    </row>
    <row r="145" spans="27:30">
      <c r="AA145" s="6" t="e">
        <f>#REF!*1.5</f>
        <v>#REF!</v>
      </c>
      <c r="AB145" s="6" t="e">
        <f>#REF!*1.5</f>
        <v>#REF!</v>
      </c>
      <c r="AC145" s="6">
        <f>'Année 2 Maquette'!I167*1.5</f>
        <v>0</v>
      </c>
      <c r="AD145" s="6" t="e">
        <f>#REF!*1.5</f>
        <v>#REF!</v>
      </c>
    </row>
    <row r="146" spans="27:30">
      <c r="AA146" s="6" t="e">
        <f>#REF!*1.5</f>
        <v>#REF!</v>
      </c>
      <c r="AB146" s="6" t="e">
        <f>#REF!*1.5</f>
        <v>#REF!</v>
      </c>
      <c r="AC146" s="6">
        <f>'Année 2 Maquette'!I168*1.5</f>
        <v>0</v>
      </c>
      <c r="AD146" s="6" t="e">
        <f>#REF!*1.5</f>
        <v>#REF!</v>
      </c>
    </row>
    <row r="147" spans="27:30">
      <c r="AA147" s="6" t="e">
        <f>#REF!*1.5</f>
        <v>#REF!</v>
      </c>
      <c r="AB147" s="6" t="e">
        <f>#REF!*1.5</f>
        <v>#REF!</v>
      </c>
      <c r="AC147" s="6">
        <f>'Année 2 Maquette'!I169*1.5</f>
        <v>0</v>
      </c>
      <c r="AD147" s="6" t="e">
        <f>#REF!*1.5</f>
        <v>#REF!</v>
      </c>
    </row>
    <row r="148" spans="27:30">
      <c r="AA148" s="6" t="e">
        <f>#REF!*1.5</f>
        <v>#REF!</v>
      </c>
      <c r="AB148" s="6" t="e">
        <f>#REF!*1.5</f>
        <v>#REF!</v>
      </c>
      <c r="AC148" s="6">
        <f>'Année 2 Maquette'!I170*1.5</f>
        <v>0</v>
      </c>
      <c r="AD148" s="6" t="e">
        <f>#REF!*1.5</f>
        <v>#REF!</v>
      </c>
    </row>
    <row r="149" spans="27:30">
      <c r="AA149" s="6" t="e">
        <f>#REF!*1.5</f>
        <v>#REF!</v>
      </c>
      <c r="AB149" s="6" t="e">
        <f>#REF!*1.5</f>
        <v>#REF!</v>
      </c>
      <c r="AC149" s="6">
        <f>'Année 2 Maquette'!I171*1.5</f>
        <v>0</v>
      </c>
      <c r="AD149" s="6" t="e">
        <f>#REF!*1.5</f>
        <v>#REF!</v>
      </c>
    </row>
    <row r="150" spans="27:30">
      <c r="AA150" s="6" t="e">
        <f>#REF!*1.5</f>
        <v>#REF!</v>
      </c>
      <c r="AB150" s="6" t="e">
        <f>#REF!*1.5</f>
        <v>#REF!</v>
      </c>
      <c r="AC150" s="6">
        <f>'Année 2 Maquette'!I172*1.5</f>
        <v>0</v>
      </c>
      <c r="AD150" s="6" t="e">
        <f>#REF!*1.5</f>
        <v>#REF!</v>
      </c>
    </row>
    <row r="151" spans="27:30">
      <c r="AA151" s="6" t="e">
        <f>#REF!*1.5</f>
        <v>#REF!</v>
      </c>
      <c r="AB151" s="6" t="e">
        <f>#REF!*1.5</f>
        <v>#REF!</v>
      </c>
      <c r="AC151" s="6">
        <f>'Année 2 Maquette'!I173*1.5</f>
        <v>0</v>
      </c>
      <c r="AD151" s="6" t="e">
        <f>#REF!*1.5</f>
        <v>#REF!</v>
      </c>
    </row>
    <row r="152" spans="27:30">
      <c r="AA152" s="6" t="e">
        <f>#REF!*1.5</f>
        <v>#REF!</v>
      </c>
      <c r="AB152" s="6" t="e">
        <f>#REF!*1.5</f>
        <v>#REF!</v>
      </c>
      <c r="AC152" s="6">
        <f>'Année 2 Maquette'!I174*1.5</f>
        <v>0</v>
      </c>
      <c r="AD152" s="6" t="e">
        <f>#REF!*1.5</f>
        <v>#REF!</v>
      </c>
    </row>
    <row r="153" spans="27:30">
      <c r="AA153" s="6" t="e">
        <f>#REF!*1.5</f>
        <v>#REF!</v>
      </c>
      <c r="AB153" s="6" t="e">
        <f>#REF!*1.5</f>
        <v>#REF!</v>
      </c>
      <c r="AC153" s="6">
        <f>'Année 2 Maquette'!I175*1.5</f>
        <v>0</v>
      </c>
      <c r="AD153" s="6" t="e">
        <f>#REF!*1.5</f>
        <v>#REF!</v>
      </c>
    </row>
    <row r="154" spans="27:30">
      <c r="AA154" s="6" t="e">
        <f>#REF!*1.5</f>
        <v>#REF!</v>
      </c>
      <c r="AB154" s="6" t="e">
        <f>#REF!*1.5</f>
        <v>#REF!</v>
      </c>
      <c r="AC154" s="6">
        <f>'Année 2 Maquette'!I176*1.5</f>
        <v>0</v>
      </c>
      <c r="AD154" s="6" t="e">
        <f>#REF!*1.5</f>
        <v>#REF!</v>
      </c>
    </row>
    <row r="155" spans="27:30">
      <c r="AA155" s="6" t="e">
        <f>#REF!*1.5</f>
        <v>#REF!</v>
      </c>
      <c r="AB155" s="6" t="e">
        <f>#REF!*1.5</f>
        <v>#REF!</v>
      </c>
      <c r="AC155" s="6">
        <f>'Année 2 Maquette'!I177*1.5</f>
        <v>0</v>
      </c>
      <c r="AD155" s="6" t="e">
        <f>#REF!*1.5</f>
        <v>#REF!</v>
      </c>
    </row>
    <row r="156" spans="27:30">
      <c r="AA156" s="6" t="e">
        <f>#REF!*1.5</f>
        <v>#REF!</v>
      </c>
      <c r="AB156" s="6" t="e">
        <f>#REF!*1.5</f>
        <v>#REF!</v>
      </c>
      <c r="AC156" s="6">
        <f>'Année 2 Maquette'!I178*1.5</f>
        <v>0</v>
      </c>
      <c r="AD156" s="6" t="e">
        <f>#REF!*1.5</f>
        <v>#REF!</v>
      </c>
    </row>
    <row r="157" spans="27:30">
      <c r="AA157" s="6" t="e">
        <f>#REF!*1.5</f>
        <v>#REF!</v>
      </c>
      <c r="AB157" s="6" t="e">
        <f>#REF!*1.5</f>
        <v>#REF!</v>
      </c>
      <c r="AC157" s="6">
        <f>'Année 2 Maquette'!I179*1.5</f>
        <v>0</v>
      </c>
      <c r="AD157" s="6" t="e">
        <f>#REF!*1.5</f>
        <v>#REF!</v>
      </c>
    </row>
    <row r="158" spans="27:30">
      <c r="AA158" s="6" t="e">
        <f>#REF!*1.5</f>
        <v>#REF!</v>
      </c>
      <c r="AB158" s="6" t="e">
        <f>#REF!*1.5</f>
        <v>#REF!</v>
      </c>
      <c r="AC158" s="6">
        <f>'Année 2 Maquette'!I180*1.5</f>
        <v>0</v>
      </c>
      <c r="AD158" s="6" t="e">
        <f>#REF!*1.5</f>
        <v>#REF!</v>
      </c>
    </row>
    <row r="159" spans="27:30">
      <c r="AA159" s="6" t="e">
        <f>#REF!*1.5</f>
        <v>#REF!</v>
      </c>
      <c r="AB159" s="6" t="e">
        <f>#REF!*1.5</f>
        <v>#REF!</v>
      </c>
      <c r="AC159" s="6">
        <f>'Année 2 Maquette'!I181*1.5</f>
        <v>0</v>
      </c>
      <c r="AD159" s="6" t="e">
        <f>#REF!*1.5</f>
        <v>#REF!</v>
      </c>
    </row>
    <row r="160" spans="27:30">
      <c r="AA160" s="6" t="e">
        <f>#REF!*1.5</f>
        <v>#REF!</v>
      </c>
      <c r="AB160" s="6" t="e">
        <f>#REF!*1.5</f>
        <v>#REF!</v>
      </c>
      <c r="AC160" s="6">
        <f>'Année 2 Maquette'!I182*1.5</f>
        <v>0</v>
      </c>
      <c r="AD160" s="6" t="e">
        <f>#REF!*1.5</f>
        <v>#REF!</v>
      </c>
    </row>
    <row r="161" spans="27:30">
      <c r="AA161" s="6" t="e">
        <f>#REF!*1.5</f>
        <v>#REF!</v>
      </c>
      <c r="AB161" s="6" t="e">
        <f>#REF!*1.5</f>
        <v>#REF!</v>
      </c>
      <c r="AC161" s="6">
        <f>'Année 2 Maquette'!I183*1.5</f>
        <v>0</v>
      </c>
      <c r="AD161" s="6" t="e">
        <f>#REF!*1.5</f>
        <v>#REF!</v>
      </c>
    </row>
    <row r="162" spans="27:30">
      <c r="AA162" s="6" t="e">
        <f>#REF!*1.5</f>
        <v>#REF!</v>
      </c>
      <c r="AB162" s="6" t="e">
        <f>#REF!*1.5</f>
        <v>#REF!</v>
      </c>
      <c r="AC162" s="6">
        <f>'Année 2 Maquette'!I184*1.5</f>
        <v>0</v>
      </c>
      <c r="AD162" s="6" t="e">
        <f>#REF!*1.5</f>
        <v>#REF!</v>
      </c>
    </row>
    <row r="163" spans="27:30">
      <c r="AA163" s="6" t="e">
        <f>#REF!*1.5</f>
        <v>#REF!</v>
      </c>
      <c r="AB163" s="6" t="e">
        <f>#REF!*1.5</f>
        <v>#REF!</v>
      </c>
      <c r="AC163" s="6">
        <f>'Année 2 Maquette'!I185*1.5</f>
        <v>0</v>
      </c>
      <c r="AD163" s="6" t="e">
        <f>#REF!*1.5</f>
        <v>#REF!</v>
      </c>
    </row>
    <row r="164" spans="27:30">
      <c r="AA164" s="6" t="e">
        <f>#REF!*1.5</f>
        <v>#REF!</v>
      </c>
      <c r="AB164" s="6" t="e">
        <f>#REF!*1.5</f>
        <v>#REF!</v>
      </c>
      <c r="AC164" s="6">
        <f>'Année 2 Maquette'!I186*1.5</f>
        <v>0</v>
      </c>
      <c r="AD164" s="6" t="e">
        <f>#REF!*1.5</f>
        <v>#REF!</v>
      </c>
    </row>
    <row r="165" spans="27:30">
      <c r="AA165" s="6" t="e">
        <f>#REF!*1.5</f>
        <v>#REF!</v>
      </c>
      <c r="AB165" s="6" t="e">
        <f>#REF!*1.5</f>
        <v>#REF!</v>
      </c>
      <c r="AC165" s="6">
        <f>'Année 2 Maquette'!I187*1.5</f>
        <v>0</v>
      </c>
      <c r="AD165" s="6" t="e">
        <f>#REF!*1.5</f>
        <v>#REF!</v>
      </c>
    </row>
    <row r="166" spans="27:30">
      <c r="AA166" s="6" t="e">
        <f>#REF!*1.5</f>
        <v>#REF!</v>
      </c>
      <c r="AB166" s="6" t="e">
        <f>#REF!*1.5</f>
        <v>#REF!</v>
      </c>
      <c r="AC166" s="6">
        <f>'Année 2 Maquette'!I188*1.5</f>
        <v>0</v>
      </c>
      <c r="AD166" s="6" t="e">
        <f>#REF!*1.5</f>
        <v>#REF!</v>
      </c>
    </row>
    <row r="167" spans="27:30">
      <c r="AA167" s="6" t="e">
        <f>#REF!*1.5</f>
        <v>#REF!</v>
      </c>
      <c r="AB167" s="6" t="e">
        <f>#REF!*1.5</f>
        <v>#REF!</v>
      </c>
      <c r="AC167" s="6">
        <f>'Année 2 Maquette'!I189*1.5</f>
        <v>0</v>
      </c>
      <c r="AD167" s="6" t="e">
        <f>#REF!*1.5</f>
        <v>#REF!</v>
      </c>
    </row>
    <row r="168" spans="27:30">
      <c r="AA168" s="6" t="e">
        <f>#REF!*1.5</f>
        <v>#REF!</v>
      </c>
      <c r="AB168" s="6" t="e">
        <f>#REF!*1.5</f>
        <v>#REF!</v>
      </c>
      <c r="AC168" s="6">
        <f>'Année 2 Maquette'!I190*1.5</f>
        <v>0</v>
      </c>
      <c r="AD168" s="6" t="e">
        <f>#REF!*1.5</f>
        <v>#REF!</v>
      </c>
    </row>
    <row r="169" spans="27:30">
      <c r="AA169" s="6" t="e">
        <f>#REF!*1.5</f>
        <v>#REF!</v>
      </c>
      <c r="AB169" s="6" t="e">
        <f>#REF!*1.5</f>
        <v>#REF!</v>
      </c>
      <c r="AC169" s="6">
        <f>'Année 2 Maquette'!I191*1.5</f>
        <v>0</v>
      </c>
      <c r="AD169" s="6" t="e">
        <f>#REF!*1.5</f>
        <v>#REF!</v>
      </c>
    </row>
    <row r="170" spans="27:30">
      <c r="AA170" s="6" t="e">
        <f>#REF!*1.5</f>
        <v>#REF!</v>
      </c>
      <c r="AB170" s="6" t="e">
        <f>#REF!*1.5</f>
        <v>#REF!</v>
      </c>
      <c r="AC170" s="6">
        <f>'Année 2 Maquette'!I192*1.5</f>
        <v>0</v>
      </c>
      <c r="AD170" s="6" t="e">
        <f>#REF!*1.5</f>
        <v>#REF!</v>
      </c>
    </row>
    <row r="171" spans="27:30">
      <c r="AA171" s="6" t="e">
        <f>#REF!*1.5</f>
        <v>#REF!</v>
      </c>
      <c r="AB171" s="6" t="e">
        <f>#REF!*1.5</f>
        <v>#REF!</v>
      </c>
      <c r="AC171" s="6">
        <f>'Année 2 Maquette'!I193*1.5</f>
        <v>0</v>
      </c>
      <c r="AD171" s="6" t="e">
        <f>#REF!*1.5</f>
        <v>#REF!</v>
      </c>
    </row>
    <row r="172" spans="27:30">
      <c r="AA172" s="6" t="e">
        <f>#REF!*1.5</f>
        <v>#REF!</v>
      </c>
      <c r="AB172" s="6" t="e">
        <f>#REF!*1.5</f>
        <v>#REF!</v>
      </c>
      <c r="AC172" s="6">
        <f>'Année 2 Maquette'!I194*1.5</f>
        <v>0</v>
      </c>
      <c r="AD172" s="6" t="e">
        <f>#REF!*1.5</f>
        <v>#REF!</v>
      </c>
    </row>
    <row r="173" spans="27:30">
      <c r="AA173" s="6" t="e">
        <f>#REF!*1.5</f>
        <v>#REF!</v>
      </c>
      <c r="AB173" s="6" t="e">
        <f>#REF!*1.5</f>
        <v>#REF!</v>
      </c>
      <c r="AC173" s="6">
        <f>'Année 2 Maquette'!I195*1.5</f>
        <v>0</v>
      </c>
      <c r="AD173" s="6" t="e">
        <f>#REF!*1.5</f>
        <v>#REF!</v>
      </c>
    </row>
    <row r="174" spans="27:30">
      <c r="AA174" s="6" t="e">
        <f>#REF!*1.5</f>
        <v>#REF!</v>
      </c>
      <c r="AB174" s="6" t="e">
        <f>#REF!*1.5</f>
        <v>#REF!</v>
      </c>
      <c r="AC174" s="6">
        <f>'Année 2 Maquette'!I196*1.5</f>
        <v>0</v>
      </c>
      <c r="AD174" s="6" t="e">
        <f>#REF!*1.5</f>
        <v>#REF!</v>
      </c>
    </row>
    <row r="175" spans="27:30">
      <c r="AA175" s="6" t="e">
        <f>#REF!*1.5</f>
        <v>#REF!</v>
      </c>
      <c r="AB175" s="6" t="e">
        <f>#REF!*1.5</f>
        <v>#REF!</v>
      </c>
      <c r="AC175" s="6">
        <f>'Année 2 Maquette'!I197*1.5</f>
        <v>0</v>
      </c>
      <c r="AD175" s="6" t="e">
        <f>#REF!*1.5</f>
        <v>#REF!</v>
      </c>
    </row>
    <row r="176" spans="27:30">
      <c r="AA176" s="6" t="e">
        <f>#REF!*1.5</f>
        <v>#REF!</v>
      </c>
      <c r="AB176" s="6" t="e">
        <f>#REF!*1.5</f>
        <v>#REF!</v>
      </c>
      <c r="AC176" s="6">
        <f>'Année 2 Maquette'!I198*1.5</f>
        <v>0</v>
      </c>
      <c r="AD176" s="6" t="e">
        <f>#REF!*1.5</f>
        <v>#REF!</v>
      </c>
    </row>
    <row r="177" spans="27:30">
      <c r="AA177" s="6" t="e">
        <f>#REF!*1.5</f>
        <v>#REF!</v>
      </c>
      <c r="AB177" s="6" t="e">
        <f>#REF!*1.5</f>
        <v>#REF!</v>
      </c>
      <c r="AC177" s="6">
        <f>'Année 2 Maquette'!I199*1.5</f>
        <v>0</v>
      </c>
      <c r="AD177" s="6" t="e">
        <f>#REF!*1.5</f>
        <v>#REF!</v>
      </c>
    </row>
    <row r="178" spans="27:30">
      <c r="AA178" s="6" t="e">
        <f>#REF!*1.5</f>
        <v>#REF!</v>
      </c>
      <c r="AB178" s="6" t="e">
        <f>#REF!*1.5</f>
        <v>#REF!</v>
      </c>
      <c r="AC178" s="6">
        <f>'Année 2 Maquette'!I200*1.5</f>
        <v>0</v>
      </c>
      <c r="AD178" s="6" t="e">
        <f>#REF!*1.5</f>
        <v>#REF!</v>
      </c>
    </row>
    <row r="179" spans="27:30">
      <c r="AA179" s="6" t="e">
        <f>#REF!*1.5</f>
        <v>#REF!</v>
      </c>
      <c r="AB179" s="6" t="e">
        <f>#REF!*1.5</f>
        <v>#REF!</v>
      </c>
      <c r="AC179" s="6">
        <f>'Année 2 Maquette'!I201*1.5</f>
        <v>0</v>
      </c>
      <c r="AD179" s="6" t="e">
        <f>#REF!*1.5</f>
        <v>#REF!</v>
      </c>
    </row>
    <row r="180" spans="27:30">
      <c r="AA180" s="6" t="e">
        <f>#REF!*1.5</f>
        <v>#REF!</v>
      </c>
      <c r="AB180" s="6" t="e">
        <f>#REF!*1.5</f>
        <v>#REF!</v>
      </c>
      <c r="AC180" s="6">
        <f>'Année 2 Maquette'!I202*1.5</f>
        <v>0</v>
      </c>
      <c r="AD180" s="6" t="e">
        <f>#REF!*1.5</f>
        <v>#REF!</v>
      </c>
    </row>
    <row r="181" spans="27:30">
      <c r="AA181" s="6" t="e">
        <f>#REF!*1.5</f>
        <v>#REF!</v>
      </c>
      <c r="AB181" s="6" t="e">
        <f>#REF!*1.5</f>
        <v>#REF!</v>
      </c>
      <c r="AC181" s="6">
        <f>'Année 2 Maquette'!I203*1.5</f>
        <v>0</v>
      </c>
      <c r="AD181" s="6" t="e">
        <f>#REF!*1.5</f>
        <v>#REF!</v>
      </c>
    </row>
    <row r="182" spans="27:30">
      <c r="AA182" s="6" t="e">
        <f>#REF!*1.5</f>
        <v>#REF!</v>
      </c>
      <c r="AB182" s="6" t="e">
        <f>#REF!*1.5</f>
        <v>#REF!</v>
      </c>
      <c r="AC182" s="6">
        <f>'Année 2 Maquette'!I204*1.5</f>
        <v>0</v>
      </c>
      <c r="AD182" s="6" t="e">
        <f>#REF!*1.5</f>
        <v>#REF!</v>
      </c>
    </row>
    <row r="183" spans="27:30">
      <c r="AA183" s="6" t="e">
        <f>#REF!*1.5</f>
        <v>#REF!</v>
      </c>
      <c r="AB183" s="6" t="e">
        <f>#REF!*1.5</f>
        <v>#REF!</v>
      </c>
      <c r="AC183" s="6">
        <f>'Année 2 Maquette'!I205*1.5</f>
        <v>0</v>
      </c>
      <c r="AD183" s="6" t="e">
        <f>#REF!*1.5</f>
        <v>#REF!</v>
      </c>
    </row>
    <row r="184" spans="27:30">
      <c r="AA184" s="6" t="e">
        <f>#REF!*1.5</f>
        <v>#REF!</v>
      </c>
      <c r="AB184" s="6" t="e">
        <f>#REF!*1.5</f>
        <v>#REF!</v>
      </c>
      <c r="AC184" s="6">
        <f>'Année 2 Maquette'!I206*1.5</f>
        <v>0</v>
      </c>
      <c r="AD184" s="6" t="e">
        <f>#REF!*1.5</f>
        <v>#REF!</v>
      </c>
    </row>
    <row r="185" spans="27:30">
      <c r="AA185" s="6" t="e">
        <f>#REF!*1.5</f>
        <v>#REF!</v>
      </c>
      <c r="AB185" s="6" t="e">
        <f>#REF!*1.5</f>
        <v>#REF!</v>
      </c>
      <c r="AC185" s="6">
        <f>'Année 2 Maquette'!I207*1.5</f>
        <v>0</v>
      </c>
      <c r="AD185" s="6" t="e">
        <f>#REF!*1.5</f>
        <v>#REF!</v>
      </c>
    </row>
    <row r="186" spans="27:30">
      <c r="AA186" s="6" t="e">
        <f>#REF!*1.5</f>
        <v>#REF!</v>
      </c>
      <c r="AB186" s="6" t="e">
        <f>#REF!*1.5</f>
        <v>#REF!</v>
      </c>
      <c r="AC186" s="6">
        <f>'Année 2 Maquette'!I208*1.5</f>
        <v>0</v>
      </c>
      <c r="AD186" s="6" t="e">
        <f>#REF!*1.5</f>
        <v>#REF!</v>
      </c>
    </row>
    <row r="187" spans="27:30">
      <c r="AA187" s="6" t="e">
        <f>#REF!*1.5</f>
        <v>#REF!</v>
      </c>
      <c r="AB187" s="6" t="e">
        <f>#REF!*1.5</f>
        <v>#REF!</v>
      </c>
      <c r="AC187" s="6">
        <f>'Année 2 Maquette'!I209*1.5</f>
        <v>0</v>
      </c>
      <c r="AD187" s="6" t="e">
        <f>#REF!*1.5</f>
        <v>#REF!</v>
      </c>
    </row>
    <row r="188" spans="27:30">
      <c r="AA188" s="6" t="e">
        <f>#REF!*1.5</f>
        <v>#REF!</v>
      </c>
      <c r="AB188" s="6" t="e">
        <f>#REF!*1.5</f>
        <v>#REF!</v>
      </c>
      <c r="AC188" s="6">
        <f>'Année 2 Maquette'!I210*1.5</f>
        <v>0</v>
      </c>
      <c r="AD188" s="6" t="e">
        <f>#REF!*1.5</f>
        <v>#REF!</v>
      </c>
    </row>
    <row r="189" spans="27:30">
      <c r="AA189" s="6" t="e">
        <f>#REF!*1.5</f>
        <v>#REF!</v>
      </c>
      <c r="AB189" s="6" t="e">
        <f>#REF!*1.5</f>
        <v>#REF!</v>
      </c>
      <c r="AC189" s="6">
        <f>'Année 2 Maquette'!I211*1.5</f>
        <v>0</v>
      </c>
      <c r="AD189" s="6" t="e">
        <f>#REF!*1.5</f>
        <v>#REF!</v>
      </c>
    </row>
    <row r="190" spans="27:30">
      <c r="AA190" s="6" t="e">
        <f>#REF!*1.5</f>
        <v>#REF!</v>
      </c>
      <c r="AB190" s="6" t="e">
        <f>#REF!*1.5</f>
        <v>#REF!</v>
      </c>
      <c r="AC190" s="6">
        <f>'Année 2 Maquette'!I212*1.5</f>
        <v>0</v>
      </c>
      <c r="AD190" s="6" t="e">
        <f>#REF!*1.5</f>
        <v>#REF!</v>
      </c>
    </row>
    <row r="191" spans="27:30">
      <c r="AA191" s="6" t="e">
        <f>#REF!*1.5</f>
        <v>#REF!</v>
      </c>
      <c r="AB191" s="6" t="e">
        <f>#REF!*1.5</f>
        <v>#REF!</v>
      </c>
      <c r="AC191" s="6">
        <f>'Année 2 Maquette'!I213*1.5</f>
        <v>0</v>
      </c>
      <c r="AD191" s="6" t="e">
        <f>#REF!*1.5</f>
        <v>#REF!</v>
      </c>
    </row>
    <row r="192" spans="27:30">
      <c r="AA192" s="6" t="e">
        <f>#REF!*1.5</f>
        <v>#REF!</v>
      </c>
      <c r="AB192" s="6" t="e">
        <f>#REF!*1.5</f>
        <v>#REF!</v>
      </c>
      <c r="AC192" s="6">
        <f>'Année 2 Maquette'!I214*1.5</f>
        <v>0</v>
      </c>
      <c r="AD192" s="6" t="e">
        <f>#REF!*1.5</f>
        <v>#REF!</v>
      </c>
    </row>
    <row r="193" spans="27:30">
      <c r="AA193" s="6" t="e">
        <f>#REF!*1.5</f>
        <v>#REF!</v>
      </c>
      <c r="AB193" s="6" t="e">
        <f>#REF!*1.5</f>
        <v>#REF!</v>
      </c>
      <c r="AC193" s="6">
        <f>'Année 2 Maquette'!I215*1.5</f>
        <v>0</v>
      </c>
      <c r="AD193" s="6" t="e">
        <f>#REF!*1.5</f>
        <v>#REF!</v>
      </c>
    </row>
    <row r="194" spans="27:30">
      <c r="AA194" s="6" t="e">
        <f>#REF!*1.5</f>
        <v>#REF!</v>
      </c>
      <c r="AB194" s="6" t="e">
        <f>#REF!*1.5</f>
        <v>#REF!</v>
      </c>
      <c r="AC194" s="6">
        <f>'Année 2 Maquette'!I216*1.5</f>
        <v>0</v>
      </c>
      <c r="AD194" s="6" t="e">
        <f>#REF!*1.5</f>
        <v>#REF!</v>
      </c>
    </row>
    <row r="195" spans="27:30">
      <c r="AA195" s="6" t="e">
        <f>#REF!*1.5</f>
        <v>#REF!</v>
      </c>
      <c r="AB195" s="6" t="e">
        <f>#REF!*1.5</f>
        <v>#REF!</v>
      </c>
      <c r="AC195" s="6">
        <f>'Année 2 Maquette'!I217*1.5</f>
        <v>0</v>
      </c>
      <c r="AD195" s="6" t="e">
        <f>#REF!*1.5</f>
        <v>#REF!</v>
      </c>
    </row>
    <row r="196" spans="27:30">
      <c r="AA196" s="6" t="e">
        <f>#REF!*1.5</f>
        <v>#REF!</v>
      </c>
      <c r="AB196" s="6" t="e">
        <f>#REF!*1.5</f>
        <v>#REF!</v>
      </c>
      <c r="AC196" s="6">
        <f>'Année 2 Maquette'!I218*1.5</f>
        <v>0</v>
      </c>
      <c r="AD196" s="6" t="e">
        <f>#REF!*1.5</f>
        <v>#REF!</v>
      </c>
    </row>
    <row r="197" spans="27:30">
      <c r="AA197" s="6" t="e">
        <f>#REF!*1.5</f>
        <v>#REF!</v>
      </c>
      <c r="AB197" s="6" t="e">
        <f>#REF!*1.5</f>
        <v>#REF!</v>
      </c>
      <c r="AC197" s="6">
        <f>'Année 2 Maquette'!I219*1.5</f>
        <v>0</v>
      </c>
      <c r="AD197" s="6" t="e">
        <f>#REF!*1.5</f>
        <v>#REF!</v>
      </c>
    </row>
    <row r="198" spans="27:30">
      <c r="AA198" s="6" t="e">
        <f>#REF!*1.5</f>
        <v>#REF!</v>
      </c>
      <c r="AB198" s="6" t="e">
        <f>#REF!*1.5</f>
        <v>#REF!</v>
      </c>
      <c r="AC198" s="6">
        <f>'Année 2 Maquette'!I220*1.5</f>
        <v>0</v>
      </c>
      <c r="AD198" s="6" t="e">
        <f>#REF!*1.5</f>
        <v>#REF!</v>
      </c>
    </row>
    <row r="199" spans="27:30">
      <c r="AA199" s="6" t="e">
        <f>#REF!*1.5</f>
        <v>#REF!</v>
      </c>
      <c r="AB199" s="6" t="e">
        <f>#REF!*1.5</f>
        <v>#REF!</v>
      </c>
      <c r="AC199" s="6">
        <f>'Année 2 Maquette'!I221*1.5</f>
        <v>0</v>
      </c>
      <c r="AD199" s="6" t="e">
        <f>#REF!*1.5</f>
        <v>#REF!</v>
      </c>
    </row>
    <row r="200" spans="27:30">
      <c r="AA200" s="6" t="e">
        <f>#REF!*1.5</f>
        <v>#REF!</v>
      </c>
      <c r="AB200" s="6" t="e">
        <f>#REF!*1.5</f>
        <v>#REF!</v>
      </c>
      <c r="AC200" s="6">
        <f>'Année 2 Maquette'!I222*1.5</f>
        <v>0</v>
      </c>
      <c r="AD200" s="6" t="e">
        <f>#REF!*1.5</f>
        <v>#REF!</v>
      </c>
    </row>
    <row r="201" spans="27:30">
      <c r="AA201" s="6" t="e">
        <f>#REF!*1.5</f>
        <v>#REF!</v>
      </c>
      <c r="AB201" s="6" t="e">
        <f>#REF!*1.5</f>
        <v>#REF!</v>
      </c>
      <c r="AC201" s="6">
        <f>'Année 2 Maquette'!I223*1.5</f>
        <v>0</v>
      </c>
      <c r="AD201" s="6" t="e">
        <f>#REF!*1.5</f>
        <v>#REF!</v>
      </c>
    </row>
    <row r="202" spans="27:30">
      <c r="AA202" s="6" t="e">
        <f>#REF!*1.5</f>
        <v>#REF!</v>
      </c>
      <c r="AB202" s="6" t="e">
        <f>#REF!*1.5</f>
        <v>#REF!</v>
      </c>
      <c r="AC202" s="6">
        <f>'Année 2 Maquette'!I224*1.5</f>
        <v>0</v>
      </c>
      <c r="AD202" s="6" t="e">
        <f>#REF!*1.5</f>
        <v>#REF!</v>
      </c>
    </row>
    <row r="203" spans="27:30">
      <c r="AA203" s="6" t="e">
        <f>#REF!*1.5</f>
        <v>#REF!</v>
      </c>
      <c r="AB203" s="6" t="e">
        <f>#REF!*1.5</f>
        <v>#REF!</v>
      </c>
      <c r="AC203" s="6">
        <f>'Année 2 Maquette'!I225*1.5</f>
        <v>0</v>
      </c>
      <c r="AD203" s="6" t="e">
        <f>#REF!*1.5</f>
        <v>#REF!</v>
      </c>
    </row>
    <row r="204" spans="27:30">
      <c r="AA204" s="6" t="e">
        <f>#REF!*1.5</f>
        <v>#REF!</v>
      </c>
      <c r="AB204" s="6" t="e">
        <f>#REF!*1.5</f>
        <v>#REF!</v>
      </c>
      <c r="AC204" s="6">
        <f>'Année 2 Maquette'!I226*1.5</f>
        <v>0</v>
      </c>
      <c r="AD204" s="6" t="e">
        <f>#REF!*1.5</f>
        <v>#REF!</v>
      </c>
    </row>
    <row r="205" spans="27:30">
      <c r="AA205" s="6" t="e">
        <f>#REF!*1.5</f>
        <v>#REF!</v>
      </c>
      <c r="AB205" s="6" t="e">
        <f>#REF!*1.5</f>
        <v>#REF!</v>
      </c>
      <c r="AC205" s="6">
        <f>'Année 2 Maquette'!I227*1.5</f>
        <v>0</v>
      </c>
      <c r="AD205" s="6" t="e">
        <f>#REF!*1.5</f>
        <v>#REF!</v>
      </c>
    </row>
    <row r="206" spans="27:30">
      <c r="AA206" s="6" t="e">
        <f>#REF!*1.5</f>
        <v>#REF!</v>
      </c>
      <c r="AB206" s="6" t="e">
        <f>#REF!*1.5</f>
        <v>#REF!</v>
      </c>
      <c r="AC206" s="6">
        <f>'Année 2 Maquette'!I228*1.5</f>
        <v>0</v>
      </c>
      <c r="AD206" s="6" t="e">
        <f>#REF!*1.5</f>
        <v>#REF!</v>
      </c>
    </row>
    <row r="207" spans="27:30">
      <c r="AA207" s="6" t="e">
        <f>#REF!*1.5</f>
        <v>#REF!</v>
      </c>
      <c r="AB207" s="6" t="e">
        <f>#REF!*1.5</f>
        <v>#REF!</v>
      </c>
      <c r="AC207" s="6">
        <f>'Année 2 Maquette'!I229*1.5</f>
        <v>0</v>
      </c>
      <c r="AD207" s="6" t="e">
        <f>#REF!*1.5</f>
        <v>#REF!</v>
      </c>
    </row>
    <row r="208" spans="27:30">
      <c r="AA208" s="6" t="e">
        <f>#REF!*1.5</f>
        <v>#REF!</v>
      </c>
      <c r="AB208" s="6" t="e">
        <f>#REF!*1.5</f>
        <v>#REF!</v>
      </c>
      <c r="AC208" s="6">
        <f>'Année 2 Maquette'!I230*1.5</f>
        <v>0</v>
      </c>
      <c r="AD208" s="6" t="e">
        <f>#REF!*1.5</f>
        <v>#REF!</v>
      </c>
    </row>
    <row r="209" spans="27:30">
      <c r="AA209" s="6" t="e">
        <f>#REF!*1.5</f>
        <v>#REF!</v>
      </c>
      <c r="AB209" s="6" t="e">
        <f>#REF!*1.5</f>
        <v>#REF!</v>
      </c>
      <c r="AC209" s="6">
        <f>'Année 2 Maquette'!I231*1.5</f>
        <v>0</v>
      </c>
      <c r="AD209" s="6" t="e">
        <f>#REF!*1.5</f>
        <v>#REF!</v>
      </c>
    </row>
    <row r="210" spans="27:30">
      <c r="AA210" s="6" t="e">
        <f>#REF!*1.5</f>
        <v>#REF!</v>
      </c>
      <c r="AB210" s="6" t="e">
        <f>#REF!*1.5</f>
        <v>#REF!</v>
      </c>
      <c r="AC210" s="6">
        <f>'Année 2 Maquette'!I232*1.5</f>
        <v>0</v>
      </c>
      <c r="AD210" s="6" t="e">
        <f>#REF!*1.5</f>
        <v>#REF!</v>
      </c>
    </row>
    <row r="211" spans="27:30">
      <c r="AA211" s="6" t="e">
        <f>#REF!*1.5</f>
        <v>#REF!</v>
      </c>
      <c r="AB211" s="6" t="e">
        <f>#REF!*1.5</f>
        <v>#REF!</v>
      </c>
      <c r="AC211" s="6">
        <f>'Année 2 Maquette'!I233*1.5</f>
        <v>0</v>
      </c>
      <c r="AD211" s="6" t="e">
        <f>#REF!*1.5</f>
        <v>#REF!</v>
      </c>
    </row>
    <row r="212" spans="27:30">
      <c r="AA212" s="6" t="e">
        <f>#REF!*1.5</f>
        <v>#REF!</v>
      </c>
      <c r="AB212" s="6" t="e">
        <f>#REF!*1.5</f>
        <v>#REF!</v>
      </c>
      <c r="AC212" s="6">
        <f>'Année 2 Maquette'!I234*1.5</f>
        <v>0</v>
      </c>
      <c r="AD212" s="6" t="e">
        <f>#REF!*1.5</f>
        <v>#REF!</v>
      </c>
    </row>
    <row r="213" spans="27:30">
      <c r="AA213" s="6" t="e">
        <f>#REF!*1.5</f>
        <v>#REF!</v>
      </c>
      <c r="AB213" s="6" t="e">
        <f>#REF!*1.5</f>
        <v>#REF!</v>
      </c>
      <c r="AC213" s="6">
        <f>'Année 2 Maquette'!I235*1.5</f>
        <v>0</v>
      </c>
      <c r="AD213" s="6" t="e">
        <f>#REF!*1.5</f>
        <v>#REF!</v>
      </c>
    </row>
    <row r="214" spans="27:30">
      <c r="AA214" s="6" t="e">
        <f>#REF!*1.5</f>
        <v>#REF!</v>
      </c>
      <c r="AB214" s="6" t="e">
        <f>#REF!*1.5</f>
        <v>#REF!</v>
      </c>
      <c r="AC214" s="6">
        <f>'Année 2 Maquette'!I236*1.5</f>
        <v>0</v>
      </c>
      <c r="AD214" s="6" t="e">
        <f>#REF!*1.5</f>
        <v>#REF!</v>
      </c>
    </row>
    <row r="215" spans="27:30">
      <c r="AA215" s="6" t="e">
        <f>#REF!*1.5</f>
        <v>#REF!</v>
      </c>
      <c r="AB215" s="6" t="e">
        <f>#REF!*1.5</f>
        <v>#REF!</v>
      </c>
      <c r="AC215" s="6">
        <f>'Année 2 Maquette'!I237*1.5</f>
        <v>0</v>
      </c>
      <c r="AD215" s="6" t="e">
        <f>#REF!*1.5</f>
        <v>#REF!</v>
      </c>
    </row>
    <row r="216" spans="27:30">
      <c r="AA216" s="6" t="e">
        <f>#REF!*1.5</f>
        <v>#REF!</v>
      </c>
      <c r="AB216" s="6" t="e">
        <f>#REF!*1.5</f>
        <v>#REF!</v>
      </c>
      <c r="AC216" s="6">
        <f>'Année 2 Maquette'!I238*1.5</f>
        <v>0</v>
      </c>
      <c r="AD216" s="6" t="e">
        <f>#REF!*1.5</f>
        <v>#REF!</v>
      </c>
    </row>
    <row r="217" spans="27:30">
      <c r="AA217" s="6" t="e">
        <f>#REF!*1.5</f>
        <v>#REF!</v>
      </c>
      <c r="AB217" s="6" t="e">
        <f>#REF!*1.5</f>
        <v>#REF!</v>
      </c>
      <c r="AC217" s="6">
        <f>'Année 2 Maquette'!I239*1.5</f>
        <v>0</v>
      </c>
      <c r="AD217" s="6" t="e">
        <f>#REF!*1.5</f>
        <v>#REF!</v>
      </c>
    </row>
    <row r="218" spans="27:30">
      <c r="AA218" s="6" t="e">
        <f>#REF!*1.5</f>
        <v>#REF!</v>
      </c>
      <c r="AB218" s="6" t="e">
        <f>#REF!*1.5</f>
        <v>#REF!</v>
      </c>
      <c r="AC218" s="6">
        <f>'Année 2 Maquette'!I240*1.5</f>
        <v>0</v>
      </c>
      <c r="AD218" s="6" t="e">
        <f>#REF!*1.5</f>
        <v>#REF!</v>
      </c>
    </row>
    <row r="219" spans="27:30">
      <c r="AA219" s="6" t="e">
        <f>#REF!*1.5</f>
        <v>#REF!</v>
      </c>
      <c r="AB219" s="6" t="e">
        <f>#REF!*1.5</f>
        <v>#REF!</v>
      </c>
      <c r="AC219" s="6">
        <f>'Année 2 Maquette'!I241*1.5</f>
        <v>0</v>
      </c>
      <c r="AD219" s="6" t="e">
        <f>#REF!*1.5</f>
        <v>#REF!</v>
      </c>
    </row>
    <row r="220" spans="27:30">
      <c r="AA220" s="6" t="e">
        <f>#REF!*1.5</f>
        <v>#REF!</v>
      </c>
      <c r="AB220" s="6" t="e">
        <f>#REF!*1.5</f>
        <v>#REF!</v>
      </c>
      <c r="AC220" s="6">
        <f>'Année 2 Maquette'!I242*1.5</f>
        <v>0</v>
      </c>
      <c r="AD220" s="6" t="e">
        <f>#REF!*1.5</f>
        <v>#REF!</v>
      </c>
    </row>
    <row r="221" spans="27:30">
      <c r="AA221" s="6" t="e">
        <f>#REF!*1.5</f>
        <v>#REF!</v>
      </c>
      <c r="AB221" s="6" t="e">
        <f>#REF!*1.5</f>
        <v>#REF!</v>
      </c>
      <c r="AC221" s="6">
        <f>'Année 2 Maquette'!I243*1.5</f>
        <v>0</v>
      </c>
      <c r="AD221" s="6" t="e">
        <f>#REF!*1.5</f>
        <v>#REF!</v>
      </c>
    </row>
    <row r="222" spans="27:30">
      <c r="AA222" s="6" t="e">
        <f>#REF!*1.5</f>
        <v>#REF!</v>
      </c>
      <c r="AB222" s="6" t="e">
        <f>#REF!*1.5</f>
        <v>#REF!</v>
      </c>
      <c r="AC222" s="6">
        <f>'Année 2 Maquette'!I244*1.5</f>
        <v>0</v>
      </c>
      <c r="AD222" s="6" t="e">
        <f>#REF!*1.5</f>
        <v>#REF!</v>
      </c>
    </row>
    <row r="223" spans="27:30">
      <c r="AA223" s="6" t="e">
        <f>#REF!*1.5</f>
        <v>#REF!</v>
      </c>
      <c r="AB223" s="6" t="e">
        <f>#REF!*1.5</f>
        <v>#REF!</v>
      </c>
      <c r="AC223" s="6">
        <f>'Année 2 Maquette'!I245*1.5</f>
        <v>0</v>
      </c>
      <c r="AD223" s="6" t="e">
        <f>#REF!*1.5</f>
        <v>#REF!</v>
      </c>
    </row>
    <row r="224" spans="27:30">
      <c r="AA224" s="6" t="e">
        <f>#REF!*1.5</f>
        <v>#REF!</v>
      </c>
      <c r="AB224" s="6" t="e">
        <f>#REF!*1.5</f>
        <v>#REF!</v>
      </c>
      <c r="AC224" s="6">
        <f>'Année 2 Maquette'!I246*1.5</f>
        <v>0</v>
      </c>
      <c r="AD224" s="6" t="e">
        <f>#REF!*1.5</f>
        <v>#REF!</v>
      </c>
    </row>
    <row r="225" spans="27:30">
      <c r="AA225" s="6" t="e">
        <f>#REF!*1.5</f>
        <v>#REF!</v>
      </c>
      <c r="AB225" s="6" t="e">
        <f>#REF!*1.5</f>
        <v>#REF!</v>
      </c>
      <c r="AC225" s="6">
        <f>'Année 2 Maquette'!I247*1.5</f>
        <v>0</v>
      </c>
      <c r="AD225" s="6" t="e">
        <f>#REF!*1.5</f>
        <v>#REF!</v>
      </c>
    </row>
    <row r="226" spans="27:30">
      <c r="AA226" s="6" t="e">
        <f>#REF!*1.5</f>
        <v>#REF!</v>
      </c>
      <c r="AB226" s="6" t="e">
        <f>#REF!*1.5</f>
        <v>#REF!</v>
      </c>
      <c r="AC226" s="6">
        <f>'Année 2 Maquette'!I248*1.5</f>
        <v>0</v>
      </c>
      <c r="AD226" s="6" t="e">
        <f>#REF!*1.5</f>
        <v>#REF!</v>
      </c>
    </row>
    <row r="227" spans="27:30">
      <c r="AA227" s="6" t="e">
        <f>#REF!*1.5</f>
        <v>#REF!</v>
      </c>
      <c r="AB227" s="6" t="e">
        <f>#REF!*1.5</f>
        <v>#REF!</v>
      </c>
      <c r="AC227" s="6">
        <f>'Année 2 Maquette'!I249*1.5</f>
        <v>0</v>
      </c>
      <c r="AD227" s="6" t="e">
        <f>#REF!*1.5</f>
        <v>#REF!</v>
      </c>
    </row>
    <row r="228" spans="27:30">
      <c r="AA228" s="6" t="e">
        <f>#REF!*1.5</f>
        <v>#REF!</v>
      </c>
      <c r="AB228" s="6" t="e">
        <f>#REF!*1.5</f>
        <v>#REF!</v>
      </c>
      <c r="AC228" s="6">
        <f>'Année 2 Maquette'!I250*1.5</f>
        <v>0</v>
      </c>
      <c r="AD228" s="6" t="e">
        <f>#REF!*1.5</f>
        <v>#REF!</v>
      </c>
    </row>
    <row r="229" spans="27:30">
      <c r="AA229" s="6" t="e">
        <f>#REF!*1.5</f>
        <v>#REF!</v>
      </c>
      <c r="AB229" s="6" t="e">
        <f>#REF!*1.5</f>
        <v>#REF!</v>
      </c>
      <c r="AC229" s="6">
        <f>'Année 2 Maquette'!I251*1.5</f>
        <v>0</v>
      </c>
      <c r="AD229" s="6" t="e">
        <f>#REF!*1.5</f>
        <v>#REF!</v>
      </c>
    </row>
    <row r="230" spans="27:30">
      <c r="AA230" s="6" t="e">
        <f>#REF!*1.5</f>
        <v>#REF!</v>
      </c>
      <c r="AB230" s="6" t="e">
        <f>#REF!*1.5</f>
        <v>#REF!</v>
      </c>
      <c r="AC230" s="6">
        <f>'Année 2 Maquette'!I252*1.5</f>
        <v>0</v>
      </c>
      <c r="AD230" s="6" t="e">
        <f>#REF!*1.5</f>
        <v>#REF!</v>
      </c>
    </row>
    <row r="231" spans="27:30">
      <c r="AA231" s="6" t="e">
        <f>#REF!*1.5</f>
        <v>#REF!</v>
      </c>
      <c r="AB231" s="6" t="e">
        <f>#REF!*1.5</f>
        <v>#REF!</v>
      </c>
      <c r="AC231" s="6">
        <f>'Année 2 Maquette'!I253*1.5</f>
        <v>0</v>
      </c>
      <c r="AD231" s="6" t="e">
        <f>#REF!*1.5</f>
        <v>#REF!</v>
      </c>
    </row>
    <row r="232" spans="27:30">
      <c r="AA232" s="6" t="e">
        <f>#REF!*1.5</f>
        <v>#REF!</v>
      </c>
      <c r="AB232" s="6" t="e">
        <f>#REF!*1.5</f>
        <v>#REF!</v>
      </c>
      <c r="AC232" s="6">
        <f>'Année 2 Maquette'!I254*1.5</f>
        <v>0</v>
      </c>
      <c r="AD232" s="6" t="e">
        <f>#REF!*1.5</f>
        <v>#REF!</v>
      </c>
    </row>
    <row r="233" spans="27:30">
      <c r="AA233" s="6" t="e">
        <f>#REF!*1.5</f>
        <v>#REF!</v>
      </c>
      <c r="AB233" s="6" t="e">
        <f>#REF!*1.5</f>
        <v>#REF!</v>
      </c>
      <c r="AC233" s="6">
        <f>'Année 2 Maquette'!I255*1.5</f>
        <v>0</v>
      </c>
      <c r="AD233" s="6" t="e">
        <f>#REF!*1.5</f>
        <v>#REF!</v>
      </c>
    </row>
    <row r="234" spans="27:30">
      <c r="AA234" s="6" t="e">
        <f>#REF!*1.5</f>
        <v>#REF!</v>
      </c>
      <c r="AB234" s="6" t="e">
        <f>#REF!*1.5</f>
        <v>#REF!</v>
      </c>
      <c r="AC234" s="6">
        <f>'Année 2 Maquette'!I256*1.5</f>
        <v>0</v>
      </c>
      <c r="AD234" s="6" t="e">
        <f>#REF!*1.5</f>
        <v>#REF!</v>
      </c>
    </row>
    <row r="235" spans="27:30">
      <c r="AA235" s="6" t="e">
        <f>#REF!*1.5</f>
        <v>#REF!</v>
      </c>
      <c r="AB235" s="6" t="e">
        <f>#REF!*1.5</f>
        <v>#REF!</v>
      </c>
      <c r="AC235" s="6">
        <f>'Année 2 Maquette'!I257*1.5</f>
        <v>0</v>
      </c>
      <c r="AD235" s="6" t="e">
        <f>#REF!*1.5</f>
        <v>#REF!</v>
      </c>
    </row>
    <row r="236" spans="27:30">
      <c r="AA236" s="6" t="e">
        <f>#REF!*1.5</f>
        <v>#REF!</v>
      </c>
      <c r="AB236" s="6" t="e">
        <f>#REF!*1.5</f>
        <v>#REF!</v>
      </c>
      <c r="AC236" s="6">
        <f>'Année 2 Maquette'!I258*1.5</f>
        <v>0</v>
      </c>
      <c r="AD236" s="6" t="e">
        <f>#REF!*1.5</f>
        <v>#REF!</v>
      </c>
    </row>
    <row r="237" spans="27:30">
      <c r="AA237" s="6" t="e">
        <f>#REF!*1.5</f>
        <v>#REF!</v>
      </c>
      <c r="AB237" s="6" t="e">
        <f>#REF!*1.5</f>
        <v>#REF!</v>
      </c>
      <c r="AC237" s="6">
        <f>'Année 2 Maquette'!I259*1.5</f>
        <v>0</v>
      </c>
      <c r="AD237" s="6" t="e">
        <f>#REF!*1.5</f>
        <v>#REF!</v>
      </c>
    </row>
    <row r="238" spans="27:30">
      <c r="AA238" s="6" t="e">
        <f>#REF!*1.5</f>
        <v>#REF!</v>
      </c>
      <c r="AB238" s="6" t="e">
        <f>#REF!*1.5</f>
        <v>#REF!</v>
      </c>
      <c r="AC238" s="6">
        <f>'Année 2 Maquette'!I260*1.5</f>
        <v>0</v>
      </c>
      <c r="AD238" s="6" t="e">
        <f>#REF!*1.5</f>
        <v>#REF!</v>
      </c>
    </row>
    <row r="239" spans="27:30">
      <c r="AA239" s="6" t="e">
        <f>#REF!*1.5</f>
        <v>#REF!</v>
      </c>
      <c r="AB239" s="6" t="e">
        <f>#REF!*1.5</f>
        <v>#REF!</v>
      </c>
      <c r="AC239" s="6">
        <f>'Année 2 Maquette'!I261*1.5</f>
        <v>0</v>
      </c>
      <c r="AD239" s="6" t="e">
        <f>#REF!*1.5</f>
        <v>#REF!</v>
      </c>
    </row>
    <row r="240" spans="27:30">
      <c r="AA240" s="6" t="e">
        <f>#REF!*1.5</f>
        <v>#REF!</v>
      </c>
      <c r="AB240" s="6" t="e">
        <f>#REF!*1.5</f>
        <v>#REF!</v>
      </c>
      <c r="AC240" s="6">
        <f>'Année 2 Maquette'!I262*1.5</f>
        <v>0</v>
      </c>
      <c r="AD240" s="6" t="e">
        <f>#REF!*1.5</f>
        <v>#REF!</v>
      </c>
    </row>
    <row r="241" spans="27:30">
      <c r="AA241" s="6" t="e">
        <f>#REF!*1.5</f>
        <v>#REF!</v>
      </c>
      <c r="AB241" s="6" t="e">
        <f>#REF!*1.5</f>
        <v>#REF!</v>
      </c>
      <c r="AC241" s="6">
        <f>'Année 2 Maquette'!I263*1.5</f>
        <v>0</v>
      </c>
      <c r="AD241" s="6" t="e">
        <f>#REF!*1.5</f>
        <v>#REF!</v>
      </c>
    </row>
    <row r="242" spans="27:30">
      <c r="AA242" s="6" t="e">
        <f>#REF!*1.5</f>
        <v>#REF!</v>
      </c>
      <c r="AB242" s="6" t="e">
        <f>#REF!*1.5</f>
        <v>#REF!</v>
      </c>
      <c r="AC242" s="6">
        <f>'Année 2 Maquette'!I264*1.5</f>
        <v>0</v>
      </c>
      <c r="AD242" s="6" t="e">
        <f>#REF!*1.5</f>
        <v>#REF!</v>
      </c>
    </row>
    <row r="243" spans="27:30">
      <c r="AA243" s="6" t="e">
        <f>#REF!*1.5</f>
        <v>#REF!</v>
      </c>
      <c r="AB243" s="6" t="e">
        <f>#REF!*1.5</f>
        <v>#REF!</v>
      </c>
      <c r="AC243" s="6">
        <f>'Année 2 Maquette'!I265*1.5</f>
        <v>0</v>
      </c>
      <c r="AD243" s="6" t="e">
        <f>#REF!*1.5</f>
        <v>#REF!</v>
      </c>
    </row>
    <row r="244" spans="27:30">
      <c r="AA244" s="6" t="e">
        <f>#REF!*1.5</f>
        <v>#REF!</v>
      </c>
      <c r="AB244" s="6" t="e">
        <f>#REF!*1.5</f>
        <v>#REF!</v>
      </c>
      <c r="AC244" s="6">
        <f>'Année 2 Maquette'!I266*1.5</f>
        <v>0</v>
      </c>
      <c r="AD244" s="6" t="e">
        <f>#REF!*1.5</f>
        <v>#REF!</v>
      </c>
    </row>
    <row r="245" spans="27:30">
      <c r="AA245" s="6" t="e">
        <f>#REF!*1.5</f>
        <v>#REF!</v>
      </c>
      <c r="AB245" s="6" t="e">
        <f>#REF!*1.5</f>
        <v>#REF!</v>
      </c>
      <c r="AC245" s="6">
        <f>'Année 2 Maquette'!I267*1.5</f>
        <v>0</v>
      </c>
      <c r="AD245" s="6" t="e">
        <f>#REF!*1.5</f>
        <v>#REF!</v>
      </c>
    </row>
    <row r="246" spans="27:30">
      <c r="AA246" s="6" t="e">
        <f>#REF!*1.5</f>
        <v>#REF!</v>
      </c>
      <c r="AB246" s="6" t="e">
        <f>#REF!*1.5</f>
        <v>#REF!</v>
      </c>
      <c r="AC246" s="6">
        <f>'Année 2 Maquette'!I268*1.5</f>
        <v>0</v>
      </c>
      <c r="AD246" s="6" t="e">
        <f>#REF!*1.5</f>
        <v>#REF!</v>
      </c>
    </row>
    <row r="247" spans="27:30">
      <c r="AA247" s="6" t="e">
        <f>#REF!*1.5</f>
        <v>#REF!</v>
      </c>
      <c r="AB247" s="6" t="e">
        <f>#REF!*1.5</f>
        <v>#REF!</v>
      </c>
      <c r="AC247" s="6">
        <f>'Année 2 Maquette'!I269*1.5</f>
        <v>0</v>
      </c>
      <c r="AD247" s="6" t="e">
        <f>#REF!*1.5</f>
        <v>#REF!</v>
      </c>
    </row>
    <row r="248" spans="27:30">
      <c r="AA248" s="6" t="e">
        <f>#REF!*1.5</f>
        <v>#REF!</v>
      </c>
      <c r="AB248" s="6" t="e">
        <f>#REF!*1.5</f>
        <v>#REF!</v>
      </c>
      <c r="AC248" s="6">
        <f>'Année 2 Maquette'!I270*1.5</f>
        <v>0</v>
      </c>
      <c r="AD248" s="6" t="e">
        <f>#REF!*1.5</f>
        <v>#REF!</v>
      </c>
    </row>
    <row r="249" spans="27:30">
      <c r="AA249" s="6" t="e">
        <f>#REF!*1.5</f>
        <v>#REF!</v>
      </c>
      <c r="AB249" s="6" t="e">
        <f>#REF!*1.5</f>
        <v>#REF!</v>
      </c>
      <c r="AC249" s="6">
        <f>'Année 2 Maquette'!I271*1.5</f>
        <v>0</v>
      </c>
      <c r="AD249" s="6" t="e">
        <f>#REF!*1.5</f>
        <v>#REF!</v>
      </c>
    </row>
    <row r="250" spans="27:30">
      <c r="AA250" s="6" t="e">
        <f>#REF!*1.5</f>
        <v>#REF!</v>
      </c>
      <c r="AB250" s="6" t="e">
        <f>#REF!*1.5</f>
        <v>#REF!</v>
      </c>
      <c r="AC250" s="6">
        <f>'Année 2 Maquette'!I272*1.5</f>
        <v>0</v>
      </c>
      <c r="AD250" s="6" t="e">
        <f>#REF!*1.5</f>
        <v>#REF!</v>
      </c>
    </row>
    <row r="251" spans="27:30">
      <c r="AA251" s="6" t="e">
        <f>#REF!*1.5</f>
        <v>#REF!</v>
      </c>
      <c r="AB251" s="6" t="e">
        <f>#REF!*1.5</f>
        <v>#REF!</v>
      </c>
      <c r="AC251" s="6">
        <f>'Année 2 Maquette'!I273*1.5</f>
        <v>0</v>
      </c>
      <c r="AD251" s="6" t="e">
        <f>#REF!*1.5</f>
        <v>#REF!</v>
      </c>
    </row>
    <row r="252" spans="27:30">
      <c r="AA252" s="6" t="e">
        <f>#REF!*1.5</f>
        <v>#REF!</v>
      </c>
      <c r="AB252" s="6" t="e">
        <f>#REF!*1.5</f>
        <v>#REF!</v>
      </c>
      <c r="AC252" s="6">
        <f>'Année 2 Maquette'!I274*1.5</f>
        <v>0</v>
      </c>
      <c r="AD252" s="6" t="e">
        <f>#REF!*1.5</f>
        <v>#REF!</v>
      </c>
    </row>
    <row r="253" spans="27:30">
      <c r="AA253" s="6" t="e">
        <f>#REF!*1.5</f>
        <v>#REF!</v>
      </c>
      <c r="AB253" s="6" t="e">
        <f>#REF!*1.5</f>
        <v>#REF!</v>
      </c>
      <c r="AC253" s="6">
        <f>'Année 2 Maquette'!I275*1.5</f>
        <v>0</v>
      </c>
      <c r="AD253" s="6" t="e">
        <f>#REF!*1.5</f>
        <v>#REF!</v>
      </c>
    </row>
    <row r="254" spans="27:30">
      <c r="AA254" s="6" t="e">
        <f>#REF!*1.5</f>
        <v>#REF!</v>
      </c>
      <c r="AB254" s="6" t="e">
        <f>#REF!*1.5</f>
        <v>#REF!</v>
      </c>
      <c r="AC254" s="6">
        <f>'Année 2 Maquette'!I276*1.5</f>
        <v>0</v>
      </c>
      <c r="AD254" s="6" t="e">
        <f>#REF!*1.5</f>
        <v>#REF!</v>
      </c>
    </row>
    <row r="255" spans="27:30">
      <c r="AA255" s="6" t="e">
        <f>#REF!*1.5</f>
        <v>#REF!</v>
      </c>
      <c r="AB255" s="6" t="e">
        <f>#REF!*1.5</f>
        <v>#REF!</v>
      </c>
      <c r="AC255" s="6">
        <f>'Année 2 Maquette'!I277*1.5</f>
        <v>0</v>
      </c>
      <c r="AD255" s="6" t="e">
        <f>#REF!*1.5</f>
        <v>#REF!</v>
      </c>
    </row>
    <row r="256" spans="27:30">
      <c r="AA256" s="6" t="e">
        <f>#REF!*1.5</f>
        <v>#REF!</v>
      </c>
      <c r="AB256" s="6" t="e">
        <f>#REF!*1.5</f>
        <v>#REF!</v>
      </c>
      <c r="AC256" s="6">
        <f>'Année 2 Maquette'!I278*1.5</f>
        <v>0</v>
      </c>
      <c r="AD256" s="6" t="e">
        <f>#REF!*1.5</f>
        <v>#REF!</v>
      </c>
    </row>
    <row r="257" spans="27:30">
      <c r="AA257" s="6" t="e">
        <f>#REF!*1.5</f>
        <v>#REF!</v>
      </c>
      <c r="AB257" s="6" t="e">
        <f>#REF!*1.5</f>
        <v>#REF!</v>
      </c>
      <c r="AC257" s="6">
        <f>'Année 2 Maquette'!I279*1.5</f>
        <v>0</v>
      </c>
      <c r="AD257" s="6" t="e">
        <f>#REF!*1.5</f>
        <v>#REF!</v>
      </c>
    </row>
    <row r="258" spans="27:30">
      <c r="AA258" s="6" t="e">
        <f>#REF!*1.5</f>
        <v>#REF!</v>
      </c>
      <c r="AB258" s="6" t="e">
        <f>#REF!*1.5</f>
        <v>#REF!</v>
      </c>
      <c r="AC258" s="6">
        <f>'Année 2 Maquette'!I280*1.5</f>
        <v>0</v>
      </c>
      <c r="AD258" s="6" t="e">
        <f>#REF!*1.5</f>
        <v>#REF!</v>
      </c>
    </row>
    <row r="259" spans="27:30">
      <c r="AA259" s="6" t="e">
        <f>#REF!*1.5</f>
        <v>#REF!</v>
      </c>
      <c r="AB259" s="6" t="e">
        <f>#REF!*1.5</f>
        <v>#REF!</v>
      </c>
      <c r="AC259" s="6">
        <f>'Année 2 Maquette'!I281*1.5</f>
        <v>0</v>
      </c>
      <c r="AD259" s="6" t="e">
        <f>#REF!*1.5</f>
        <v>#REF!</v>
      </c>
    </row>
    <row r="260" spans="27:30">
      <c r="AA260" s="6" t="e">
        <f>#REF!*1.5</f>
        <v>#REF!</v>
      </c>
      <c r="AB260" s="6" t="e">
        <f>#REF!*1.5</f>
        <v>#REF!</v>
      </c>
      <c r="AC260" s="6">
        <f>'Année 2 Maquette'!I282*1.5</f>
        <v>0</v>
      </c>
      <c r="AD260" s="6" t="e">
        <f>#REF!*1.5</f>
        <v>#REF!</v>
      </c>
    </row>
    <row r="261" spans="27:30">
      <c r="AA261" s="6" t="e">
        <f>#REF!*1.5</f>
        <v>#REF!</v>
      </c>
      <c r="AB261" s="6" t="e">
        <f>#REF!*1.5</f>
        <v>#REF!</v>
      </c>
      <c r="AC261" s="6">
        <f>'Année 2 Maquette'!I283*1.5</f>
        <v>0</v>
      </c>
      <c r="AD261" s="6" t="e">
        <f>#REF!*1.5</f>
        <v>#REF!</v>
      </c>
    </row>
    <row r="262" spans="27:30">
      <c r="AA262" s="6" t="e">
        <f>#REF!*1.5</f>
        <v>#REF!</v>
      </c>
      <c r="AB262" s="6" t="e">
        <f>#REF!*1.5</f>
        <v>#REF!</v>
      </c>
      <c r="AC262" s="6">
        <f>'Année 2 Maquette'!I284*1.5</f>
        <v>0</v>
      </c>
      <c r="AD262" s="6" t="e">
        <f>#REF!*1.5</f>
        <v>#REF!</v>
      </c>
    </row>
    <row r="263" spans="27:30">
      <c r="AA263" s="6" t="e">
        <f>#REF!*1.5</f>
        <v>#REF!</v>
      </c>
      <c r="AB263" s="6" t="e">
        <f>#REF!*1.5</f>
        <v>#REF!</v>
      </c>
      <c r="AC263" s="6">
        <f>'Année 2 Maquette'!I285*1.5</f>
        <v>0</v>
      </c>
      <c r="AD263" s="6" t="e">
        <f>#REF!*1.5</f>
        <v>#REF!</v>
      </c>
    </row>
    <row r="264" spans="27:30">
      <c r="AA264" s="6" t="e">
        <f>#REF!*1.5</f>
        <v>#REF!</v>
      </c>
      <c r="AB264" s="6" t="e">
        <f>#REF!*1.5</f>
        <v>#REF!</v>
      </c>
      <c r="AC264" s="6">
        <f>'Année 2 Maquette'!I286*1.5</f>
        <v>0</v>
      </c>
      <c r="AD264" s="6" t="e">
        <f>#REF!*1.5</f>
        <v>#REF!</v>
      </c>
    </row>
    <row r="265" spans="27:30">
      <c r="AA265" s="6" t="e">
        <f>#REF!*1.5</f>
        <v>#REF!</v>
      </c>
      <c r="AB265" s="6" t="e">
        <f>#REF!*1.5</f>
        <v>#REF!</v>
      </c>
      <c r="AC265" s="6">
        <f>'Année 2 Maquette'!I287*1.5</f>
        <v>0</v>
      </c>
      <c r="AD265" s="6" t="e">
        <f>#REF!*1.5</f>
        <v>#REF!</v>
      </c>
    </row>
    <row r="266" spans="27:30">
      <c r="AA266" s="6" t="e">
        <f>#REF!*1.5</f>
        <v>#REF!</v>
      </c>
      <c r="AB266" s="6" t="e">
        <f>#REF!*1.5</f>
        <v>#REF!</v>
      </c>
      <c r="AC266" s="6">
        <f>'Année 2 Maquette'!I288*1.5</f>
        <v>0</v>
      </c>
      <c r="AD266" s="6" t="e">
        <f>#REF!*1.5</f>
        <v>#REF!</v>
      </c>
    </row>
    <row r="267" spans="27:30">
      <c r="AA267" s="6" t="e">
        <f>#REF!*1.5</f>
        <v>#REF!</v>
      </c>
      <c r="AB267" s="6" t="e">
        <f>#REF!*1.5</f>
        <v>#REF!</v>
      </c>
      <c r="AC267" s="6">
        <f>'Année 2 Maquette'!I289*1.5</f>
        <v>0</v>
      </c>
      <c r="AD267" s="6" t="e">
        <f>#REF!*1.5</f>
        <v>#REF!</v>
      </c>
    </row>
    <row r="268" spans="27:30">
      <c r="AA268" s="6" t="e">
        <f>#REF!*1.5</f>
        <v>#REF!</v>
      </c>
      <c r="AB268" s="6" t="e">
        <f>#REF!*1.5</f>
        <v>#REF!</v>
      </c>
      <c r="AC268" s="6">
        <f>'Année 2 Maquette'!I290*1.5</f>
        <v>0</v>
      </c>
      <c r="AD268" s="6" t="e">
        <f>#REF!*1.5</f>
        <v>#REF!</v>
      </c>
    </row>
    <row r="269" spans="27:30">
      <c r="AA269" s="6" t="e">
        <f>#REF!*1.5</f>
        <v>#REF!</v>
      </c>
      <c r="AB269" s="6" t="e">
        <f>#REF!*1.5</f>
        <v>#REF!</v>
      </c>
      <c r="AC269" s="6">
        <f>'Année 2 Maquette'!I291*1.5</f>
        <v>0</v>
      </c>
      <c r="AD269" s="6" t="e">
        <f>#REF!*1.5</f>
        <v>#REF!</v>
      </c>
    </row>
    <row r="270" spans="27:30">
      <c r="AA270" s="6" t="e">
        <f>#REF!*1.5</f>
        <v>#REF!</v>
      </c>
      <c r="AB270" s="6" t="e">
        <f>#REF!*1.5</f>
        <v>#REF!</v>
      </c>
      <c r="AC270" s="6">
        <f>'Année 2 Maquette'!I292*1.5</f>
        <v>0</v>
      </c>
      <c r="AD270" s="6" t="e">
        <f>#REF!*1.5</f>
        <v>#REF!</v>
      </c>
    </row>
    <row r="271" spans="27:30">
      <c r="AA271" s="6" t="e">
        <f>#REF!*1.5</f>
        <v>#REF!</v>
      </c>
      <c r="AB271" s="6" t="e">
        <f>#REF!*1.5</f>
        <v>#REF!</v>
      </c>
      <c r="AC271" s="6">
        <f>'Année 2 Maquette'!I293*1.5</f>
        <v>0</v>
      </c>
      <c r="AD271" s="6" t="e">
        <f>#REF!*1.5</f>
        <v>#REF!</v>
      </c>
    </row>
    <row r="272" spans="27:30">
      <c r="AA272" s="6" t="e">
        <f>#REF!*1.5</f>
        <v>#REF!</v>
      </c>
      <c r="AB272" s="6" t="e">
        <f>#REF!*1.5</f>
        <v>#REF!</v>
      </c>
      <c r="AC272" s="6">
        <f>'Année 2 Maquette'!I294*1.5</f>
        <v>0</v>
      </c>
      <c r="AD272" s="6" t="e">
        <f>#REF!*1.5</f>
        <v>#REF!</v>
      </c>
    </row>
    <row r="273" spans="27:30">
      <c r="AA273" s="6" t="e">
        <f>#REF!*1.5</f>
        <v>#REF!</v>
      </c>
      <c r="AB273" s="6" t="e">
        <f>#REF!*1.5</f>
        <v>#REF!</v>
      </c>
      <c r="AC273" s="6">
        <f>'Année 2 Maquette'!I295*1.5</f>
        <v>0</v>
      </c>
      <c r="AD273" s="6" t="e">
        <f>#REF!*1.5</f>
        <v>#REF!</v>
      </c>
    </row>
    <row r="274" spans="27:30">
      <c r="AA274" s="6" t="e">
        <f>#REF!*1.5</f>
        <v>#REF!</v>
      </c>
      <c r="AB274" s="6" t="e">
        <f>#REF!*1.5</f>
        <v>#REF!</v>
      </c>
      <c r="AC274" s="6">
        <f>'Année 2 Maquette'!I296*1.5</f>
        <v>0</v>
      </c>
      <c r="AD274" s="6" t="e">
        <f>#REF!*1.5</f>
        <v>#REF!</v>
      </c>
    </row>
    <row r="275" spans="27:30">
      <c r="AA275" s="6" t="e">
        <f>#REF!*1.5</f>
        <v>#REF!</v>
      </c>
      <c r="AB275" s="6" t="e">
        <f>#REF!*1.5</f>
        <v>#REF!</v>
      </c>
      <c r="AC275" s="6">
        <f>'Année 2 Maquette'!I297*1.5</f>
        <v>0</v>
      </c>
      <c r="AD275" s="6" t="e">
        <f>#REF!*1.5</f>
        <v>#REF!</v>
      </c>
    </row>
    <row r="276" spans="27:30">
      <c r="AA276" s="6" t="e">
        <f>#REF!*1.5</f>
        <v>#REF!</v>
      </c>
      <c r="AB276" s="6" t="e">
        <f>#REF!*1.5</f>
        <v>#REF!</v>
      </c>
      <c r="AC276" s="6">
        <f>'Année 2 Maquette'!I298*1.5</f>
        <v>0</v>
      </c>
      <c r="AD276" s="6" t="e">
        <f>#REF!*1.5</f>
        <v>#REF!</v>
      </c>
    </row>
    <row r="277" spans="27:30">
      <c r="AA277" s="6" t="e">
        <f>#REF!*1.5</f>
        <v>#REF!</v>
      </c>
      <c r="AB277" s="6" t="e">
        <f>#REF!*1.5</f>
        <v>#REF!</v>
      </c>
      <c r="AC277" s="6">
        <f>'Année 2 Maquette'!I299*1.5</f>
        <v>0</v>
      </c>
      <c r="AD277" s="6" t="e">
        <f>#REF!*1.5</f>
        <v>#REF!</v>
      </c>
    </row>
    <row r="278" spans="27:30">
      <c r="AA278" s="6" t="e">
        <f>#REF!*1.5</f>
        <v>#REF!</v>
      </c>
      <c r="AB278" s="6" t="e">
        <f>#REF!*1.5</f>
        <v>#REF!</v>
      </c>
      <c r="AC278" s="6">
        <f>'Année 2 Maquette'!I300*1.5</f>
        <v>0</v>
      </c>
      <c r="AD278" s="6" t="e">
        <f>#REF!*1.5</f>
        <v>#REF!</v>
      </c>
    </row>
    <row r="279" spans="27:30">
      <c r="AA279" s="6" t="e">
        <f>#REF!*1.5</f>
        <v>#REF!</v>
      </c>
      <c r="AB279" s="6" t="e">
        <f>#REF!*1.5</f>
        <v>#REF!</v>
      </c>
      <c r="AC279" s="6">
        <f>'Année 2 Maquette'!I301*1.5</f>
        <v>0</v>
      </c>
      <c r="AD279" s="6" t="e">
        <f>#REF!*1.5</f>
        <v>#REF!</v>
      </c>
    </row>
    <row r="280" spans="27:30">
      <c r="AA280" s="6" t="e">
        <f>#REF!*1.5</f>
        <v>#REF!</v>
      </c>
      <c r="AB280" s="6" t="e">
        <f>#REF!*1.5</f>
        <v>#REF!</v>
      </c>
      <c r="AC280" s="6">
        <f>'Année 2 Maquette'!I302*1.5</f>
        <v>0</v>
      </c>
      <c r="AD280" s="6" t="e">
        <f>#REF!*1.5</f>
        <v>#REF!</v>
      </c>
    </row>
    <row r="281" spans="27:30">
      <c r="AA281" s="6" t="e">
        <f>#REF!*1.5</f>
        <v>#REF!</v>
      </c>
      <c r="AB281" s="6" t="e">
        <f>#REF!*1.5</f>
        <v>#REF!</v>
      </c>
      <c r="AC281" s="6">
        <f>'Année 2 Maquette'!I303*1.5</f>
        <v>0</v>
      </c>
      <c r="AD281" s="6" t="e">
        <f>#REF!*1.5</f>
        <v>#REF!</v>
      </c>
    </row>
    <row r="282" spans="27:30">
      <c r="AA282" s="6" t="e">
        <f>#REF!*1.5</f>
        <v>#REF!</v>
      </c>
      <c r="AB282" s="6" t="e">
        <f>#REF!*1.5</f>
        <v>#REF!</v>
      </c>
      <c r="AC282" s="6">
        <f>'Année 2 Maquette'!I304*1.5</f>
        <v>0</v>
      </c>
      <c r="AD282" s="6" t="e">
        <f>#REF!*1.5</f>
        <v>#REF!</v>
      </c>
    </row>
    <row r="283" spans="27:30">
      <c r="AA283" s="6" t="e">
        <f>#REF!*1.5</f>
        <v>#REF!</v>
      </c>
      <c r="AB283" s="6" t="e">
        <f>#REF!*1.5</f>
        <v>#REF!</v>
      </c>
      <c r="AC283" s="6">
        <f>'Année 2 Maquette'!I305*1.5</f>
        <v>0</v>
      </c>
      <c r="AD283" s="6" t="e">
        <f>#REF!*1.5</f>
        <v>#REF!</v>
      </c>
    </row>
    <row r="284" spans="27:30">
      <c r="AA284" s="6" t="e">
        <f>#REF!*1.5</f>
        <v>#REF!</v>
      </c>
      <c r="AB284" s="6" t="e">
        <f>#REF!*1.5</f>
        <v>#REF!</v>
      </c>
      <c r="AC284" s="6">
        <f>'Année 2 Maquette'!I306*1.5</f>
        <v>0</v>
      </c>
      <c r="AD284" s="6" t="e">
        <f>#REF!*1.5</f>
        <v>#REF!</v>
      </c>
    </row>
    <row r="285" spans="27:30">
      <c r="AA285" s="6" t="e">
        <f>#REF!*1.5</f>
        <v>#REF!</v>
      </c>
      <c r="AB285" s="6" t="e">
        <f>#REF!*1.5</f>
        <v>#REF!</v>
      </c>
      <c r="AC285" s="6">
        <f>'Année 2 Maquette'!I307*1.5</f>
        <v>0</v>
      </c>
      <c r="AD285" s="6" t="e">
        <f>#REF!*1.5</f>
        <v>#REF!</v>
      </c>
    </row>
    <row r="286" spans="27:30">
      <c r="AA286" s="6" t="e">
        <f>#REF!*1.5</f>
        <v>#REF!</v>
      </c>
      <c r="AB286" s="6" t="e">
        <f>#REF!*1.5</f>
        <v>#REF!</v>
      </c>
      <c r="AC286" s="6">
        <f>'Année 2 Maquette'!I308*1.5</f>
        <v>0</v>
      </c>
      <c r="AD286" s="6" t="e">
        <f>#REF!*1.5</f>
        <v>#REF!</v>
      </c>
    </row>
    <row r="287" spans="27:30">
      <c r="AA287" s="6" t="e">
        <f>#REF!*1.5</f>
        <v>#REF!</v>
      </c>
      <c r="AB287" s="6" t="e">
        <f>#REF!*1.5</f>
        <v>#REF!</v>
      </c>
      <c r="AC287" s="6">
        <f>'Année 2 Maquette'!I309*1.5</f>
        <v>0</v>
      </c>
      <c r="AD287" s="6" t="e">
        <f>#REF!*1.5</f>
        <v>#REF!</v>
      </c>
    </row>
    <row r="288" spans="27:30">
      <c r="AA288" s="6" t="e">
        <f>#REF!*1.5</f>
        <v>#REF!</v>
      </c>
      <c r="AB288" s="6" t="e">
        <f>#REF!*1.5</f>
        <v>#REF!</v>
      </c>
      <c r="AC288" s="6">
        <f>'Année 2 Maquette'!I310*1.5</f>
        <v>0</v>
      </c>
      <c r="AD288" s="6" t="e">
        <f>#REF!*1.5</f>
        <v>#REF!</v>
      </c>
    </row>
    <row r="289" spans="27:30">
      <c r="AA289" s="6" t="e">
        <f>#REF!*1.5</f>
        <v>#REF!</v>
      </c>
      <c r="AB289" s="6" t="e">
        <f>#REF!*1.5</f>
        <v>#REF!</v>
      </c>
      <c r="AC289" s="6">
        <f>'Année 2 Maquette'!I311*1.5</f>
        <v>0</v>
      </c>
      <c r="AD289" s="6" t="e">
        <f>#REF!*1.5</f>
        <v>#REF!</v>
      </c>
    </row>
    <row r="290" spans="27:30">
      <c r="AA290" s="6" t="e">
        <f>#REF!*1.5</f>
        <v>#REF!</v>
      </c>
      <c r="AB290" s="6" t="e">
        <f>#REF!*1.5</f>
        <v>#REF!</v>
      </c>
      <c r="AC290" s="6">
        <f>'Année 2 Maquette'!I312*1.5</f>
        <v>0</v>
      </c>
      <c r="AD290" s="6" t="e">
        <f>#REF!*1.5</f>
        <v>#REF!</v>
      </c>
    </row>
    <row r="291" spans="27:30">
      <c r="AA291" s="6" t="e">
        <f>#REF!*1.5</f>
        <v>#REF!</v>
      </c>
      <c r="AB291" s="6" t="e">
        <f>#REF!*1.5</f>
        <v>#REF!</v>
      </c>
      <c r="AC291" s="6">
        <f>'Année 2 Maquette'!I313*1.5</f>
        <v>0</v>
      </c>
      <c r="AD291" s="6" t="e">
        <f>#REF!*1.5</f>
        <v>#REF!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abSelected="1" topLeftCell="A6" zoomScale="115" zoomScaleNormal="115" workbookViewId="0">
      <selection activeCell="A32" sqref="A32:D34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35" t="s">
        <v>213</v>
      </c>
      <c r="B1" s="135"/>
      <c r="C1" s="135"/>
      <c r="D1" s="135"/>
      <c r="E1" s="13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19" t="s">
        <v>214</v>
      </c>
      <c r="B2" s="20" t="s">
        <v>54</v>
      </c>
      <c r="C2" s="9"/>
      <c r="D2" s="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215</v>
      </c>
      <c r="B3" s="137" t="s">
        <v>111</v>
      </c>
      <c r="C3" s="137"/>
      <c r="D3" s="13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216</v>
      </c>
      <c r="B4" s="6" t="str">
        <f>IFERROR(VLOOKUP(B3,tab_code_dip,2,FALSE),"-")</f>
        <v>-</v>
      </c>
      <c r="C4" s="9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217</v>
      </c>
      <c r="B5" s="6" t="s">
        <v>218</v>
      </c>
      <c r="C5" s="9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219</v>
      </c>
      <c r="B6" s="6" t="s">
        <v>218</v>
      </c>
      <c r="C6" s="9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6" t="s">
        <v>11</v>
      </c>
      <c r="C7" s="13"/>
      <c r="D7" s="9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44" t="s">
        <v>220</v>
      </c>
      <c r="B11" s="144"/>
      <c r="C11" s="144"/>
      <c r="D11" s="14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13" t="s">
        <v>221</v>
      </c>
      <c r="B12" s="145" t="s">
        <v>222</v>
      </c>
      <c r="C12" s="146"/>
      <c r="D12" s="14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33" t="s">
        <v>223</v>
      </c>
      <c r="B14" s="133" t="s">
        <v>224</v>
      </c>
      <c r="C14" s="133" t="s">
        <v>225</v>
      </c>
      <c r="D14" s="133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34"/>
      <c r="B15" s="134"/>
      <c r="C15" s="134"/>
      <c r="D15" s="13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33" t="e">
        <f>Calcul!A10</f>
        <v>#REF!</v>
      </c>
      <c r="B16" s="133" t="e">
        <f>Calcul!A22</f>
        <v>#REF!</v>
      </c>
      <c r="C16" s="133" t="e">
        <f>Calcul!G10</f>
        <v>#REF!</v>
      </c>
      <c r="D16" s="133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34"/>
      <c r="B17" s="134"/>
      <c r="C17" s="134"/>
      <c r="D17" s="13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43" t="s">
        <v>227</v>
      </c>
      <c r="B21" s="143"/>
      <c r="C21" s="143"/>
      <c r="D21" s="14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38" t="s">
        <v>229</v>
      </c>
      <c r="B23" s="139"/>
      <c r="C23" s="139"/>
      <c r="D23" s="14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ht="15" customHeight="1">
      <c r="A24" s="208" t="s">
        <v>230</v>
      </c>
      <c r="B24" s="123"/>
      <c r="C24" s="123"/>
      <c r="D24" s="12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23"/>
      <c r="B25" s="123"/>
      <c r="C25" s="123"/>
      <c r="D25" s="12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23"/>
      <c r="B26" s="123"/>
      <c r="C26" s="123"/>
      <c r="D26" s="12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38" t="s">
        <v>231</v>
      </c>
      <c r="B27" s="139"/>
      <c r="C27" s="139"/>
      <c r="D27" s="140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24" t="s">
        <v>232</v>
      </c>
      <c r="B28" s="125"/>
      <c r="C28" s="125"/>
      <c r="D28" s="1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27"/>
      <c r="B29" s="128"/>
      <c r="C29" s="128"/>
      <c r="D29" s="1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30"/>
      <c r="B30" s="131"/>
      <c r="C30" s="131"/>
      <c r="D30" s="13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38" t="s">
        <v>233</v>
      </c>
      <c r="B31" s="139"/>
      <c r="C31" s="139"/>
      <c r="D31" s="14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209" t="s">
        <v>234</v>
      </c>
      <c r="B32" s="125"/>
      <c r="C32" s="125"/>
      <c r="D32" s="1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27"/>
      <c r="B33" s="128"/>
      <c r="C33" s="128"/>
      <c r="D33" s="12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30"/>
      <c r="B34" s="131"/>
      <c r="C34" s="131"/>
      <c r="D34" s="13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38" t="s">
        <v>235</v>
      </c>
      <c r="B35" s="139"/>
      <c r="C35" s="139"/>
      <c r="D35" s="140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41" t="s">
        <v>236</v>
      </c>
      <c r="B36" s="141"/>
      <c r="C36" s="141"/>
      <c r="D36" s="14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41"/>
      <c r="B37" s="141"/>
      <c r="C37" s="141"/>
      <c r="D37" s="14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41"/>
      <c r="B38" s="141"/>
      <c r="C38" s="141"/>
      <c r="D38" s="14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43" t="s">
        <v>237</v>
      </c>
      <c r="B39" s="143"/>
      <c r="C39" s="143"/>
      <c r="D39" s="14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41" t="s">
        <v>238</v>
      </c>
      <c r="B40" s="141"/>
      <c r="C40" s="141"/>
      <c r="D40" s="14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41"/>
      <c r="B41" s="141"/>
      <c r="C41" s="141"/>
      <c r="D41" s="14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42" t="s">
        <v>239</v>
      </c>
      <c r="B42" s="142"/>
      <c r="C42" s="142"/>
      <c r="D42" s="14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36" t="s">
        <v>240</v>
      </c>
      <c r="B43" s="136"/>
      <c r="C43" s="136"/>
      <c r="D43" s="13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36" t="s">
        <v>241</v>
      </c>
      <c r="B44" s="136"/>
      <c r="C44" s="136"/>
      <c r="D44" s="13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O307"/>
  <sheetViews>
    <sheetView topLeftCell="E15" zoomScale="55" zoomScaleNormal="55" workbookViewId="0">
      <pane ySplit="3" topLeftCell="A39" activePane="bottomLeft" state="frozen"/>
      <selection pane="bottomLeft" activeCell="J39" sqref="J39"/>
    </sheetView>
  </sheetViews>
  <sheetFormatPr defaultColWidth="11.42578125" defaultRowHeight="15.75"/>
  <cols>
    <col min="1" max="1" width="18.42578125" style="81" customWidth="1"/>
    <col min="2" max="2" width="59.7109375" style="81" customWidth="1"/>
    <col min="3" max="3" width="18" style="81" customWidth="1"/>
    <col min="4" max="4" width="15.7109375" style="81" customWidth="1"/>
    <col min="5" max="5" width="27.28515625" style="81" customWidth="1"/>
    <col min="6" max="6" width="24.7109375" style="81" hidden="1" customWidth="1"/>
    <col min="7" max="7" width="29.140625" style="83" customWidth="1"/>
    <col min="8" max="8" width="36.7109375" style="81" customWidth="1"/>
    <col min="9" max="9" width="17" style="81" customWidth="1"/>
    <col min="10" max="10" width="14.28515625" style="81" customWidth="1"/>
    <col min="11" max="11" width="14.7109375" style="81" customWidth="1"/>
    <col min="12" max="13" width="21.7109375" style="81" customWidth="1"/>
    <col min="14" max="14" width="47.7109375" style="81" customWidth="1"/>
    <col min="15" max="15" width="54.140625" style="81" customWidth="1"/>
    <col min="16" max="16384" width="11.42578125" style="82"/>
  </cols>
  <sheetData>
    <row r="1" spans="1:10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10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10">
      <c r="A4" s="149"/>
      <c r="B4" s="149"/>
      <c r="C4" s="149"/>
      <c r="D4" s="149"/>
      <c r="E4" s="149"/>
      <c r="F4" s="149"/>
      <c r="G4" s="149"/>
      <c r="H4" s="149"/>
      <c r="I4" s="149"/>
      <c r="J4" s="149"/>
    </row>
    <row r="5" spans="1:10">
      <c r="A5" s="149"/>
      <c r="B5" s="149"/>
      <c r="C5" s="149"/>
      <c r="D5" s="149"/>
      <c r="E5" s="149"/>
      <c r="F5" s="149"/>
      <c r="G5" s="149"/>
      <c r="H5" s="149"/>
      <c r="I5" s="149"/>
      <c r="J5" s="149"/>
    </row>
    <row r="6" spans="1:10">
      <c r="A6" s="149"/>
      <c r="B6" s="149"/>
      <c r="C6" s="149"/>
      <c r="D6" s="149"/>
      <c r="E6" s="149"/>
      <c r="F6" s="149"/>
      <c r="G6" s="149"/>
      <c r="H6" s="149"/>
      <c r="I6" s="149"/>
      <c r="J6" s="149"/>
    </row>
    <row r="7" spans="1:10" ht="18" customHeight="1">
      <c r="A7" s="156" t="s">
        <v>242</v>
      </c>
      <c r="B7" s="157" t="str">
        <f>'Fiche Générale'!B2</f>
        <v>CREATES_ODYSSEE</v>
      </c>
      <c r="C7" s="156" t="s">
        <v>243</v>
      </c>
      <c r="D7" s="156"/>
      <c r="E7" s="160" t="str">
        <f>'Fiche Générale'!B3</f>
        <v>Sciences du langage</v>
      </c>
      <c r="F7" s="157"/>
      <c r="G7" s="163" t="s">
        <v>244</v>
      </c>
      <c r="H7" s="164" t="str">
        <f>'Fiche Générale'!B4</f>
        <v>-</v>
      </c>
      <c r="I7" s="164"/>
      <c r="J7" s="164"/>
    </row>
    <row r="8" spans="1:10" ht="18" customHeight="1">
      <c r="A8" s="156"/>
      <c r="B8" s="158"/>
      <c r="C8" s="156"/>
      <c r="D8" s="156"/>
      <c r="E8" s="161"/>
      <c r="F8" s="158"/>
      <c r="G8" s="163"/>
      <c r="H8" s="164"/>
      <c r="I8" s="164"/>
      <c r="J8" s="164"/>
    </row>
    <row r="9" spans="1:10" ht="18" customHeight="1">
      <c r="A9" s="156"/>
      <c r="B9" s="158"/>
      <c r="C9" s="156"/>
      <c r="D9" s="156"/>
      <c r="E9" s="162"/>
      <c r="F9" s="159"/>
      <c r="G9" s="163"/>
      <c r="H9" s="164"/>
      <c r="I9" s="164"/>
      <c r="J9" s="164"/>
    </row>
    <row r="10" spans="1:10" ht="18" customHeight="1">
      <c r="A10" s="156"/>
      <c r="B10" s="158"/>
      <c r="C10" s="149" t="s">
        <v>245</v>
      </c>
      <c r="D10" s="149"/>
      <c r="E10" s="165" t="str">
        <f>'Fiche Générale'!B12</f>
        <v>Traitements Automatiques des Textes</v>
      </c>
      <c r="F10" s="166"/>
      <c r="G10" s="166"/>
      <c r="H10" s="166"/>
      <c r="I10" s="166"/>
      <c r="J10" s="167"/>
    </row>
    <row r="11" spans="1:10" ht="18" customHeight="1">
      <c r="A11" s="156"/>
      <c r="B11" s="159"/>
      <c r="C11" s="149"/>
      <c r="D11" s="149"/>
      <c r="E11" s="168"/>
      <c r="F11" s="169"/>
      <c r="G11" s="169"/>
      <c r="H11" s="169"/>
      <c r="I11" s="169"/>
      <c r="J11" s="170"/>
    </row>
    <row r="13" spans="1:10">
      <c r="A13" s="149" t="s">
        <v>246</v>
      </c>
      <c r="B13" s="147" t="s">
        <v>247</v>
      </c>
      <c r="C13" s="149" t="s">
        <v>248</v>
      </c>
      <c r="D13" s="149"/>
      <c r="E13" s="150" t="e">
        <f>#REF!</f>
        <v>#REF!</v>
      </c>
      <c r="F13" s="150"/>
      <c r="G13" s="151" t="s">
        <v>249</v>
      </c>
      <c r="H13" s="171" t="e">
        <f>Calcul!G7</f>
        <v>#REF!</v>
      </c>
      <c r="I13" s="171"/>
    </row>
    <row r="14" spans="1:10">
      <c r="A14" s="149"/>
      <c r="B14" s="148"/>
      <c r="C14" s="149"/>
      <c r="D14" s="149"/>
      <c r="E14" s="150"/>
      <c r="F14" s="150"/>
      <c r="G14" s="151"/>
      <c r="H14" s="171"/>
      <c r="I14" s="171"/>
    </row>
    <row r="15" spans="1:10">
      <c r="A15" s="149" t="s">
        <v>250</v>
      </c>
      <c r="B15" s="147" t="s">
        <v>206</v>
      </c>
      <c r="C15" s="152" t="s">
        <v>251</v>
      </c>
      <c r="D15" s="153"/>
      <c r="E15" s="149"/>
      <c r="F15" s="149"/>
      <c r="G15" s="151" t="s">
        <v>252</v>
      </c>
      <c r="H15" s="171"/>
      <c r="I15" s="171"/>
    </row>
    <row r="16" spans="1:10">
      <c r="A16" s="149"/>
      <c r="B16" s="148"/>
      <c r="C16" s="154"/>
      <c r="D16" s="155"/>
      <c r="E16" s="149"/>
      <c r="F16" s="149"/>
      <c r="G16" s="151"/>
      <c r="H16" s="171"/>
      <c r="I16" s="171"/>
    </row>
    <row r="17" spans="1:15" ht="49.35" customHeight="1">
      <c r="A17" s="53" t="s">
        <v>253</v>
      </c>
      <c r="B17" s="53" t="s">
        <v>254</v>
      </c>
      <c r="C17" s="53" t="s">
        <v>3</v>
      </c>
      <c r="D17" s="53" t="s">
        <v>255</v>
      </c>
      <c r="E17" s="53" t="s">
        <v>6</v>
      </c>
      <c r="F17" s="53" t="s">
        <v>5</v>
      </c>
      <c r="G17" s="76" t="s">
        <v>256</v>
      </c>
      <c r="H17" s="53" t="s">
        <v>117</v>
      </c>
      <c r="I17" s="53" t="s">
        <v>203</v>
      </c>
      <c r="J17" s="53" t="s">
        <v>208</v>
      </c>
      <c r="K17" s="53" t="s">
        <v>209</v>
      </c>
      <c r="L17" s="53" t="s">
        <v>257</v>
      </c>
      <c r="M17" s="53" t="s">
        <v>4</v>
      </c>
      <c r="N17" s="53" t="s">
        <v>258</v>
      </c>
      <c r="O17" s="54" t="s">
        <v>259</v>
      </c>
    </row>
    <row r="18" spans="1:15" ht="49.35" customHeight="1">
      <c r="A18" s="56" t="s">
        <v>206</v>
      </c>
      <c r="B18" s="55"/>
      <c r="C18" s="56"/>
      <c r="D18" s="56"/>
      <c r="E18" s="55"/>
      <c r="F18" s="55"/>
      <c r="G18" s="77"/>
      <c r="H18" s="56"/>
      <c r="I18" s="56"/>
      <c r="J18" s="56"/>
      <c r="K18" s="56"/>
      <c r="L18" s="56"/>
      <c r="M18" s="56"/>
      <c r="N18" s="55"/>
      <c r="O18" s="55"/>
    </row>
    <row r="19" spans="1:15" s="81" customFormat="1" ht="43.35" customHeight="1">
      <c r="A19" s="57">
        <v>1</v>
      </c>
      <c r="B19" s="84" t="s">
        <v>260</v>
      </c>
      <c r="C19" s="57" t="s">
        <v>12</v>
      </c>
      <c r="D19" s="57">
        <v>6</v>
      </c>
      <c r="E19" s="58" t="s">
        <v>15</v>
      </c>
      <c r="F19" s="59"/>
      <c r="G19" s="105" t="s">
        <v>261</v>
      </c>
      <c r="H19" s="60"/>
      <c r="I19" s="57"/>
      <c r="J19" s="57"/>
      <c r="K19" s="57"/>
      <c r="L19" s="57"/>
      <c r="M19" s="57"/>
      <c r="N19" s="58"/>
      <c r="O19" s="58"/>
    </row>
    <row r="20" spans="1:15" s="81" customFormat="1" ht="43.35" customHeight="1">
      <c r="A20" s="61" t="s">
        <v>262</v>
      </c>
      <c r="B20" s="85" t="s">
        <v>263</v>
      </c>
      <c r="C20" s="61" t="s">
        <v>21</v>
      </c>
      <c r="D20" s="61"/>
      <c r="E20" s="62" t="s">
        <v>15</v>
      </c>
      <c r="F20" s="63"/>
      <c r="G20" s="106" t="s">
        <v>264</v>
      </c>
      <c r="H20" s="64"/>
      <c r="I20" s="61"/>
      <c r="J20" s="61">
        <v>6</v>
      </c>
      <c r="K20" s="61"/>
      <c r="L20" s="61"/>
      <c r="M20" s="61" t="s">
        <v>13</v>
      </c>
      <c r="N20" s="62"/>
      <c r="O20" s="62" t="s">
        <v>265</v>
      </c>
    </row>
    <row r="21" spans="1:15" s="81" customFormat="1" ht="43.35" customHeight="1">
      <c r="A21" s="61" t="s">
        <v>266</v>
      </c>
      <c r="B21" s="86" t="s">
        <v>267</v>
      </c>
      <c r="C21" s="61" t="s">
        <v>21</v>
      </c>
      <c r="D21" s="61"/>
      <c r="E21" s="62" t="s">
        <v>15</v>
      </c>
      <c r="F21" s="63"/>
      <c r="G21" s="106"/>
      <c r="H21" s="64" t="s">
        <v>171</v>
      </c>
      <c r="I21" s="61">
        <v>12</v>
      </c>
      <c r="J21" s="61">
        <v>12</v>
      </c>
      <c r="K21" s="61"/>
      <c r="L21" s="61"/>
      <c r="M21" s="61" t="s">
        <v>22</v>
      </c>
      <c r="N21" s="87" t="s">
        <v>268</v>
      </c>
      <c r="O21" s="62"/>
    </row>
    <row r="22" spans="1:15" s="81" customFormat="1" ht="43.35" customHeight="1">
      <c r="A22" s="57">
        <v>2</v>
      </c>
      <c r="B22" s="88" t="s">
        <v>269</v>
      </c>
      <c r="C22" s="57" t="s">
        <v>12</v>
      </c>
      <c r="D22" s="57">
        <v>6</v>
      </c>
      <c r="E22" s="58" t="s">
        <v>15</v>
      </c>
      <c r="F22" s="59"/>
      <c r="G22" s="105" t="s">
        <v>270</v>
      </c>
      <c r="H22" s="60"/>
      <c r="I22" s="57"/>
      <c r="J22" s="57"/>
      <c r="K22" s="57"/>
      <c r="L22" s="57"/>
      <c r="M22" s="57"/>
      <c r="N22" s="58"/>
      <c r="O22" s="58"/>
    </row>
    <row r="23" spans="1:15" s="81" customFormat="1" ht="43.35" customHeight="1">
      <c r="A23" s="65" t="s">
        <v>271</v>
      </c>
      <c r="B23" s="89" t="s">
        <v>272</v>
      </c>
      <c r="C23" s="61" t="s">
        <v>21</v>
      </c>
      <c r="D23" s="61"/>
      <c r="E23" s="62" t="s">
        <v>15</v>
      </c>
      <c r="F23" s="63"/>
      <c r="G23" s="106" t="s">
        <v>273</v>
      </c>
      <c r="H23" s="64" t="s">
        <v>131</v>
      </c>
      <c r="I23" s="61">
        <v>12</v>
      </c>
      <c r="J23" s="61">
        <v>12</v>
      </c>
      <c r="K23" s="61"/>
      <c r="L23" s="61"/>
      <c r="M23" s="61" t="s">
        <v>13</v>
      </c>
      <c r="N23" s="62"/>
      <c r="O23" s="62" t="s">
        <v>274</v>
      </c>
    </row>
    <row r="24" spans="1:15" s="81" customFormat="1" ht="43.35" customHeight="1">
      <c r="A24" s="65" t="s">
        <v>275</v>
      </c>
      <c r="B24" s="85" t="s">
        <v>276</v>
      </c>
      <c r="C24" s="65" t="s">
        <v>21</v>
      </c>
      <c r="D24" s="65"/>
      <c r="E24" s="66" t="s">
        <v>15</v>
      </c>
      <c r="F24" s="67"/>
      <c r="G24" s="106" t="s">
        <v>277</v>
      </c>
      <c r="H24" s="64" t="s">
        <v>131</v>
      </c>
      <c r="I24" s="65">
        <v>6</v>
      </c>
      <c r="J24" s="65">
        <v>6</v>
      </c>
      <c r="K24" s="65"/>
      <c r="L24" s="65"/>
      <c r="M24" s="65" t="s">
        <v>13</v>
      </c>
      <c r="N24" s="66"/>
      <c r="O24" s="62" t="s">
        <v>278</v>
      </c>
    </row>
    <row r="25" spans="1:15" ht="43.35" customHeight="1">
      <c r="A25" s="61" t="s">
        <v>279</v>
      </c>
      <c r="B25" s="85" t="s">
        <v>280</v>
      </c>
      <c r="C25" s="61" t="s">
        <v>21</v>
      </c>
      <c r="D25" s="61"/>
      <c r="E25" s="62" t="s">
        <v>15</v>
      </c>
      <c r="F25" s="63"/>
      <c r="G25" s="106" t="s">
        <v>281</v>
      </c>
      <c r="H25" s="64" t="s">
        <v>131</v>
      </c>
      <c r="I25" s="61">
        <v>6</v>
      </c>
      <c r="J25" s="61">
        <v>6</v>
      </c>
      <c r="K25" s="61"/>
      <c r="L25" s="61"/>
      <c r="M25" s="61" t="s">
        <v>13</v>
      </c>
      <c r="N25" s="62"/>
      <c r="O25" s="62" t="s">
        <v>282</v>
      </c>
    </row>
    <row r="26" spans="1:15" ht="43.35" customHeight="1">
      <c r="A26" s="65" t="s">
        <v>283</v>
      </c>
      <c r="B26" s="85" t="s">
        <v>284</v>
      </c>
      <c r="C26" s="65" t="s">
        <v>21</v>
      </c>
      <c r="D26" s="65"/>
      <c r="E26" s="66" t="s">
        <v>15</v>
      </c>
      <c r="F26" s="67"/>
      <c r="G26" s="106" t="s">
        <v>285</v>
      </c>
      <c r="H26" s="64" t="s">
        <v>131</v>
      </c>
      <c r="I26" s="65">
        <v>12</v>
      </c>
      <c r="J26" s="65">
        <v>12</v>
      </c>
      <c r="K26" s="65"/>
      <c r="L26" s="65"/>
      <c r="M26" s="65" t="s">
        <v>13</v>
      </c>
      <c r="N26" s="66"/>
      <c r="O26" s="62" t="s">
        <v>282</v>
      </c>
    </row>
    <row r="27" spans="1:15" ht="43.35" customHeight="1">
      <c r="A27" s="90">
        <v>3</v>
      </c>
      <c r="B27" s="91" t="s">
        <v>286</v>
      </c>
      <c r="C27" s="57" t="s">
        <v>12</v>
      </c>
      <c r="D27" s="57">
        <v>6</v>
      </c>
      <c r="E27" s="58" t="s">
        <v>15</v>
      </c>
      <c r="F27" s="59"/>
      <c r="G27" s="105" t="s">
        <v>287</v>
      </c>
      <c r="H27" s="60"/>
      <c r="I27" s="57"/>
      <c r="J27" s="57"/>
      <c r="K27" s="57"/>
      <c r="L27" s="57"/>
      <c r="M27" s="57"/>
      <c r="N27" s="58"/>
      <c r="O27" s="58"/>
    </row>
    <row r="28" spans="1:15" ht="43.35" customHeight="1">
      <c r="A28" s="92" t="s">
        <v>288</v>
      </c>
      <c r="B28" s="93" t="s">
        <v>289</v>
      </c>
      <c r="C28" s="61" t="s">
        <v>21</v>
      </c>
      <c r="D28" s="61"/>
      <c r="E28" s="62" t="s">
        <v>15</v>
      </c>
      <c r="F28" s="63"/>
      <c r="G28" s="106" t="s">
        <v>290</v>
      </c>
      <c r="H28" s="64" t="s">
        <v>131</v>
      </c>
      <c r="I28" s="61">
        <v>12</v>
      </c>
      <c r="J28" s="61">
        <v>12</v>
      </c>
      <c r="K28" s="61"/>
      <c r="L28" s="61"/>
      <c r="M28" s="61" t="s">
        <v>13</v>
      </c>
      <c r="N28" s="62"/>
      <c r="O28" s="62" t="s">
        <v>291</v>
      </c>
    </row>
    <row r="29" spans="1:15" ht="43.35" customHeight="1">
      <c r="A29" s="94" t="s">
        <v>292</v>
      </c>
      <c r="B29" s="95" t="s">
        <v>293</v>
      </c>
      <c r="C29" s="61" t="s">
        <v>21</v>
      </c>
      <c r="D29" s="61"/>
      <c r="E29" s="62" t="s">
        <v>15</v>
      </c>
      <c r="F29" s="63"/>
      <c r="G29" s="106" t="s">
        <v>294</v>
      </c>
      <c r="H29" s="64" t="s">
        <v>131</v>
      </c>
      <c r="I29" s="61">
        <v>12</v>
      </c>
      <c r="J29" s="61">
        <v>12</v>
      </c>
      <c r="K29" s="61"/>
      <c r="L29" s="61"/>
      <c r="M29" s="61" t="s">
        <v>13</v>
      </c>
      <c r="N29" s="62"/>
      <c r="O29" s="62" t="s">
        <v>291</v>
      </c>
    </row>
    <row r="30" spans="1:15" ht="43.35" customHeight="1">
      <c r="A30" s="96">
        <v>4</v>
      </c>
      <c r="B30" s="91" t="s">
        <v>295</v>
      </c>
      <c r="C30" s="57" t="s">
        <v>12</v>
      </c>
      <c r="D30" s="57">
        <v>6</v>
      </c>
      <c r="E30" s="58"/>
      <c r="F30" s="59"/>
      <c r="G30" s="105" t="s">
        <v>296</v>
      </c>
      <c r="H30" s="60"/>
      <c r="I30" s="57"/>
      <c r="J30" s="57"/>
      <c r="K30" s="57"/>
      <c r="L30" s="57"/>
      <c r="M30" s="57"/>
      <c r="N30" s="58"/>
      <c r="O30" s="58"/>
    </row>
    <row r="31" spans="1:15" ht="43.35" customHeight="1">
      <c r="A31" s="94" t="s">
        <v>297</v>
      </c>
      <c r="B31" s="95" t="s">
        <v>298</v>
      </c>
      <c r="C31" s="61" t="s">
        <v>21</v>
      </c>
      <c r="D31" s="61"/>
      <c r="E31" s="62" t="s">
        <v>15</v>
      </c>
      <c r="F31" s="63"/>
      <c r="G31" s="106" t="s">
        <v>299</v>
      </c>
      <c r="H31" s="64" t="s">
        <v>131</v>
      </c>
      <c r="I31" s="61">
        <v>12</v>
      </c>
      <c r="J31" s="61">
        <v>12</v>
      </c>
      <c r="K31" s="61"/>
      <c r="L31" s="61"/>
      <c r="M31" s="61" t="s">
        <v>13</v>
      </c>
      <c r="N31" s="62"/>
      <c r="O31" s="62" t="s">
        <v>291</v>
      </c>
    </row>
    <row r="32" spans="1:15" ht="43.35" customHeight="1">
      <c r="A32" s="94" t="s">
        <v>300</v>
      </c>
      <c r="B32" s="95" t="s">
        <v>301</v>
      </c>
      <c r="C32" s="61" t="s">
        <v>21</v>
      </c>
      <c r="D32" s="61"/>
      <c r="E32" s="62" t="s">
        <v>15</v>
      </c>
      <c r="F32" s="63"/>
      <c r="G32" s="106" t="s">
        <v>302</v>
      </c>
      <c r="H32" s="64" t="s">
        <v>131</v>
      </c>
      <c r="I32" s="61">
        <v>12</v>
      </c>
      <c r="J32" s="61">
        <v>12</v>
      </c>
      <c r="K32" s="61"/>
      <c r="L32" s="61"/>
      <c r="M32" s="61" t="s">
        <v>13</v>
      </c>
      <c r="N32" s="62"/>
      <c r="O32" s="62" t="s">
        <v>303</v>
      </c>
    </row>
    <row r="33" spans="1:15" ht="43.35" customHeight="1">
      <c r="A33" s="96">
        <v>5</v>
      </c>
      <c r="B33" s="84" t="s">
        <v>304</v>
      </c>
      <c r="C33" s="57" t="s">
        <v>35</v>
      </c>
      <c r="D33" s="57"/>
      <c r="E33" s="58" t="s">
        <v>15</v>
      </c>
      <c r="F33" s="59"/>
      <c r="G33" s="105" t="s">
        <v>305</v>
      </c>
      <c r="H33" s="60"/>
      <c r="I33" s="57"/>
      <c r="J33" s="57"/>
      <c r="K33" s="57"/>
      <c r="L33" s="57"/>
      <c r="M33" s="57"/>
      <c r="N33" s="58"/>
      <c r="O33" s="58"/>
    </row>
    <row r="34" spans="1:15" ht="43.35" customHeight="1">
      <c r="A34" s="94" t="s">
        <v>306</v>
      </c>
      <c r="B34" s="87" t="s">
        <v>307</v>
      </c>
      <c r="C34" s="68" t="s">
        <v>29</v>
      </c>
      <c r="D34" s="68"/>
      <c r="E34" s="69"/>
      <c r="F34" s="63"/>
      <c r="G34" s="106" t="s">
        <v>308</v>
      </c>
      <c r="H34" s="64"/>
      <c r="I34" s="61"/>
      <c r="J34" s="61"/>
      <c r="K34" s="61"/>
      <c r="L34" s="61"/>
      <c r="M34" s="61"/>
      <c r="N34" s="62"/>
      <c r="O34" s="62"/>
    </row>
    <row r="35" spans="1:15" ht="43.35" customHeight="1">
      <c r="A35" s="94" t="s">
        <v>309</v>
      </c>
      <c r="B35" s="95" t="s">
        <v>310</v>
      </c>
      <c r="C35" s="68" t="s">
        <v>12</v>
      </c>
      <c r="D35" s="68">
        <v>6</v>
      </c>
      <c r="E35" s="69" t="s">
        <v>15</v>
      </c>
      <c r="F35" s="63"/>
      <c r="G35" s="106" t="s">
        <v>311</v>
      </c>
      <c r="H35" s="64"/>
      <c r="I35" s="61"/>
      <c r="J35" s="61"/>
      <c r="K35" s="61"/>
      <c r="L35" s="61"/>
      <c r="M35" s="61" t="s">
        <v>22</v>
      </c>
      <c r="N35" s="87" t="s">
        <v>312</v>
      </c>
      <c r="O35" s="62"/>
    </row>
    <row r="36" spans="1:15" ht="43.35" customHeight="1">
      <c r="A36" s="94" t="s">
        <v>313</v>
      </c>
      <c r="B36" s="95" t="s">
        <v>314</v>
      </c>
      <c r="C36" s="68" t="s">
        <v>12</v>
      </c>
      <c r="D36" s="68">
        <v>6</v>
      </c>
      <c r="E36" s="69" t="s">
        <v>15</v>
      </c>
      <c r="F36" s="63"/>
      <c r="G36" s="106" t="s">
        <v>315</v>
      </c>
      <c r="H36" s="64"/>
      <c r="I36" s="61">
        <v>12</v>
      </c>
      <c r="J36" s="61">
        <v>12</v>
      </c>
      <c r="K36" s="61"/>
      <c r="L36" s="61"/>
      <c r="M36" s="61" t="s">
        <v>22</v>
      </c>
      <c r="N36" s="87" t="s">
        <v>312</v>
      </c>
      <c r="O36" s="62"/>
    </row>
    <row r="37" spans="1:15" ht="43.35" customHeight="1">
      <c r="A37" s="94" t="s">
        <v>316</v>
      </c>
      <c r="B37" s="87" t="s">
        <v>317</v>
      </c>
      <c r="C37" s="68" t="s">
        <v>29</v>
      </c>
      <c r="D37" s="68"/>
      <c r="E37" s="69" t="s">
        <v>15</v>
      </c>
      <c r="F37" s="63"/>
      <c r="G37" s="106" t="s">
        <v>318</v>
      </c>
      <c r="H37" s="64"/>
      <c r="I37" s="61"/>
      <c r="J37" s="61"/>
      <c r="K37" s="61"/>
      <c r="L37" s="61"/>
      <c r="M37" s="61"/>
      <c r="N37" s="87"/>
      <c r="O37" s="62"/>
    </row>
    <row r="38" spans="1:15" ht="43.35" customHeight="1">
      <c r="A38" s="94" t="s">
        <v>319</v>
      </c>
      <c r="B38" s="97" t="s">
        <v>320</v>
      </c>
      <c r="C38" s="68" t="s">
        <v>12</v>
      </c>
      <c r="D38" s="68">
        <v>3</v>
      </c>
      <c r="E38" s="69" t="s">
        <v>15</v>
      </c>
      <c r="F38" s="63"/>
      <c r="G38" s="106" t="s">
        <v>321</v>
      </c>
      <c r="H38" s="64"/>
      <c r="I38" s="61"/>
      <c r="J38" s="61"/>
      <c r="K38" s="61"/>
      <c r="L38" s="61"/>
      <c r="M38" s="61"/>
      <c r="N38" s="87"/>
      <c r="O38" s="62"/>
    </row>
    <row r="39" spans="1:15" ht="43.35" customHeight="1">
      <c r="A39" s="94" t="s">
        <v>322</v>
      </c>
      <c r="B39" s="97" t="s">
        <v>320</v>
      </c>
      <c r="C39" s="68" t="s">
        <v>21</v>
      </c>
      <c r="D39" s="68"/>
      <c r="E39" s="69" t="s">
        <v>15</v>
      </c>
      <c r="F39" s="63"/>
      <c r="G39" s="107" t="s">
        <v>323</v>
      </c>
      <c r="H39" s="64"/>
      <c r="I39" s="61"/>
      <c r="J39" s="61"/>
      <c r="K39" s="61"/>
      <c r="L39" s="61"/>
      <c r="M39" s="61" t="s">
        <v>22</v>
      </c>
      <c r="N39" s="62" t="s">
        <v>324</v>
      </c>
      <c r="O39" s="62"/>
    </row>
    <row r="40" spans="1:15" ht="43.35" customHeight="1">
      <c r="A40" s="94" t="s">
        <v>325</v>
      </c>
      <c r="B40" s="87" t="s">
        <v>326</v>
      </c>
      <c r="C40" s="68" t="s">
        <v>12</v>
      </c>
      <c r="D40" s="68">
        <v>3</v>
      </c>
      <c r="E40" s="69" t="s">
        <v>15</v>
      </c>
      <c r="F40" s="63"/>
      <c r="G40" s="108" t="s">
        <v>327</v>
      </c>
      <c r="H40" s="64"/>
      <c r="I40" s="61">
        <v>24</v>
      </c>
      <c r="J40" s="61"/>
      <c r="K40" s="61"/>
      <c r="L40" s="61"/>
      <c r="M40" s="61" t="s">
        <v>22</v>
      </c>
      <c r="N40" s="62" t="s">
        <v>328</v>
      </c>
      <c r="O40" s="62" t="s">
        <v>329</v>
      </c>
    </row>
    <row r="41" spans="1:15" ht="43.35" customHeight="1">
      <c r="A41" s="96">
        <v>6</v>
      </c>
      <c r="B41" s="84" t="s">
        <v>330</v>
      </c>
      <c r="C41" s="57" t="s">
        <v>12</v>
      </c>
      <c r="D41" s="57"/>
      <c r="E41" s="58" t="s">
        <v>24</v>
      </c>
      <c r="F41" s="59"/>
      <c r="G41" s="109" t="s">
        <v>331</v>
      </c>
      <c r="H41" s="60"/>
      <c r="I41" s="57"/>
      <c r="J41" s="57"/>
      <c r="K41" s="57"/>
      <c r="L41" s="57"/>
      <c r="M41" s="57"/>
      <c r="N41" s="91"/>
      <c r="O41" s="58"/>
    </row>
    <row r="42" spans="1:15" ht="54.75" customHeight="1">
      <c r="A42" s="56" t="s">
        <v>207</v>
      </c>
      <c r="B42" s="55"/>
      <c r="C42" s="56"/>
      <c r="D42" s="56"/>
      <c r="E42" s="55"/>
      <c r="F42" s="70"/>
      <c r="G42" s="78"/>
      <c r="H42" s="71"/>
      <c r="I42" s="56"/>
      <c r="J42" s="56"/>
      <c r="K42" s="56"/>
      <c r="L42" s="56"/>
      <c r="M42" s="56"/>
      <c r="N42" s="55"/>
      <c r="O42" s="55"/>
    </row>
    <row r="43" spans="1:15" ht="43.35" customHeight="1">
      <c r="A43" s="57">
        <v>1</v>
      </c>
      <c r="B43" s="84" t="s">
        <v>332</v>
      </c>
      <c r="C43" s="57" t="s">
        <v>12</v>
      </c>
      <c r="D43" s="57">
        <v>30</v>
      </c>
      <c r="E43" s="58" t="s">
        <v>15</v>
      </c>
      <c r="F43" s="59"/>
      <c r="G43" s="105" t="s">
        <v>333</v>
      </c>
      <c r="H43" s="60" t="s">
        <v>131</v>
      </c>
      <c r="I43" s="57"/>
      <c r="J43" s="57"/>
      <c r="K43" s="57"/>
      <c r="L43" s="57"/>
      <c r="M43" s="57"/>
      <c r="N43" s="58"/>
      <c r="O43" s="58"/>
    </row>
    <row r="44" spans="1:15" ht="43.35" customHeight="1">
      <c r="A44" s="61" t="s">
        <v>262</v>
      </c>
      <c r="B44" s="95" t="s">
        <v>334</v>
      </c>
      <c r="C44" s="61" t="s">
        <v>21</v>
      </c>
      <c r="D44" s="61"/>
      <c r="E44" s="62" t="s">
        <v>15</v>
      </c>
      <c r="F44" s="63"/>
      <c r="G44" s="106" t="s">
        <v>335</v>
      </c>
      <c r="H44" s="64" t="s">
        <v>131</v>
      </c>
      <c r="I44" s="61"/>
      <c r="J44" s="61"/>
      <c r="K44" s="61"/>
      <c r="L44" s="61"/>
      <c r="M44" s="61"/>
      <c r="N44" s="62"/>
      <c r="O44" s="62"/>
    </row>
    <row r="45" spans="1:15" ht="43.35" customHeight="1">
      <c r="A45" s="61" t="s">
        <v>266</v>
      </c>
      <c r="B45" s="95" t="s">
        <v>336</v>
      </c>
      <c r="C45" s="61" t="s">
        <v>21</v>
      </c>
      <c r="D45" s="61"/>
      <c r="E45" s="62" t="s">
        <v>15</v>
      </c>
      <c r="F45" s="63"/>
      <c r="G45" s="106" t="s">
        <v>337</v>
      </c>
      <c r="H45" s="64" t="s">
        <v>131</v>
      </c>
      <c r="I45" s="61"/>
      <c r="J45" s="61"/>
      <c r="K45" s="61"/>
      <c r="L45" s="61"/>
      <c r="M45" s="61"/>
      <c r="N45" s="62"/>
      <c r="O45" s="62"/>
    </row>
    <row r="46" spans="1:15" ht="43.35" customHeight="1">
      <c r="A46" s="72"/>
      <c r="B46" s="98"/>
      <c r="C46" s="72"/>
      <c r="D46" s="72"/>
      <c r="E46" s="73"/>
      <c r="F46" s="73"/>
      <c r="G46" s="79"/>
      <c r="H46" s="72"/>
      <c r="I46" s="72"/>
      <c r="J46" s="72"/>
      <c r="K46" s="72"/>
      <c r="L46" s="72"/>
      <c r="M46" s="72"/>
      <c r="N46" s="73"/>
      <c r="O46" s="73"/>
    </row>
    <row r="47" spans="1:15" ht="43.35" customHeight="1">
      <c r="A47" s="61"/>
      <c r="B47" s="99"/>
      <c r="C47" s="61"/>
      <c r="D47" s="61"/>
      <c r="E47" s="62"/>
      <c r="F47" s="62"/>
      <c r="G47" s="80"/>
      <c r="H47" s="61"/>
      <c r="I47" s="61"/>
      <c r="J47" s="61"/>
      <c r="K47" s="61"/>
      <c r="L47" s="61"/>
      <c r="M47" s="61"/>
      <c r="N47" s="62"/>
      <c r="O47" s="62"/>
    </row>
    <row r="48" spans="1:15" ht="43.35" customHeight="1">
      <c r="A48" s="61"/>
      <c r="B48" s="74"/>
      <c r="C48" s="61"/>
      <c r="D48" s="61"/>
      <c r="E48" s="62"/>
      <c r="F48" s="62"/>
      <c r="G48" s="80"/>
      <c r="H48" s="61"/>
      <c r="I48" s="61"/>
      <c r="J48" s="61"/>
      <c r="K48" s="61"/>
      <c r="L48" s="61"/>
      <c r="M48" s="61"/>
      <c r="N48" s="62"/>
      <c r="O48" s="62"/>
    </row>
    <row r="49" spans="1:15" ht="43.35" customHeight="1">
      <c r="A49" s="61"/>
      <c r="B49" s="74"/>
      <c r="C49" s="61"/>
      <c r="D49" s="61"/>
      <c r="E49" s="62"/>
      <c r="F49" s="62"/>
      <c r="G49" s="80"/>
      <c r="H49" s="61"/>
      <c r="I49" s="61"/>
      <c r="J49" s="61"/>
      <c r="K49" s="61"/>
      <c r="L49" s="61"/>
      <c r="M49" s="61"/>
      <c r="N49" s="62"/>
      <c r="O49" s="62"/>
    </row>
    <row r="50" spans="1:15" ht="43.35" customHeight="1">
      <c r="A50" s="61"/>
      <c r="B50" s="74"/>
      <c r="C50" s="61"/>
      <c r="D50" s="61"/>
      <c r="E50" s="100"/>
      <c r="F50" s="100"/>
      <c r="G50" s="101"/>
      <c r="H50" s="61"/>
      <c r="I50" s="61"/>
      <c r="J50" s="61"/>
      <c r="K50" s="61"/>
      <c r="L50" s="61"/>
      <c r="M50" s="61"/>
      <c r="N50" s="100"/>
      <c r="O50" s="100"/>
    </row>
    <row r="51" spans="1:15" ht="43.35" customHeight="1">
      <c r="A51" s="61"/>
      <c r="B51" s="74"/>
      <c r="C51" s="61"/>
      <c r="D51" s="61"/>
      <c r="E51" s="100"/>
      <c r="F51" s="100"/>
      <c r="G51" s="101"/>
      <c r="H51" s="61"/>
      <c r="I51" s="61"/>
      <c r="J51" s="61"/>
      <c r="K51" s="61"/>
      <c r="L51" s="61"/>
      <c r="M51" s="61"/>
      <c r="N51" s="100"/>
      <c r="O51" s="100"/>
    </row>
    <row r="52" spans="1:15" ht="43.35" customHeight="1">
      <c r="A52" s="61"/>
      <c r="B52" s="74"/>
      <c r="C52" s="61"/>
      <c r="D52" s="61"/>
      <c r="E52" s="100"/>
      <c r="F52" s="100"/>
      <c r="G52" s="101"/>
      <c r="H52" s="61"/>
      <c r="I52" s="61"/>
      <c r="J52" s="61"/>
      <c r="K52" s="61"/>
      <c r="L52" s="61"/>
      <c r="M52" s="61"/>
      <c r="N52" s="100"/>
      <c r="O52" s="100"/>
    </row>
    <row r="53" spans="1:15" ht="43.35" customHeight="1">
      <c r="A53" s="61"/>
      <c r="B53" s="74"/>
      <c r="C53" s="61"/>
      <c r="D53" s="61"/>
      <c r="E53" s="100"/>
      <c r="F53" s="100"/>
      <c r="G53" s="101"/>
      <c r="H53" s="61"/>
      <c r="I53" s="61"/>
      <c r="J53" s="61"/>
      <c r="K53" s="61"/>
      <c r="L53" s="61"/>
      <c r="M53" s="61"/>
      <c r="N53" s="100"/>
      <c r="O53" s="100"/>
    </row>
    <row r="54" spans="1:15" ht="43.35" customHeight="1">
      <c r="A54" s="61"/>
      <c r="B54" s="74"/>
      <c r="C54" s="61"/>
      <c r="D54" s="61"/>
      <c r="E54" s="100"/>
      <c r="F54" s="100"/>
      <c r="G54" s="101"/>
      <c r="H54" s="61"/>
      <c r="I54" s="61"/>
      <c r="J54" s="61"/>
      <c r="K54" s="61"/>
      <c r="L54" s="61"/>
      <c r="M54" s="61"/>
      <c r="N54" s="100"/>
      <c r="O54" s="100"/>
    </row>
    <row r="55" spans="1:15" ht="43.35" customHeight="1">
      <c r="A55" s="61"/>
      <c r="B55" s="74"/>
      <c r="C55" s="61"/>
      <c r="D55" s="61"/>
      <c r="E55" s="100"/>
      <c r="F55" s="100"/>
      <c r="G55" s="101"/>
      <c r="H55" s="61"/>
      <c r="I55" s="61"/>
      <c r="J55" s="61"/>
      <c r="K55" s="61"/>
      <c r="L55" s="61"/>
      <c r="M55" s="61"/>
      <c r="N55" s="100"/>
      <c r="O55" s="100"/>
    </row>
    <row r="56" spans="1:15" ht="43.35" customHeight="1">
      <c r="A56" s="61"/>
      <c r="B56" s="74"/>
      <c r="C56" s="61"/>
      <c r="D56" s="61"/>
      <c r="E56" s="100"/>
      <c r="F56" s="100"/>
      <c r="G56" s="101"/>
      <c r="H56" s="61"/>
      <c r="I56" s="61"/>
      <c r="J56" s="61"/>
      <c r="K56" s="61"/>
      <c r="L56" s="61"/>
      <c r="M56" s="61"/>
      <c r="N56" s="100"/>
      <c r="O56" s="100"/>
    </row>
    <row r="57" spans="1:15" ht="43.35" customHeight="1">
      <c r="A57" s="61"/>
      <c r="B57" s="74"/>
      <c r="C57" s="61"/>
      <c r="D57" s="61"/>
      <c r="E57" s="100"/>
      <c r="F57" s="100"/>
      <c r="G57" s="101"/>
      <c r="H57" s="61"/>
      <c r="I57" s="61"/>
      <c r="J57" s="61"/>
      <c r="K57" s="61"/>
      <c r="L57" s="61"/>
      <c r="M57" s="61"/>
      <c r="N57" s="100"/>
      <c r="O57" s="100"/>
    </row>
    <row r="58" spans="1:15" ht="43.35" customHeight="1">
      <c r="A58" s="75"/>
      <c r="B58" s="102"/>
      <c r="C58" s="75"/>
      <c r="D58" s="75"/>
      <c r="E58" s="103"/>
      <c r="F58" s="103"/>
      <c r="G58" s="104"/>
      <c r="H58" s="75"/>
      <c r="I58" s="61"/>
      <c r="J58" s="61"/>
      <c r="K58" s="61"/>
      <c r="L58" s="75"/>
      <c r="M58" s="75"/>
      <c r="N58" s="103"/>
      <c r="O58" s="103"/>
    </row>
    <row r="59" spans="1:15" ht="43.35" customHeight="1">
      <c r="A59" s="61"/>
      <c r="B59" s="74"/>
      <c r="C59" s="61"/>
      <c r="D59" s="61"/>
      <c r="E59" s="100"/>
      <c r="F59" s="100"/>
      <c r="G59" s="101"/>
      <c r="H59" s="61"/>
      <c r="I59" s="61"/>
      <c r="J59" s="61"/>
      <c r="K59" s="61"/>
      <c r="L59" s="61"/>
      <c r="M59" s="61"/>
      <c r="N59" s="100"/>
      <c r="O59" s="100"/>
    </row>
    <row r="60" spans="1:15" ht="43.35" customHeight="1">
      <c r="A60" s="61"/>
      <c r="B60" s="74"/>
      <c r="C60" s="61"/>
      <c r="D60" s="61"/>
      <c r="E60" s="100"/>
      <c r="F60" s="100"/>
      <c r="G60" s="101"/>
      <c r="H60" s="61"/>
      <c r="I60" s="61"/>
      <c r="J60" s="61"/>
      <c r="K60" s="61"/>
      <c r="L60" s="61"/>
      <c r="M60" s="61"/>
      <c r="N60" s="100"/>
      <c r="O60" s="100"/>
    </row>
    <row r="61" spans="1:15" ht="43.35" customHeight="1">
      <c r="A61" s="61"/>
      <c r="B61" s="74"/>
      <c r="C61" s="61"/>
      <c r="D61" s="61"/>
      <c r="E61" s="100"/>
      <c r="F61" s="100"/>
      <c r="G61" s="101"/>
      <c r="H61" s="61"/>
      <c r="I61" s="61"/>
      <c r="J61" s="61"/>
      <c r="K61" s="61"/>
      <c r="L61" s="61"/>
      <c r="M61" s="61"/>
      <c r="N61" s="100"/>
      <c r="O61" s="100"/>
    </row>
    <row r="62" spans="1:15" ht="43.35" customHeight="1">
      <c r="A62" s="61"/>
      <c r="B62" s="74"/>
      <c r="C62" s="61"/>
      <c r="D62" s="61"/>
      <c r="E62" s="100"/>
      <c r="F62" s="100"/>
      <c r="G62" s="101"/>
      <c r="H62" s="61"/>
      <c r="I62" s="61"/>
      <c r="J62" s="61"/>
      <c r="K62" s="61"/>
      <c r="L62" s="61"/>
      <c r="M62" s="61"/>
      <c r="N62" s="100"/>
      <c r="O62" s="100"/>
    </row>
    <row r="63" spans="1:15" ht="43.35" customHeight="1">
      <c r="A63" s="61"/>
      <c r="B63" s="74"/>
      <c r="C63" s="61"/>
      <c r="D63" s="61"/>
      <c r="E63" s="100"/>
      <c r="F63" s="100"/>
      <c r="G63" s="101"/>
      <c r="H63" s="61"/>
      <c r="I63" s="61"/>
      <c r="J63" s="61"/>
      <c r="K63" s="61"/>
      <c r="L63" s="61"/>
      <c r="M63" s="61"/>
      <c r="N63" s="100"/>
      <c r="O63" s="100"/>
    </row>
    <row r="64" spans="1:15" ht="43.35" customHeight="1">
      <c r="A64" s="61"/>
      <c r="B64" s="74"/>
      <c r="C64" s="61"/>
      <c r="D64" s="61"/>
      <c r="E64" s="100"/>
      <c r="F64" s="100"/>
      <c r="G64" s="101"/>
      <c r="H64" s="61"/>
      <c r="I64" s="61"/>
      <c r="J64" s="61"/>
      <c r="K64" s="61"/>
      <c r="L64" s="61"/>
      <c r="M64" s="61"/>
      <c r="N64" s="100"/>
      <c r="O64" s="100"/>
    </row>
    <row r="65" spans="1:15" ht="43.35" customHeight="1">
      <c r="A65" s="61"/>
      <c r="B65" s="74"/>
      <c r="C65" s="61"/>
      <c r="D65" s="61"/>
      <c r="E65" s="100"/>
      <c r="F65" s="100"/>
      <c r="G65" s="101"/>
      <c r="H65" s="61"/>
      <c r="I65" s="61"/>
      <c r="J65" s="61"/>
      <c r="K65" s="61"/>
      <c r="L65" s="61"/>
      <c r="M65" s="61"/>
      <c r="N65" s="100"/>
      <c r="O65" s="100"/>
    </row>
    <row r="66" spans="1:15" ht="43.35" customHeight="1">
      <c r="A66" s="61"/>
      <c r="B66" s="74"/>
      <c r="C66" s="61"/>
      <c r="D66" s="61"/>
      <c r="E66" s="100"/>
      <c r="F66" s="100"/>
      <c r="G66" s="101"/>
      <c r="H66" s="61"/>
      <c r="I66" s="61"/>
      <c r="J66" s="61"/>
      <c r="K66" s="61"/>
      <c r="L66" s="61"/>
      <c r="M66" s="61"/>
      <c r="N66" s="100"/>
      <c r="O66" s="100"/>
    </row>
    <row r="67" spans="1:15" ht="43.35" customHeight="1">
      <c r="A67" s="61"/>
      <c r="B67" s="74"/>
      <c r="C67" s="61"/>
      <c r="D67" s="61"/>
      <c r="E67" s="100"/>
      <c r="F67" s="100"/>
      <c r="G67" s="101"/>
      <c r="H67" s="61"/>
      <c r="I67" s="61"/>
      <c r="J67" s="61"/>
      <c r="K67" s="61"/>
      <c r="L67" s="61"/>
      <c r="M67" s="61"/>
      <c r="N67" s="100"/>
      <c r="O67" s="100"/>
    </row>
    <row r="68" spans="1:15" ht="43.35" customHeight="1">
      <c r="A68" s="61"/>
      <c r="B68" s="74"/>
      <c r="C68" s="61"/>
      <c r="D68" s="61"/>
      <c r="E68" s="100"/>
      <c r="F68" s="100"/>
      <c r="G68" s="101"/>
      <c r="H68" s="61"/>
      <c r="I68" s="61"/>
      <c r="J68" s="61"/>
      <c r="K68" s="61"/>
      <c r="L68" s="61"/>
      <c r="M68" s="61"/>
      <c r="N68" s="100"/>
      <c r="O68" s="100"/>
    </row>
    <row r="69" spans="1:15" ht="43.35" customHeight="1">
      <c r="A69" s="61"/>
      <c r="B69" s="74"/>
      <c r="C69" s="61"/>
      <c r="D69" s="61"/>
      <c r="E69" s="100"/>
      <c r="F69" s="100"/>
      <c r="G69" s="101"/>
      <c r="H69" s="61"/>
      <c r="I69" s="61"/>
      <c r="J69" s="61"/>
      <c r="K69" s="61"/>
      <c r="L69" s="61"/>
      <c r="M69" s="61"/>
      <c r="N69" s="100"/>
      <c r="O69" s="100"/>
    </row>
    <row r="70" spans="1:15" ht="43.35" customHeight="1">
      <c r="A70" s="61"/>
      <c r="B70" s="74"/>
      <c r="C70" s="61"/>
      <c r="D70" s="61"/>
      <c r="E70" s="100"/>
      <c r="F70" s="100"/>
      <c r="G70" s="101"/>
      <c r="H70" s="61"/>
      <c r="I70" s="61"/>
      <c r="J70" s="61"/>
      <c r="K70" s="61"/>
      <c r="L70" s="61"/>
      <c r="M70" s="61"/>
      <c r="N70" s="100"/>
      <c r="O70" s="100"/>
    </row>
    <row r="71" spans="1:15" ht="43.35" customHeight="1">
      <c r="A71" s="61"/>
      <c r="B71" s="74"/>
      <c r="C71" s="61"/>
      <c r="D71" s="61"/>
      <c r="E71" s="100"/>
      <c r="F71" s="100"/>
      <c r="G71" s="101"/>
      <c r="H71" s="61"/>
      <c r="I71" s="61"/>
      <c r="J71" s="61"/>
      <c r="K71" s="61"/>
      <c r="L71" s="61"/>
      <c r="M71" s="61"/>
      <c r="N71" s="100"/>
      <c r="O71" s="100"/>
    </row>
    <row r="72" spans="1:15" ht="43.35" customHeight="1">
      <c r="A72" s="61"/>
      <c r="B72" s="74"/>
      <c r="C72" s="61"/>
      <c r="D72" s="61"/>
      <c r="E72" s="100"/>
      <c r="F72" s="100"/>
      <c r="G72" s="101"/>
      <c r="H72" s="61"/>
      <c r="I72" s="61"/>
      <c r="J72" s="61"/>
      <c r="K72" s="61"/>
      <c r="L72" s="61"/>
      <c r="M72" s="61"/>
      <c r="N72" s="100"/>
      <c r="O72" s="100"/>
    </row>
    <row r="73" spans="1:15" ht="43.35" customHeight="1">
      <c r="A73" s="61"/>
      <c r="B73" s="74"/>
      <c r="C73" s="61"/>
      <c r="D73" s="61"/>
      <c r="E73" s="100"/>
      <c r="F73" s="100"/>
      <c r="G73" s="101"/>
      <c r="H73" s="61"/>
      <c r="I73" s="61"/>
      <c r="J73" s="61"/>
      <c r="K73" s="61"/>
      <c r="L73" s="61"/>
      <c r="M73" s="61"/>
      <c r="N73" s="100"/>
      <c r="O73" s="100"/>
    </row>
    <row r="74" spans="1:15" ht="43.35" customHeight="1">
      <c r="A74" s="61"/>
      <c r="B74" s="74"/>
      <c r="C74" s="61"/>
      <c r="D74" s="61"/>
      <c r="E74" s="100"/>
      <c r="F74" s="100"/>
      <c r="G74" s="101"/>
      <c r="H74" s="61"/>
      <c r="I74" s="61"/>
      <c r="J74" s="61"/>
      <c r="K74" s="61"/>
      <c r="L74" s="61"/>
      <c r="M74" s="61"/>
      <c r="N74" s="100"/>
      <c r="O74" s="100"/>
    </row>
    <row r="75" spans="1:15" ht="43.35" customHeight="1">
      <c r="A75" s="61"/>
      <c r="B75" s="74"/>
      <c r="C75" s="61"/>
      <c r="D75" s="61"/>
      <c r="E75" s="100"/>
      <c r="F75" s="100"/>
      <c r="G75" s="101"/>
      <c r="H75" s="61"/>
      <c r="I75" s="61"/>
      <c r="J75" s="61"/>
      <c r="K75" s="61"/>
      <c r="L75" s="61"/>
      <c r="M75" s="61"/>
      <c r="N75" s="100"/>
      <c r="O75" s="100"/>
    </row>
    <row r="76" spans="1:15" ht="43.35" customHeight="1">
      <c r="A76" s="61"/>
      <c r="B76" s="74"/>
      <c r="C76" s="61"/>
      <c r="D76" s="61"/>
      <c r="E76" s="100"/>
      <c r="F76" s="100"/>
      <c r="G76" s="101"/>
      <c r="H76" s="61"/>
      <c r="I76" s="61"/>
      <c r="J76" s="61"/>
      <c r="K76" s="61"/>
      <c r="L76" s="61"/>
      <c r="M76" s="61"/>
      <c r="N76" s="100"/>
      <c r="O76" s="100"/>
    </row>
    <row r="77" spans="1:15" ht="43.35" customHeight="1">
      <c r="A77" s="61"/>
      <c r="B77" s="74"/>
      <c r="C77" s="61"/>
      <c r="D77" s="61"/>
      <c r="E77" s="100"/>
      <c r="F77" s="100"/>
      <c r="G77" s="101"/>
      <c r="H77" s="61"/>
      <c r="I77" s="61"/>
      <c r="J77" s="61"/>
      <c r="K77" s="61"/>
      <c r="L77" s="61"/>
      <c r="M77" s="61"/>
      <c r="N77" s="100"/>
      <c r="O77" s="100"/>
    </row>
    <row r="78" spans="1:15" ht="43.35" customHeight="1">
      <c r="A78" s="61"/>
      <c r="B78" s="74"/>
      <c r="C78" s="61"/>
      <c r="D78" s="61"/>
      <c r="E78" s="100"/>
      <c r="F78" s="100"/>
      <c r="G78" s="101"/>
      <c r="H78" s="61"/>
      <c r="I78" s="61"/>
      <c r="J78" s="61"/>
      <c r="K78" s="61"/>
      <c r="L78" s="61"/>
      <c r="M78" s="61"/>
      <c r="N78" s="100"/>
      <c r="O78" s="100"/>
    </row>
    <row r="79" spans="1:15" ht="43.35" customHeight="1">
      <c r="A79" s="61"/>
      <c r="B79" s="74"/>
      <c r="C79" s="61"/>
      <c r="D79" s="61"/>
      <c r="E79" s="100"/>
      <c r="F79" s="100"/>
      <c r="G79" s="101"/>
      <c r="H79" s="61"/>
      <c r="I79" s="61"/>
      <c r="J79" s="61"/>
      <c r="K79" s="61"/>
      <c r="L79" s="61"/>
      <c r="M79" s="61"/>
      <c r="N79" s="100"/>
      <c r="O79" s="100"/>
    </row>
    <row r="80" spans="1:15" ht="43.35" customHeight="1">
      <c r="A80" s="61"/>
      <c r="B80" s="74"/>
      <c r="C80" s="61"/>
      <c r="D80" s="61"/>
      <c r="E80" s="100"/>
      <c r="F80" s="100"/>
      <c r="G80" s="101"/>
      <c r="H80" s="61"/>
      <c r="I80" s="61"/>
      <c r="J80" s="61"/>
      <c r="K80" s="61"/>
      <c r="L80" s="61"/>
      <c r="M80" s="61"/>
      <c r="N80" s="100"/>
      <c r="O80" s="100"/>
    </row>
    <row r="81" spans="1:15" ht="43.35" customHeight="1">
      <c r="A81" s="61"/>
      <c r="B81" s="74"/>
      <c r="C81" s="61"/>
      <c r="D81" s="61"/>
      <c r="E81" s="100"/>
      <c r="F81" s="100"/>
      <c r="G81" s="101"/>
      <c r="H81" s="61"/>
      <c r="I81" s="61"/>
      <c r="J81" s="61"/>
      <c r="K81" s="61"/>
      <c r="L81" s="61"/>
      <c r="M81" s="61"/>
      <c r="N81" s="100"/>
      <c r="O81" s="100"/>
    </row>
    <row r="82" spans="1:15" ht="43.35" customHeight="1">
      <c r="A82" s="61"/>
      <c r="B82" s="74"/>
      <c r="C82" s="61"/>
      <c r="D82" s="61"/>
      <c r="E82" s="100"/>
      <c r="F82" s="100"/>
      <c r="G82" s="101"/>
      <c r="H82" s="61"/>
      <c r="I82" s="61"/>
      <c r="J82" s="61"/>
      <c r="K82" s="61"/>
      <c r="L82" s="61"/>
      <c r="M82" s="61"/>
      <c r="N82" s="100"/>
      <c r="O82" s="100"/>
    </row>
    <row r="83" spans="1:15" ht="43.35" customHeight="1">
      <c r="A83" s="61"/>
      <c r="B83" s="74"/>
      <c r="C83" s="61"/>
      <c r="D83" s="61"/>
      <c r="E83" s="100"/>
      <c r="F83" s="100"/>
      <c r="G83" s="101"/>
      <c r="H83" s="61"/>
      <c r="I83" s="61"/>
      <c r="J83" s="61"/>
      <c r="K83" s="61"/>
      <c r="L83" s="61"/>
      <c r="M83" s="61"/>
      <c r="N83" s="100"/>
      <c r="O83" s="100"/>
    </row>
    <row r="84" spans="1:15" ht="43.35" customHeight="1">
      <c r="A84" s="61"/>
      <c r="B84" s="74"/>
      <c r="C84" s="61"/>
      <c r="D84" s="61"/>
      <c r="E84" s="100"/>
      <c r="F84" s="100"/>
      <c r="G84" s="101"/>
      <c r="H84" s="61"/>
      <c r="I84" s="61"/>
      <c r="J84" s="61"/>
      <c r="K84" s="61"/>
      <c r="L84" s="61"/>
      <c r="M84" s="61"/>
      <c r="N84" s="100"/>
      <c r="O84" s="100"/>
    </row>
    <row r="85" spans="1:15" ht="43.35" customHeight="1">
      <c r="A85" s="61"/>
      <c r="B85" s="74"/>
      <c r="C85" s="61"/>
      <c r="D85" s="61"/>
      <c r="E85" s="100"/>
      <c r="F85" s="100"/>
      <c r="G85" s="101"/>
      <c r="H85" s="61"/>
      <c r="I85" s="61"/>
      <c r="J85" s="61"/>
      <c r="K85" s="61"/>
      <c r="L85" s="61"/>
      <c r="M85" s="61"/>
      <c r="N85" s="100"/>
      <c r="O85" s="100"/>
    </row>
    <row r="86" spans="1:15" ht="43.35" customHeight="1">
      <c r="A86" s="61"/>
      <c r="B86" s="74"/>
      <c r="C86" s="61"/>
      <c r="D86" s="61"/>
      <c r="E86" s="100"/>
      <c r="F86" s="100"/>
      <c r="G86" s="101"/>
      <c r="H86" s="61"/>
      <c r="I86" s="61"/>
      <c r="J86" s="61"/>
      <c r="K86" s="61"/>
      <c r="L86" s="61"/>
      <c r="M86" s="61"/>
      <c r="N86" s="100"/>
      <c r="O86" s="100"/>
    </row>
    <row r="87" spans="1:15" ht="43.35" customHeight="1">
      <c r="A87" s="61"/>
      <c r="B87" s="74"/>
      <c r="C87" s="61"/>
      <c r="D87" s="61"/>
      <c r="E87" s="100"/>
      <c r="F87" s="100"/>
      <c r="G87" s="101"/>
      <c r="H87" s="61"/>
      <c r="I87" s="61"/>
      <c r="J87" s="61"/>
      <c r="K87" s="61"/>
      <c r="L87" s="61"/>
      <c r="M87" s="61"/>
      <c r="N87" s="100"/>
      <c r="O87" s="100"/>
    </row>
    <row r="88" spans="1:15" ht="43.35" customHeight="1">
      <c r="A88" s="61"/>
      <c r="B88" s="74"/>
      <c r="C88" s="61"/>
      <c r="D88" s="61"/>
      <c r="E88" s="100"/>
      <c r="F88" s="100"/>
      <c r="G88" s="101"/>
      <c r="H88" s="61"/>
      <c r="I88" s="61"/>
      <c r="J88" s="61"/>
      <c r="K88" s="61"/>
      <c r="L88" s="61"/>
      <c r="M88" s="61"/>
      <c r="N88" s="100"/>
      <c r="O88" s="100"/>
    </row>
    <row r="89" spans="1:15" ht="43.35" customHeight="1">
      <c r="A89" s="61"/>
      <c r="B89" s="74"/>
      <c r="C89" s="61"/>
      <c r="D89" s="61"/>
      <c r="E89" s="100"/>
      <c r="F89" s="100"/>
      <c r="G89" s="101"/>
      <c r="H89" s="61"/>
      <c r="I89" s="61"/>
      <c r="J89" s="61"/>
      <c r="K89" s="61"/>
      <c r="L89" s="61"/>
      <c r="M89" s="61"/>
      <c r="N89" s="100"/>
      <c r="O89" s="100"/>
    </row>
    <row r="90" spans="1:15" ht="43.35" customHeight="1">
      <c r="A90" s="61"/>
      <c r="B90" s="74"/>
      <c r="C90" s="61"/>
      <c r="D90" s="61"/>
      <c r="E90" s="100"/>
      <c r="F90" s="100"/>
      <c r="G90" s="101"/>
      <c r="H90" s="61"/>
      <c r="I90" s="61"/>
      <c r="J90" s="61"/>
      <c r="K90" s="61"/>
      <c r="L90" s="61"/>
      <c r="M90" s="61"/>
      <c r="N90" s="100"/>
      <c r="O90" s="100"/>
    </row>
    <row r="91" spans="1:15" ht="43.35" customHeight="1">
      <c r="A91" s="61"/>
      <c r="B91" s="74"/>
      <c r="C91" s="61"/>
      <c r="D91" s="61"/>
      <c r="E91" s="100"/>
      <c r="F91" s="100"/>
      <c r="G91" s="101"/>
      <c r="H91" s="61"/>
      <c r="I91" s="61"/>
      <c r="J91" s="61"/>
      <c r="K91" s="61"/>
      <c r="L91" s="61"/>
      <c r="M91" s="61"/>
      <c r="N91" s="100"/>
      <c r="O91" s="100"/>
    </row>
    <row r="92" spans="1:15" ht="43.35" customHeight="1">
      <c r="A92" s="61"/>
      <c r="B92" s="74"/>
      <c r="C92" s="61"/>
      <c r="D92" s="61"/>
      <c r="E92" s="100"/>
      <c r="F92" s="100"/>
      <c r="G92" s="101"/>
      <c r="H92" s="61"/>
      <c r="I92" s="61"/>
      <c r="J92" s="61"/>
      <c r="K92" s="61"/>
      <c r="L92" s="61"/>
      <c r="M92" s="61"/>
      <c r="N92" s="100"/>
      <c r="O92" s="100"/>
    </row>
    <row r="93" spans="1:15" ht="43.35" customHeight="1">
      <c r="A93" s="61"/>
      <c r="B93" s="74"/>
      <c r="C93" s="61"/>
      <c r="D93" s="61"/>
      <c r="E93" s="100"/>
      <c r="F93" s="100"/>
      <c r="G93" s="101"/>
      <c r="H93" s="61"/>
      <c r="I93" s="61"/>
      <c r="J93" s="61"/>
      <c r="K93" s="61"/>
      <c r="L93" s="61"/>
      <c r="M93" s="61"/>
      <c r="N93" s="100"/>
      <c r="O93" s="100"/>
    </row>
    <row r="94" spans="1:15" ht="43.35" customHeight="1">
      <c r="A94" s="61"/>
      <c r="B94" s="74"/>
      <c r="C94" s="61"/>
      <c r="D94" s="61"/>
      <c r="E94" s="100"/>
      <c r="F94" s="100"/>
      <c r="G94" s="101"/>
      <c r="H94" s="61"/>
      <c r="I94" s="61"/>
      <c r="J94" s="61"/>
      <c r="K94" s="61"/>
      <c r="L94" s="61"/>
      <c r="M94" s="61"/>
      <c r="N94" s="100"/>
      <c r="O94" s="100"/>
    </row>
    <row r="95" spans="1:15" ht="43.35" customHeight="1">
      <c r="A95" s="61"/>
      <c r="B95" s="74"/>
      <c r="C95" s="61"/>
      <c r="D95" s="61"/>
      <c r="E95" s="100"/>
      <c r="F95" s="100"/>
      <c r="G95" s="101"/>
      <c r="H95" s="61"/>
      <c r="I95" s="61"/>
      <c r="J95" s="61"/>
      <c r="K95" s="61"/>
      <c r="L95" s="61"/>
      <c r="M95" s="61"/>
      <c r="N95" s="100"/>
      <c r="O95" s="100"/>
    </row>
    <row r="96" spans="1:15" ht="43.35" customHeight="1">
      <c r="A96" s="61"/>
      <c r="B96" s="74"/>
      <c r="C96" s="61"/>
      <c r="D96" s="61"/>
      <c r="E96" s="100"/>
      <c r="F96" s="100"/>
      <c r="G96" s="101"/>
      <c r="H96" s="61"/>
      <c r="I96" s="61"/>
      <c r="J96" s="61"/>
      <c r="K96" s="61"/>
      <c r="L96" s="61"/>
      <c r="M96" s="61"/>
      <c r="N96" s="100"/>
      <c r="O96" s="100"/>
    </row>
    <row r="97" spans="1:15" ht="43.35" customHeight="1">
      <c r="A97" s="61"/>
      <c r="B97" s="74"/>
      <c r="C97" s="61"/>
      <c r="D97" s="61"/>
      <c r="E97" s="100"/>
      <c r="F97" s="100"/>
      <c r="G97" s="101"/>
      <c r="H97" s="61"/>
      <c r="I97" s="61"/>
      <c r="J97" s="61"/>
      <c r="K97" s="61"/>
      <c r="L97" s="61"/>
      <c r="M97" s="61"/>
      <c r="N97" s="100"/>
      <c r="O97" s="100"/>
    </row>
    <row r="98" spans="1:15" ht="43.35" customHeight="1">
      <c r="A98" s="61"/>
      <c r="B98" s="74"/>
      <c r="C98" s="61"/>
      <c r="D98" s="61"/>
      <c r="E98" s="100"/>
      <c r="F98" s="100"/>
      <c r="G98" s="101"/>
      <c r="H98" s="61"/>
      <c r="I98" s="61"/>
      <c r="J98" s="61"/>
      <c r="K98" s="61"/>
      <c r="L98" s="61"/>
      <c r="M98" s="61"/>
      <c r="N98" s="100"/>
      <c r="O98" s="100"/>
    </row>
    <row r="99" spans="1:15" ht="43.35" customHeight="1">
      <c r="A99" s="61"/>
      <c r="B99" s="74"/>
      <c r="C99" s="61"/>
      <c r="D99" s="61"/>
      <c r="E99" s="100"/>
      <c r="F99" s="100"/>
      <c r="G99" s="101"/>
      <c r="H99" s="61"/>
      <c r="I99" s="61"/>
      <c r="J99" s="61"/>
      <c r="K99" s="61"/>
      <c r="L99" s="61"/>
      <c r="M99" s="61"/>
      <c r="N99" s="100"/>
      <c r="O99" s="100"/>
    </row>
    <row r="100" spans="1:15" ht="43.35" customHeight="1">
      <c r="A100" s="61"/>
      <c r="B100" s="74"/>
      <c r="C100" s="61"/>
      <c r="D100" s="61"/>
      <c r="E100" s="100"/>
      <c r="F100" s="100"/>
      <c r="G100" s="101"/>
      <c r="H100" s="61"/>
      <c r="I100" s="61"/>
      <c r="J100" s="61"/>
      <c r="K100" s="61"/>
      <c r="L100" s="61"/>
      <c r="M100" s="61"/>
      <c r="N100" s="100"/>
      <c r="O100" s="100"/>
    </row>
    <row r="101" spans="1:15" ht="43.35" customHeight="1">
      <c r="A101" s="61"/>
      <c r="B101" s="74"/>
      <c r="C101" s="61"/>
      <c r="D101" s="61"/>
      <c r="E101" s="100"/>
      <c r="F101" s="100"/>
      <c r="G101" s="101"/>
      <c r="H101" s="61"/>
      <c r="I101" s="61"/>
      <c r="J101" s="61"/>
      <c r="K101" s="61"/>
      <c r="L101" s="61"/>
      <c r="M101" s="61"/>
      <c r="N101" s="100"/>
      <c r="O101" s="100"/>
    </row>
    <row r="102" spans="1:15" ht="43.35" customHeight="1">
      <c r="A102" s="61"/>
      <c r="B102" s="74"/>
      <c r="C102" s="61"/>
      <c r="D102" s="61"/>
      <c r="E102" s="100"/>
      <c r="F102" s="100"/>
      <c r="G102" s="101"/>
      <c r="H102" s="61"/>
      <c r="I102" s="61"/>
      <c r="J102" s="61"/>
      <c r="K102" s="61"/>
      <c r="L102" s="61"/>
      <c r="M102" s="61"/>
      <c r="N102" s="100"/>
      <c r="O102" s="100"/>
    </row>
    <row r="103" spans="1:15" ht="43.35" customHeight="1">
      <c r="A103" s="61"/>
      <c r="B103" s="74"/>
      <c r="C103" s="61"/>
      <c r="D103" s="61"/>
      <c r="E103" s="100"/>
      <c r="F103" s="100"/>
      <c r="G103" s="101"/>
      <c r="H103" s="61"/>
      <c r="I103" s="61"/>
      <c r="J103" s="61"/>
      <c r="K103" s="61"/>
      <c r="L103" s="61"/>
      <c r="M103" s="61"/>
      <c r="N103" s="100"/>
      <c r="O103" s="100"/>
    </row>
    <row r="104" spans="1:15" ht="43.35" customHeight="1">
      <c r="A104" s="61"/>
      <c r="B104" s="74"/>
      <c r="C104" s="61"/>
      <c r="D104" s="61"/>
      <c r="E104" s="100"/>
      <c r="F104" s="100"/>
      <c r="G104" s="101"/>
      <c r="H104" s="61"/>
      <c r="I104" s="61"/>
      <c r="J104" s="61"/>
      <c r="K104" s="61"/>
      <c r="L104" s="61"/>
      <c r="M104" s="61"/>
      <c r="N104" s="100"/>
      <c r="O104" s="100"/>
    </row>
    <row r="105" spans="1:15" ht="43.35" customHeight="1">
      <c r="A105" s="61"/>
      <c r="B105" s="74"/>
      <c r="C105" s="61"/>
      <c r="D105" s="61"/>
      <c r="E105" s="100"/>
      <c r="F105" s="100"/>
      <c r="G105" s="101"/>
      <c r="H105" s="61"/>
      <c r="I105" s="61"/>
      <c r="J105" s="61"/>
      <c r="K105" s="61"/>
      <c r="L105" s="61"/>
      <c r="M105" s="61"/>
      <c r="N105" s="100"/>
      <c r="O105" s="100"/>
    </row>
    <row r="106" spans="1:15" ht="43.35" customHeight="1">
      <c r="A106" s="61"/>
      <c r="B106" s="74"/>
      <c r="C106" s="61"/>
      <c r="D106" s="61"/>
      <c r="E106" s="100"/>
      <c r="F106" s="100"/>
      <c r="G106" s="101"/>
      <c r="H106" s="61"/>
      <c r="I106" s="61"/>
      <c r="J106" s="61"/>
      <c r="K106" s="61"/>
      <c r="L106" s="61"/>
      <c r="M106" s="61"/>
      <c r="N106" s="100"/>
      <c r="O106" s="100"/>
    </row>
    <row r="107" spans="1:15" ht="43.35" customHeight="1">
      <c r="A107" s="61"/>
      <c r="B107" s="74"/>
      <c r="C107" s="61"/>
      <c r="D107" s="61"/>
      <c r="E107" s="100"/>
      <c r="F107" s="100"/>
      <c r="G107" s="101"/>
      <c r="H107" s="61"/>
      <c r="I107" s="61"/>
      <c r="J107" s="61"/>
      <c r="K107" s="61"/>
      <c r="L107" s="61"/>
      <c r="M107" s="61"/>
      <c r="N107" s="100"/>
      <c r="O107" s="100"/>
    </row>
    <row r="108" spans="1:15" ht="43.35" customHeight="1">
      <c r="A108" s="61"/>
      <c r="B108" s="74"/>
      <c r="C108" s="61"/>
      <c r="D108" s="61"/>
      <c r="E108" s="100"/>
      <c r="F108" s="100"/>
      <c r="G108" s="101"/>
      <c r="H108" s="61"/>
      <c r="I108" s="61"/>
      <c r="J108" s="61"/>
      <c r="K108" s="61"/>
      <c r="L108" s="61"/>
      <c r="M108" s="61"/>
      <c r="N108" s="100"/>
      <c r="O108" s="100"/>
    </row>
    <row r="109" spans="1:15" ht="43.35" customHeight="1">
      <c r="A109" s="61"/>
      <c r="B109" s="74"/>
      <c r="C109" s="61"/>
      <c r="D109" s="61"/>
      <c r="E109" s="100"/>
      <c r="F109" s="100"/>
      <c r="G109" s="101"/>
      <c r="H109" s="61"/>
      <c r="I109" s="61"/>
      <c r="J109" s="61"/>
      <c r="K109" s="61"/>
      <c r="L109" s="61"/>
      <c r="M109" s="61"/>
      <c r="N109" s="100"/>
      <c r="O109" s="100"/>
    </row>
    <row r="110" spans="1:15" ht="43.35" customHeight="1">
      <c r="A110" s="61"/>
      <c r="B110" s="74"/>
      <c r="C110" s="61"/>
      <c r="D110" s="61"/>
      <c r="E110" s="100"/>
      <c r="F110" s="100"/>
      <c r="G110" s="101"/>
      <c r="H110" s="61"/>
      <c r="I110" s="61"/>
      <c r="J110" s="61"/>
      <c r="K110" s="61"/>
      <c r="L110" s="61"/>
      <c r="M110" s="61"/>
      <c r="N110" s="100"/>
      <c r="O110" s="100"/>
    </row>
    <row r="111" spans="1:15" ht="43.35" customHeight="1">
      <c r="A111" s="61"/>
      <c r="B111" s="74"/>
      <c r="C111" s="61"/>
      <c r="D111" s="61"/>
      <c r="E111" s="100"/>
      <c r="F111" s="100"/>
      <c r="G111" s="101"/>
      <c r="H111" s="61"/>
      <c r="I111" s="61"/>
      <c r="J111" s="61"/>
      <c r="K111" s="61"/>
      <c r="L111" s="61"/>
      <c r="M111" s="61"/>
      <c r="N111" s="100"/>
      <c r="O111" s="100"/>
    </row>
    <row r="112" spans="1:15" ht="43.35" customHeight="1">
      <c r="A112" s="61"/>
      <c r="B112" s="74"/>
      <c r="C112" s="61"/>
      <c r="D112" s="61"/>
      <c r="E112" s="100"/>
      <c r="F112" s="100"/>
      <c r="G112" s="101"/>
      <c r="H112" s="61"/>
      <c r="I112" s="61"/>
      <c r="J112" s="61"/>
      <c r="K112" s="61"/>
      <c r="L112" s="61"/>
      <c r="M112" s="61"/>
      <c r="N112" s="100"/>
      <c r="O112" s="100"/>
    </row>
    <row r="113" spans="1:15" ht="43.35" customHeight="1">
      <c r="A113" s="61"/>
      <c r="B113" s="74"/>
      <c r="C113" s="61"/>
      <c r="D113" s="61"/>
      <c r="E113" s="100"/>
      <c r="F113" s="100"/>
      <c r="G113" s="101"/>
      <c r="H113" s="61"/>
      <c r="I113" s="61"/>
      <c r="J113" s="61"/>
      <c r="K113" s="61"/>
      <c r="L113" s="61"/>
      <c r="M113" s="61"/>
      <c r="N113" s="100"/>
      <c r="O113" s="100"/>
    </row>
    <row r="114" spans="1:15" ht="43.35" customHeight="1">
      <c r="A114" s="61"/>
      <c r="B114" s="74"/>
      <c r="C114" s="61"/>
      <c r="D114" s="61"/>
      <c r="E114" s="100"/>
      <c r="F114" s="100"/>
      <c r="G114" s="101"/>
      <c r="H114" s="61"/>
      <c r="I114" s="61"/>
      <c r="J114" s="61"/>
      <c r="K114" s="61"/>
      <c r="L114" s="61"/>
      <c r="M114" s="61"/>
      <c r="N114" s="100"/>
      <c r="O114" s="100"/>
    </row>
    <row r="115" spans="1:15" ht="43.35" customHeight="1">
      <c r="A115" s="61"/>
      <c r="B115" s="74"/>
      <c r="C115" s="61"/>
      <c r="D115" s="61"/>
      <c r="E115" s="100"/>
      <c r="F115" s="100"/>
      <c r="G115" s="101"/>
      <c r="H115" s="61"/>
      <c r="I115" s="61"/>
      <c r="J115" s="61"/>
      <c r="K115" s="61"/>
      <c r="L115" s="61"/>
      <c r="M115" s="61"/>
      <c r="N115" s="100"/>
      <c r="O115" s="100"/>
    </row>
    <row r="116" spans="1:15" ht="43.35" customHeight="1">
      <c r="A116" s="61"/>
      <c r="B116" s="74"/>
      <c r="C116" s="61"/>
      <c r="D116" s="61"/>
      <c r="E116" s="100"/>
      <c r="F116" s="100"/>
      <c r="G116" s="101"/>
      <c r="H116" s="61"/>
      <c r="I116" s="61"/>
      <c r="J116" s="61"/>
      <c r="K116" s="61"/>
      <c r="L116" s="61"/>
      <c r="M116" s="61"/>
      <c r="N116" s="100"/>
      <c r="O116" s="100"/>
    </row>
    <row r="117" spans="1:15" ht="43.35" customHeight="1">
      <c r="A117" s="61"/>
      <c r="B117" s="74"/>
      <c r="C117" s="61"/>
      <c r="D117" s="61"/>
      <c r="E117" s="100"/>
      <c r="F117" s="100"/>
      <c r="G117" s="101"/>
      <c r="H117" s="61"/>
      <c r="I117" s="61"/>
      <c r="J117" s="61"/>
      <c r="K117" s="61"/>
      <c r="L117" s="61"/>
      <c r="M117" s="61"/>
      <c r="N117" s="100"/>
      <c r="O117" s="100"/>
    </row>
    <row r="118" spans="1:15" ht="43.35" customHeight="1">
      <c r="A118" s="61"/>
      <c r="B118" s="74"/>
      <c r="C118" s="61"/>
      <c r="D118" s="61"/>
      <c r="E118" s="100"/>
      <c r="F118" s="100"/>
      <c r="G118" s="101"/>
      <c r="H118" s="61"/>
      <c r="I118" s="61"/>
      <c r="J118" s="61"/>
      <c r="K118" s="61"/>
      <c r="L118" s="61"/>
      <c r="M118" s="61"/>
      <c r="N118" s="100"/>
      <c r="O118" s="100"/>
    </row>
    <row r="119" spans="1:15" ht="43.35" customHeight="1">
      <c r="A119" s="61"/>
      <c r="B119" s="74"/>
      <c r="C119" s="61"/>
      <c r="D119" s="61"/>
      <c r="E119" s="100"/>
      <c r="F119" s="100"/>
      <c r="G119" s="101"/>
      <c r="H119" s="61"/>
      <c r="I119" s="61"/>
      <c r="J119" s="61"/>
      <c r="K119" s="61"/>
      <c r="L119" s="61"/>
      <c r="M119" s="61"/>
      <c r="N119" s="100"/>
      <c r="O119" s="100"/>
    </row>
    <row r="120" spans="1:15" ht="43.35" customHeight="1">
      <c r="A120" s="61"/>
      <c r="B120" s="74"/>
      <c r="C120" s="61"/>
      <c r="D120" s="61"/>
      <c r="E120" s="100"/>
      <c r="F120" s="100"/>
      <c r="G120" s="101"/>
      <c r="H120" s="61"/>
      <c r="I120" s="61"/>
      <c r="J120" s="61"/>
      <c r="K120" s="61"/>
      <c r="L120" s="61"/>
      <c r="M120" s="61"/>
      <c r="N120" s="100"/>
      <c r="O120" s="100"/>
    </row>
    <row r="121" spans="1:15" ht="43.35" customHeight="1">
      <c r="A121" s="61"/>
      <c r="B121" s="74"/>
      <c r="C121" s="61"/>
      <c r="D121" s="61"/>
      <c r="E121" s="100"/>
      <c r="F121" s="100"/>
      <c r="G121" s="101"/>
      <c r="H121" s="61"/>
      <c r="I121" s="61"/>
      <c r="J121" s="61"/>
      <c r="K121" s="61"/>
      <c r="L121" s="61"/>
      <c r="M121" s="61"/>
      <c r="N121" s="100"/>
      <c r="O121" s="100"/>
    </row>
    <row r="122" spans="1:15" ht="43.35" customHeight="1">
      <c r="A122" s="61"/>
      <c r="B122" s="74"/>
      <c r="C122" s="61"/>
      <c r="D122" s="61"/>
      <c r="E122" s="100"/>
      <c r="F122" s="100"/>
      <c r="G122" s="101"/>
      <c r="H122" s="61"/>
      <c r="I122" s="61"/>
      <c r="J122" s="61"/>
      <c r="K122" s="61"/>
      <c r="L122" s="61"/>
      <c r="M122" s="61"/>
      <c r="N122" s="100"/>
      <c r="O122" s="100"/>
    </row>
    <row r="123" spans="1:15" ht="43.35" customHeight="1">
      <c r="A123" s="61"/>
      <c r="B123" s="74"/>
      <c r="C123" s="61"/>
      <c r="D123" s="61"/>
      <c r="E123" s="100"/>
      <c r="F123" s="100"/>
      <c r="G123" s="101"/>
      <c r="H123" s="61"/>
      <c r="I123" s="61"/>
      <c r="J123" s="61"/>
      <c r="K123" s="61"/>
      <c r="L123" s="61"/>
      <c r="M123" s="61"/>
      <c r="N123" s="100"/>
      <c r="O123" s="100"/>
    </row>
    <row r="124" spans="1:15" ht="43.35" customHeight="1">
      <c r="A124" s="61"/>
      <c r="B124" s="74"/>
      <c r="C124" s="61"/>
      <c r="D124" s="61"/>
      <c r="E124" s="100"/>
      <c r="F124" s="100"/>
      <c r="G124" s="101"/>
      <c r="H124" s="61"/>
      <c r="I124" s="61"/>
      <c r="J124" s="61"/>
      <c r="K124" s="61"/>
      <c r="L124" s="61"/>
      <c r="M124" s="61"/>
      <c r="N124" s="100"/>
      <c r="O124" s="100"/>
    </row>
    <row r="125" spans="1:15" ht="43.35" customHeight="1">
      <c r="A125" s="61"/>
      <c r="B125" s="74"/>
      <c r="C125" s="61"/>
      <c r="D125" s="61"/>
      <c r="E125" s="100"/>
      <c r="F125" s="100"/>
      <c r="G125" s="101"/>
      <c r="H125" s="61"/>
      <c r="I125" s="61"/>
      <c r="J125" s="61"/>
      <c r="K125" s="61"/>
      <c r="L125" s="61"/>
      <c r="M125" s="61"/>
      <c r="N125" s="100"/>
      <c r="O125" s="100"/>
    </row>
    <row r="126" spans="1:15" ht="43.35" customHeight="1">
      <c r="A126" s="61"/>
      <c r="B126" s="74"/>
      <c r="C126" s="61"/>
      <c r="D126" s="61"/>
      <c r="E126" s="100"/>
      <c r="F126" s="100"/>
      <c r="G126" s="101"/>
      <c r="H126" s="61"/>
      <c r="I126" s="61"/>
      <c r="J126" s="61"/>
      <c r="K126" s="61"/>
      <c r="L126" s="61"/>
      <c r="M126" s="61"/>
      <c r="N126" s="100"/>
      <c r="O126" s="100"/>
    </row>
    <row r="127" spans="1:15" ht="43.35" customHeight="1">
      <c r="A127" s="61"/>
      <c r="B127" s="74"/>
      <c r="C127" s="61"/>
      <c r="D127" s="61"/>
      <c r="E127" s="100"/>
      <c r="F127" s="100"/>
      <c r="G127" s="101"/>
      <c r="H127" s="61"/>
      <c r="I127" s="61"/>
      <c r="J127" s="61"/>
      <c r="K127" s="61"/>
      <c r="L127" s="61"/>
      <c r="M127" s="61"/>
      <c r="N127" s="100"/>
      <c r="O127" s="100"/>
    </row>
    <row r="128" spans="1:15" ht="43.35" customHeight="1">
      <c r="A128" s="61"/>
      <c r="B128" s="74"/>
      <c r="C128" s="61"/>
      <c r="D128" s="61"/>
      <c r="E128" s="100"/>
      <c r="F128" s="100"/>
      <c r="G128" s="101"/>
      <c r="H128" s="61"/>
      <c r="I128" s="61"/>
      <c r="J128" s="61"/>
      <c r="K128" s="61"/>
      <c r="L128" s="61"/>
      <c r="M128" s="61"/>
      <c r="N128" s="100"/>
      <c r="O128" s="100"/>
    </row>
    <row r="129" spans="1:15" ht="43.35" customHeight="1">
      <c r="A129" s="61"/>
      <c r="B129" s="74"/>
      <c r="C129" s="61"/>
      <c r="D129" s="61"/>
      <c r="E129" s="100"/>
      <c r="F129" s="100"/>
      <c r="G129" s="101"/>
      <c r="H129" s="61"/>
      <c r="I129" s="61"/>
      <c r="J129" s="61"/>
      <c r="K129" s="61"/>
      <c r="L129" s="61"/>
      <c r="M129" s="61"/>
      <c r="N129" s="100"/>
      <c r="O129" s="100"/>
    </row>
    <row r="130" spans="1:15" ht="43.35" customHeight="1">
      <c r="A130" s="61"/>
      <c r="B130" s="74"/>
      <c r="C130" s="61"/>
      <c r="D130" s="61"/>
      <c r="E130" s="100"/>
      <c r="F130" s="100"/>
      <c r="G130" s="101"/>
      <c r="H130" s="61"/>
      <c r="I130" s="61"/>
      <c r="J130" s="61"/>
      <c r="K130" s="61"/>
      <c r="L130" s="61"/>
      <c r="M130" s="61"/>
      <c r="N130" s="100"/>
      <c r="O130" s="100"/>
    </row>
    <row r="131" spans="1:15" ht="43.35" customHeight="1">
      <c r="A131" s="61"/>
      <c r="B131" s="74"/>
      <c r="C131" s="61"/>
      <c r="D131" s="61"/>
      <c r="E131" s="100"/>
      <c r="F131" s="100"/>
      <c r="G131" s="101"/>
      <c r="H131" s="61"/>
      <c r="I131" s="61"/>
      <c r="J131" s="61"/>
      <c r="K131" s="61"/>
      <c r="L131" s="61"/>
      <c r="M131" s="61"/>
      <c r="N131" s="100"/>
      <c r="O131" s="100"/>
    </row>
    <row r="132" spans="1:15" ht="43.35" customHeight="1">
      <c r="A132" s="61"/>
      <c r="B132" s="74"/>
      <c r="C132" s="61"/>
      <c r="D132" s="61"/>
      <c r="E132" s="100"/>
      <c r="F132" s="100"/>
      <c r="G132" s="101"/>
      <c r="H132" s="61"/>
      <c r="I132" s="61"/>
      <c r="J132" s="61"/>
      <c r="K132" s="61"/>
      <c r="L132" s="61"/>
      <c r="M132" s="61"/>
      <c r="N132" s="100"/>
      <c r="O132" s="100"/>
    </row>
    <row r="133" spans="1:15" ht="43.35" customHeight="1">
      <c r="A133" s="61"/>
      <c r="B133" s="74"/>
      <c r="C133" s="61"/>
      <c r="D133" s="61"/>
      <c r="E133" s="100"/>
      <c r="F133" s="100"/>
      <c r="G133" s="101"/>
      <c r="H133" s="61"/>
      <c r="I133" s="61"/>
      <c r="J133" s="61"/>
      <c r="K133" s="61"/>
      <c r="L133" s="61"/>
      <c r="M133" s="61"/>
      <c r="N133" s="100"/>
      <c r="O133" s="100"/>
    </row>
    <row r="134" spans="1:15" ht="43.35" customHeight="1">
      <c r="A134" s="61"/>
      <c r="B134" s="74"/>
      <c r="C134" s="61"/>
      <c r="D134" s="61"/>
      <c r="E134" s="100"/>
      <c r="F134" s="100"/>
      <c r="G134" s="101"/>
      <c r="H134" s="61"/>
      <c r="I134" s="61"/>
      <c r="J134" s="61"/>
      <c r="K134" s="61"/>
      <c r="L134" s="61"/>
      <c r="M134" s="61"/>
      <c r="N134" s="100"/>
      <c r="O134" s="100"/>
    </row>
    <row r="135" spans="1:15" ht="43.35" customHeight="1">
      <c r="A135" s="61"/>
      <c r="B135" s="74"/>
      <c r="C135" s="61"/>
      <c r="D135" s="61"/>
      <c r="E135" s="100"/>
      <c r="F135" s="100"/>
      <c r="G135" s="101"/>
      <c r="H135" s="61"/>
      <c r="I135" s="61"/>
      <c r="J135" s="61"/>
      <c r="K135" s="61"/>
      <c r="L135" s="61"/>
      <c r="M135" s="61"/>
      <c r="N135" s="100"/>
      <c r="O135" s="100"/>
    </row>
    <row r="136" spans="1:15" ht="43.35" customHeight="1">
      <c r="A136" s="61"/>
      <c r="B136" s="74"/>
      <c r="C136" s="61"/>
      <c r="D136" s="61"/>
      <c r="E136" s="100"/>
      <c r="F136" s="100"/>
      <c r="G136" s="101"/>
      <c r="H136" s="61"/>
      <c r="I136" s="61"/>
      <c r="J136" s="61"/>
      <c r="K136" s="61"/>
      <c r="L136" s="61"/>
      <c r="M136" s="61"/>
      <c r="N136" s="100"/>
      <c r="O136" s="100"/>
    </row>
    <row r="137" spans="1:15" ht="43.35" customHeight="1">
      <c r="A137" s="61"/>
      <c r="B137" s="74"/>
      <c r="C137" s="61"/>
      <c r="D137" s="61"/>
      <c r="E137" s="100"/>
      <c r="F137" s="100"/>
      <c r="G137" s="101"/>
      <c r="H137" s="61"/>
      <c r="I137" s="61"/>
      <c r="J137" s="61"/>
      <c r="K137" s="61"/>
      <c r="L137" s="61"/>
      <c r="M137" s="61"/>
      <c r="N137" s="100"/>
      <c r="O137" s="100"/>
    </row>
    <row r="138" spans="1:15" ht="43.35" customHeight="1">
      <c r="A138" s="61"/>
      <c r="B138" s="74"/>
      <c r="C138" s="61"/>
      <c r="D138" s="61"/>
      <c r="E138" s="100"/>
      <c r="F138" s="100"/>
      <c r="G138" s="101"/>
      <c r="H138" s="61"/>
      <c r="I138" s="61"/>
      <c r="J138" s="61"/>
      <c r="K138" s="61"/>
      <c r="L138" s="61"/>
      <c r="M138" s="61"/>
      <c r="N138" s="100"/>
      <c r="O138" s="100"/>
    </row>
    <row r="139" spans="1:15" ht="43.35" customHeight="1">
      <c r="A139" s="61"/>
      <c r="B139" s="74"/>
      <c r="C139" s="61"/>
      <c r="D139" s="61"/>
      <c r="E139" s="100"/>
      <c r="F139" s="100"/>
      <c r="G139" s="101"/>
      <c r="H139" s="61"/>
      <c r="I139" s="61"/>
      <c r="J139" s="61"/>
      <c r="K139" s="61"/>
      <c r="L139" s="61"/>
      <c r="M139" s="61"/>
      <c r="N139" s="100"/>
      <c r="O139" s="100"/>
    </row>
    <row r="140" spans="1:15" ht="43.35" customHeight="1">
      <c r="A140" s="61"/>
      <c r="B140" s="74"/>
      <c r="C140" s="61"/>
      <c r="D140" s="61"/>
      <c r="E140" s="100"/>
      <c r="F140" s="100"/>
      <c r="G140" s="101"/>
      <c r="H140" s="61"/>
      <c r="I140" s="61"/>
      <c r="J140" s="61"/>
      <c r="K140" s="61"/>
      <c r="L140" s="61"/>
      <c r="M140" s="61"/>
      <c r="N140" s="100"/>
      <c r="O140" s="100"/>
    </row>
    <row r="141" spans="1:15" ht="43.35" customHeight="1">
      <c r="A141" s="61"/>
      <c r="B141" s="74"/>
      <c r="C141" s="61"/>
      <c r="D141" s="61"/>
      <c r="E141" s="100"/>
      <c r="F141" s="100"/>
      <c r="G141" s="101"/>
      <c r="H141" s="61"/>
      <c r="I141" s="61"/>
      <c r="J141" s="61"/>
      <c r="K141" s="61"/>
      <c r="L141" s="61"/>
      <c r="M141" s="61"/>
      <c r="N141" s="100"/>
      <c r="O141" s="100"/>
    </row>
    <row r="142" spans="1:15" ht="43.35" customHeight="1">
      <c r="A142" s="61"/>
      <c r="B142" s="74"/>
      <c r="C142" s="61"/>
      <c r="D142" s="61"/>
      <c r="E142" s="100"/>
      <c r="F142" s="100"/>
      <c r="G142" s="101"/>
      <c r="H142" s="61"/>
      <c r="I142" s="61"/>
      <c r="J142" s="61"/>
      <c r="K142" s="61"/>
      <c r="L142" s="61"/>
      <c r="M142" s="61"/>
      <c r="N142" s="100"/>
      <c r="O142" s="100"/>
    </row>
    <row r="143" spans="1:15" ht="43.35" customHeight="1">
      <c r="A143" s="61"/>
      <c r="B143" s="74"/>
      <c r="C143" s="61"/>
      <c r="D143" s="61"/>
      <c r="E143" s="100"/>
      <c r="F143" s="100"/>
      <c r="G143" s="101"/>
      <c r="H143" s="61"/>
      <c r="I143" s="61"/>
      <c r="J143" s="61"/>
      <c r="K143" s="61"/>
      <c r="L143" s="61"/>
      <c r="M143" s="61"/>
      <c r="N143" s="100"/>
      <c r="O143" s="100"/>
    </row>
    <row r="144" spans="1:15" ht="43.35" customHeight="1">
      <c r="A144" s="61"/>
      <c r="B144" s="74"/>
      <c r="C144" s="61"/>
      <c r="D144" s="61"/>
      <c r="E144" s="100"/>
      <c r="F144" s="100"/>
      <c r="G144" s="101"/>
      <c r="H144" s="61"/>
      <c r="I144" s="61"/>
      <c r="J144" s="61"/>
      <c r="K144" s="61"/>
      <c r="L144" s="61"/>
      <c r="M144" s="61"/>
      <c r="N144" s="100"/>
      <c r="O144" s="100"/>
    </row>
    <row r="145" spans="1:15" ht="43.35" customHeight="1">
      <c r="A145" s="61"/>
      <c r="B145" s="74"/>
      <c r="C145" s="61"/>
      <c r="D145" s="61"/>
      <c r="E145" s="100"/>
      <c r="F145" s="100"/>
      <c r="G145" s="101"/>
      <c r="H145" s="61"/>
      <c r="I145" s="61"/>
      <c r="J145" s="61"/>
      <c r="K145" s="61"/>
      <c r="L145" s="61"/>
      <c r="M145" s="61"/>
      <c r="N145" s="100"/>
      <c r="O145" s="100"/>
    </row>
    <row r="146" spans="1:15" ht="43.35" customHeight="1">
      <c r="A146" s="61"/>
      <c r="B146" s="74"/>
      <c r="C146" s="61"/>
      <c r="D146" s="61"/>
      <c r="E146" s="100"/>
      <c r="F146" s="100"/>
      <c r="G146" s="101"/>
      <c r="H146" s="61"/>
      <c r="I146" s="61"/>
      <c r="J146" s="61"/>
      <c r="K146" s="61"/>
      <c r="L146" s="61"/>
      <c r="M146" s="61"/>
      <c r="N146" s="100"/>
      <c r="O146" s="100"/>
    </row>
    <row r="147" spans="1:15" ht="43.35" customHeight="1">
      <c r="A147" s="61"/>
      <c r="B147" s="74"/>
      <c r="C147" s="61"/>
      <c r="D147" s="61"/>
      <c r="E147" s="100"/>
      <c r="F147" s="100"/>
      <c r="G147" s="101"/>
      <c r="H147" s="61"/>
      <c r="I147" s="61"/>
      <c r="J147" s="61"/>
      <c r="K147" s="61"/>
      <c r="L147" s="61"/>
      <c r="M147" s="61"/>
      <c r="N147" s="100"/>
      <c r="O147" s="100"/>
    </row>
    <row r="148" spans="1:15" ht="43.35" customHeight="1">
      <c r="A148" s="61"/>
      <c r="B148" s="74"/>
      <c r="C148" s="61"/>
      <c r="D148" s="61"/>
      <c r="E148" s="100"/>
      <c r="F148" s="100"/>
      <c r="G148" s="101"/>
      <c r="H148" s="61"/>
      <c r="I148" s="61"/>
      <c r="J148" s="61"/>
      <c r="K148" s="61"/>
      <c r="L148" s="61"/>
      <c r="M148" s="61"/>
      <c r="N148" s="100"/>
      <c r="O148" s="100"/>
    </row>
    <row r="149" spans="1:15" ht="43.35" customHeight="1">
      <c r="A149" s="61"/>
      <c r="B149" s="74"/>
      <c r="C149" s="61"/>
      <c r="D149" s="61"/>
      <c r="E149" s="100"/>
      <c r="F149" s="100"/>
      <c r="G149" s="101"/>
      <c r="H149" s="61"/>
      <c r="I149" s="61"/>
      <c r="J149" s="61"/>
      <c r="K149" s="61"/>
      <c r="L149" s="61"/>
      <c r="M149" s="61"/>
      <c r="N149" s="100"/>
      <c r="O149" s="100"/>
    </row>
    <row r="150" spans="1:15" ht="43.35" customHeight="1">
      <c r="A150" s="61"/>
      <c r="B150" s="74"/>
      <c r="C150" s="61"/>
      <c r="D150" s="61"/>
      <c r="E150" s="100"/>
      <c r="F150" s="100"/>
      <c r="G150" s="101"/>
      <c r="H150" s="61"/>
      <c r="I150" s="61"/>
      <c r="J150" s="61"/>
      <c r="K150" s="61"/>
      <c r="L150" s="61"/>
      <c r="M150" s="61"/>
      <c r="N150" s="100"/>
      <c r="O150" s="100"/>
    </row>
    <row r="151" spans="1:15" ht="43.35" customHeight="1">
      <c r="A151" s="61"/>
      <c r="B151" s="74"/>
      <c r="C151" s="61"/>
      <c r="D151" s="61"/>
      <c r="E151" s="100"/>
      <c r="F151" s="100"/>
      <c r="G151" s="101"/>
      <c r="H151" s="61"/>
      <c r="I151" s="61"/>
      <c r="J151" s="61"/>
      <c r="K151" s="61"/>
      <c r="L151" s="61"/>
      <c r="M151" s="61"/>
      <c r="N151" s="100"/>
      <c r="O151" s="100"/>
    </row>
    <row r="152" spans="1:15" ht="43.35" customHeight="1">
      <c r="A152" s="61"/>
      <c r="B152" s="74"/>
      <c r="C152" s="61"/>
      <c r="D152" s="61"/>
      <c r="E152" s="100"/>
      <c r="F152" s="100"/>
      <c r="G152" s="101"/>
      <c r="H152" s="61"/>
      <c r="I152" s="61"/>
      <c r="J152" s="61"/>
      <c r="K152" s="61"/>
      <c r="L152" s="61"/>
      <c r="M152" s="61"/>
      <c r="N152" s="100"/>
      <c r="O152" s="100"/>
    </row>
    <row r="153" spans="1:15" ht="43.35" customHeight="1">
      <c r="A153" s="61"/>
      <c r="B153" s="74"/>
      <c r="C153" s="61"/>
      <c r="D153" s="61"/>
      <c r="E153" s="100"/>
      <c r="F153" s="100"/>
      <c r="G153" s="101"/>
      <c r="H153" s="61"/>
      <c r="I153" s="61"/>
      <c r="J153" s="61"/>
      <c r="K153" s="61"/>
      <c r="L153" s="61"/>
      <c r="M153" s="61"/>
      <c r="N153" s="100"/>
      <c r="O153" s="100"/>
    </row>
    <row r="154" spans="1:15" ht="43.35" customHeight="1">
      <c r="A154" s="61"/>
      <c r="B154" s="74"/>
      <c r="C154" s="61"/>
      <c r="D154" s="61"/>
      <c r="E154" s="100"/>
      <c r="F154" s="100"/>
      <c r="G154" s="101"/>
      <c r="H154" s="61"/>
      <c r="I154" s="61"/>
      <c r="J154" s="61"/>
      <c r="K154" s="61"/>
      <c r="L154" s="61"/>
      <c r="M154" s="61"/>
      <c r="N154" s="100"/>
      <c r="O154" s="100"/>
    </row>
    <row r="155" spans="1:15" ht="43.35" customHeight="1">
      <c r="A155" s="61"/>
      <c r="B155" s="74"/>
      <c r="C155" s="61"/>
      <c r="D155" s="61"/>
      <c r="E155" s="100"/>
      <c r="F155" s="100"/>
      <c r="G155" s="101"/>
      <c r="H155" s="61"/>
      <c r="I155" s="61"/>
      <c r="J155" s="61"/>
      <c r="K155" s="61"/>
      <c r="L155" s="61"/>
      <c r="M155" s="61"/>
      <c r="N155" s="100"/>
      <c r="O155" s="100"/>
    </row>
    <row r="156" spans="1:15" ht="43.35" customHeight="1">
      <c r="A156" s="61"/>
      <c r="B156" s="74"/>
      <c r="C156" s="61"/>
      <c r="D156" s="61"/>
      <c r="E156" s="100"/>
      <c r="F156" s="100"/>
      <c r="G156" s="101"/>
      <c r="H156" s="61"/>
      <c r="I156" s="61"/>
      <c r="J156" s="61"/>
      <c r="K156" s="61"/>
      <c r="L156" s="61"/>
      <c r="M156" s="61"/>
      <c r="N156" s="100"/>
      <c r="O156" s="100"/>
    </row>
    <row r="157" spans="1:15" ht="43.35" customHeight="1">
      <c r="A157" s="61"/>
      <c r="B157" s="74"/>
      <c r="C157" s="61"/>
      <c r="D157" s="61"/>
      <c r="E157" s="100"/>
      <c r="F157" s="100"/>
      <c r="G157" s="101"/>
      <c r="H157" s="61"/>
      <c r="I157" s="61"/>
      <c r="J157" s="61"/>
      <c r="K157" s="61"/>
      <c r="L157" s="61"/>
      <c r="M157" s="61"/>
      <c r="N157" s="100"/>
      <c r="O157" s="100"/>
    </row>
    <row r="158" spans="1:15" ht="43.35" customHeight="1">
      <c r="A158" s="61"/>
      <c r="B158" s="74"/>
      <c r="C158" s="61"/>
      <c r="D158" s="61"/>
      <c r="E158" s="100"/>
      <c r="F158" s="100"/>
      <c r="G158" s="101"/>
      <c r="H158" s="61"/>
      <c r="I158" s="61"/>
      <c r="J158" s="61"/>
      <c r="K158" s="61"/>
      <c r="L158" s="61"/>
      <c r="M158" s="61"/>
      <c r="N158" s="100"/>
      <c r="O158" s="100"/>
    </row>
    <row r="159" spans="1:15" ht="43.35" customHeight="1">
      <c r="A159" s="61"/>
      <c r="B159" s="74"/>
      <c r="C159" s="61"/>
      <c r="D159" s="61"/>
      <c r="E159" s="100"/>
      <c r="F159" s="100"/>
      <c r="G159" s="101"/>
      <c r="H159" s="61"/>
      <c r="I159" s="61"/>
      <c r="J159" s="61"/>
      <c r="K159" s="61"/>
      <c r="L159" s="61"/>
      <c r="M159" s="61"/>
      <c r="N159" s="100"/>
      <c r="O159" s="100"/>
    </row>
    <row r="160" spans="1:15" ht="43.35" customHeight="1">
      <c r="A160" s="61"/>
      <c r="B160" s="74"/>
      <c r="C160" s="61"/>
      <c r="D160" s="61"/>
      <c r="E160" s="100"/>
      <c r="F160" s="100"/>
      <c r="G160" s="101"/>
      <c r="H160" s="61"/>
      <c r="I160" s="61"/>
      <c r="J160" s="61"/>
      <c r="K160" s="61"/>
      <c r="L160" s="61"/>
      <c r="M160" s="61"/>
      <c r="N160" s="100"/>
      <c r="O160" s="100"/>
    </row>
    <row r="161" spans="1:15" ht="43.35" customHeight="1">
      <c r="A161" s="61"/>
      <c r="B161" s="74"/>
      <c r="C161" s="61"/>
      <c r="D161" s="61"/>
      <c r="E161" s="100"/>
      <c r="F161" s="100"/>
      <c r="G161" s="101"/>
      <c r="H161" s="61"/>
      <c r="I161" s="61"/>
      <c r="J161" s="61"/>
      <c r="K161" s="61"/>
      <c r="L161" s="61"/>
      <c r="M161" s="61"/>
      <c r="N161" s="100"/>
      <c r="O161" s="100"/>
    </row>
    <row r="162" spans="1:15" ht="43.35" customHeight="1">
      <c r="A162" s="61"/>
      <c r="B162" s="74"/>
      <c r="C162" s="61"/>
      <c r="D162" s="61"/>
      <c r="E162" s="100"/>
      <c r="F162" s="100"/>
      <c r="G162" s="101"/>
      <c r="H162" s="61"/>
      <c r="I162" s="61"/>
      <c r="J162" s="61"/>
      <c r="K162" s="61"/>
      <c r="L162" s="61"/>
      <c r="M162" s="61"/>
      <c r="N162" s="100"/>
      <c r="O162" s="100"/>
    </row>
    <row r="163" spans="1:15" ht="43.35" customHeight="1">
      <c r="A163" s="61"/>
      <c r="B163" s="74"/>
      <c r="C163" s="61"/>
      <c r="D163" s="61"/>
      <c r="E163" s="100"/>
      <c r="F163" s="100"/>
      <c r="G163" s="101"/>
      <c r="H163" s="61"/>
      <c r="I163" s="61"/>
      <c r="J163" s="61"/>
      <c r="K163" s="61"/>
      <c r="L163" s="61"/>
      <c r="M163" s="61"/>
      <c r="N163" s="100"/>
      <c r="O163" s="100"/>
    </row>
    <row r="164" spans="1:15" ht="43.35" customHeight="1">
      <c r="A164" s="61"/>
      <c r="B164" s="74"/>
      <c r="C164" s="61"/>
      <c r="D164" s="61"/>
      <c r="E164" s="100"/>
      <c r="F164" s="100"/>
      <c r="G164" s="101"/>
      <c r="H164" s="61"/>
      <c r="I164" s="61"/>
      <c r="J164" s="61"/>
      <c r="K164" s="61"/>
      <c r="L164" s="61"/>
      <c r="M164" s="61"/>
      <c r="N164" s="100"/>
      <c r="O164" s="100"/>
    </row>
    <row r="165" spans="1:15" ht="43.35" customHeight="1">
      <c r="A165" s="61"/>
      <c r="B165" s="74"/>
      <c r="C165" s="61"/>
      <c r="D165" s="61"/>
      <c r="E165" s="100"/>
      <c r="F165" s="100"/>
      <c r="G165" s="101"/>
      <c r="H165" s="61"/>
      <c r="I165" s="61"/>
      <c r="J165" s="61"/>
      <c r="K165" s="61"/>
      <c r="L165" s="61"/>
      <c r="M165" s="61"/>
      <c r="N165" s="100"/>
      <c r="O165" s="100"/>
    </row>
    <row r="166" spans="1:15" ht="43.35" customHeight="1">
      <c r="A166" s="61"/>
      <c r="B166" s="74"/>
      <c r="C166" s="61"/>
      <c r="D166" s="61"/>
      <c r="E166" s="100"/>
      <c r="F166" s="100"/>
      <c r="G166" s="101"/>
      <c r="H166" s="61"/>
      <c r="I166" s="61"/>
      <c r="J166" s="61"/>
      <c r="K166" s="61"/>
      <c r="L166" s="61"/>
      <c r="M166" s="61"/>
      <c r="N166" s="100"/>
      <c r="O166" s="100"/>
    </row>
    <row r="167" spans="1:15" ht="43.35" customHeight="1">
      <c r="A167" s="61"/>
      <c r="B167" s="74"/>
      <c r="C167" s="61"/>
      <c r="D167" s="61"/>
      <c r="E167" s="100"/>
      <c r="F167" s="100"/>
      <c r="G167" s="101"/>
      <c r="H167" s="61"/>
      <c r="I167" s="61"/>
      <c r="J167" s="61"/>
      <c r="K167" s="61"/>
      <c r="L167" s="61"/>
      <c r="M167" s="61"/>
      <c r="N167" s="100"/>
      <c r="O167" s="100"/>
    </row>
    <row r="168" spans="1:15" ht="43.35" customHeight="1">
      <c r="A168" s="61"/>
      <c r="B168" s="74"/>
      <c r="C168" s="61"/>
      <c r="D168" s="61"/>
      <c r="E168" s="100"/>
      <c r="F168" s="100"/>
      <c r="G168" s="101"/>
      <c r="H168" s="100"/>
      <c r="I168" s="61"/>
      <c r="J168" s="61"/>
      <c r="K168" s="61"/>
      <c r="L168" s="61"/>
      <c r="M168" s="61"/>
      <c r="N168" s="100"/>
      <c r="O168" s="100"/>
    </row>
    <row r="169" spans="1:15" ht="43.35" customHeight="1">
      <c r="A169" s="61"/>
      <c r="B169" s="74"/>
      <c r="C169" s="61"/>
      <c r="D169" s="61"/>
      <c r="E169" s="100"/>
      <c r="F169" s="100"/>
      <c r="G169" s="101"/>
      <c r="H169" s="100"/>
      <c r="I169" s="61"/>
      <c r="J169" s="61"/>
      <c r="K169" s="61"/>
      <c r="L169" s="61"/>
      <c r="M169" s="61"/>
      <c r="N169" s="100"/>
      <c r="O169" s="100"/>
    </row>
    <row r="170" spans="1:15" ht="43.35" customHeight="1">
      <c r="A170" s="61"/>
      <c r="B170" s="74"/>
      <c r="C170" s="61"/>
      <c r="D170" s="61"/>
      <c r="E170" s="100"/>
      <c r="F170" s="100"/>
      <c r="G170" s="101"/>
      <c r="H170" s="100"/>
      <c r="I170" s="61"/>
      <c r="J170" s="61"/>
      <c r="K170" s="61"/>
      <c r="L170" s="61"/>
      <c r="M170" s="61"/>
      <c r="N170" s="100"/>
      <c r="O170" s="100"/>
    </row>
    <row r="171" spans="1:15" ht="43.35" customHeight="1">
      <c r="A171" s="61"/>
      <c r="B171" s="74"/>
      <c r="C171" s="61"/>
      <c r="D171" s="61"/>
      <c r="E171" s="100"/>
      <c r="F171" s="100"/>
      <c r="G171" s="101"/>
      <c r="H171" s="100"/>
      <c r="I171" s="61"/>
      <c r="J171" s="61"/>
      <c r="K171" s="61"/>
      <c r="L171" s="61"/>
      <c r="M171" s="61"/>
      <c r="N171" s="100"/>
      <c r="O171" s="100"/>
    </row>
    <row r="172" spans="1:15" ht="43.35" customHeight="1">
      <c r="A172" s="61"/>
      <c r="B172" s="74"/>
      <c r="C172" s="61"/>
      <c r="D172" s="61"/>
      <c r="E172" s="100"/>
      <c r="F172" s="100"/>
      <c r="G172" s="101"/>
      <c r="H172" s="100"/>
      <c r="I172" s="61"/>
      <c r="J172" s="61"/>
      <c r="K172" s="61"/>
      <c r="L172" s="61"/>
      <c r="M172" s="61"/>
      <c r="N172" s="100"/>
      <c r="O172" s="100"/>
    </row>
    <row r="173" spans="1:15" ht="43.35" customHeight="1">
      <c r="A173" s="61"/>
      <c r="B173" s="74"/>
      <c r="C173" s="61"/>
      <c r="D173" s="61"/>
      <c r="E173" s="100"/>
      <c r="F173" s="100"/>
      <c r="G173" s="101"/>
      <c r="H173" s="100"/>
      <c r="I173" s="61"/>
      <c r="J173" s="61"/>
      <c r="K173" s="61"/>
      <c r="L173" s="61"/>
      <c r="M173" s="61"/>
      <c r="N173" s="100"/>
      <c r="O173" s="100"/>
    </row>
    <row r="174" spans="1:15" ht="43.35" customHeight="1">
      <c r="A174" s="61"/>
      <c r="B174" s="74"/>
      <c r="C174" s="61"/>
      <c r="D174" s="61"/>
      <c r="E174" s="100"/>
      <c r="F174" s="100"/>
      <c r="G174" s="101"/>
      <c r="H174" s="100"/>
      <c r="I174" s="61"/>
      <c r="J174" s="61"/>
      <c r="K174" s="61"/>
      <c r="L174" s="61"/>
      <c r="M174" s="61"/>
      <c r="N174" s="100"/>
      <c r="O174" s="100"/>
    </row>
    <row r="175" spans="1:15" ht="43.35" customHeight="1">
      <c r="A175" s="61"/>
      <c r="B175" s="74"/>
      <c r="C175" s="61"/>
      <c r="D175" s="61"/>
      <c r="E175" s="100"/>
      <c r="F175" s="100"/>
      <c r="G175" s="101"/>
      <c r="H175" s="100"/>
      <c r="I175" s="61"/>
      <c r="J175" s="61"/>
      <c r="K175" s="61"/>
      <c r="L175" s="61"/>
      <c r="M175" s="61"/>
      <c r="N175" s="100"/>
      <c r="O175" s="100"/>
    </row>
    <row r="176" spans="1:15" ht="43.35" customHeight="1">
      <c r="A176" s="61"/>
      <c r="B176" s="74"/>
      <c r="C176" s="61"/>
      <c r="D176" s="61"/>
      <c r="E176" s="100"/>
      <c r="F176" s="100"/>
      <c r="G176" s="101"/>
      <c r="H176" s="100"/>
      <c r="I176" s="61"/>
      <c r="J176" s="61"/>
      <c r="K176" s="61"/>
      <c r="L176" s="61"/>
      <c r="M176" s="61"/>
      <c r="N176" s="100"/>
      <c r="O176" s="100"/>
    </row>
    <row r="177" spans="1:15" ht="43.35" customHeight="1">
      <c r="A177" s="61"/>
      <c r="B177" s="74"/>
      <c r="C177" s="61"/>
      <c r="D177" s="61"/>
      <c r="E177" s="100"/>
      <c r="F177" s="100"/>
      <c r="G177" s="101"/>
      <c r="H177" s="100"/>
      <c r="I177" s="61"/>
      <c r="J177" s="61"/>
      <c r="K177" s="61"/>
      <c r="L177" s="61"/>
      <c r="M177" s="61"/>
      <c r="N177" s="100"/>
      <c r="O177" s="100"/>
    </row>
    <row r="178" spans="1:15" ht="43.35" customHeight="1">
      <c r="A178" s="61"/>
      <c r="B178" s="74"/>
      <c r="C178" s="61"/>
      <c r="D178" s="61"/>
      <c r="E178" s="100"/>
      <c r="F178" s="100"/>
      <c r="G178" s="101"/>
      <c r="H178" s="100"/>
      <c r="I178" s="61"/>
      <c r="J178" s="61"/>
      <c r="K178" s="61"/>
      <c r="L178" s="61"/>
      <c r="M178" s="61"/>
      <c r="N178" s="100"/>
      <c r="O178" s="100"/>
    </row>
    <row r="179" spans="1:15" ht="43.35" customHeight="1">
      <c r="A179" s="61"/>
      <c r="B179" s="74"/>
      <c r="C179" s="61"/>
      <c r="D179" s="61"/>
      <c r="E179" s="100"/>
      <c r="F179" s="100"/>
      <c r="G179" s="101"/>
      <c r="H179" s="100"/>
      <c r="I179" s="61"/>
      <c r="J179" s="61"/>
      <c r="K179" s="61"/>
      <c r="L179" s="61"/>
      <c r="M179" s="61"/>
      <c r="N179" s="100"/>
      <c r="O179" s="100"/>
    </row>
    <row r="180" spans="1:15" ht="43.35" customHeight="1">
      <c r="A180" s="61"/>
      <c r="B180" s="74"/>
      <c r="C180" s="61"/>
      <c r="D180" s="61"/>
      <c r="E180" s="100"/>
      <c r="F180" s="100"/>
      <c r="G180" s="101"/>
      <c r="H180" s="100"/>
      <c r="I180" s="61"/>
      <c r="J180" s="61"/>
      <c r="K180" s="61"/>
      <c r="L180" s="61"/>
      <c r="M180" s="61"/>
      <c r="N180" s="100"/>
      <c r="O180" s="100"/>
    </row>
    <row r="181" spans="1:15" ht="43.35" customHeight="1">
      <c r="A181" s="61"/>
      <c r="B181" s="74"/>
      <c r="C181" s="61"/>
      <c r="D181" s="61"/>
      <c r="E181" s="100"/>
      <c r="F181" s="100"/>
      <c r="G181" s="101"/>
      <c r="H181" s="100"/>
      <c r="I181" s="61"/>
      <c r="J181" s="61"/>
      <c r="K181" s="61"/>
      <c r="L181" s="61"/>
      <c r="M181" s="61"/>
      <c r="N181" s="100"/>
      <c r="O181" s="100"/>
    </row>
    <row r="182" spans="1:15" ht="43.35" customHeight="1">
      <c r="A182" s="61"/>
      <c r="B182" s="74"/>
      <c r="C182" s="61"/>
      <c r="D182" s="61"/>
      <c r="E182" s="100"/>
      <c r="F182" s="100"/>
      <c r="G182" s="101"/>
      <c r="H182" s="100"/>
      <c r="I182" s="61"/>
      <c r="J182" s="61"/>
      <c r="K182" s="61"/>
      <c r="L182" s="61"/>
      <c r="M182" s="61"/>
      <c r="N182" s="100"/>
      <c r="O182" s="100"/>
    </row>
    <row r="183" spans="1:15" ht="43.35" customHeight="1">
      <c r="A183" s="61"/>
      <c r="B183" s="74"/>
      <c r="C183" s="61"/>
      <c r="D183" s="61"/>
      <c r="E183" s="100"/>
      <c r="F183" s="100"/>
      <c r="G183" s="101"/>
      <c r="H183" s="100"/>
      <c r="I183" s="61"/>
      <c r="J183" s="61"/>
      <c r="K183" s="61"/>
      <c r="L183" s="61"/>
      <c r="M183" s="61"/>
      <c r="N183" s="100"/>
      <c r="O183" s="100"/>
    </row>
    <row r="184" spans="1:15" ht="43.35" customHeight="1">
      <c r="A184" s="61"/>
      <c r="B184" s="74"/>
      <c r="C184" s="61"/>
      <c r="D184" s="61"/>
      <c r="E184" s="100"/>
      <c r="F184" s="100"/>
      <c r="G184" s="101"/>
      <c r="H184" s="100"/>
      <c r="I184" s="61"/>
      <c r="J184" s="61"/>
      <c r="K184" s="61"/>
      <c r="L184" s="61"/>
      <c r="M184" s="61"/>
      <c r="N184" s="100"/>
      <c r="O184" s="100"/>
    </row>
    <row r="185" spans="1:15" ht="43.35" customHeight="1">
      <c r="A185" s="61"/>
      <c r="B185" s="74"/>
      <c r="C185" s="61"/>
      <c r="D185" s="61"/>
      <c r="E185" s="100"/>
      <c r="F185" s="100"/>
      <c r="G185" s="101"/>
      <c r="H185" s="100"/>
      <c r="I185" s="61"/>
      <c r="J185" s="61"/>
      <c r="K185" s="61"/>
      <c r="L185" s="61"/>
      <c r="M185" s="61"/>
      <c r="N185" s="100"/>
      <c r="O185" s="100"/>
    </row>
    <row r="186" spans="1:15" ht="43.35" customHeight="1">
      <c r="A186" s="61"/>
      <c r="B186" s="74"/>
      <c r="C186" s="61"/>
      <c r="D186" s="61"/>
      <c r="E186" s="100"/>
      <c r="F186" s="100"/>
      <c r="G186" s="101"/>
      <c r="H186" s="100"/>
      <c r="I186" s="61"/>
      <c r="J186" s="61"/>
      <c r="K186" s="61"/>
      <c r="L186" s="61"/>
      <c r="M186" s="61"/>
      <c r="N186" s="100"/>
      <c r="O186" s="100"/>
    </row>
    <row r="187" spans="1:15" ht="43.35" customHeight="1">
      <c r="A187" s="61"/>
      <c r="B187" s="74"/>
      <c r="C187" s="61"/>
      <c r="D187" s="61"/>
      <c r="E187" s="100"/>
      <c r="F187" s="100"/>
      <c r="G187" s="101"/>
      <c r="H187" s="100"/>
      <c r="I187" s="61"/>
      <c r="J187" s="61"/>
      <c r="K187" s="61"/>
      <c r="L187" s="61"/>
      <c r="M187" s="61"/>
      <c r="N187" s="100"/>
      <c r="O187" s="100"/>
    </row>
    <row r="188" spans="1:15" ht="43.35" customHeight="1">
      <c r="A188" s="61"/>
      <c r="B188" s="74"/>
      <c r="C188" s="61"/>
      <c r="D188" s="61"/>
      <c r="E188" s="100"/>
      <c r="F188" s="100"/>
      <c r="G188" s="101"/>
      <c r="H188" s="100"/>
      <c r="I188" s="61"/>
      <c r="J188" s="61"/>
      <c r="K188" s="61"/>
      <c r="L188" s="61"/>
      <c r="M188" s="61"/>
      <c r="N188" s="100"/>
      <c r="O188" s="100"/>
    </row>
    <row r="189" spans="1:15" ht="43.35" customHeight="1">
      <c r="A189" s="61"/>
      <c r="B189" s="74"/>
      <c r="C189" s="61"/>
      <c r="D189" s="61"/>
      <c r="E189" s="100"/>
      <c r="F189" s="100"/>
      <c r="G189" s="101"/>
      <c r="H189" s="100"/>
      <c r="I189" s="61"/>
      <c r="J189" s="61"/>
      <c r="K189" s="61"/>
      <c r="L189" s="61"/>
      <c r="M189" s="61"/>
      <c r="N189" s="100"/>
      <c r="O189" s="100"/>
    </row>
    <row r="190" spans="1:15" ht="43.35" customHeight="1">
      <c r="A190" s="61"/>
      <c r="B190" s="74"/>
      <c r="C190" s="61"/>
      <c r="D190" s="61"/>
      <c r="E190" s="100"/>
      <c r="F190" s="100"/>
      <c r="G190" s="101"/>
      <c r="H190" s="100"/>
      <c r="I190" s="61"/>
      <c r="J190" s="61"/>
      <c r="K190" s="61"/>
      <c r="L190" s="61"/>
      <c r="M190" s="61"/>
      <c r="N190" s="100"/>
      <c r="O190" s="100"/>
    </row>
    <row r="191" spans="1:15" ht="43.35" customHeight="1">
      <c r="A191" s="61"/>
      <c r="B191" s="74"/>
      <c r="C191" s="61"/>
      <c r="D191" s="61"/>
      <c r="E191" s="100"/>
      <c r="F191" s="100"/>
      <c r="G191" s="101"/>
      <c r="H191" s="100"/>
      <c r="I191" s="61"/>
      <c r="J191" s="61"/>
      <c r="K191" s="61"/>
      <c r="L191" s="61"/>
      <c r="M191" s="61"/>
      <c r="N191" s="100"/>
      <c r="O191" s="100"/>
    </row>
    <row r="192" spans="1:15" ht="43.35" customHeight="1">
      <c r="A192" s="61"/>
      <c r="B192" s="74"/>
      <c r="C192" s="61"/>
      <c r="D192" s="61"/>
      <c r="E192" s="100"/>
      <c r="F192" s="100"/>
      <c r="G192" s="101"/>
      <c r="H192" s="100"/>
      <c r="I192" s="61"/>
      <c r="J192" s="61"/>
      <c r="K192" s="61"/>
      <c r="L192" s="61"/>
      <c r="M192" s="61"/>
      <c r="N192" s="100"/>
      <c r="O192" s="100"/>
    </row>
    <row r="193" spans="1:15" ht="43.35" customHeight="1">
      <c r="A193" s="61"/>
      <c r="B193" s="74"/>
      <c r="C193" s="61"/>
      <c r="D193" s="61"/>
      <c r="E193" s="100"/>
      <c r="F193" s="100"/>
      <c r="G193" s="101"/>
      <c r="H193" s="100"/>
      <c r="I193" s="61"/>
      <c r="J193" s="61"/>
      <c r="K193" s="61"/>
      <c r="L193" s="61"/>
      <c r="M193" s="61"/>
      <c r="N193" s="100"/>
      <c r="O193" s="100"/>
    </row>
    <row r="194" spans="1:15" ht="43.35" customHeight="1">
      <c r="A194" s="61"/>
      <c r="B194" s="74"/>
      <c r="C194" s="61"/>
      <c r="D194" s="61"/>
      <c r="E194" s="100"/>
      <c r="F194" s="100"/>
      <c r="G194" s="101"/>
      <c r="H194" s="100"/>
      <c r="I194" s="61"/>
      <c r="J194" s="61"/>
      <c r="K194" s="61"/>
      <c r="L194" s="61"/>
      <c r="M194" s="61"/>
      <c r="N194" s="100"/>
      <c r="O194" s="100"/>
    </row>
    <row r="195" spans="1:15" ht="43.35" customHeight="1">
      <c r="A195" s="61"/>
      <c r="B195" s="74"/>
      <c r="C195" s="61"/>
      <c r="D195" s="61"/>
      <c r="E195" s="100"/>
      <c r="F195" s="100"/>
      <c r="G195" s="101"/>
      <c r="H195" s="100"/>
      <c r="I195" s="61"/>
      <c r="J195" s="61"/>
      <c r="K195" s="61"/>
      <c r="L195" s="61"/>
      <c r="M195" s="61"/>
      <c r="N195" s="100"/>
      <c r="O195" s="100"/>
    </row>
    <row r="196" spans="1:15" ht="43.35" customHeight="1">
      <c r="A196" s="61"/>
      <c r="B196" s="74"/>
      <c r="C196" s="61"/>
      <c r="D196" s="61"/>
      <c r="E196" s="100"/>
      <c r="F196" s="100"/>
      <c r="G196" s="101"/>
      <c r="H196" s="100"/>
      <c r="I196" s="61"/>
      <c r="J196" s="61"/>
      <c r="K196" s="61"/>
      <c r="L196" s="61"/>
      <c r="M196" s="61"/>
      <c r="N196" s="100"/>
      <c r="O196" s="100"/>
    </row>
    <row r="197" spans="1:15" ht="43.35" customHeight="1">
      <c r="A197" s="61"/>
      <c r="B197" s="74"/>
      <c r="C197" s="61"/>
      <c r="D197" s="61"/>
      <c r="E197" s="100"/>
      <c r="F197" s="100"/>
      <c r="G197" s="101"/>
      <c r="H197" s="100"/>
      <c r="I197" s="61"/>
      <c r="J197" s="61"/>
      <c r="K197" s="61"/>
      <c r="L197" s="61"/>
      <c r="M197" s="61"/>
      <c r="N197" s="100"/>
      <c r="O197" s="100"/>
    </row>
    <row r="198" spans="1:15" ht="43.35" customHeight="1">
      <c r="A198" s="61"/>
      <c r="B198" s="74"/>
      <c r="C198" s="61"/>
      <c r="D198" s="61"/>
      <c r="E198" s="100"/>
      <c r="F198" s="100"/>
      <c r="G198" s="101"/>
      <c r="H198" s="100"/>
      <c r="I198" s="61"/>
      <c r="J198" s="61"/>
      <c r="K198" s="61"/>
      <c r="L198" s="61"/>
      <c r="M198" s="61"/>
      <c r="N198" s="100"/>
      <c r="O198" s="100"/>
    </row>
    <row r="199" spans="1:15" ht="43.35" customHeight="1">
      <c r="A199" s="61"/>
      <c r="B199" s="74"/>
      <c r="C199" s="61"/>
      <c r="D199" s="61"/>
      <c r="E199" s="100"/>
      <c r="F199" s="100"/>
      <c r="G199" s="101"/>
      <c r="H199" s="100"/>
      <c r="I199" s="61"/>
      <c r="J199" s="61"/>
      <c r="K199" s="61"/>
      <c r="L199" s="61"/>
      <c r="M199" s="61"/>
      <c r="N199" s="100"/>
      <c r="O199" s="100"/>
    </row>
    <row r="200" spans="1:15" ht="43.35" customHeight="1">
      <c r="A200" s="61"/>
      <c r="B200" s="74"/>
      <c r="C200" s="61"/>
      <c r="D200" s="61"/>
      <c r="E200" s="100"/>
      <c r="F200" s="100"/>
      <c r="G200" s="101"/>
      <c r="H200" s="100"/>
      <c r="I200" s="61"/>
      <c r="J200" s="61"/>
      <c r="K200" s="61"/>
      <c r="L200" s="61"/>
      <c r="M200" s="61"/>
      <c r="N200" s="100"/>
      <c r="O200" s="100"/>
    </row>
    <row r="201" spans="1:15" ht="43.35" customHeight="1">
      <c r="A201" s="61"/>
      <c r="B201" s="74"/>
      <c r="C201" s="61"/>
      <c r="D201" s="61"/>
      <c r="E201" s="100"/>
      <c r="F201" s="100"/>
      <c r="G201" s="101"/>
      <c r="H201" s="100"/>
      <c r="I201" s="61"/>
      <c r="J201" s="61"/>
      <c r="K201" s="61"/>
      <c r="L201" s="61"/>
      <c r="M201" s="61"/>
      <c r="N201" s="100"/>
      <c r="O201" s="100"/>
    </row>
    <row r="202" spans="1:15" ht="43.35" customHeight="1">
      <c r="A202" s="61"/>
      <c r="B202" s="74"/>
      <c r="C202" s="61"/>
      <c r="D202" s="61"/>
      <c r="E202" s="100"/>
      <c r="F202" s="100"/>
      <c r="G202" s="101"/>
      <c r="H202" s="100"/>
      <c r="I202" s="61"/>
      <c r="J202" s="61"/>
      <c r="K202" s="61"/>
      <c r="L202" s="61"/>
      <c r="M202" s="61"/>
      <c r="N202" s="100"/>
      <c r="O202" s="100"/>
    </row>
    <row r="203" spans="1:15" ht="43.35" customHeight="1">
      <c r="A203" s="61"/>
      <c r="B203" s="74"/>
      <c r="C203" s="61"/>
      <c r="D203" s="61"/>
      <c r="E203" s="100"/>
      <c r="F203" s="100"/>
      <c r="G203" s="101"/>
      <c r="H203" s="100"/>
      <c r="I203" s="61"/>
      <c r="J203" s="61"/>
      <c r="K203" s="61"/>
      <c r="L203" s="61"/>
      <c r="M203" s="61"/>
      <c r="N203" s="100"/>
      <c r="O203" s="100"/>
    </row>
    <row r="204" spans="1:15" ht="43.35" customHeight="1">
      <c r="A204" s="61"/>
      <c r="B204" s="74"/>
      <c r="C204" s="61"/>
      <c r="D204" s="61"/>
      <c r="E204" s="100"/>
      <c r="F204" s="100"/>
      <c r="G204" s="101"/>
      <c r="H204" s="100"/>
      <c r="I204" s="61"/>
      <c r="J204" s="61"/>
      <c r="K204" s="61"/>
      <c r="L204" s="61"/>
      <c r="M204" s="61"/>
      <c r="N204" s="100"/>
      <c r="O204" s="100"/>
    </row>
    <row r="205" spans="1:15" ht="43.35" customHeight="1">
      <c r="A205" s="61"/>
      <c r="B205" s="74"/>
      <c r="C205" s="61"/>
      <c r="D205" s="61"/>
      <c r="E205" s="100"/>
      <c r="F205" s="100"/>
      <c r="G205" s="101"/>
      <c r="H205" s="100"/>
      <c r="I205" s="61"/>
      <c r="J205" s="61"/>
      <c r="K205" s="61"/>
      <c r="L205" s="61"/>
      <c r="M205" s="61"/>
      <c r="N205" s="100"/>
      <c r="O205" s="100"/>
    </row>
    <row r="206" spans="1:15" ht="43.35" customHeight="1">
      <c r="A206" s="61"/>
      <c r="B206" s="74"/>
      <c r="C206" s="61"/>
      <c r="D206" s="61"/>
      <c r="E206" s="100"/>
      <c r="F206" s="100"/>
      <c r="G206" s="101"/>
      <c r="H206" s="100"/>
      <c r="I206" s="61"/>
      <c r="J206" s="61"/>
      <c r="K206" s="61"/>
      <c r="L206" s="61"/>
      <c r="M206" s="61"/>
      <c r="N206" s="100"/>
      <c r="O206" s="100"/>
    </row>
    <row r="207" spans="1:15" ht="43.35" customHeight="1">
      <c r="A207" s="61"/>
      <c r="B207" s="74"/>
      <c r="C207" s="61"/>
      <c r="D207" s="61"/>
      <c r="E207" s="100"/>
      <c r="F207" s="100"/>
      <c r="G207" s="101"/>
      <c r="H207" s="100"/>
      <c r="I207" s="61"/>
      <c r="J207" s="61"/>
      <c r="K207" s="61"/>
      <c r="L207" s="61"/>
      <c r="M207" s="61"/>
      <c r="N207" s="100"/>
      <c r="O207" s="100"/>
    </row>
    <row r="208" spans="1:15" ht="43.35" customHeight="1">
      <c r="A208" s="61"/>
      <c r="B208" s="74"/>
      <c r="C208" s="61"/>
      <c r="D208" s="61"/>
      <c r="E208" s="100"/>
      <c r="F208" s="100"/>
      <c r="G208" s="101"/>
      <c r="H208" s="100"/>
      <c r="I208" s="61"/>
      <c r="J208" s="61"/>
      <c r="K208" s="61"/>
      <c r="L208" s="61"/>
      <c r="M208" s="61"/>
      <c r="N208" s="100"/>
      <c r="O208" s="100"/>
    </row>
    <row r="209" spans="1:15" ht="43.35" customHeight="1">
      <c r="A209" s="61"/>
      <c r="B209" s="74"/>
      <c r="C209" s="61"/>
      <c r="D209" s="61"/>
      <c r="E209" s="100"/>
      <c r="F209" s="100"/>
      <c r="G209" s="101"/>
      <c r="H209" s="100"/>
      <c r="I209" s="61"/>
      <c r="J209" s="61"/>
      <c r="K209" s="61"/>
      <c r="L209" s="61"/>
      <c r="M209" s="61"/>
      <c r="N209" s="100"/>
      <c r="O209" s="100"/>
    </row>
    <row r="210" spans="1:15" ht="43.35" customHeight="1">
      <c r="A210" s="61"/>
      <c r="B210" s="74"/>
      <c r="C210" s="61"/>
      <c r="D210" s="61"/>
      <c r="E210" s="100"/>
      <c r="F210" s="100"/>
      <c r="G210" s="101"/>
      <c r="H210" s="100"/>
      <c r="I210" s="61"/>
      <c r="J210" s="61"/>
      <c r="K210" s="61"/>
      <c r="L210" s="61"/>
      <c r="M210" s="61"/>
      <c r="N210" s="100"/>
      <c r="O210" s="100"/>
    </row>
    <row r="211" spans="1:15" ht="43.35" customHeight="1">
      <c r="A211" s="61"/>
      <c r="B211" s="74"/>
      <c r="C211" s="61"/>
      <c r="D211" s="61"/>
      <c r="E211" s="100"/>
      <c r="F211" s="100"/>
      <c r="G211" s="101"/>
      <c r="H211" s="100"/>
      <c r="I211" s="61"/>
      <c r="J211" s="61"/>
      <c r="K211" s="61"/>
      <c r="L211" s="61"/>
      <c r="M211" s="61"/>
      <c r="N211" s="100"/>
      <c r="O211" s="100"/>
    </row>
    <row r="212" spans="1:15" ht="43.35" customHeight="1">
      <c r="A212" s="61"/>
      <c r="B212" s="74"/>
      <c r="C212" s="61"/>
      <c r="D212" s="61"/>
      <c r="E212" s="100"/>
      <c r="F212" s="100"/>
      <c r="G212" s="101"/>
      <c r="H212" s="100"/>
      <c r="I212" s="61"/>
      <c r="J212" s="61"/>
      <c r="K212" s="61"/>
      <c r="L212" s="61"/>
      <c r="M212" s="61"/>
      <c r="N212" s="100"/>
      <c r="O212" s="100"/>
    </row>
    <row r="213" spans="1:15" ht="43.35" customHeight="1">
      <c r="A213" s="61"/>
      <c r="B213" s="74"/>
      <c r="C213" s="61"/>
      <c r="D213" s="61"/>
      <c r="E213" s="100"/>
      <c r="F213" s="100"/>
      <c r="G213" s="101"/>
      <c r="H213" s="100"/>
      <c r="I213" s="61"/>
      <c r="J213" s="61"/>
      <c r="K213" s="61"/>
      <c r="L213" s="61"/>
      <c r="M213" s="61"/>
      <c r="N213" s="100"/>
      <c r="O213" s="100"/>
    </row>
    <row r="214" spans="1:15" ht="43.35" customHeight="1">
      <c r="A214" s="61"/>
      <c r="B214" s="74"/>
      <c r="C214" s="61"/>
      <c r="D214" s="61"/>
      <c r="E214" s="100"/>
      <c r="F214" s="100"/>
      <c r="G214" s="101"/>
      <c r="H214" s="100"/>
      <c r="I214" s="61"/>
      <c r="J214" s="61"/>
      <c r="K214" s="61"/>
      <c r="L214" s="61"/>
      <c r="M214" s="61"/>
      <c r="N214" s="100"/>
      <c r="O214" s="100"/>
    </row>
    <row r="215" spans="1:15" ht="43.35" customHeight="1">
      <c r="A215" s="61"/>
      <c r="B215" s="74"/>
      <c r="C215" s="61"/>
      <c r="D215" s="61"/>
      <c r="E215" s="100"/>
      <c r="F215" s="100"/>
      <c r="G215" s="101"/>
      <c r="H215" s="100"/>
      <c r="I215" s="61"/>
      <c r="J215" s="61"/>
      <c r="K215" s="61"/>
      <c r="L215" s="61"/>
      <c r="M215" s="61"/>
      <c r="N215" s="100"/>
      <c r="O215" s="100"/>
    </row>
    <row r="216" spans="1:15" ht="43.35" customHeight="1">
      <c r="A216" s="61"/>
      <c r="B216" s="74"/>
      <c r="C216" s="61"/>
      <c r="D216" s="61"/>
      <c r="E216" s="100"/>
      <c r="F216" s="100"/>
      <c r="G216" s="101"/>
      <c r="H216" s="100"/>
      <c r="I216" s="61"/>
      <c r="J216" s="61"/>
      <c r="K216" s="61"/>
      <c r="L216" s="61"/>
      <c r="M216" s="61"/>
      <c r="N216" s="100"/>
      <c r="O216" s="100"/>
    </row>
    <row r="217" spans="1:15" ht="43.35" customHeight="1">
      <c r="A217" s="61"/>
      <c r="B217" s="74"/>
      <c r="C217" s="61"/>
      <c r="D217" s="61"/>
      <c r="E217" s="100"/>
      <c r="F217" s="100"/>
      <c r="G217" s="101"/>
      <c r="H217" s="100"/>
      <c r="I217" s="61"/>
      <c r="J217" s="61"/>
      <c r="K217" s="61"/>
      <c r="L217" s="61"/>
      <c r="M217" s="61"/>
      <c r="N217" s="100"/>
      <c r="O217" s="100"/>
    </row>
    <row r="218" spans="1:15" ht="43.35" customHeight="1">
      <c r="A218" s="61"/>
      <c r="B218" s="74"/>
      <c r="C218" s="61"/>
      <c r="D218" s="61"/>
      <c r="E218" s="100"/>
      <c r="F218" s="100"/>
      <c r="G218" s="101"/>
      <c r="H218" s="100"/>
      <c r="I218" s="61"/>
      <c r="J218" s="61"/>
      <c r="K218" s="61"/>
      <c r="L218" s="61"/>
      <c r="M218" s="61"/>
      <c r="N218" s="100"/>
      <c r="O218" s="100"/>
    </row>
    <row r="219" spans="1:15" ht="43.35" customHeight="1">
      <c r="A219" s="61"/>
      <c r="B219" s="74"/>
      <c r="C219" s="61"/>
      <c r="D219" s="61"/>
      <c r="E219" s="100"/>
      <c r="F219" s="100"/>
      <c r="G219" s="101"/>
      <c r="H219" s="100"/>
      <c r="I219" s="61"/>
      <c r="J219" s="61"/>
      <c r="K219" s="61"/>
      <c r="L219" s="61"/>
      <c r="M219" s="61"/>
      <c r="N219" s="100"/>
      <c r="O219" s="100"/>
    </row>
    <row r="220" spans="1:15" ht="43.35" customHeight="1">
      <c r="A220" s="61"/>
      <c r="B220" s="74"/>
      <c r="C220" s="61"/>
      <c r="D220" s="61"/>
      <c r="E220" s="100"/>
      <c r="F220" s="100"/>
      <c r="G220" s="101"/>
      <c r="H220" s="100"/>
      <c r="I220" s="61"/>
      <c r="J220" s="61"/>
      <c r="K220" s="61"/>
      <c r="L220" s="61"/>
      <c r="M220" s="61"/>
      <c r="N220" s="100"/>
      <c r="O220" s="100"/>
    </row>
    <row r="221" spans="1:15" ht="43.35" customHeight="1">
      <c r="A221" s="61"/>
      <c r="B221" s="74"/>
      <c r="C221" s="61"/>
      <c r="D221" s="61"/>
      <c r="E221" s="100"/>
      <c r="F221" s="100"/>
      <c r="G221" s="101"/>
      <c r="H221" s="100"/>
      <c r="I221" s="61"/>
      <c r="J221" s="61"/>
      <c r="K221" s="61"/>
      <c r="L221" s="61"/>
      <c r="M221" s="61"/>
      <c r="N221" s="100"/>
      <c r="O221" s="100"/>
    </row>
    <row r="222" spans="1:15" ht="43.35" customHeight="1">
      <c r="A222" s="61"/>
      <c r="B222" s="74"/>
      <c r="C222" s="61"/>
      <c r="D222" s="61"/>
      <c r="E222" s="100"/>
      <c r="F222" s="100"/>
      <c r="G222" s="101"/>
      <c r="H222" s="100"/>
      <c r="I222" s="61"/>
      <c r="J222" s="61"/>
      <c r="K222" s="61"/>
      <c r="L222" s="61"/>
      <c r="M222" s="61"/>
      <c r="N222" s="100"/>
      <c r="O222" s="100"/>
    </row>
    <row r="223" spans="1:15" ht="43.35" customHeight="1">
      <c r="A223" s="61"/>
      <c r="B223" s="74"/>
      <c r="C223" s="61"/>
      <c r="D223" s="61"/>
      <c r="E223" s="100"/>
      <c r="F223" s="100"/>
      <c r="G223" s="101"/>
      <c r="H223" s="100"/>
      <c r="I223" s="61"/>
      <c r="J223" s="61"/>
      <c r="K223" s="61"/>
      <c r="L223" s="61"/>
      <c r="M223" s="61"/>
      <c r="N223" s="100"/>
      <c r="O223" s="100"/>
    </row>
    <row r="224" spans="1:15" ht="43.35" customHeight="1">
      <c r="A224" s="61"/>
      <c r="B224" s="74"/>
      <c r="C224" s="61"/>
      <c r="D224" s="61"/>
      <c r="E224" s="100"/>
      <c r="F224" s="100"/>
      <c r="G224" s="101"/>
      <c r="H224" s="100"/>
      <c r="I224" s="61"/>
      <c r="J224" s="61"/>
      <c r="K224" s="61"/>
      <c r="L224" s="61"/>
      <c r="M224" s="61"/>
      <c r="N224" s="100"/>
      <c r="O224" s="100"/>
    </row>
    <row r="225" spans="1:15" ht="43.35" customHeight="1">
      <c r="A225" s="61"/>
      <c r="B225" s="74"/>
      <c r="C225" s="61"/>
      <c r="D225" s="61"/>
      <c r="E225" s="100"/>
      <c r="F225" s="100"/>
      <c r="G225" s="101"/>
      <c r="H225" s="100"/>
      <c r="I225" s="61"/>
      <c r="J225" s="61"/>
      <c r="K225" s="61"/>
      <c r="L225" s="61"/>
      <c r="M225" s="61"/>
      <c r="N225" s="100"/>
      <c r="O225" s="100"/>
    </row>
    <row r="226" spans="1:15" ht="43.35" customHeight="1">
      <c r="A226" s="61"/>
      <c r="B226" s="74"/>
      <c r="C226" s="61"/>
      <c r="D226" s="61"/>
      <c r="E226" s="100"/>
      <c r="F226" s="100"/>
      <c r="G226" s="101"/>
      <c r="H226" s="100"/>
      <c r="I226" s="61"/>
      <c r="J226" s="61"/>
      <c r="K226" s="61"/>
      <c r="L226" s="61"/>
      <c r="M226" s="61"/>
      <c r="N226" s="100"/>
      <c r="O226" s="100"/>
    </row>
    <row r="227" spans="1:15" ht="43.35" customHeight="1">
      <c r="A227" s="61"/>
      <c r="B227" s="74"/>
      <c r="C227" s="61"/>
      <c r="D227" s="61"/>
      <c r="E227" s="100"/>
      <c r="F227" s="100"/>
      <c r="G227" s="101"/>
      <c r="H227" s="100"/>
      <c r="I227" s="61"/>
      <c r="J227" s="61"/>
      <c r="K227" s="61"/>
      <c r="L227" s="61"/>
      <c r="M227" s="61"/>
      <c r="N227" s="100"/>
      <c r="O227" s="100"/>
    </row>
    <row r="228" spans="1:15" ht="43.35" customHeight="1">
      <c r="A228" s="61"/>
      <c r="B228" s="74"/>
      <c r="C228" s="61"/>
      <c r="D228" s="61"/>
      <c r="E228" s="100"/>
      <c r="F228" s="100"/>
      <c r="G228" s="101"/>
      <c r="H228" s="100"/>
      <c r="I228" s="61"/>
      <c r="J228" s="61"/>
      <c r="K228" s="61"/>
      <c r="L228" s="61"/>
      <c r="M228" s="61"/>
      <c r="N228" s="100"/>
      <c r="O228" s="100"/>
    </row>
    <row r="229" spans="1:15" ht="43.35" customHeight="1">
      <c r="A229" s="61"/>
      <c r="B229" s="74"/>
      <c r="C229" s="61"/>
      <c r="D229" s="61"/>
      <c r="E229" s="100"/>
      <c r="F229" s="100"/>
      <c r="G229" s="101"/>
      <c r="H229" s="100"/>
      <c r="I229" s="61"/>
      <c r="J229" s="61"/>
      <c r="K229" s="61"/>
      <c r="L229" s="61"/>
      <c r="M229" s="61"/>
      <c r="N229" s="100"/>
      <c r="O229" s="100"/>
    </row>
    <row r="230" spans="1:15" ht="43.35" customHeight="1">
      <c r="A230" s="61"/>
      <c r="B230" s="74"/>
      <c r="C230" s="61"/>
      <c r="D230" s="61"/>
      <c r="E230" s="100"/>
      <c r="F230" s="100"/>
      <c r="G230" s="101"/>
      <c r="H230" s="100"/>
      <c r="I230" s="61"/>
      <c r="J230" s="61"/>
      <c r="K230" s="61"/>
      <c r="L230" s="61"/>
      <c r="M230" s="61"/>
      <c r="N230" s="100"/>
      <c r="O230" s="100"/>
    </row>
    <row r="231" spans="1:15" ht="43.35" customHeight="1">
      <c r="A231" s="61"/>
      <c r="B231" s="74"/>
      <c r="C231" s="61"/>
      <c r="D231" s="61"/>
      <c r="E231" s="100"/>
      <c r="F231" s="100"/>
      <c r="G231" s="101"/>
      <c r="H231" s="100"/>
      <c r="I231" s="61"/>
      <c r="J231" s="61"/>
      <c r="K231" s="61"/>
      <c r="L231" s="61"/>
      <c r="M231" s="61"/>
      <c r="N231" s="100"/>
      <c r="O231" s="100"/>
    </row>
    <row r="232" spans="1:15" ht="43.35" customHeight="1">
      <c r="A232" s="61"/>
      <c r="B232" s="74"/>
      <c r="C232" s="61"/>
      <c r="D232" s="61"/>
      <c r="E232" s="100"/>
      <c r="F232" s="100"/>
      <c r="G232" s="101"/>
      <c r="H232" s="100"/>
      <c r="I232" s="61"/>
      <c r="J232" s="61"/>
      <c r="K232" s="61"/>
      <c r="L232" s="61"/>
      <c r="M232" s="61"/>
      <c r="N232" s="100"/>
      <c r="O232" s="100"/>
    </row>
    <row r="233" spans="1:15" ht="43.35" customHeight="1">
      <c r="A233" s="61"/>
      <c r="B233" s="74"/>
      <c r="C233" s="61"/>
      <c r="D233" s="61"/>
      <c r="E233" s="100"/>
      <c r="F233" s="100"/>
      <c r="G233" s="101"/>
      <c r="H233" s="100"/>
      <c r="I233" s="61"/>
      <c r="J233" s="61"/>
      <c r="K233" s="61"/>
      <c r="L233" s="61"/>
      <c r="M233" s="61"/>
      <c r="N233" s="100"/>
      <c r="O233" s="100"/>
    </row>
    <row r="234" spans="1:15" ht="43.35" customHeight="1">
      <c r="A234" s="61"/>
      <c r="B234" s="74"/>
      <c r="C234" s="61"/>
      <c r="D234" s="61"/>
      <c r="E234" s="100"/>
      <c r="F234" s="100"/>
      <c r="G234" s="101"/>
      <c r="H234" s="100"/>
      <c r="I234" s="61"/>
      <c r="J234" s="61"/>
      <c r="K234" s="61"/>
      <c r="L234" s="61"/>
      <c r="M234" s="61"/>
      <c r="N234" s="100"/>
      <c r="O234" s="100"/>
    </row>
    <row r="235" spans="1:15" ht="43.35" customHeight="1">
      <c r="A235" s="61"/>
      <c r="B235" s="74"/>
      <c r="C235" s="61"/>
      <c r="D235" s="61"/>
      <c r="E235" s="100"/>
      <c r="F235" s="100"/>
      <c r="G235" s="101"/>
      <c r="H235" s="100"/>
      <c r="I235" s="61"/>
      <c r="J235" s="61"/>
      <c r="K235" s="61"/>
      <c r="L235" s="61"/>
      <c r="M235" s="61"/>
      <c r="N235" s="100"/>
      <c r="O235" s="100"/>
    </row>
    <row r="236" spans="1:15" ht="43.35" customHeight="1">
      <c r="A236" s="61"/>
      <c r="B236" s="74"/>
      <c r="C236" s="61"/>
      <c r="D236" s="61"/>
      <c r="E236" s="100"/>
      <c r="F236" s="100"/>
      <c r="G236" s="101"/>
      <c r="H236" s="100"/>
      <c r="I236" s="61"/>
      <c r="J236" s="61"/>
      <c r="K236" s="61"/>
      <c r="L236" s="61"/>
      <c r="M236" s="61"/>
      <c r="N236" s="100"/>
      <c r="O236" s="100"/>
    </row>
    <row r="237" spans="1:15" ht="43.35" customHeight="1">
      <c r="A237" s="61"/>
      <c r="B237" s="74"/>
      <c r="C237" s="61"/>
      <c r="D237" s="61"/>
      <c r="E237" s="100"/>
      <c r="F237" s="100"/>
      <c r="G237" s="101"/>
      <c r="H237" s="100"/>
      <c r="I237" s="61"/>
      <c r="J237" s="61"/>
      <c r="K237" s="61"/>
      <c r="L237" s="61"/>
      <c r="M237" s="61"/>
      <c r="N237" s="100"/>
      <c r="O237" s="100"/>
    </row>
    <row r="238" spans="1:15" ht="43.35" customHeight="1">
      <c r="A238" s="61"/>
      <c r="B238" s="74"/>
      <c r="C238" s="61"/>
      <c r="D238" s="61"/>
      <c r="E238" s="100"/>
      <c r="F238" s="100"/>
      <c r="G238" s="101"/>
      <c r="H238" s="100"/>
      <c r="I238" s="61"/>
      <c r="J238" s="61"/>
      <c r="K238" s="61"/>
      <c r="L238" s="61"/>
      <c r="M238" s="61"/>
      <c r="N238" s="100"/>
      <c r="O238" s="100"/>
    </row>
    <row r="239" spans="1:15" ht="43.35" customHeight="1">
      <c r="A239" s="61"/>
      <c r="B239" s="74"/>
      <c r="C239" s="61"/>
      <c r="D239" s="61"/>
      <c r="E239" s="100"/>
      <c r="F239" s="100"/>
      <c r="G239" s="101"/>
      <c r="H239" s="100"/>
      <c r="I239" s="61"/>
      <c r="J239" s="61"/>
      <c r="K239" s="61"/>
      <c r="L239" s="61"/>
      <c r="M239" s="61"/>
      <c r="N239" s="100"/>
      <c r="O239" s="100"/>
    </row>
    <row r="240" spans="1:15" ht="43.35" customHeight="1">
      <c r="A240" s="61"/>
      <c r="B240" s="74"/>
      <c r="C240" s="61"/>
      <c r="D240" s="61"/>
      <c r="E240" s="100"/>
      <c r="F240" s="100"/>
      <c r="G240" s="101"/>
      <c r="H240" s="100"/>
      <c r="I240" s="61"/>
      <c r="J240" s="61"/>
      <c r="K240" s="61"/>
      <c r="L240" s="61"/>
      <c r="M240" s="61"/>
      <c r="N240" s="100"/>
      <c r="O240" s="100"/>
    </row>
    <row r="241" spans="1:15" ht="43.35" customHeight="1">
      <c r="A241" s="61"/>
      <c r="B241" s="74"/>
      <c r="C241" s="61"/>
      <c r="D241" s="61"/>
      <c r="E241" s="100"/>
      <c r="F241" s="100"/>
      <c r="G241" s="101"/>
      <c r="H241" s="100"/>
      <c r="I241" s="61"/>
      <c r="J241" s="61"/>
      <c r="K241" s="61"/>
      <c r="L241" s="61"/>
      <c r="M241" s="61"/>
      <c r="N241" s="100"/>
      <c r="O241" s="100"/>
    </row>
    <row r="242" spans="1:15" ht="43.35" customHeight="1">
      <c r="A242" s="61"/>
      <c r="B242" s="74"/>
      <c r="C242" s="61"/>
      <c r="D242" s="61"/>
      <c r="E242" s="100"/>
      <c r="F242" s="100"/>
      <c r="G242" s="101"/>
      <c r="H242" s="100"/>
      <c r="I242" s="61"/>
      <c r="J242" s="61"/>
      <c r="K242" s="61"/>
      <c r="L242" s="61"/>
      <c r="M242" s="61"/>
      <c r="N242" s="100"/>
      <c r="O242" s="100"/>
    </row>
    <row r="243" spans="1:15" ht="43.35" customHeight="1">
      <c r="A243" s="61"/>
      <c r="B243" s="74"/>
      <c r="C243" s="61"/>
      <c r="D243" s="61"/>
      <c r="E243" s="100"/>
      <c r="F243" s="100"/>
      <c r="G243" s="101"/>
      <c r="H243" s="100"/>
      <c r="I243" s="61"/>
      <c r="J243" s="61"/>
      <c r="K243" s="61"/>
      <c r="L243" s="61"/>
      <c r="M243" s="61"/>
      <c r="N243" s="100"/>
      <c r="O243" s="100"/>
    </row>
    <row r="244" spans="1:15" ht="43.35" customHeight="1">
      <c r="A244" s="61"/>
      <c r="B244" s="74"/>
      <c r="C244" s="61"/>
      <c r="D244" s="61"/>
      <c r="E244" s="100"/>
      <c r="F244" s="100"/>
      <c r="G244" s="101"/>
      <c r="H244" s="100"/>
      <c r="I244" s="61"/>
      <c r="J244" s="61"/>
      <c r="K244" s="61"/>
      <c r="L244" s="61"/>
      <c r="M244" s="61"/>
      <c r="N244" s="100"/>
      <c r="O244" s="100"/>
    </row>
    <row r="245" spans="1:15" ht="43.35" customHeight="1">
      <c r="A245" s="61"/>
      <c r="B245" s="74"/>
      <c r="C245" s="61"/>
      <c r="D245" s="61"/>
      <c r="E245" s="100"/>
      <c r="F245" s="100"/>
      <c r="G245" s="101"/>
      <c r="H245" s="100"/>
      <c r="I245" s="61"/>
      <c r="J245" s="61"/>
      <c r="K245" s="61"/>
      <c r="L245" s="61"/>
      <c r="M245" s="61"/>
      <c r="N245" s="100"/>
      <c r="O245" s="100"/>
    </row>
    <row r="246" spans="1:15" ht="43.35" customHeight="1">
      <c r="A246" s="61"/>
      <c r="B246" s="74"/>
      <c r="C246" s="61"/>
      <c r="D246" s="61"/>
      <c r="E246" s="100"/>
      <c r="F246" s="100"/>
      <c r="G246" s="101"/>
      <c r="H246" s="100"/>
      <c r="I246" s="61"/>
      <c r="J246" s="61"/>
      <c r="K246" s="61"/>
      <c r="L246" s="61"/>
      <c r="M246" s="61"/>
      <c r="N246" s="100"/>
      <c r="O246" s="100"/>
    </row>
    <row r="247" spans="1:15" ht="43.35" customHeight="1">
      <c r="A247" s="61"/>
      <c r="B247" s="74"/>
      <c r="C247" s="61"/>
      <c r="D247" s="61"/>
      <c r="E247" s="100"/>
      <c r="F247" s="100"/>
      <c r="G247" s="101"/>
      <c r="H247" s="100"/>
      <c r="I247" s="61"/>
      <c r="J247" s="61"/>
      <c r="K247" s="61"/>
      <c r="L247" s="61"/>
      <c r="M247" s="61"/>
      <c r="N247" s="100"/>
      <c r="O247" s="100"/>
    </row>
    <row r="248" spans="1:15" ht="43.35" customHeight="1">
      <c r="A248" s="61"/>
      <c r="B248" s="74"/>
      <c r="C248" s="61"/>
      <c r="D248" s="61"/>
      <c r="E248" s="100"/>
      <c r="F248" s="100"/>
      <c r="G248" s="101"/>
      <c r="H248" s="100"/>
      <c r="I248" s="61"/>
      <c r="J248" s="61"/>
      <c r="K248" s="61"/>
      <c r="L248" s="61"/>
      <c r="M248" s="61"/>
      <c r="N248" s="100"/>
      <c r="O248" s="100"/>
    </row>
    <row r="249" spans="1:15" ht="43.35" customHeight="1">
      <c r="A249" s="61"/>
      <c r="B249" s="74"/>
      <c r="C249" s="61"/>
      <c r="D249" s="61"/>
      <c r="E249" s="100"/>
      <c r="F249" s="100"/>
      <c r="G249" s="101"/>
      <c r="H249" s="100"/>
      <c r="I249" s="61"/>
      <c r="J249" s="61"/>
      <c r="K249" s="61"/>
      <c r="L249" s="61"/>
      <c r="M249" s="61"/>
      <c r="N249" s="100"/>
      <c r="O249" s="100"/>
    </row>
    <row r="250" spans="1:15" ht="43.35" customHeight="1">
      <c r="A250" s="61"/>
      <c r="B250" s="74"/>
      <c r="C250" s="61"/>
      <c r="D250" s="61"/>
      <c r="E250" s="100"/>
      <c r="F250" s="100"/>
      <c r="G250" s="101"/>
      <c r="H250" s="100"/>
      <c r="I250" s="61"/>
      <c r="J250" s="61"/>
      <c r="K250" s="61"/>
      <c r="L250" s="61"/>
      <c r="M250" s="61"/>
      <c r="N250" s="100"/>
      <c r="O250" s="100"/>
    </row>
    <row r="251" spans="1:15" ht="43.35" customHeight="1">
      <c r="A251" s="61"/>
      <c r="B251" s="74"/>
      <c r="C251" s="61"/>
      <c r="D251" s="61"/>
      <c r="E251" s="100"/>
      <c r="F251" s="100"/>
      <c r="G251" s="101"/>
      <c r="H251" s="100"/>
      <c r="I251" s="61"/>
      <c r="J251" s="61"/>
      <c r="K251" s="61"/>
      <c r="L251" s="61"/>
      <c r="M251" s="61"/>
      <c r="N251" s="100"/>
      <c r="O251" s="100"/>
    </row>
    <row r="252" spans="1:15" ht="43.35" customHeight="1">
      <c r="A252" s="61"/>
      <c r="B252" s="74"/>
      <c r="C252" s="61"/>
      <c r="D252" s="61"/>
      <c r="E252" s="100"/>
      <c r="F252" s="100"/>
      <c r="G252" s="101"/>
      <c r="H252" s="100"/>
      <c r="I252" s="61"/>
      <c r="J252" s="61"/>
      <c r="K252" s="61"/>
      <c r="L252" s="61"/>
      <c r="M252" s="61"/>
      <c r="N252" s="100"/>
      <c r="O252" s="100"/>
    </row>
    <row r="253" spans="1:15" ht="43.35" customHeight="1">
      <c r="A253" s="61"/>
      <c r="B253" s="74"/>
      <c r="C253" s="61"/>
      <c r="D253" s="61"/>
      <c r="E253" s="100"/>
      <c r="F253" s="100"/>
      <c r="G253" s="101"/>
      <c r="H253" s="100"/>
      <c r="I253" s="61"/>
      <c r="J253" s="61"/>
      <c r="K253" s="61"/>
      <c r="L253" s="61"/>
      <c r="M253" s="61"/>
      <c r="N253" s="100"/>
      <c r="O253" s="100"/>
    </row>
    <row r="254" spans="1:15" ht="43.35" customHeight="1">
      <c r="A254" s="61"/>
      <c r="B254" s="74"/>
      <c r="C254" s="61"/>
      <c r="D254" s="61"/>
      <c r="E254" s="100"/>
      <c r="F254" s="100"/>
      <c r="G254" s="101"/>
      <c r="H254" s="100"/>
      <c r="I254" s="61"/>
      <c r="J254" s="61"/>
      <c r="K254" s="61"/>
      <c r="L254" s="61"/>
      <c r="M254" s="61"/>
      <c r="N254" s="100"/>
      <c r="O254" s="100"/>
    </row>
    <row r="255" spans="1:15" ht="43.35" customHeight="1">
      <c r="A255" s="61"/>
      <c r="B255" s="74"/>
      <c r="C255" s="61"/>
      <c r="D255" s="61"/>
      <c r="E255" s="100"/>
      <c r="F255" s="100"/>
      <c r="G255" s="101"/>
      <c r="H255" s="100"/>
      <c r="I255" s="61"/>
      <c r="J255" s="61"/>
      <c r="K255" s="61"/>
      <c r="L255" s="61"/>
      <c r="M255" s="61"/>
      <c r="N255" s="100"/>
      <c r="O255" s="100"/>
    </row>
    <row r="256" spans="1:15" ht="43.35" customHeight="1">
      <c r="A256" s="61"/>
      <c r="B256" s="74"/>
      <c r="C256" s="61"/>
      <c r="D256" s="61"/>
      <c r="E256" s="100"/>
      <c r="F256" s="100"/>
      <c r="G256" s="101"/>
      <c r="H256" s="100"/>
      <c r="I256" s="61"/>
      <c r="J256" s="61"/>
      <c r="K256" s="61"/>
      <c r="L256" s="61"/>
      <c r="M256" s="61"/>
      <c r="N256" s="100"/>
      <c r="O256" s="100"/>
    </row>
    <row r="257" spans="1:15" ht="43.35" customHeight="1">
      <c r="A257" s="61"/>
      <c r="B257" s="74"/>
      <c r="C257" s="61"/>
      <c r="D257" s="61"/>
      <c r="E257" s="100"/>
      <c r="F257" s="100"/>
      <c r="G257" s="101"/>
      <c r="H257" s="100"/>
      <c r="I257" s="61"/>
      <c r="J257" s="61"/>
      <c r="K257" s="61"/>
      <c r="L257" s="61"/>
      <c r="M257" s="61"/>
      <c r="N257" s="100"/>
      <c r="O257" s="100"/>
    </row>
    <row r="258" spans="1:15" ht="43.35" customHeight="1">
      <c r="A258" s="61"/>
      <c r="B258" s="74"/>
      <c r="C258" s="61"/>
      <c r="D258" s="61"/>
      <c r="E258" s="100"/>
      <c r="F258" s="100"/>
      <c r="G258" s="101"/>
      <c r="H258" s="100"/>
      <c r="I258" s="61"/>
      <c r="J258" s="61"/>
      <c r="K258" s="61"/>
      <c r="L258" s="61"/>
      <c r="M258" s="61"/>
      <c r="N258" s="100"/>
      <c r="O258" s="100"/>
    </row>
    <row r="259" spans="1:15" ht="43.35" customHeight="1">
      <c r="A259" s="61"/>
      <c r="B259" s="74"/>
      <c r="C259" s="61"/>
      <c r="D259" s="61"/>
      <c r="E259" s="100"/>
      <c r="F259" s="100"/>
      <c r="G259" s="101"/>
      <c r="H259" s="100"/>
      <c r="I259" s="61"/>
      <c r="J259" s="61"/>
      <c r="K259" s="61"/>
      <c r="L259" s="61"/>
      <c r="M259" s="61"/>
      <c r="N259" s="100"/>
      <c r="O259" s="100"/>
    </row>
    <row r="260" spans="1:15" ht="43.35" customHeight="1">
      <c r="A260" s="61"/>
      <c r="B260" s="74"/>
      <c r="C260" s="61"/>
      <c r="D260" s="61"/>
      <c r="E260" s="100"/>
      <c r="F260" s="100"/>
      <c r="G260" s="101"/>
      <c r="H260" s="100"/>
      <c r="I260" s="61"/>
      <c r="J260" s="61"/>
      <c r="K260" s="61"/>
      <c r="L260" s="61"/>
      <c r="M260" s="61"/>
      <c r="N260" s="100"/>
      <c r="O260" s="100"/>
    </row>
    <row r="261" spans="1:15" ht="43.35" customHeight="1">
      <c r="A261" s="61"/>
      <c r="B261" s="74"/>
      <c r="C261" s="61"/>
      <c r="D261" s="61"/>
      <c r="E261" s="100"/>
      <c r="F261" s="100"/>
      <c r="G261" s="101"/>
      <c r="H261" s="100"/>
      <c r="I261" s="61"/>
      <c r="J261" s="61"/>
      <c r="K261" s="61"/>
      <c r="L261" s="61"/>
      <c r="M261" s="61"/>
      <c r="N261" s="100"/>
      <c r="O261" s="100"/>
    </row>
    <row r="262" spans="1:15" ht="43.35" customHeight="1">
      <c r="A262" s="61"/>
      <c r="B262" s="74"/>
      <c r="C262" s="61"/>
      <c r="D262" s="61"/>
      <c r="E262" s="100"/>
      <c r="F262" s="100"/>
      <c r="G262" s="101"/>
      <c r="H262" s="100"/>
      <c r="I262" s="61"/>
      <c r="J262" s="61"/>
      <c r="K262" s="61"/>
      <c r="L262" s="61"/>
      <c r="M262" s="61"/>
      <c r="N262" s="100"/>
      <c r="O262" s="100"/>
    </row>
    <row r="263" spans="1:15" ht="43.35" customHeight="1">
      <c r="A263" s="61"/>
      <c r="B263" s="74"/>
      <c r="C263" s="61"/>
      <c r="D263" s="61"/>
      <c r="E263" s="100"/>
      <c r="F263" s="100"/>
      <c r="G263" s="101"/>
      <c r="H263" s="100"/>
      <c r="I263" s="61"/>
      <c r="J263" s="61"/>
      <c r="K263" s="61"/>
      <c r="L263" s="61"/>
      <c r="M263" s="61"/>
      <c r="N263" s="100"/>
      <c r="O263" s="100"/>
    </row>
    <row r="264" spans="1:15" ht="43.35" customHeight="1">
      <c r="A264" s="61"/>
      <c r="B264" s="74"/>
      <c r="C264" s="61"/>
      <c r="D264" s="61"/>
      <c r="E264" s="100"/>
      <c r="F264" s="100"/>
      <c r="G264" s="101"/>
      <c r="H264" s="100"/>
      <c r="I264" s="61"/>
      <c r="J264" s="61"/>
      <c r="K264" s="61"/>
      <c r="L264" s="61"/>
      <c r="M264" s="61"/>
      <c r="N264" s="100"/>
      <c r="O264" s="100"/>
    </row>
    <row r="265" spans="1:15" ht="43.35" customHeight="1">
      <c r="A265" s="61"/>
      <c r="B265" s="74"/>
      <c r="C265" s="61"/>
      <c r="D265" s="61"/>
      <c r="E265" s="100"/>
      <c r="F265" s="100"/>
      <c r="G265" s="101"/>
      <c r="H265" s="100"/>
      <c r="I265" s="61"/>
      <c r="J265" s="61"/>
      <c r="K265" s="61"/>
      <c r="L265" s="61"/>
      <c r="M265" s="61"/>
      <c r="N265" s="100"/>
      <c r="O265" s="100"/>
    </row>
    <row r="266" spans="1:15" ht="43.35" customHeight="1">
      <c r="A266" s="61"/>
      <c r="B266" s="74"/>
      <c r="C266" s="61"/>
      <c r="D266" s="61"/>
      <c r="E266" s="100"/>
      <c r="F266" s="100"/>
      <c r="G266" s="101"/>
      <c r="H266" s="100"/>
      <c r="I266" s="61"/>
      <c r="J266" s="61"/>
      <c r="K266" s="61"/>
      <c r="L266" s="61"/>
      <c r="M266" s="61"/>
      <c r="N266" s="100"/>
      <c r="O266" s="100"/>
    </row>
    <row r="267" spans="1:15" ht="43.35" customHeight="1">
      <c r="A267" s="61"/>
      <c r="B267" s="74"/>
      <c r="C267" s="61"/>
      <c r="D267" s="61"/>
      <c r="E267" s="100"/>
      <c r="F267" s="100"/>
      <c r="G267" s="101"/>
      <c r="H267" s="100"/>
      <c r="I267" s="61"/>
      <c r="J267" s="61"/>
      <c r="K267" s="61"/>
      <c r="L267" s="61"/>
      <c r="M267" s="61"/>
      <c r="N267" s="100"/>
      <c r="O267" s="100"/>
    </row>
    <row r="268" spans="1:15" ht="43.35" customHeight="1">
      <c r="A268" s="61"/>
      <c r="B268" s="74"/>
      <c r="C268" s="61"/>
      <c r="D268" s="61"/>
      <c r="E268" s="100"/>
      <c r="F268" s="100"/>
      <c r="G268" s="101"/>
      <c r="H268" s="100"/>
      <c r="I268" s="61"/>
      <c r="J268" s="61"/>
      <c r="K268" s="61"/>
      <c r="L268" s="61"/>
      <c r="M268" s="61"/>
      <c r="N268" s="100"/>
      <c r="O268" s="100"/>
    </row>
    <row r="269" spans="1:15" ht="43.35" customHeight="1">
      <c r="A269" s="61"/>
      <c r="B269" s="74"/>
      <c r="C269" s="61"/>
      <c r="D269" s="61"/>
      <c r="E269" s="100"/>
      <c r="F269" s="100"/>
      <c r="G269" s="101"/>
      <c r="H269" s="100"/>
      <c r="I269" s="61"/>
      <c r="J269" s="61"/>
      <c r="K269" s="61"/>
      <c r="L269" s="61"/>
      <c r="M269" s="61"/>
      <c r="N269" s="100"/>
      <c r="O269" s="100"/>
    </row>
    <row r="270" spans="1:15" ht="43.35" customHeight="1">
      <c r="A270" s="61"/>
      <c r="B270" s="74"/>
      <c r="C270" s="61"/>
      <c r="D270" s="61"/>
      <c r="E270" s="100"/>
      <c r="F270" s="100"/>
      <c r="G270" s="101"/>
      <c r="H270" s="100"/>
      <c r="I270" s="61"/>
      <c r="J270" s="61"/>
      <c r="K270" s="61"/>
      <c r="L270" s="61"/>
      <c r="M270" s="61"/>
      <c r="N270" s="100"/>
      <c r="O270" s="100"/>
    </row>
    <row r="271" spans="1:15" ht="43.35" customHeight="1">
      <c r="A271" s="61"/>
      <c r="B271" s="74"/>
      <c r="C271" s="61"/>
      <c r="D271" s="61"/>
      <c r="E271" s="100"/>
      <c r="F271" s="100"/>
      <c r="G271" s="101"/>
      <c r="H271" s="100"/>
      <c r="I271" s="61"/>
      <c r="J271" s="61"/>
      <c r="K271" s="61"/>
      <c r="L271" s="61"/>
      <c r="M271" s="61"/>
      <c r="N271" s="100"/>
      <c r="O271" s="100"/>
    </row>
    <row r="272" spans="1:15" ht="43.35" customHeight="1">
      <c r="A272" s="61"/>
      <c r="B272" s="74"/>
      <c r="C272" s="61"/>
      <c r="D272" s="61"/>
      <c r="E272" s="100"/>
      <c r="F272" s="100"/>
      <c r="G272" s="101"/>
      <c r="H272" s="100"/>
      <c r="I272" s="61"/>
      <c r="J272" s="61"/>
      <c r="K272" s="61"/>
      <c r="L272" s="61"/>
      <c r="M272" s="61"/>
      <c r="N272" s="100"/>
      <c r="O272" s="100"/>
    </row>
    <row r="273" spans="1:15" ht="43.35" customHeight="1">
      <c r="A273" s="61"/>
      <c r="B273" s="74"/>
      <c r="C273" s="61"/>
      <c r="D273" s="61"/>
      <c r="E273" s="100"/>
      <c r="F273" s="100"/>
      <c r="G273" s="101"/>
      <c r="H273" s="100"/>
      <c r="I273" s="61"/>
      <c r="J273" s="61"/>
      <c r="K273" s="61"/>
      <c r="L273" s="61"/>
      <c r="M273" s="61"/>
      <c r="N273" s="100"/>
      <c r="O273" s="100"/>
    </row>
    <row r="274" spans="1:15" ht="43.35" customHeight="1">
      <c r="A274" s="61"/>
      <c r="B274" s="74"/>
      <c r="C274" s="61"/>
      <c r="D274" s="61"/>
      <c r="E274" s="100"/>
      <c r="F274" s="100"/>
      <c r="G274" s="101"/>
      <c r="H274" s="100"/>
      <c r="I274" s="61"/>
      <c r="J274" s="61"/>
      <c r="K274" s="61"/>
      <c r="L274" s="61"/>
      <c r="M274" s="61"/>
      <c r="N274" s="100"/>
      <c r="O274" s="100"/>
    </row>
    <row r="275" spans="1:15" ht="43.35" customHeight="1">
      <c r="A275" s="61"/>
      <c r="B275" s="74"/>
      <c r="C275" s="61"/>
      <c r="D275" s="61"/>
      <c r="E275" s="100"/>
      <c r="F275" s="100"/>
      <c r="G275" s="101"/>
      <c r="H275" s="100"/>
      <c r="I275" s="61"/>
      <c r="J275" s="61"/>
      <c r="K275" s="61"/>
      <c r="L275" s="61"/>
      <c r="M275" s="61"/>
      <c r="N275" s="100"/>
      <c r="O275" s="100"/>
    </row>
    <row r="276" spans="1:15" ht="43.35" customHeight="1">
      <c r="A276" s="61"/>
      <c r="B276" s="74"/>
      <c r="C276" s="61"/>
      <c r="D276" s="61"/>
      <c r="E276" s="100"/>
      <c r="F276" s="100"/>
      <c r="G276" s="101"/>
      <c r="H276" s="100"/>
      <c r="I276" s="61"/>
      <c r="J276" s="61"/>
      <c r="K276" s="61"/>
      <c r="L276" s="61"/>
      <c r="M276" s="61"/>
      <c r="N276" s="100"/>
      <c r="O276" s="100"/>
    </row>
    <row r="277" spans="1:15" ht="43.35" customHeight="1">
      <c r="A277" s="61"/>
      <c r="B277" s="74"/>
      <c r="C277" s="61"/>
      <c r="D277" s="61"/>
      <c r="E277" s="100"/>
      <c r="F277" s="100"/>
      <c r="G277" s="101"/>
      <c r="H277" s="100"/>
      <c r="I277" s="61"/>
      <c r="J277" s="61"/>
      <c r="K277" s="61"/>
      <c r="L277" s="61"/>
      <c r="M277" s="61"/>
      <c r="N277" s="100"/>
      <c r="O277" s="100"/>
    </row>
    <row r="278" spans="1:15" ht="43.35" customHeight="1">
      <c r="A278" s="61"/>
      <c r="B278" s="74"/>
      <c r="C278" s="61"/>
      <c r="D278" s="61"/>
      <c r="E278" s="100"/>
      <c r="F278" s="100"/>
      <c r="G278" s="101"/>
      <c r="H278" s="100"/>
      <c r="I278" s="61"/>
      <c r="J278" s="61"/>
      <c r="K278" s="61"/>
      <c r="L278" s="61"/>
      <c r="M278" s="61"/>
      <c r="N278" s="100"/>
      <c r="O278" s="100"/>
    </row>
    <row r="279" spans="1:15" ht="43.35" customHeight="1">
      <c r="A279" s="61"/>
      <c r="B279" s="74"/>
      <c r="C279" s="61"/>
      <c r="D279" s="61"/>
      <c r="E279" s="100"/>
      <c r="F279" s="100"/>
      <c r="G279" s="101"/>
      <c r="H279" s="100"/>
      <c r="I279" s="61"/>
      <c r="J279" s="61"/>
      <c r="K279" s="61"/>
      <c r="L279" s="61"/>
      <c r="M279" s="61"/>
      <c r="N279" s="100"/>
      <c r="O279" s="100"/>
    </row>
    <row r="280" spans="1:15" ht="43.35" customHeight="1">
      <c r="A280" s="61"/>
      <c r="B280" s="74"/>
      <c r="C280" s="61"/>
      <c r="D280" s="61"/>
      <c r="E280" s="100"/>
      <c r="F280" s="100"/>
      <c r="G280" s="101"/>
      <c r="H280" s="100"/>
      <c r="I280" s="61"/>
      <c r="J280" s="61"/>
      <c r="K280" s="61"/>
      <c r="L280" s="61"/>
      <c r="M280" s="61"/>
      <c r="N280" s="100"/>
      <c r="O280" s="100"/>
    </row>
    <row r="281" spans="1:15" ht="43.35" customHeight="1">
      <c r="A281" s="61"/>
      <c r="B281" s="74"/>
      <c r="C281" s="61"/>
      <c r="D281" s="61"/>
      <c r="E281" s="100"/>
      <c r="F281" s="100"/>
      <c r="G281" s="101"/>
      <c r="H281" s="100"/>
      <c r="I281" s="61"/>
      <c r="J281" s="61"/>
      <c r="K281" s="61"/>
      <c r="L281" s="61"/>
      <c r="M281" s="61"/>
      <c r="N281" s="100"/>
      <c r="O281" s="100"/>
    </row>
    <row r="282" spans="1:15" ht="43.35" customHeight="1">
      <c r="A282" s="61"/>
      <c r="B282" s="74"/>
      <c r="C282" s="61"/>
      <c r="D282" s="61"/>
      <c r="E282" s="100"/>
      <c r="F282" s="100"/>
      <c r="G282" s="101"/>
      <c r="H282" s="100"/>
      <c r="I282" s="61"/>
      <c r="J282" s="61"/>
      <c r="K282" s="61"/>
      <c r="L282" s="61"/>
      <c r="M282" s="61"/>
      <c r="N282" s="100"/>
      <c r="O282" s="100"/>
    </row>
    <row r="283" spans="1:15" ht="43.35" customHeight="1">
      <c r="A283" s="61"/>
      <c r="B283" s="74"/>
      <c r="C283" s="61"/>
      <c r="D283" s="61"/>
      <c r="E283" s="100"/>
      <c r="F283" s="100"/>
      <c r="G283" s="101"/>
      <c r="H283" s="100"/>
      <c r="I283" s="61"/>
      <c r="J283" s="61"/>
      <c r="K283" s="61"/>
      <c r="L283" s="61"/>
      <c r="M283" s="61"/>
      <c r="N283" s="100"/>
      <c r="O283" s="100"/>
    </row>
    <row r="284" spans="1:15" ht="43.35" customHeight="1">
      <c r="A284" s="61"/>
      <c r="B284" s="74"/>
      <c r="C284" s="61"/>
      <c r="D284" s="61"/>
      <c r="E284" s="100"/>
      <c r="F284" s="100"/>
      <c r="G284" s="101"/>
      <c r="H284" s="100"/>
      <c r="I284" s="61"/>
      <c r="J284" s="61"/>
      <c r="K284" s="61"/>
      <c r="L284" s="61"/>
      <c r="M284" s="61"/>
      <c r="N284" s="100"/>
      <c r="O284" s="100"/>
    </row>
    <row r="285" spans="1:15" ht="43.35" customHeight="1">
      <c r="A285" s="61"/>
      <c r="B285" s="74"/>
      <c r="C285" s="61"/>
      <c r="D285" s="61"/>
      <c r="E285" s="100"/>
      <c r="F285" s="100"/>
      <c r="G285" s="101"/>
      <c r="H285" s="100"/>
      <c r="I285" s="61"/>
      <c r="J285" s="61"/>
      <c r="K285" s="61"/>
      <c r="L285" s="61"/>
      <c r="M285" s="61"/>
      <c r="N285" s="100"/>
      <c r="O285" s="100"/>
    </row>
    <row r="286" spans="1:15" ht="43.35" customHeight="1">
      <c r="A286" s="61"/>
      <c r="B286" s="74"/>
      <c r="C286" s="61"/>
      <c r="D286" s="61"/>
      <c r="E286" s="100"/>
      <c r="F286" s="100"/>
      <c r="G286" s="101"/>
      <c r="H286" s="100"/>
      <c r="I286" s="61"/>
      <c r="J286" s="61"/>
      <c r="K286" s="61"/>
      <c r="L286" s="61"/>
      <c r="M286" s="61"/>
      <c r="N286" s="100"/>
      <c r="O286" s="100"/>
    </row>
    <row r="287" spans="1:15" ht="43.35" customHeight="1">
      <c r="A287" s="61"/>
      <c r="B287" s="74"/>
      <c r="C287" s="61"/>
      <c r="D287" s="61"/>
      <c r="E287" s="100"/>
      <c r="F287" s="100"/>
      <c r="G287" s="101"/>
      <c r="H287" s="100"/>
      <c r="I287" s="61"/>
      <c r="J287" s="61"/>
      <c r="K287" s="61"/>
      <c r="L287" s="61"/>
      <c r="M287" s="61"/>
      <c r="N287" s="100"/>
      <c r="O287" s="100"/>
    </row>
    <row r="288" spans="1:15" ht="43.35" customHeight="1">
      <c r="A288" s="61"/>
      <c r="B288" s="74"/>
      <c r="C288" s="61"/>
      <c r="D288" s="61"/>
      <c r="E288" s="100"/>
      <c r="F288" s="100"/>
      <c r="G288" s="101"/>
      <c r="H288" s="100"/>
      <c r="I288" s="61"/>
      <c r="J288" s="61"/>
      <c r="K288" s="61"/>
      <c r="L288" s="61"/>
      <c r="M288" s="61"/>
      <c r="N288" s="100"/>
      <c r="O288" s="100"/>
    </row>
    <row r="289" spans="1:15" ht="43.35" customHeight="1">
      <c r="A289" s="61"/>
      <c r="B289" s="74"/>
      <c r="C289" s="61"/>
      <c r="D289" s="61"/>
      <c r="E289" s="100"/>
      <c r="F289" s="100"/>
      <c r="G289" s="101"/>
      <c r="H289" s="100"/>
      <c r="I289" s="61"/>
      <c r="J289" s="61"/>
      <c r="K289" s="61"/>
      <c r="L289" s="61"/>
      <c r="M289" s="61"/>
      <c r="N289" s="100"/>
      <c r="O289" s="100"/>
    </row>
    <row r="290" spans="1:15" ht="43.35" customHeight="1">
      <c r="A290" s="61"/>
      <c r="B290" s="74"/>
      <c r="C290" s="61"/>
      <c r="D290" s="61"/>
      <c r="E290" s="100"/>
      <c r="F290" s="100"/>
      <c r="G290" s="101"/>
      <c r="H290" s="100"/>
      <c r="I290" s="61"/>
      <c r="J290" s="61"/>
      <c r="K290" s="61"/>
      <c r="L290" s="61"/>
      <c r="M290" s="61"/>
      <c r="N290" s="100"/>
      <c r="O290" s="100"/>
    </row>
    <row r="291" spans="1:15" ht="43.35" customHeight="1">
      <c r="A291" s="61"/>
      <c r="B291" s="74"/>
      <c r="C291" s="61"/>
      <c r="D291" s="61"/>
      <c r="E291" s="100"/>
      <c r="F291" s="100"/>
      <c r="G291" s="101"/>
      <c r="H291" s="100"/>
      <c r="I291" s="61"/>
      <c r="J291" s="61"/>
      <c r="K291" s="61"/>
      <c r="L291" s="61"/>
      <c r="M291" s="61"/>
      <c r="N291" s="100"/>
      <c r="O291" s="100"/>
    </row>
    <row r="292" spans="1:15" ht="43.35" customHeight="1">
      <c r="A292" s="61"/>
      <c r="B292" s="74"/>
      <c r="C292" s="61"/>
      <c r="D292" s="61"/>
      <c r="E292" s="100"/>
      <c r="F292" s="100"/>
      <c r="G292" s="101"/>
      <c r="H292" s="100"/>
      <c r="I292" s="61"/>
      <c r="J292" s="61"/>
      <c r="K292" s="61"/>
      <c r="L292" s="61"/>
      <c r="M292" s="61"/>
      <c r="N292" s="100"/>
      <c r="O292" s="100"/>
    </row>
    <row r="293" spans="1:15" ht="43.35" customHeight="1">
      <c r="A293" s="61"/>
      <c r="B293" s="74"/>
      <c r="C293" s="61"/>
      <c r="D293" s="61"/>
      <c r="E293" s="100"/>
      <c r="F293" s="100"/>
      <c r="G293" s="101"/>
      <c r="H293" s="100"/>
      <c r="I293" s="61"/>
      <c r="J293" s="61"/>
      <c r="K293" s="61"/>
      <c r="L293" s="61"/>
      <c r="M293" s="61"/>
      <c r="N293" s="100"/>
      <c r="O293" s="100"/>
    </row>
    <row r="294" spans="1:15" ht="43.35" customHeight="1">
      <c r="A294" s="61"/>
      <c r="B294" s="74"/>
      <c r="C294" s="61"/>
      <c r="D294" s="61"/>
      <c r="E294" s="100"/>
      <c r="F294" s="100"/>
      <c r="G294" s="101"/>
      <c r="H294" s="100"/>
      <c r="I294" s="61"/>
      <c r="J294" s="61"/>
      <c r="K294" s="61"/>
      <c r="L294" s="61"/>
      <c r="M294" s="61"/>
      <c r="N294" s="100"/>
      <c r="O294" s="100"/>
    </row>
    <row r="295" spans="1:15" ht="43.35" customHeight="1">
      <c r="A295" s="61"/>
      <c r="B295" s="74"/>
      <c r="C295" s="61"/>
      <c r="D295" s="61"/>
      <c r="E295" s="100"/>
      <c r="F295" s="100"/>
      <c r="G295" s="101"/>
      <c r="H295" s="100"/>
      <c r="I295" s="61"/>
      <c r="J295" s="61"/>
      <c r="K295" s="61"/>
      <c r="L295" s="61"/>
      <c r="M295" s="61"/>
      <c r="N295" s="100"/>
      <c r="O295" s="100"/>
    </row>
    <row r="296" spans="1:15" ht="43.35" customHeight="1">
      <c r="A296" s="61"/>
      <c r="B296" s="74"/>
      <c r="C296" s="61"/>
      <c r="D296" s="61"/>
      <c r="E296" s="100"/>
      <c r="F296" s="100"/>
      <c r="G296" s="101"/>
      <c r="H296" s="100"/>
      <c r="I296" s="61"/>
      <c r="J296" s="61"/>
      <c r="K296" s="61"/>
      <c r="L296" s="61"/>
      <c r="M296" s="61"/>
      <c r="N296" s="100"/>
      <c r="O296" s="100"/>
    </row>
    <row r="297" spans="1:15" ht="43.35" customHeight="1">
      <c r="A297" s="61"/>
      <c r="B297" s="74"/>
      <c r="C297" s="61"/>
      <c r="D297" s="61"/>
      <c r="E297" s="100"/>
      <c r="F297" s="100"/>
      <c r="G297" s="101"/>
      <c r="H297" s="100"/>
      <c r="I297" s="61"/>
      <c r="J297" s="61"/>
      <c r="K297" s="61"/>
      <c r="L297" s="61"/>
      <c r="M297" s="61"/>
      <c r="N297" s="100"/>
      <c r="O297" s="100"/>
    </row>
    <row r="298" spans="1:15" ht="43.35" customHeight="1">
      <c r="A298" s="61"/>
      <c r="B298" s="74"/>
      <c r="C298" s="61"/>
      <c r="D298" s="61"/>
      <c r="E298" s="100"/>
      <c r="F298" s="100"/>
      <c r="G298" s="101"/>
      <c r="H298" s="100"/>
      <c r="I298" s="61"/>
      <c r="J298" s="61"/>
      <c r="K298" s="61"/>
      <c r="L298" s="61"/>
      <c r="M298" s="61"/>
      <c r="N298" s="100"/>
      <c r="O298" s="100"/>
    </row>
    <row r="299" spans="1:15" ht="43.35" customHeight="1">
      <c r="A299" s="61"/>
      <c r="B299" s="74"/>
      <c r="C299" s="61"/>
      <c r="D299" s="61"/>
      <c r="E299" s="100"/>
      <c r="F299" s="100"/>
      <c r="G299" s="101"/>
      <c r="H299" s="100"/>
      <c r="I299" s="61"/>
      <c r="J299" s="61"/>
      <c r="K299" s="61"/>
      <c r="L299" s="61"/>
      <c r="M299" s="61"/>
      <c r="N299" s="100"/>
      <c r="O299" s="100"/>
    </row>
    <row r="300" spans="1:15" ht="43.35" customHeight="1">
      <c r="A300" s="61"/>
      <c r="B300" s="74"/>
      <c r="C300" s="61"/>
      <c r="D300" s="61"/>
      <c r="E300" s="100"/>
      <c r="F300" s="100"/>
      <c r="G300" s="101"/>
      <c r="H300" s="100"/>
      <c r="I300" s="61"/>
      <c r="J300" s="61"/>
      <c r="K300" s="61"/>
      <c r="L300" s="61"/>
      <c r="M300" s="61"/>
      <c r="N300" s="100"/>
      <c r="O300" s="100"/>
    </row>
    <row r="301" spans="1:15" ht="43.35" customHeight="1">
      <c r="A301" s="61"/>
      <c r="B301" s="74"/>
      <c r="C301" s="61"/>
      <c r="D301" s="61"/>
      <c r="E301" s="100"/>
      <c r="F301" s="100"/>
      <c r="G301" s="101"/>
      <c r="H301" s="100"/>
      <c r="I301" s="61"/>
      <c r="J301" s="61"/>
      <c r="K301" s="61"/>
      <c r="L301" s="61"/>
      <c r="M301" s="61"/>
      <c r="N301" s="100"/>
      <c r="O301" s="100"/>
    </row>
    <row r="302" spans="1:15" ht="43.35" customHeight="1">
      <c r="A302" s="61"/>
      <c r="B302" s="74"/>
      <c r="C302" s="61"/>
      <c r="D302" s="61"/>
      <c r="E302" s="100"/>
      <c r="F302" s="100"/>
      <c r="G302" s="101"/>
      <c r="H302" s="100"/>
      <c r="I302" s="61"/>
      <c r="J302" s="61"/>
      <c r="K302" s="61"/>
      <c r="L302" s="61"/>
      <c r="M302" s="61"/>
      <c r="N302" s="100"/>
      <c r="O302" s="100"/>
    </row>
    <row r="303" spans="1:15" ht="43.35" customHeight="1">
      <c r="A303" s="61"/>
      <c r="B303" s="74"/>
      <c r="C303" s="61"/>
      <c r="D303" s="61"/>
      <c r="E303" s="100"/>
      <c r="F303" s="100"/>
      <c r="G303" s="101"/>
      <c r="H303" s="100"/>
      <c r="I303" s="61"/>
      <c r="J303" s="61"/>
      <c r="K303" s="61"/>
      <c r="L303" s="61"/>
      <c r="M303" s="61"/>
      <c r="N303" s="100"/>
      <c r="O303" s="100"/>
    </row>
    <row r="304" spans="1:15" ht="43.35" customHeight="1">
      <c r="A304" s="61"/>
      <c r="B304" s="74"/>
      <c r="C304" s="61"/>
      <c r="D304" s="61"/>
      <c r="E304" s="100"/>
      <c r="F304" s="100"/>
      <c r="G304" s="101"/>
      <c r="H304" s="100"/>
      <c r="I304" s="61"/>
      <c r="J304" s="61"/>
      <c r="K304" s="61"/>
      <c r="L304" s="61"/>
      <c r="M304" s="61"/>
      <c r="N304" s="100"/>
      <c r="O304" s="100"/>
    </row>
    <row r="305" spans="1:15" ht="43.35" customHeight="1">
      <c r="A305" s="61"/>
      <c r="B305" s="74"/>
      <c r="C305" s="61"/>
      <c r="D305" s="61"/>
      <c r="E305" s="100"/>
      <c r="F305" s="100"/>
      <c r="G305" s="101"/>
      <c r="H305" s="100"/>
      <c r="I305" s="61"/>
      <c r="J305" s="61"/>
      <c r="K305" s="61"/>
      <c r="L305" s="61"/>
      <c r="M305" s="61"/>
      <c r="N305" s="100"/>
      <c r="O305" s="100"/>
    </row>
    <row r="306" spans="1:15" ht="43.35" customHeight="1">
      <c r="A306" s="61"/>
      <c r="B306" s="74"/>
      <c r="C306" s="61"/>
      <c r="D306" s="61"/>
      <c r="E306" s="100"/>
      <c r="F306" s="100"/>
      <c r="G306" s="101"/>
      <c r="H306" s="100"/>
      <c r="I306" s="61"/>
      <c r="J306" s="61"/>
      <c r="K306" s="61"/>
      <c r="L306" s="61"/>
      <c r="M306" s="61"/>
      <c r="N306" s="100"/>
      <c r="O306" s="100"/>
    </row>
    <row r="307" spans="1:15" ht="43.35" customHeight="1">
      <c r="A307" s="61"/>
      <c r="B307" s="74"/>
      <c r="C307" s="61"/>
      <c r="D307" s="61"/>
      <c r="E307" s="100"/>
      <c r="F307" s="100"/>
      <c r="G307" s="101"/>
      <c r="H307" s="100"/>
      <c r="I307" s="61"/>
      <c r="J307" s="61"/>
      <c r="K307" s="61"/>
      <c r="L307" s="61"/>
      <c r="M307" s="61"/>
      <c r="N307" s="100"/>
      <c r="O307" s="100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26 H26:N26 D26:E26">
    <cfRule type="expression" dxfId="195" priority="169">
      <formula>#REF!="Option"</formula>
    </cfRule>
  </conditionalFormatting>
  <conditionalFormatting sqref="A42:A1006 H43:N45 D1:E18 G1:N18 A1:A25">
    <cfRule type="expression" dxfId="194" priority="53">
      <formula>$C1="Option"</formula>
    </cfRule>
  </conditionalFormatting>
  <conditionalFormatting sqref="A1:O9 A10:E10 K10:O11 A11:D11 A12:O12 A13:H13 J13:O16 A14:F14 A15:H15 A16:F16 A19:A26 C24:F25 H24:N25 L27:O27 H27:H36 L28:N29 L30:O30 L31:N32 L33:O34 L35:L36 C40:H41 L41:M41 O41 C46:H47 L46:O73 A48:H73 A74:O1006 A17:O17">
    <cfRule type="expression" dxfId="193" priority="165">
      <formula>$F1="Modification"</formula>
    </cfRule>
    <cfRule type="expression" dxfId="192" priority="166">
      <formula>$F1="Création"</formula>
    </cfRule>
  </conditionalFormatting>
  <conditionalFormatting sqref="A18:O18">
    <cfRule type="expression" dxfId="191" priority="65">
      <formula>$F18="Fermeture"</formula>
    </cfRule>
    <cfRule type="expression" dxfId="190" priority="66">
      <formula>$F18="Modification"</formula>
    </cfRule>
    <cfRule type="expression" dxfId="189" priority="67">
      <formula>$F18="Création"</formula>
    </cfRule>
  </conditionalFormatting>
  <conditionalFormatting sqref="A42:O42">
    <cfRule type="expression" dxfId="188" priority="60">
      <formula>$F42="Fermeture"</formula>
    </cfRule>
    <cfRule type="expression" dxfId="187" priority="61">
      <formula>$F42="Modification"</formula>
    </cfRule>
    <cfRule type="expression" dxfId="186" priority="62">
      <formula>$F42="Création"</formula>
    </cfRule>
  </conditionalFormatting>
  <conditionalFormatting sqref="C26">
    <cfRule type="expression" dxfId="185" priority="184">
      <formula>#REF!="Modification"</formula>
    </cfRule>
    <cfRule type="expression" dxfId="184" priority="185">
      <formula>#REF!="Création"</formula>
    </cfRule>
    <cfRule type="expression" dxfId="183" priority="186">
      <formula>#REF!="Fermeture"</formula>
    </cfRule>
  </conditionalFormatting>
  <conditionalFormatting sqref="C19:F21 H19:O21">
    <cfRule type="expression" dxfId="182" priority="116">
      <formula>$F19="Modification"</formula>
    </cfRule>
    <cfRule type="expression" dxfId="181" priority="117">
      <formula>$F19="Création"</formula>
    </cfRule>
  </conditionalFormatting>
  <conditionalFormatting sqref="C22:F23 H22:O23">
    <cfRule type="expression" dxfId="180" priority="76">
      <formula>$F22="Fermeture"</formula>
    </cfRule>
    <cfRule type="expression" dxfId="179" priority="77">
      <formula>$F22="Modification"</formula>
    </cfRule>
    <cfRule type="expression" dxfId="178" priority="78">
      <formula>$F22="Création"</formula>
    </cfRule>
  </conditionalFormatting>
  <conditionalFormatting sqref="C26:F39">
    <cfRule type="expression" dxfId="177" priority="10">
      <formula>$F26="Fermeture"</formula>
    </cfRule>
    <cfRule type="expression" dxfId="176" priority="11">
      <formula>$F26="Modification"</formula>
    </cfRule>
    <cfRule type="expression" dxfId="175" priority="12">
      <formula>$F26="Création"</formula>
    </cfRule>
  </conditionalFormatting>
  <conditionalFormatting sqref="C43:F45 H43:O45 A43:A47">
    <cfRule type="expression" dxfId="174" priority="56">
      <formula>$F43="Modification"</formula>
    </cfRule>
    <cfRule type="expression" dxfId="173" priority="57">
      <formula>$F43="Création"</formula>
    </cfRule>
  </conditionalFormatting>
  <conditionalFormatting sqref="D19:E25 H19:N25">
    <cfRule type="expression" dxfId="172" priority="113">
      <formula>$C19="Option"</formula>
    </cfRule>
  </conditionalFormatting>
  <conditionalFormatting sqref="D27:E1006">
    <cfRule type="expression" dxfId="171" priority="9">
      <formula>$C27="Option"</formula>
    </cfRule>
  </conditionalFormatting>
  <conditionalFormatting sqref="G40:K41 G46:N1006">
    <cfRule type="expression" dxfId="170" priority="121">
      <formula>$C40="Option"</formula>
    </cfRule>
  </conditionalFormatting>
  <conditionalFormatting sqref="G42:N42">
    <cfRule type="expression" dxfId="169" priority="58">
      <formula>$C42="Option"</formula>
    </cfRule>
  </conditionalFormatting>
  <conditionalFormatting sqref="H37:K39">
    <cfRule type="expression" dxfId="168" priority="33">
      <formula>$C37="Option"</formula>
    </cfRule>
  </conditionalFormatting>
  <conditionalFormatting sqref="H27:N34 H35:L36 L41:M41">
    <cfRule type="expression" dxfId="167" priority="161">
      <formula>$C27="Option"</formula>
    </cfRule>
  </conditionalFormatting>
  <conditionalFormatting sqref="H19:O21 C19:F21 A17:O17">
    <cfRule type="expression" dxfId="166" priority="115">
      <formula>$F17="Fermeture"</formula>
    </cfRule>
  </conditionalFormatting>
  <conditionalFormatting sqref="H26:O26">
    <cfRule type="expression" dxfId="165" priority="99">
      <formula>$F26="Fermeture"</formula>
    </cfRule>
    <cfRule type="expression" dxfId="164" priority="100">
      <formula>$F26="Modification"</formula>
    </cfRule>
    <cfRule type="expression" dxfId="163" priority="101">
      <formula>$F26="Création"</formula>
    </cfRule>
  </conditionalFormatting>
  <conditionalFormatting sqref="H43:O45 A43:A47 C43:F45">
    <cfRule type="expression" dxfId="162" priority="55">
      <formula>$F43="Fermeture"</formula>
    </cfRule>
  </conditionalFormatting>
  <conditionalFormatting sqref="I27:K37">
    <cfRule type="expression" dxfId="161" priority="34">
      <formula>$F27="Fermeture"</formula>
    </cfRule>
    <cfRule type="expression" dxfId="160" priority="35">
      <formula>$F27="Modification"</formula>
    </cfRule>
    <cfRule type="expression" dxfId="159" priority="36">
      <formula>$F27="Création"</formula>
    </cfRule>
  </conditionalFormatting>
  <conditionalFormatting sqref="I38:K41 I46:K73">
    <cfRule type="expression" dxfId="158" priority="122">
      <formula>$F38="Fermeture"</formula>
    </cfRule>
    <cfRule type="expression" dxfId="157" priority="123">
      <formula>$F38="Modification"</formula>
    </cfRule>
    <cfRule type="expression" dxfId="156" priority="124">
      <formula>$F38="Création"</formula>
    </cfRule>
  </conditionalFormatting>
  <conditionalFormatting sqref="L37:M38 H37:H39">
    <cfRule type="expression" dxfId="155" priority="38">
      <formula>$F37="Fermeture"</formula>
    </cfRule>
    <cfRule type="expression" dxfId="154" priority="39">
      <formula>$F37="Modification"</formula>
    </cfRule>
    <cfRule type="expression" dxfId="153" priority="40">
      <formula>$F37="Création"</formula>
    </cfRule>
  </conditionalFormatting>
  <conditionalFormatting sqref="L37:M38">
    <cfRule type="expression" dxfId="152" priority="37">
      <formula>$C37="Option"</formula>
    </cfRule>
  </conditionalFormatting>
  <conditionalFormatting sqref="L39:N40">
    <cfRule type="expression" dxfId="151" priority="17">
      <formula>$C39="Option"</formula>
    </cfRule>
  </conditionalFormatting>
  <conditionalFormatting sqref="L39:O40">
    <cfRule type="expression" dxfId="150" priority="19">
      <formula>$F39="Fermeture"</formula>
    </cfRule>
    <cfRule type="expression" dxfId="149" priority="20">
      <formula>$F39="Modification"</formula>
    </cfRule>
    <cfRule type="expression" dxfId="148" priority="21">
      <formula>$F39="Création"</formula>
    </cfRule>
  </conditionalFormatting>
  <conditionalFormatting sqref="L46:O73 A74:O1006 L27:O27 H27:H36 L28:N29 L30:O30 L31:N32 L33:O34 L35:L36 L41:M41 C40:H41 C46:H47 A48:H73 A1:O9 K10:O11 A12:O12 J13:O16 H24:N25 C24:F25 A10:E10 A11:D11 A13:H13 A14:F14 A15:H15 A16:F16 A19:A26 O41">
    <cfRule type="expression" dxfId="147" priority="164">
      <formula>$F1="Fermeture"</formula>
    </cfRule>
  </conditionalFormatting>
  <conditionalFormatting sqref="M35:M36">
    <cfRule type="expression" dxfId="146" priority="5">
      <formula>$C35="Option"</formula>
    </cfRule>
    <cfRule type="expression" dxfId="145" priority="6">
      <formula>$F35="Fermeture"</formula>
    </cfRule>
    <cfRule type="expression" dxfId="144" priority="7">
      <formula>$F35="Modification"</formula>
    </cfRule>
    <cfRule type="expression" dxfId="143" priority="8">
      <formula>$F35="Création"</formula>
    </cfRule>
  </conditionalFormatting>
  <conditionalFormatting sqref="N18">
    <cfRule type="expression" dxfId="142" priority="64">
      <formula>$M18="Porteuse"</formula>
    </cfRule>
  </conditionalFormatting>
  <conditionalFormatting sqref="N19:N34 N1:N17">
    <cfRule type="expression" dxfId="141" priority="114">
      <formula>$M1="Porteuse"</formula>
    </cfRule>
  </conditionalFormatting>
  <conditionalFormatting sqref="N39:N40">
    <cfRule type="expression" dxfId="140" priority="18">
      <formula>$M39="Porteuse"</formula>
    </cfRule>
  </conditionalFormatting>
  <conditionalFormatting sqref="N42">
    <cfRule type="expression" dxfId="139" priority="59">
      <formula>$M42="Porteuse"</formula>
    </cfRule>
  </conditionalFormatting>
  <conditionalFormatting sqref="N43:N45">
    <cfRule type="expression" dxfId="138" priority="54">
      <formula>$M43="Porteuse"</formula>
    </cfRule>
  </conditionalFormatting>
  <conditionalFormatting sqref="N46:N1006">
    <cfRule type="expression" dxfId="137" priority="163">
      <formula>$M46="Porteuse"</formula>
    </cfRule>
  </conditionalFormatting>
  <conditionalFormatting sqref="O24:O25">
    <cfRule type="expression" dxfId="136" priority="71">
      <formula>$F24="Fermeture"</formula>
    </cfRule>
    <cfRule type="expression" dxfId="135" priority="72">
      <formula>$F24="Modification"</formula>
    </cfRule>
    <cfRule type="expression" dxfId="134" priority="73">
      <formula>$F24="Création"</formula>
    </cfRule>
  </conditionalFormatting>
  <conditionalFormatting sqref="O26">
    <cfRule type="expression" dxfId="133" priority="189">
      <formula>#REF!="Fermeture"</formula>
    </cfRule>
    <cfRule type="expression" dxfId="132" priority="190">
      <formula>#REF!="Modification"</formula>
    </cfRule>
    <cfRule type="expression" dxfId="131" priority="191">
      <formula>#REF!="Création"</formula>
    </cfRule>
  </conditionalFormatting>
  <conditionalFormatting sqref="O28:O29">
    <cfRule type="expression" dxfId="130" priority="85">
      <formula>$F28="Fermeture"</formula>
    </cfRule>
    <cfRule type="expression" dxfId="129" priority="86">
      <formula>$F28="Modification"</formula>
    </cfRule>
    <cfRule type="expression" dxfId="128" priority="87">
      <formula>$F28="Création"</formula>
    </cfRule>
  </conditionalFormatting>
  <conditionalFormatting sqref="O31:O32">
    <cfRule type="expression" dxfId="127" priority="79">
      <formula>$F31="Fermeture"</formula>
    </cfRule>
    <cfRule type="expression" dxfId="126" priority="80">
      <formula>$F31="Modification"</formula>
    </cfRule>
    <cfRule type="expression" dxfId="125" priority="81">
      <formula>$F31="Création"</formula>
    </cfRule>
  </conditionalFormatting>
  <conditionalFormatting sqref="O35:O38">
    <cfRule type="expression" dxfId="124" priority="26">
      <formula>$F35="Fermeture"</formula>
    </cfRule>
    <cfRule type="expression" dxfId="123" priority="27">
      <formula>$F35="Modification"</formula>
    </cfRule>
    <cfRule type="expression" dxfId="122" priority="28">
      <formula>$F35="Création"</formula>
    </cfRule>
  </conditionalFormatting>
  <dataValidations count="6">
    <dataValidation type="list" allowBlank="1" showInputMessage="1" showErrorMessage="1" sqref="E19:E307" xr:uid="{00000000-0002-0000-0300-000000000000}">
      <formula1>List_Type</formula1>
    </dataValidation>
    <dataValidation type="list" allowBlank="1" showInputMessage="1" showErrorMessage="1" sqref="F19:F307" xr:uid="{00000000-0002-0000-0300-000001000000}">
      <formula1>List_Statut</formula1>
    </dataValidation>
    <dataValidation type="list" allowBlank="1" showInputMessage="1" showErrorMessage="1" sqref="C19:C307" xr:uid="{00000000-0002-0000-0300-000002000000}">
      <formula1>List_NatureELP</formula1>
    </dataValidation>
    <dataValidation type="list" allowBlank="1" showInputMessage="1" showErrorMessage="1" sqref="H19:H307" xr:uid="{00000000-0002-0000-0300-000003000000}">
      <formula1>List_CNU</formula1>
    </dataValidation>
    <dataValidation type="list" allowBlank="1" showInputMessage="1" showErrorMessage="1" sqref="M19:M307" xr:uid="{00000000-0002-0000-0300-000004000000}">
      <formula1>List_Mutualisation</formula1>
    </dataValidation>
    <dataValidation type="list" allowBlank="1" showInputMessage="1" showErrorMessage="1" sqref="L19:L307" xr:uid="{00000000-0002-0000-0300-000005000000}">
      <formula1>"Anglais"</formula1>
    </dataValidation>
  </dataValidations>
  <pageMargins left="0.11811023622047244" right="0.11811023622047244" top="0.19685039370078741" bottom="0.15748031496062992" header="0" footer="0"/>
  <pageSetup paperSize="8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1"/>
  <sheetViews>
    <sheetView topLeftCell="A30" zoomScale="55" zoomScaleNormal="55" workbookViewId="0">
      <selection activeCell="E13" sqref="E13:G14"/>
    </sheetView>
  </sheetViews>
  <sheetFormatPr defaultColWidth="11.42578125" defaultRowHeight="15"/>
  <cols>
    <col min="1" max="1" width="50.5703125" style="10" customWidth="1"/>
    <col min="2" max="2" width="20.28515625" style="10" customWidth="1"/>
    <col min="3" max="3" width="15.42578125" style="14" hidden="1" customWidth="1"/>
    <col min="4" max="4" width="18.140625" style="10" customWidth="1"/>
    <col min="5" max="6" width="15.42578125" style="10" customWidth="1"/>
    <col min="7" max="7" width="25.140625" style="10" customWidth="1"/>
    <col min="8" max="8" width="27.140625" style="10" customWidth="1"/>
    <col min="9" max="9" width="35.28515625" style="10" customWidth="1"/>
    <col min="10" max="10" width="20.85546875" style="10" customWidth="1"/>
    <col min="11" max="11" width="40.7109375" style="10" customWidth="1"/>
    <col min="12" max="12" width="31.7109375" style="10" customWidth="1"/>
    <col min="13" max="14" width="22.42578125" style="10" customWidth="1"/>
    <col min="15" max="15" width="20.28515625" style="10" customWidth="1"/>
    <col min="16" max="16" width="21.42578125" style="10" bestFit="1" customWidth="1"/>
    <col min="17" max="18" width="17.85546875" style="10" customWidth="1"/>
    <col min="19" max="19" width="79.42578125" style="10" customWidth="1"/>
    <col min="20" max="20" width="46.7109375" customWidth="1"/>
  </cols>
  <sheetData>
    <row r="1" spans="1:19">
      <c r="A1" s="183"/>
      <c r="B1" s="183"/>
      <c r="C1" s="183"/>
      <c r="D1" s="183"/>
      <c r="E1" s="183"/>
      <c r="F1" s="183"/>
      <c r="G1" s="183"/>
      <c r="H1" s="183"/>
      <c r="I1" s="183"/>
      <c r="J1" s="22"/>
    </row>
    <row r="2" spans="1:19">
      <c r="A2" s="183"/>
      <c r="B2" s="183"/>
      <c r="C2" s="183"/>
      <c r="D2" s="183"/>
      <c r="E2" s="183"/>
      <c r="F2" s="183"/>
      <c r="G2" s="183"/>
      <c r="H2" s="183"/>
      <c r="I2" s="183"/>
      <c r="J2" s="22"/>
    </row>
    <row r="3" spans="1:19">
      <c r="A3" s="183"/>
      <c r="B3" s="183"/>
      <c r="C3" s="183"/>
      <c r="D3" s="183"/>
      <c r="E3" s="183"/>
      <c r="F3" s="183"/>
      <c r="G3" s="183"/>
      <c r="H3" s="183"/>
      <c r="I3" s="183"/>
      <c r="J3" s="22"/>
    </row>
    <row r="4" spans="1:19">
      <c r="A4" s="183"/>
      <c r="B4" s="183"/>
      <c r="C4" s="183"/>
      <c r="D4" s="183"/>
      <c r="E4" s="183"/>
      <c r="F4" s="183"/>
      <c r="G4" s="183"/>
      <c r="H4" s="183"/>
      <c r="I4" s="183"/>
      <c r="J4" s="22"/>
    </row>
    <row r="5" spans="1:19">
      <c r="A5" s="183"/>
      <c r="B5" s="183"/>
      <c r="C5" s="183"/>
      <c r="D5" s="183"/>
      <c r="E5" s="183"/>
      <c r="F5" s="183"/>
      <c r="G5" s="183"/>
      <c r="H5" s="183"/>
      <c r="I5" s="183"/>
      <c r="J5" s="22"/>
    </row>
    <row r="6" spans="1:19">
      <c r="A6" s="183"/>
      <c r="B6" s="183"/>
      <c r="C6" s="183"/>
      <c r="D6" s="183"/>
      <c r="E6" s="183"/>
      <c r="F6" s="183"/>
      <c r="G6" s="183"/>
      <c r="H6" s="183"/>
      <c r="I6" s="183"/>
      <c r="J6" s="22"/>
    </row>
    <row r="7" spans="1:19" ht="14.45" customHeight="1">
      <c r="A7" s="184" t="s">
        <v>338</v>
      </c>
      <c r="B7" s="187" t="str">
        <f>'Fiche Générale'!B2</f>
        <v>CREATES_ODYSSEE</v>
      </c>
      <c r="C7" s="188" t="s">
        <v>243</v>
      </c>
      <c r="D7" s="188"/>
      <c r="E7" s="189" t="str">
        <f>'Fiche Générale'!B3</f>
        <v>Sciences du langage</v>
      </c>
      <c r="F7" s="190"/>
      <c r="G7" s="188" t="s">
        <v>339</v>
      </c>
      <c r="H7" s="187" t="str">
        <f>'Fiche Générale'!B4</f>
        <v>-</v>
      </c>
      <c r="I7" s="187"/>
      <c r="J7" s="23"/>
      <c r="K7" s="15"/>
    </row>
    <row r="8" spans="1:19" ht="14.45" customHeight="1">
      <c r="A8" s="185"/>
      <c r="B8" s="187"/>
      <c r="C8" s="188"/>
      <c r="D8" s="188"/>
      <c r="E8" s="189"/>
      <c r="F8" s="190"/>
      <c r="G8" s="188"/>
      <c r="H8" s="187"/>
      <c r="I8" s="187"/>
      <c r="J8" s="23"/>
      <c r="K8" s="15"/>
    </row>
    <row r="9" spans="1:19" ht="14.45" customHeight="1">
      <c r="A9" s="185"/>
      <c r="B9" s="187"/>
      <c r="C9" s="188"/>
      <c r="D9" s="188"/>
      <c r="E9" s="189"/>
      <c r="F9" s="190"/>
      <c r="G9" s="188"/>
      <c r="H9" s="187"/>
      <c r="I9" s="187"/>
      <c r="J9" s="23"/>
      <c r="K9" s="15"/>
    </row>
    <row r="10" spans="1:19" ht="14.45" customHeight="1">
      <c r="A10" s="185"/>
      <c r="B10" s="187"/>
      <c r="C10" s="191" t="s">
        <v>245</v>
      </c>
      <c r="D10" s="191"/>
      <c r="E10" s="177" t="str">
        <f>'Fiche Générale'!B12</f>
        <v>Traitements Automatiques des Textes</v>
      </c>
      <c r="F10" s="178"/>
      <c r="G10" s="178"/>
      <c r="H10" s="178"/>
      <c r="I10" s="179"/>
      <c r="J10" s="24"/>
      <c r="K10" s="15"/>
    </row>
    <row r="11" spans="1:19" ht="14.45" customHeight="1">
      <c r="A11" s="186"/>
      <c r="B11" s="187"/>
      <c r="C11" s="191"/>
      <c r="D11" s="191"/>
      <c r="E11" s="180"/>
      <c r="F11" s="181"/>
      <c r="G11" s="181"/>
      <c r="H11" s="181"/>
      <c r="I11" s="182"/>
      <c r="J11" s="24"/>
      <c r="K11" s="15"/>
    </row>
    <row r="12" spans="1:19">
      <c r="C12" s="10"/>
      <c r="I12" s="8"/>
      <c r="J12" s="8"/>
      <c r="M12" s="192" t="s">
        <v>340</v>
      </c>
      <c r="N12" s="193"/>
      <c r="O12" s="194"/>
      <c r="P12" s="192" t="s">
        <v>341</v>
      </c>
      <c r="Q12" s="193"/>
      <c r="R12" s="193"/>
      <c r="S12" s="194"/>
    </row>
    <row r="13" spans="1:19">
      <c r="A13" s="198" t="s">
        <v>246</v>
      </c>
      <c r="B13" s="113" t="str">
        <f>'Année 2 Maquette'!B13:B14</f>
        <v>2ème Année</v>
      </c>
      <c r="C13" s="113"/>
      <c r="D13" s="198" t="s">
        <v>342</v>
      </c>
      <c r="E13" s="172"/>
      <c r="F13" s="172"/>
      <c r="G13" s="172"/>
      <c r="H13" s="200" t="s">
        <v>343</v>
      </c>
      <c r="I13" s="200"/>
      <c r="J13" s="25"/>
      <c r="M13" s="195"/>
      <c r="N13" s="196"/>
      <c r="O13" s="197"/>
      <c r="P13" s="195"/>
      <c r="Q13" s="196"/>
      <c r="R13" s="196"/>
      <c r="S13" s="197"/>
    </row>
    <row r="14" spans="1:19">
      <c r="A14" s="199"/>
      <c r="B14" s="113"/>
      <c r="C14" s="113"/>
      <c r="D14" s="199"/>
      <c r="E14" s="172"/>
      <c r="F14" s="172"/>
      <c r="G14" s="172"/>
      <c r="H14" s="200"/>
      <c r="I14" s="200"/>
      <c r="J14" s="25"/>
      <c r="M14" s="200" t="s">
        <v>344</v>
      </c>
      <c r="N14" s="192" t="s">
        <v>345</v>
      </c>
      <c r="O14" s="194"/>
      <c r="P14" s="183"/>
      <c r="Q14" s="203"/>
      <c r="R14" s="206"/>
      <c r="S14" s="198"/>
    </row>
    <row r="15" spans="1:19">
      <c r="A15" s="198" t="s">
        <v>346</v>
      </c>
      <c r="B15" s="115" t="str">
        <f>'Année 2 Maquette'!B15:B16</f>
        <v>Semestre 3</v>
      </c>
      <c r="C15" s="116"/>
      <c r="D15" s="198" t="s">
        <v>347</v>
      </c>
      <c r="E15" s="172">
        <f>'Année 2 Maquette'!E15:F16</f>
        <v>0</v>
      </c>
      <c r="F15" s="172"/>
      <c r="G15" s="172"/>
      <c r="H15" s="173" t="str">
        <f>'Fiche Générale'!B5</f>
        <v>Session Unique</v>
      </c>
      <c r="I15" s="174"/>
      <c r="J15" s="26"/>
      <c r="M15" s="200"/>
      <c r="N15" s="201"/>
      <c r="O15" s="202"/>
      <c r="P15" s="183"/>
      <c r="Q15" s="204"/>
      <c r="R15" s="206"/>
      <c r="S15" s="207"/>
    </row>
    <row r="16" spans="1:19">
      <c r="A16" s="199"/>
      <c r="B16" s="118"/>
      <c r="C16" s="119"/>
      <c r="D16" s="199"/>
      <c r="E16" s="172"/>
      <c r="F16" s="172"/>
      <c r="G16" s="172"/>
      <c r="H16" s="175"/>
      <c r="I16" s="176"/>
      <c r="J16" s="26"/>
      <c r="M16" s="200"/>
      <c r="N16" s="201"/>
      <c r="O16" s="202"/>
      <c r="P16" s="183"/>
      <c r="Q16" s="204"/>
      <c r="R16" s="206"/>
      <c r="S16" s="207"/>
    </row>
    <row r="17" spans="1:20">
      <c r="L17" s="11"/>
      <c r="M17" s="200"/>
      <c r="N17" s="195"/>
      <c r="O17" s="197"/>
      <c r="P17" s="183"/>
      <c r="Q17" s="205"/>
      <c r="R17" s="206"/>
      <c r="S17" s="199"/>
    </row>
    <row r="18" spans="1:20" ht="59.45" customHeight="1">
      <c r="A18" s="3" t="s">
        <v>348</v>
      </c>
      <c r="B18" s="27" t="s">
        <v>349</v>
      </c>
      <c r="C18" s="3" t="s">
        <v>5</v>
      </c>
      <c r="D18" s="3" t="s">
        <v>350</v>
      </c>
      <c r="E18" s="3" t="s">
        <v>351</v>
      </c>
      <c r="F18" s="3" t="s">
        <v>352</v>
      </c>
      <c r="G18" s="3" t="s">
        <v>353</v>
      </c>
      <c r="H18" s="3" t="s">
        <v>354</v>
      </c>
      <c r="I18" s="3" t="s">
        <v>355</v>
      </c>
      <c r="J18" s="3" t="s">
        <v>356</v>
      </c>
      <c r="K18" s="3" t="s">
        <v>357</v>
      </c>
      <c r="L18" s="3" t="s">
        <v>358</v>
      </c>
      <c r="M18" s="3" t="s">
        <v>359</v>
      </c>
      <c r="N18" s="3" t="s">
        <v>349</v>
      </c>
      <c r="O18" s="3" t="s">
        <v>360</v>
      </c>
      <c r="P18" s="3" t="s">
        <v>361</v>
      </c>
      <c r="Q18" s="3" t="s">
        <v>349</v>
      </c>
      <c r="R18" s="3" t="s">
        <v>360</v>
      </c>
      <c r="S18" s="4" t="s">
        <v>362</v>
      </c>
      <c r="T18" s="4" t="s">
        <v>363</v>
      </c>
    </row>
    <row r="19" spans="1:20" ht="41.25" customHeight="1">
      <c r="A19" s="43" t="s">
        <v>364</v>
      </c>
      <c r="B19" s="44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1"/>
      <c r="T19" s="41"/>
    </row>
    <row r="20" spans="1:20" ht="30.6" customHeight="1">
      <c r="A20" s="33" t="str">
        <f>'Année 2 Maquette'!B19</f>
        <v>Commune à la mention</v>
      </c>
      <c r="B20" s="33" t="str">
        <f>'Année 2 Maquette'!C19</f>
        <v>UE</v>
      </c>
      <c r="C20" s="34">
        <f>'Année 2 Maquette'!F19</f>
        <v>0</v>
      </c>
      <c r="D20" s="35">
        <v>6</v>
      </c>
      <c r="E20" s="35" t="s">
        <v>365</v>
      </c>
      <c r="F20" s="35" t="s">
        <v>365</v>
      </c>
      <c r="G20" s="36" t="s">
        <v>365</v>
      </c>
      <c r="H20" s="36" t="s">
        <v>365</v>
      </c>
      <c r="I20" s="36" t="s">
        <v>365</v>
      </c>
      <c r="J20" s="36"/>
      <c r="K20" s="36"/>
      <c r="L20" s="36"/>
      <c r="M20" s="36"/>
      <c r="N20" s="36"/>
      <c r="O20" s="36"/>
      <c r="P20" s="36"/>
      <c r="Q20" s="36"/>
      <c r="R20" s="36"/>
      <c r="S20" s="49"/>
      <c r="T20" s="50"/>
    </row>
    <row r="21" spans="1:20" ht="30.6" customHeight="1">
      <c r="A21" s="46" t="str">
        <f>'Année 2 Maquette'!B20</f>
        <v>Anglais pour la recherche 3</v>
      </c>
      <c r="B21" s="31" t="str">
        <f>'Année 2 Maquette'!C20</f>
        <v>ECUE</v>
      </c>
      <c r="C21" s="30">
        <f>'Année 2 Maquette'!F20</f>
        <v>0</v>
      </c>
      <c r="D21" s="5">
        <v>1</v>
      </c>
      <c r="E21" s="28" t="s">
        <v>365</v>
      </c>
      <c r="F21" s="28" t="s">
        <v>365</v>
      </c>
      <c r="G21" s="28" t="s">
        <v>365</v>
      </c>
      <c r="H21" s="28" t="s">
        <v>365</v>
      </c>
      <c r="I21" s="28" t="s">
        <v>365</v>
      </c>
      <c r="J21" s="28"/>
      <c r="K21" s="28" t="s">
        <v>9</v>
      </c>
      <c r="L21" s="28"/>
      <c r="M21" s="28">
        <v>2</v>
      </c>
      <c r="N21" s="28"/>
      <c r="O21" s="28"/>
      <c r="P21" s="28"/>
      <c r="Q21" s="28"/>
      <c r="R21" s="28"/>
      <c r="S21" s="7"/>
      <c r="T21" s="1"/>
    </row>
    <row r="22" spans="1:20" ht="30.6" customHeight="1">
      <c r="A22" s="46" t="str">
        <f>'Année 2 Maquette'!B21</f>
        <v>Introduction à l'Intelligence Artificielle</v>
      </c>
      <c r="B22" s="31" t="str">
        <f>'Année 2 Maquette'!C21</f>
        <v>ECUE</v>
      </c>
      <c r="C22" s="30">
        <f>'Année 2 Maquette'!F21</f>
        <v>0</v>
      </c>
      <c r="D22" s="5">
        <v>1</v>
      </c>
      <c r="E22" s="37"/>
      <c r="F22" s="37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51"/>
      <c r="T22" s="52"/>
    </row>
    <row r="23" spans="1:20" ht="30.6" customHeight="1">
      <c r="A23" s="33" t="str">
        <f>'Année 2 Maquette'!B22</f>
        <v>Linguistique générale et théorique 4</v>
      </c>
      <c r="B23" s="33" t="str">
        <f>'Année 2 Maquette'!C22</f>
        <v>UE</v>
      </c>
      <c r="C23" s="34">
        <f>'Année 2 Maquette'!F22</f>
        <v>0</v>
      </c>
      <c r="D23" s="35">
        <v>6</v>
      </c>
      <c r="E23" s="35" t="s">
        <v>365</v>
      </c>
      <c r="F23" s="35" t="s">
        <v>365</v>
      </c>
      <c r="G23" s="36" t="s">
        <v>365</v>
      </c>
      <c r="H23" s="36" t="s">
        <v>365</v>
      </c>
      <c r="I23" s="36" t="s">
        <v>365</v>
      </c>
      <c r="J23" s="36"/>
      <c r="K23" s="36"/>
      <c r="L23" s="36"/>
      <c r="M23" s="36"/>
      <c r="N23" s="36"/>
      <c r="O23" s="36"/>
      <c r="P23" s="36"/>
      <c r="Q23" s="36"/>
      <c r="R23" s="36"/>
      <c r="S23" s="49"/>
      <c r="T23" s="50"/>
    </row>
    <row r="24" spans="1:20" ht="30.6" customHeight="1">
      <c r="A24" s="31" t="str">
        <f>'Année 2 Maquette'!B23</f>
        <v>Lectures en Syntaxe avancée</v>
      </c>
      <c r="B24" s="31" t="str">
        <f>'Année 2 Maquette'!C23</f>
        <v>ECUE</v>
      </c>
      <c r="C24" s="30">
        <f>'Année 2 Maquette'!F23</f>
        <v>0</v>
      </c>
      <c r="D24" s="5">
        <v>1</v>
      </c>
      <c r="E24" s="28" t="s">
        <v>365</v>
      </c>
      <c r="F24" s="28" t="s">
        <v>365</v>
      </c>
      <c r="G24" s="28" t="s">
        <v>365</v>
      </c>
      <c r="H24" s="28" t="s">
        <v>365</v>
      </c>
      <c r="I24" s="28" t="s">
        <v>365</v>
      </c>
      <c r="J24" s="28"/>
      <c r="K24" s="28" t="s">
        <v>9</v>
      </c>
      <c r="L24" s="28"/>
      <c r="M24" s="28">
        <v>2</v>
      </c>
      <c r="N24" s="28"/>
      <c r="O24" s="28"/>
      <c r="P24" s="28"/>
      <c r="Q24" s="28"/>
      <c r="R24" s="28"/>
      <c r="S24" s="7"/>
      <c r="T24" s="1"/>
    </row>
    <row r="25" spans="1:20" ht="30.6" customHeight="1">
      <c r="A25" s="31" t="str">
        <f>'Année 2 Maquette'!B24</f>
        <v>Philosophie du langage</v>
      </c>
      <c r="B25" s="31" t="str">
        <f>'Année 2 Maquette'!C24</f>
        <v>ECUE</v>
      </c>
      <c r="C25" s="30"/>
      <c r="D25" s="5">
        <v>1</v>
      </c>
      <c r="E25" s="28" t="s">
        <v>365</v>
      </c>
      <c r="F25" s="28" t="s">
        <v>365</v>
      </c>
      <c r="G25" s="28" t="s">
        <v>365</v>
      </c>
      <c r="H25" s="28" t="s">
        <v>365</v>
      </c>
      <c r="I25" s="28" t="s">
        <v>365</v>
      </c>
      <c r="J25" s="28"/>
      <c r="K25" s="28" t="s">
        <v>9</v>
      </c>
      <c r="L25" s="28"/>
      <c r="M25" s="28">
        <v>2</v>
      </c>
      <c r="N25" s="28"/>
      <c r="O25" s="28"/>
      <c r="P25" s="28"/>
      <c r="Q25" s="28"/>
      <c r="R25" s="28"/>
      <c r="S25" s="7"/>
      <c r="T25" s="1"/>
    </row>
    <row r="26" spans="1:20" ht="30.6" customHeight="1">
      <c r="A26" s="31" t="str">
        <f>'Année 2 Maquette'!B25</f>
        <v>Phonologie</v>
      </c>
      <c r="B26" s="31" t="str">
        <f>'Année 2 Maquette'!C25</f>
        <v>ECUE</v>
      </c>
      <c r="C26" s="30">
        <f>'Année 2 Maquette'!F26</f>
        <v>0</v>
      </c>
      <c r="D26" s="5">
        <v>1</v>
      </c>
      <c r="E26" s="28" t="s">
        <v>365</v>
      </c>
      <c r="F26" s="28" t="s">
        <v>365</v>
      </c>
      <c r="G26" s="28" t="s">
        <v>365</v>
      </c>
      <c r="H26" s="28" t="s">
        <v>365</v>
      </c>
      <c r="I26" s="28" t="s">
        <v>365</v>
      </c>
      <c r="J26" s="28"/>
      <c r="K26" s="28" t="s">
        <v>9</v>
      </c>
      <c r="L26" s="28"/>
      <c r="M26" s="28">
        <v>2</v>
      </c>
      <c r="N26" s="28"/>
      <c r="O26" s="28"/>
      <c r="P26" s="28"/>
      <c r="Q26" s="28"/>
      <c r="R26" s="28"/>
      <c r="S26" s="7"/>
      <c r="T26" s="1"/>
    </row>
    <row r="27" spans="1:20" ht="30.6" customHeight="1">
      <c r="A27" s="31" t="str">
        <f>'Année 2 Maquette'!B26</f>
        <v>Morphologie</v>
      </c>
      <c r="B27" s="31" t="str">
        <f>'Année 2 Maquette'!C26</f>
        <v>ECUE</v>
      </c>
      <c r="C27" s="30">
        <f>'Année 2 Maquette'!F27</f>
        <v>0</v>
      </c>
      <c r="D27" s="5">
        <v>1</v>
      </c>
      <c r="E27" s="28" t="s">
        <v>365</v>
      </c>
      <c r="F27" s="28" t="s">
        <v>365</v>
      </c>
      <c r="G27" s="28" t="s">
        <v>365</v>
      </c>
      <c r="H27" s="28" t="s">
        <v>365</v>
      </c>
      <c r="I27" s="28" t="s">
        <v>365</v>
      </c>
      <c r="J27" s="28"/>
      <c r="K27" s="28" t="s">
        <v>9</v>
      </c>
      <c r="L27" s="28"/>
      <c r="M27" s="28">
        <v>2</v>
      </c>
      <c r="N27" s="28"/>
      <c r="O27" s="28"/>
      <c r="P27" s="28"/>
      <c r="Q27" s="28"/>
      <c r="R27" s="28"/>
      <c r="S27" s="7"/>
      <c r="T27" s="1"/>
    </row>
    <row r="28" spans="1:20" ht="30.6" customHeight="1">
      <c r="A28" s="33" t="str">
        <f>'Année 2 Maquette'!B27</f>
        <v>Traitements automatiques de corpus 1</v>
      </c>
      <c r="B28" s="33" t="str">
        <f>'Année 2 Maquette'!C27</f>
        <v>UE</v>
      </c>
      <c r="C28" s="34">
        <f>'Année 2 Maquette'!F27</f>
        <v>0</v>
      </c>
      <c r="D28" s="35">
        <v>6</v>
      </c>
      <c r="E28" s="35" t="s">
        <v>365</v>
      </c>
      <c r="F28" s="35" t="s">
        <v>365</v>
      </c>
      <c r="G28" s="36" t="s">
        <v>365</v>
      </c>
      <c r="H28" s="36" t="s">
        <v>365</v>
      </c>
      <c r="I28" s="36" t="s">
        <v>365</v>
      </c>
      <c r="J28" s="36"/>
      <c r="K28" s="36"/>
      <c r="L28" s="36"/>
      <c r="M28" s="36"/>
      <c r="N28" s="36"/>
      <c r="O28" s="36"/>
      <c r="P28" s="36"/>
      <c r="Q28" s="36"/>
      <c r="R28" s="36"/>
      <c r="S28" s="49"/>
      <c r="T28" s="50"/>
    </row>
    <row r="29" spans="1:20" ht="30.6" customHeight="1">
      <c r="A29" s="46" t="str">
        <f>'Année 2 Maquette'!B28</f>
        <v>Corpus, ADT et Intelligence artificielle</v>
      </c>
      <c r="B29" s="31" t="str">
        <f>'Année 2 Maquette'!C28</f>
        <v>ECUE</v>
      </c>
      <c r="C29" s="30">
        <f>'Année 2 Maquette'!F29</f>
        <v>0</v>
      </c>
      <c r="D29" s="5">
        <v>1</v>
      </c>
      <c r="E29" s="28" t="s">
        <v>365</v>
      </c>
      <c r="F29" s="28" t="s">
        <v>365</v>
      </c>
      <c r="G29" s="28" t="s">
        <v>365</v>
      </c>
      <c r="H29" s="28" t="s">
        <v>365</v>
      </c>
      <c r="I29" s="28" t="s">
        <v>365</v>
      </c>
      <c r="J29" s="28"/>
      <c r="K29" s="28" t="s">
        <v>9</v>
      </c>
      <c r="L29" s="28"/>
      <c r="M29" s="28">
        <v>2</v>
      </c>
      <c r="N29" s="28"/>
      <c r="O29" s="28"/>
      <c r="P29" s="28"/>
      <c r="Q29" s="28"/>
      <c r="R29" s="28"/>
      <c r="S29" s="7"/>
      <c r="T29" s="1"/>
    </row>
    <row r="30" spans="1:20" ht="30.6" customHeight="1">
      <c r="A30" s="46" t="str">
        <f>'Année 2 Maquette'!B29</f>
        <v>Annotation de corpus</v>
      </c>
      <c r="B30" s="31" t="str">
        <f>'Année 2 Maquette'!C29</f>
        <v>ECUE</v>
      </c>
      <c r="C30" s="30">
        <f>'Année 2 Maquette'!F30</f>
        <v>0</v>
      </c>
      <c r="D30" s="5">
        <v>1</v>
      </c>
      <c r="E30" s="28" t="s">
        <v>365</v>
      </c>
      <c r="F30" s="28" t="s">
        <v>365</v>
      </c>
      <c r="G30" s="28" t="s">
        <v>365</v>
      </c>
      <c r="H30" s="28" t="s">
        <v>365</v>
      </c>
      <c r="I30" s="28" t="s">
        <v>365</v>
      </c>
      <c r="J30" s="28"/>
      <c r="K30" s="28" t="s">
        <v>9</v>
      </c>
      <c r="L30" s="28"/>
      <c r="M30" s="28">
        <v>2</v>
      </c>
      <c r="N30" s="28"/>
      <c r="O30" s="28"/>
      <c r="P30" s="28"/>
      <c r="Q30" s="28"/>
      <c r="R30" s="28"/>
      <c r="S30" s="7"/>
      <c r="T30" s="1"/>
    </row>
    <row r="31" spans="1:20" ht="30.6" customHeight="1">
      <c r="A31" s="48" t="str">
        <f>'Année 2 Maquette'!B30</f>
        <v>Traitements automatiques de corpus 2</v>
      </c>
      <c r="B31" s="33" t="str">
        <f>'Année 2 Maquette'!C30</f>
        <v>UE</v>
      </c>
      <c r="C31" s="34">
        <f>'Année 2 Maquette'!F30</f>
        <v>0</v>
      </c>
      <c r="D31" s="35">
        <v>6</v>
      </c>
      <c r="E31" s="35" t="s">
        <v>365</v>
      </c>
      <c r="F31" s="35" t="s">
        <v>365</v>
      </c>
      <c r="G31" s="36" t="s">
        <v>365</v>
      </c>
      <c r="H31" s="36" t="s">
        <v>365</v>
      </c>
      <c r="I31" s="36" t="s">
        <v>365</v>
      </c>
      <c r="J31" s="36"/>
      <c r="K31" s="36"/>
      <c r="L31" s="36"/>
      <c r="M31" s="36"/>
      <c r="N31" s="36"/>
      <c r="O31" s="36"/>
      <c r="P31" s="36"/>
      <c r="Q31" s="36"/>
      <c r="R31" s="36"/>
      <c r="S31" s="49"/>
      <c r="T31" s="50"/>
    </row>
    <row r="32" spans="1:20" ht="30.6" customHeight="1">
      <c r="A32" s="46" t="str">
        <f>'Année 2 Maquette'!B31</f>
        <v>Méthodes et outils de manipulation de corpus</v>
      </c>
      <c r="B32" s="31" t="str">
        <f>'Année 2 Maquette'!C31</f>
        <v>ECUE</v>
      </c>
      <c r="C32" s="30">
        <f>'Année 2 Maquette'!F32</f>
        <v>0</v>
      </c>
      <c r="D32" s="5">
        <v>1</v>
      </c>
      <c r="E32" s="28" t="s">
        <v>365</v>
      </c>
      <c r="F32" s="28" t="s">
        <v>365</v>
      </c>
      <c r="G32" s="28" t="s">
        <v>365</v>
      </c>
      <c r="H32" s="28" t="s">
        <v>365</v>
      </c>
      <c r="I32" s="28" t="s">
        <v>365</v>
      </c>
      <c r="J32" s="28"/>
      <c r="K32" s="28" t="s">
        <v>9</v>
      </c>
      <c r="L32" s="28"/>
      <c r="M32" s="28">
        <v>2</v>
      </c>
      <c r="N32" s="28"/>
      <c r="O32" s="28"/>
      <c r="P32" s="28"/>
      <c r="Q32" s="28"/>
      <c r="R32" s="28"/>
      <c r="S32" s="7"/>
      <c r="T32" s="1"/>
    </row>
    <row r="33" spans="1:20" ht="30.6" customHeight="1">
      <c r="A33" s="46" t="str">
        <f>'Année 2 Maquette'!B32</f>
        <v>Linguistique de corpus outillée</v>
      </c>
      <c r="B33" s="31" t="str">
        <f>'Année 2 Maquette'!C32</f>
        <v>ECUE</v>
      </c>
      <c r="C33" s="30">
        <f>'Année 2 Maquette'!F33</f>
        <v>0</v>
      </c>
      <c r="D33" s="5">
        <v>1</v>
      </c>
      <c r="E33" s="28" t="s">
        <v>365</v>
      </c>
      <c r="F33" s="28" t="s">
        <v>365</v>
      </c>
      <c r="G33" s="28" t="s">
        <v>365</v>
      </c>
      <c r="H33" s="28" t="s">
        <v>365</v>
      </c>
      <c r="I33" s="28" t="s">
        <v>365</v>
      </c>
      <c r="J33" s="28"/>
      <c r="K33" s="28" t="s">
        <v>9</v>
      </c>
      <c r="L33" s="28"/>
      <c r="M33" s="28">
        <v>2</v>
      </c>
      <c r="N33" s="28"/>
      <c r="O33" s="28"/>
      <c r="P33" s="28"/>
      <c r="Q33" s="28"/>
      <c r="R33" s="28"/>
      <c r="S33" s="7"/>
      <c r="T33" s="1"/>
    </row>
    <row r="34" spans="1:20" ht="30.6" customHeight="1">
      <c r="A34" s="33" t="str">
        <f>'Année 2 Maquette'!B33</f>
        <v>Options (1 BLOC) à CHOIX</v>
      </c>
      <c r="B34" s="33" t="str">
        <f>'Année 2 Maquette'!C33</f>
        <v>OPTION</v>
      </c>
      <c r="C34" s="34">
        <f>'Année 2 Maquette'!F33</f>
        <v>0</v>
      </c>
      <c r="D34" s="35"/>
      <c r="E34" s="35" t="s">
        <v>365</v>
      </c>
      <c r="F34" s="35" t="s">
        <v>365</v>
      </c>
      <c r="G34" s="36" t="s">
        <v>365</v>
      </c>
      <c r="H34" s="36" t="s">
        <v>365</v>
      </c>
      <c r="I34" s="36" t="s">
        <v>365</v>
      </c>
      <c r="J34" s="36"/>
      <c r="K34" s="36"/>
      <c r="L34" s="36"/>
      <c r="M34" s="36"/>
      <c r="N34" s="36"/>
      <c r="O34" s="36"/>
      <c r="P34" s="36"/>
      <c r="Q34" s="36"/>
      <c r="R34" s="36"/>
      <c r="S34" s="49"/>
      <c r="T34" s="50"/>
    </row>
    <row r="35" spans="1:20" ht="30.6" customHeight="1">
      <c r="A35" s="46" t="str">
        <f>'Année 2 Maquette'!B34</f>
        <v>1 UE à 6 ECTS</v>
      </c>
      <c r="B35" s="31" t="str">
        <f>'Année 2 Maquette'!C34</f>
        <v>BLOC</v>
      </c>
      <c r="C35" s="30">
        <f>'Année 2 Maquette'!F35</f>
        <v>0</v>
      </c>
      <c r="D35" s="5"/>
      <c r="E35" s="28" t="s">
        <v>365</v>
      </c>
      <c r="F35" s="28" t="s">
        <v>365</v>
      </c>
      <c r="G35" s="28" t="s">
        <v>365</v>
      </c>
      <c r="H35" s="28" t="s">
        <v>365</v>
      </c>
      <c r="I35" s="28" t="s">
        <v>365</v>
      </c>
      <c r="J35" s="28"/>
      <c r="K35" s="28"/>
      <c r="L35" s="28"/>
      <c r="M35" s="28"/>
      <c r="N35" s="28"/>
      <c r="O35" s="28"/>
      <c r="P35" s="28"/>
      <c r="Q35" s="28"/>
      <c r="R35" s="28"/>
      <c r="S35" s="7"/>
      <c r="T35" s="1"/>
    </row>
    <row r="36" spans="1:20" ht="30.6" customHeight="1">
      <c r="A36" s="46" t="str">
        <f>'Année 2 Maquette'!B35</f>
        <v>Approche documentaire du Web</v>
      </c>
      <c r="B36" s="31" t="str">
        <f>'Année 2 Maquette'!C35</f>
        <v>UE</v>
      </c>
      <c r="C36" s="30">
        <f>'Année 2 Maquette'!F36</f>
        <v>0</v>
      </c>
      <c r="D36" s="5">
        <v>6</v>
      </c>
      <c r="E36" s="37"/>
      <c r="F36" s="3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51"/>
      <c r="T36" s="52"/>
    </row>
    <row r="37" spans="1:20" ht="30.6" customHeight="1">
      <c r="A37" s="46" t="str">
        <f>'Année 2 Maquette'!B36</f>
        <v>Culture de la donnée en bibliothèque</v>
      </c>
      <c r="B37" s="31" t="str">
        <f>'Année 2 Maquette'!C36</f>
        <v>UE</v>
      </c>
      <c r="C37" s="30">
        <f>'Année 2 Maquette'!F37</f>
        <v>0</v>
      </c>
      <c r="D37" s="5">
        <v>6</v>
      </c>
      <c r="E37" s="37"/>
      <c r="F37" s="3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51"/>
      <c r="T37" s="52"/>
    </row>
    <row r="38" spans="1:20" ht="30.6" customHeight="1">
      <c r="A38" s="46" t="str">
        <f>'Année 2 Maquette'!B37</f>
        <v>2UE à 3 ECTS</v>
      </c>
      <c r="B38" s="31" t="str">
        <f>'Année 2 Maquette'!C37</f>
        <v>BLOC</v>
      </c>
      <c r="C38" s="30">
        <f>'Année 2 Maquette'!F38</f>
        <v>0</v>
      </c>
      <c r="D38" s="5"/>
      <c r="E38" s="28" t="s">
        <v>365</v>
      </c>
      <c r="F38" s="28" t="s">
        <v>365</v>
      </c>
      <c r="G38" s="28" t="s">
        <v>365</v>
      </c>
      <c r="H38" s="28" t="s">
        <v>365</v>
      </c>
      <c r="I38" s="28" t="s">
        <v>365</v>
      </c>
      <c r="J38" s="28"/>
      <c r="K38" s="28"/>
      <c r="L38" s="28"/>
      <c r="M38" s="28"/>
      <c r="N38" s="28"/>
      <c r="O38" s="28"/>
      <c r="P38" s="28"/>
      <c r="Q38" s="28"/>
      <c r="R38" s="28"/>
      <c r="S38" s="7"/>
      <c r="T38" s="1"/>
    </row>
    <row r="39" spans="1:20" ht="30.6" customHeight="1">
      <c r="A39" s="46" t="str">
        <f>'Année 2 Maquette'!B38</f>
        <v>Enseignement en Ligne : Du présentiel au distanciel, cours en co-modalité</v>
      </c>
      <c r="B39" s="31" t="str">
        <f>'Année 2 Maquette'!C38</f>
        <v>UE</v>
      </c>
      <c r="C39" s="30">
        <f>'Année 2 Maquette'!F39</f>
        <v>0</v>
      </c>
      <c r="D39" s="5">
        <v>3</v>
      </c>
      <c r="E39" s="5" t="s">
        <v>365</v>
      </c>
      <c r="F39" s="5" t="s">
        <v>365</v>
      </c>
      <c r="G39" s="28" t="s">
        <v>365</v>
      </c>
      <c r="H39" s="28" t="s">
        <v>365</v>
      </c>
      <c r="I39" s="28" t="s">
        <v>365</v>
      </c>
      <c r="J39" s="28"/>
      <c r="K39" s="28"/>
      <c r="L39" s="28"/>
      <c r="M39" s="28"/>
      <c r="N39" s="28"/>
      <c r="O39" s="28"/>
      <c r="P39" s="28"/>
      <c r="Q39" s="28"/>
      <c r="R39" s="28"/>
      <c r="S39" s="7"/>
      <c r="T39" s="1"/>
    </row>
    <row r="40" spans="1:20" ht="30.6" customHeight="1">
      <c r="A40" s="46" t="str">
        <f>'Année 2 Maquette'!B39</f>
        <v>Enseignement en Ligne : Du présentiel au distanciel, cours en co-modalité</v>
      </c>
      <c r="B40" s="31" t="str">
        <f>'Année 2 Maquette'!C39</f>
        <v>ECUE</v>
      </c>
      <c r="C40" s="30">
        <f>'Année 2 Maquette'!F40</f>
        <v>0</v>
      </c>
      <c r="D40" s="5">
        <v>1</v>
      </c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51"/>
      <c r="T40" s="52"/>
    </row>
    <row r="41" spans="1:20" ht="30.6" customHeight="1">
      <c r="A41" s="46" t="str">
        <f>'Année 2 Maquette'!B40</f>
        <v>Mineure DS4H</v>
      </c>
      <c r="B41" s="31" t="str">
        <f>'Année 2 Maquette'!C40</f>
        <v>UE</v>
      </c>
      <c r="C41" s="30">
        <f>'[1]Année 1 Maquette'!F51</f>
        <v>0</v>
      </c>
      <c r="D41" s="5">
        <v>3</v>
      </c>
      <c r="E41" s="37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51"/>
      <c r="T41" s="52"/>
    </row>
    <row r="42" spans="1:20" ht="30.6" customHeight="1">
      <c r="A42" s="48" t="str">
        <f>'Année 2 Maquette'!B41</f>
        <v>Mineure CREATES</v>
      </c>
      <c r="B42" s="33" t="str">
        <f>'Année 2 Maquette'!C41</f>
        <v>UE</v>
      </c>
      <c r="C42" s="34">
        <f>'[1]Année 1 Maquette'!F52</f>
        <v>0</v>
      </c>
      <c r="D42" s="35">
        <v>3</v>
      </c>
      <c r="E42" s="35"/>
      <c r="F42" s="35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49"/>
      <c r="T42" s="50"/>
    </row>
    <row r="43" spans="1:20" ht="44.25" customHeight="1">
      <c r="A43" s="47" t="s">
        <v>366</v>
      </c>
      <c r="B43" s="39">
        <f>'Année 2 Maquette'!C42</f>
        <v>0</v>
      </c>
      <c r="C43" s="40">
        <f>'[1]Année 1 Maquette'!F53</f>
        <v>0</v>
      </c>
      <c r="D43" s="41"/>
      <c r="E43" s="41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28"/>
      <c r="Q43" s="28"/>
      <c r="R43" s="28"/>
      <c r="S43" s="7"/>
      <c r="T43" s="45"/>
    </row>
    <row r="44" spans="1:20" ht="30.6" customHeight="1">
      <c r="A44" s="48" t="str">
        <f>'Année 2 Maquette'!B43</f>
        <v>PPR</v>
      </c>
      <c r="B44" s="33" t="str">
        <f>'Année 2 Maquette'!C43</f>
        <v>UE</v>
      </c>
      <c r="C44" s="34">
        <f>'Année 2 Maquette'!F43</f>
        <v>0</v>
      </c>
      <c r="D44" s="35">
        <v>30</v>
      </c>
      <c r="E44" s="35" t="s">
        <v>365</v>
      </c>
      <c r="F44" s="35" t="s">
        <v>365</v>
      </c>
      <c r="G44" s="36" t="s">
        <v>365</v>
      </c>
      <c r="H44" s="36" t="s">
        <v>365</v>
      </c>
      <c r="I44" s="36" t="s">
        <v>365</v>
      </c>
      <c r="J44" s="36"/>
      <c r="K44" s="36"/>
      <c r="L44" s="36"/>
      <c r="M44" s="36"/>
      <c r="N44" s="36"/>
      <c r="O44" s="36"/>
      <c r="P44" s="36"/>
      <c r="Q44" s="36"/>
      <c r="R44" s="36"/>
      <c r="S44" s="49"/>
      <c r="T44" s="50"/>
    </row>
    <row r="45" spans="1:20" ht="30.6" customHeight="1">
      <c r="A45" s="46" t="str">
        <f>'Année 2 Maquette'!B44</f>
        <v>Séminaire de laboratoire</v>
      </c>
      <c r="B45" s="31" t="str">
        <f>'Année 2 Maquette'!C44</f>
        <v>ECUE</v>
      </c>
      <c r="C45" s="30">
        <f>'Année 2 Maquette'!F41</f>
        <v>0</v>
      </c>
      <c r="D45" s="5">
        <v>1</v>
      </c>
      <c r="E45" s="28" t="s">
        <v>365</v>
      </c>
      <c r="F45" s="28" t="s">
        <v>365</v>
      </c>
      <c r="G45" s="28" t="s">
        <v>365</v>
      </c>
      <c r="H45" s="28" t="s">
        <v>365</v>
      </c>
      <c r="I45" s="28" t="s">
        <v>365</v>
      </c>
      <c r="J45" s="28"/>
      <c r="K45" s="28" t="s">
        <v>9</v>
      </c>
      <c r="L45" s="28"/>
      <c r="M45" s="28">
        <v>2</v>
      </c>
      <c r="N45" s="28"/>
      <c r="O45" s="28"/>
      <c r="P45" s="28"/>
      <c r="Q45" s="28"/>
      <c r="R45" s="28"/>
      <c r="S45" s="7"/>
      <c r="T45" s="1"/>
    </row>
    <row r="46" spans="1:20" ht="30.6" customHeight="1">
      <c r="A46" s="46" t="str">
        <f>'Année 2 Maquette'!B45</f>
        <v xml:space="preserve">Mémoire/stage </v>
      </c>
      <c r="B46" s="31" t="str">
        <f>'Année 2 Maquette'!C45</f>
        <v>ECUE</v>
      </c>
      <c r="C46" s="30">
        <f>'Année 2 Maquette'!F42</f>
        <v>0</v>
      </c>
      <c r="D46" s="5">
        <v>3</v>
      </c>
      <c r="E46" s="28" t="s">
        <v>365</v>
      </c>
      <c r="F46" s="28" t="s">
        <v>365</v>
      </c>
      <c r="G46" s="28" t="s">
        <v>365</v>
      </c>
      <c r="H46" s="28" t="s">
        <v>365</v>
      </c>
      <c r="I46" s="28" t="s">
        <v>367</v>
      </c>
      <c r="J46" s="28"/>
      <c r="K46" s="28" t="s">
        <v>18</v>
      </c>
      <c r="L46" s="28"/>
      <c r="M46" s="28">
        <v>1</v>
      </c>
      <c r="N46" s="28" t="s">
        <v>34</v>
      </c>
      <c r="O46" s="28"/>
      <c r="P46" s="28"/>
      <c r="Q46" s="28"/>
      <c r="R46" s="28"/>
      <c r="S46" s="7"/>
      <c r="T46" s="1"/>
    </row>
    <row r="47" spans="1:20" ht="30.6" customHeight="1">
      <c r="A47" s="31">
        <f>'Année 2 Maquette'!B46</f>
        <v>0</v>
      </c>
      <c r="B47" s="31">
        <f>'Année 2 Maquette'!C46</f>
        <v>0</v>
      </c>
      <c r="C47" s="30">
        <f>'Année 2 Maquette'!F43</f>
        <v>0</v>
      </c>
      <c r="D47" s="5"/>
      <c r="E47" s="5"/>
      <c r="F47" s="5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7"/>
      <c r="T47" s="1"/>
    </row>
    <row r="48" spans="1:20" ht="30.6" customHeight="1">
      <c r="A48" s="31">
        <f>'Année 2 Maquette'!B47</f>
        <v>0</v>
      </c>
      <c r="B48" s="31">
        <f>'Année 2 Maquette'!C47</f>
        <v>0</v>
      </c>
      <c r="C48" s="30">
        <f>'Année 2 Maquette'!F44</f>
        <v>0</v>
      </c>
      <c r="D48" s="5"/>
      <c r="E48" s="5"/>
      <c r="F48" s="5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7"/>
      <c r="T48" s="1"/>
    </row>
    <row r="49" spans="1:20" ht="30.6" customHeight="1">
      <c r="A49" s="31">
        <f>'Année 2 Maquette'!B48</f>
        <v>0</v>
      </c>
      <c r="B49" s="31">
        <f>'Année 2 Maquette'!C48</f>
        <v>0</v>
      </c>
      <c r="C49" s="30">
        <f>'Année 2 Maquette'!F45</f>
        <v>0</v>
      </c>
      <c r="D49" s="5"/>
      <c r="E49" s="5"/>
      <c r="F49" s="5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7"/>
      <c r="T49" s="1"/>
    </row>
    <row r="50" spans="1:20" ht="30.6" customHeight="1">
      <c r="A50" s="31">
        <f>'Année 2 Maquette'!B49</f>
        <v>0</v>
      </c>
      <c r="B50" s="31">
        <f>'Année 2 Maquette'!C49</f>
        <v>0</v>
      </c>
      <c r="C50" s="30">
        <f>'Année 2 Maquette'!F46</f>
        <v>0</v>
      </c>
      <c r="D50" s="5"/>
      <c r="E50" s="5"/>
      <c r="F50" s="5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7"/>
      <c r="T50" s="1"/>
    </row>
    <row r="51" spans="1:20" ht="30.6" customHeight="1">
      <c r="A51" s="31">
        <f>'Année 2 Maquette'!B47</f>
        <v>0</v>
      </c>
      <c r="B51" s="31">
        <f>'Année 2 Maquette'!C47</f>
        <v>0</v>
      </c>
      <c r="C51" s="30">
        <f>'Année 2 Maquette'!F47</f>
        <v>0</v>
      </c>
      <c r="D51" s="5"/>
      <c r="E51" s="5"/>
      <c r="F51" s="5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7"/>
      <c r="T51" s="1"/>
    </row>
    <row r="52" spans="1:20" ht="30.6" customHeight="1">
      <c r="A52" s="31">
        <f>'Année 2 Maquette'!B48</f>
        <v>0</v>
      </c>
      <c r="B52" s="31">
        <f>'Année 2 Maquette'!C48</f>
        <v>0</v>
      </c>
      <c r="C52" s="30">
        <f>'Année 2 Maquette'!F48</f>
        <v>0</v>
      </c>
      <c r="D52" s="5"/>
      <c r="E52" s="5"/>
      <c r="F52" s="5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7"/>
      <c r="T52" s="1"/>
    </row>
    <row r="53" spans="1:20" ht="30.6" customHeight="1">
      <c r="A53" s="31">
        <f>'Année 2 Maquette'!B49</f>
        <v>0</v>
      </c>
      <c r="B53" s="31">
        <f>'Année 2 Maquette'!C49</f>
        <v>0</v>
      </c>
      <c r="C53" s="30">
        <f>'Année 2 Maquette'!F49</f>
        <v>0</v>
      </c>
      <c r="D53" s="5"/>
      <c r="E53" s="5"/>
      <c r="F53" s="5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7"/>
      <c r="T53" s="1"/>
    </row>
    <row r="54" spans="1:20" ht="30.6" customHeight="1">
      <c r="A54" s="31">
        <f>'Année 2 Maquette'!B50</f>
        <v>0</v>
      </c>
      <c r="B54" s="31">
        <f>'Année 2 Maquette'!C50</f>
        <v>0</v>
      </c>
      <c r="C54" s="30">
        <f>'Année 2 Maquette'!F50</f>
        <v>0</v>
      </c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7"/>
      <c r="T54" s="1"/>
    </row>
    <row r="55" spans="1:20" ht="30.6" customHeight="1">
      <c r="A55" s="31">
        <f>'Année 2 Maquette'!B51</f>
        <v>0</v>
      </c>
      <c r="B55" s="31">
        <f>'Année 2 Maquette'!C51</f>
        <v>0</v>
      </c>
      <c r="C55" s="30">
        <f>'Année 2 Maquette'!F51</f>
        <v>0</v>
      </c>
      <c r="D55" s="5"/>
      <c r="E55" s="5"/>
      <c r="F55" s="5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7"/>
      <c r="T55" s="1"/>
    </row>
    <row r="56" spans="1:20" ht="30.6" customHeight="1">
      <c r="A56" s="31">
        <f>'Année 2 Maquette'!B52</f>
        <v>0</v>
      </c>
      <c r="B56" s="31">
        <f>'Année 2 Maquette'!C52</f>
        <v>0</v>
      </c>
      <c r="C56" s="30">
        <f>'Année 2 Maquette'!F52</f>
        <v>0</v>
      </c>
      <c r="D56" s="5"/>
      <c r="E56" s="5"/>
      <c r="F56" s="5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7"/>
      <c r="T56" s="1"/>
    </row>
    <row r="57" spans="1:20" ht="30.6" customHeight="1">
      <c r="A57" s="31">
        <f>'Année 2 Maquette'!B53</f>
        <v>0</v>
      </c>
      <c r="B57" s="31">
        <f>'Année 2 Maquette'!C53</f>
        <v>0</v>
      </c>
      <c r="C57" s="30">
        <f>'Année 2 Maquette'!F53</f>
        <v>0</v>
      </c>
      <c r="D57" s="5"/>
      <c r="E57" s="5"/>
      <c r="F57" s="5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7"/>
      <c r="T57" s="1"/>
    </row>
    <row r="58" spans="1:20" ht="30.6" customHeight="1">
      <c r="A58" s="31">
        <f>'Année 2 Maquette'!B54</f>
        <v>0</v>
      </c>
      <c r="B58" s="31">
        <f>'Année 2 Maquette'!C54</f>
        <v>0</v>
      </c>
      <c r="C58" s="30">
        <f>'Année 2 Maquette'!F54</f>
        <v>0</v>
      </c>
      <c r="D58" s="5"/>
      <c r="E58" s="5"/>
      <c r="F58" s="5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7"/>
      <c r="T58" s="1"/>
    </row>
    <row r="59" spans="1:20" ht="30.6" customHeight="1">
      <c r="A59" s="31">
        <f>'Année 2 Maquette'!B55</f>
        <v>0</v>
      </c>
      <c r="B59" s="31">
        <f>'Année 2 Maquette'!C55</f>
        <v>0</v>
      </c>
      <c r="C59" s="30">
        <f>'Année 2 Maquette'!F55</f>
        <v>0</v>
      </c>
      <c r="D59" s="5"/>
      <c r="E59" s="5"/>
      <c r="F59" s="5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7"/>
      <c r="T59" s="1"/>
    </row>
    <row r="60" spans="1:20" ht="30.6" customHeight="1">
      <c r="A60" s="31">
        <f>'Année 2 Maquette'!B56</f>
        <v>0</v>
      </c>
      <c r="B60" s="31">
        <f>'Année 2 Maquette'!C56</f>
        <v>0</v>
      </c>
      <c r="C60" s="30">
        <f>'Année 2 Maquette'!F56</f>
        <v>0</v>
      </c>
      <c r="D60" s="5"/>
      <c r="E60" s="5"/>
      <c r="F60" s="5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7"/>
      <c r="T60" s="1"/>
    </row>
    <row r="61" spans="1:20" ht="30.6" customHeight="1">
      <c r="A61" s="31">
        <f>'Année 2 Maquette'!B57</f>
        <v>0</v>
      </c>
      <c r="B61" s="31">
        <f>'Année 2 Maquette'!C57</f>
        <v>0</v>
      </c>
      <c r="C61" s="30">
        <f>'Année 2 Maquette'!F57</f>
        <v>0</v>
      </c>
      <c r="D61" s="5"/>
      <c r="E61" s="5"/>
      <c r="F61" s="5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7"/>
      <c r="T61" s="1"/>
    </row>
    <row r="62" spans="1:20" ht="30.6" customHeight="1">
      <c r="A62" s="31">
        <f>'Année 2 Maquette'!B58</f>
        <v>0</v>
      </c>
      <c r="B62" s="31">
        <f>'Année 2 Maquette'!C58</f>
        <v>0</v>
      </c>
      <c r="C62" s="30">
        <f>'Année 2 Maquette'!F58</f>
        <v>0</v>
      </c>
      <c r="D62" s="5"/>
      <c r="E62" s="5"/>
      <c r="F62" s="5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7"/>
      <c r="T62" s="1"/>
    </row>
    <row r="63" spans="1:20" ht="30.6" customHeight="1">
      <c r="A63" s="31">
        <f>'Année 2 Maquette'!B59</f>
        <v>0</v>
      </c>
      <c r="B63" s="31">
        <f>'Année 2 Maquette'!C59</f>
        <v>0</v>
      </c>
      <c r="C63" s="30">
        <f>'Année 2 Maquette'!F59</f>
        <v>0</v>
      </c>
      <c r="D63" s="5"/>
      <c r="E63" s="5"/>
      <c r="F63" s="5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7"/>
      <c r="T63" s="1"/>
    </row>
    <row r="64" spans="1:20" ht="30.6" customHeight="1">
      <c r="A64" s="31">
        <f>'Année 2 Maquette'!B60</f>
        <v>0</v>
      </c>
      <c r="B64" s="31">
        <f>'Année 2 Maquette'!C60</f>
        <v>0</v>
      </c>
      <c r="C64" s="30">
        <f>'Année 2 Maquette'!F60</f>
        <v>0</v>
      </c>
      <c r="D64" s="5"/>
      <c r="E64" s="5"/>
      <c r="F64" s="5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7"/>
      <c r="T64" s="1"/>
    </row>
    <row r="65" spans="1:20" ht="30.6" customHeight="1">
      <c r="A65" s="31">
        <f>'Année 2 Maquette'!B61</f>
        <v>0</v>
      </c>
      <c r="B65" s="31">
        <f>'Année 2 Maquette'!C61</f>
        <v>0</v>
      </c>
      <c r="C65" s="30">
        <f>'Année 2 Maquette'!F61</f>
        <v>0</v>
      </c>
      <c r="D65" s="5"/>
      <c r="E65" s="5"/>
      <c r="F65" s="5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7"/>
      <c r="T65" s="1"/>
    </row>
    <row r="66" spans="1:20" ht="30.6" customHeight="1">
      <c r="A66" s="31">
        <f>'Année 2 Maquette'!B62</f>
        <v>0</v>
      </c>
      <c r="B66" s="31">
        <f>'Année 2 Maquette'!C62</f>
        <v>0</v>
      </c>
      <c r="C66" s="30">
        <f>'Année 2 Maquette'!F62</f>
        <v>0</v>
      </c>
      <c r="D66" s="5"/>
      <c r="E66" s="5"/>
      <c r="F66" s="5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7"/>
      <c r="T66" s="1"/>
    </row>
    <row r="67" spans="1:20" ht="30.6" customHeight="1">
      <c r="A67" s="31">
        <f>'Année 2 Maquette'!B63</f>
        <v>0</v>
      </c>
      <c r="B67" s="31">
        <f>'Année 2 Maquette'!C63</f>
        <v>0</v>
      </c>
      <c r="C67" s="30">
        <f>'Année 2 Maquette'!F63</f>
        <v>0</v>
      </c>
      <c r="D67" s="5"/>
      <c r="E67" s="5"/>
      <c r="F67" s="5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7"/>
      <c r="T67" s="1"/>
    </row>
    <row r="68" spans="1:20" ht="30.6" customHeight="1">
      <c r="A68" s="31">
        <f>'Année 2 Maquette'!B64</f>
        <v>0</v>
      </c>
      <c r="B68" s="31">
        <f>'Année 2 Maquette'!C64</f>
        <v>0</v>
      </c>
      <c r="C68" s="30">
        <f>'Année 2 Maquette'!F64</f>
        <v>0</v>
      </c>
      <c r="D68" s="5"/>
      <c r="E68" s="5"/>
      <c r="F68" s="5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7"/>
      <c r="T68" s="1"/>
    </row>
    <row r="69" spans="1:20" ht="30.6" customHeight="1">
      <c r="A69" s="31">
        <f>'Année 2 Maquette'!B65</f>
        <v>0</v>
      </c>
      <c r="B69" s="31">
        <f>'Année 2 Maquette'!C65</f>
        <v>0</v>
      </c>
      <c r="C69" s="30">
        <f>'Année 2 Maquette'!F65</f>
        <v>0</v>
      </c>
      <c r="D69" s="5"/>
      <c r="E69" s="5"/>
      <c r="F69" s="5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7"/>
      <c r="T69" s="1"/>
    </row>
    <row r="70" spans="1:20" ht="30.6" customHeight="1">
      <c r="A70" s="31">
        <f>'Année 2 Maquette'!B66</f>
        <v>0</v>
      </c>
      <c r="B70" s="31">
        <f>'Année 2 Maquette'!C66</f>
        <v>0</v>
      </c>
      <c r="C70" s="30">
        <f>'Année 2 Maquette'!F66</f>
        <v>0</v>
      </c>
      <c r="D70" s="5"/>
      <c r="E70" s="5"/>
      <c r="F70" s="5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7"/>
      <c r="T70" s="1"/>
    </row>
    <row r="71" spans="1:20" ht="30.6" customHeight="1">
      <c r="A71" s="31">
        <f>'Année 2 Maquette'!B67</f>
        <v>0</v>
      </c>
      <c r="B71" s="31">
        <f>'Année 2 Maquette'!C67</f>
        <v>0</v>
      </c>
      <c r="C71" s="30">
        <f>'Année 2 Maquette'!F67</f>
        <v>0</v>
      </c>
      <c r="D71" s="5"/>
      <c r="E71" s="5"/>
      <c r="F71" s="5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7"/>
      <c r="T71" s="1"/>
    </row>
    <row r="72" spans="1:20" ht="30.6" customHeight="1">
      <c r="A72" s="31">
        <f>'Année 2 Maquette'!B68</f>
        <v>0</v>
      </c>
      <c r="B72" s="31">
        <f>'Année 2 Maquette'!C68</f>
        <v>0</v>
      </c>
      <c r="C72" s="30">
        <f>'Année 2 Maquette'!F68</f>
        <v>0</v>
      </c>
      <c r="D72" s="5"/>
      <c r="E72" s="5"/>
      <c r="F72" s="5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7"/>
      <c r="T72" s="1"/>
    </row>
    <row r="73" spans="1:20" ht="30.6" customHeight="1">
      <c r="A73" s="31">
        <f>'Année 2 Maquette'!B69</f>
        <v>0</v>
      </c>
      <c r="B73" s="31">
        <f>'Année 2 Maquette'!C69</f>
        <v>0</v>
      </c>
      <c r="C73" s="30">
        <f>'Année 2 Maquette'!F69</f>
        <v>0</v>
      </c>
      <c r="D73" s="5"/>
      <c r="E73" s="5"/>
      <c r="F73" s="5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7"/>
      <c r="T73" s="1"/>
    </row>
    <row r="74" spans="1:20" ht="30.6" customHeight="1">
      <c r="A74" s="31">
        <f>'Année 2 Maquette'!B70</f>
        <v>0</v>
      </c>
      <c r="B74" s="31">
        <f>'Année 2 Maquette'!C70</f>
        <v>0</v>
      </c>
      <c r="C74" s="30">
        <f>'Année 2 Maquette'!F70</f>
        <v>0</v>
      </c>
      <c r="D74" s="5"/>
      <c r="E74" s="5"/>
      <c r="F74" s="5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7"/>
      <c r="T74" s="1"/>
    </row>
    <row r="75" spans="1:20" ht="30.6" customHeight="1">
      <c r="A75" s="31">
        <f>'Année 2 Maquette'!B71</f>
        <v>0</v>
      </c>
      <c r="B75" s="31">
        <f>'Année 2 Maquette'!C71</f>
        <v>0</v>
      </c>
      <c r="C75" s="30">
        <f>'Année 2 Maquette'!F71</f>
        <v>0</v>
      </c>
      <c r="D75" s="5"/>
      <c r="E75" s="5"/>
      <c r="F75" s="5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7"/>
      <c r="T75" s="1"/>
    </row>
    <row r="76" spans="1:20" ht="30.6" customHeight="1">
      <c r="A76" s="31">
        <f>'Année 2 Maquette'!B72</f>
        <v>0</v>
      </c>
      <c r="B76" s="31">
        <f>'Année 2 Maquette'!C72</f>
        <v>0</v>
      </c>
      <c r="C76" s="30">
        <f>'Année 2 Maquette'!F72</f>
        <v>0</v>
      </c>
      <c r="D76" s="5"/>
      <c r="E76" s="5"/>
      <c r="F76" s="5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7"/>
      <c r="T76" s="1"/>
    </row>
    <row r="77" spans="1:20" ht="30.6" customHeight="1">
      <c r="A77" s="31">
        <f>'Année 2 Maquette'!B73</f>
        <v>0</v>
      </c>
      <c r="B77" s="31">
        <f>'Année 2 Maquette'!C73</f>
        <v>0</v>
      </c>
      <c r="C77" s="30">
        <f>'Année 2 Maquette'!F73</f>
        <v>0</v>
      </c>
      <c r="D77" s="5"/>
      <c r="E77" s="5"/>
      <c r="F77" s="5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7"/>
      <c r="T77" s="1"/>
    </row>
    <row r="78" spans="1:20" ht="30.6" customHeight="1">
      <c r="A78" s="31">
        <f>'Année 2 Maquette'!B74</f>
        <v>0</v>
      </c>
      <c r="B78" s="31">
        <f>'Année 2 Maquette'!C74</f>
        <v>0</v>
      </c>
      <c r="C78" s="30">
        <f>'Année 2 Maquette'!F74</f>
        <v>0</v>
      </c>
      <c r="D78" s="5"/>
      <c r="E78" s="5"/>
      <c r="F78" s="5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7"/>
      <c r="T78" s="1"/>
    </row>
    <row r="79" spans="1:20" ht="30.6" customHeight="1">
      <c r="A79" s="31">
        <f>'Année 2 Maquette'!B75</f>
        <v>0</v>
      </c>
      <c r="B79" s="31">
        <f>'Année 2 Maquette'!C75</f>
        <v>0</v>
      </c>
      <c r="C79" s="30">
        <f>'Année 2 Maquette'!F75</f>
        <v>0</v>
      </c>
      <c r="D79" s="5"/>
      <c r="E79" s="5"/>
      <c r="F79" s="5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7"/>
      <c r="T79" s="1"/>
    </row>
    <row r="80" spans="1:20" ht="30.6" customHeight="1">
      <c r="A80" s="31">
        <f>'Année 2 Maquette'!B76</f>
        <v>0</v>
      </c>
      <c r="B80" s="31">
        <f>'Année 2 Maquette'!C76</f>
        <v>0</v>
      </c>
      <c r="C80" s="30">
        <f>'Année 2 Maquette'!F76</f>
        <v>0</v>
      </c>
      <c r="D80" s="5"/>
      <c r="E80" s="5"/>
      <c r="F80" s="5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7"/>
      <c r="T80" s="1"/>
    </row>
    <row r="81" spans="1:20" ht="30.6" customHeight="1">
      <c r="A81" s="31">
        <f>'Année 2 Maquette'!B77</f>
        <v>0</v>
      </c>
      <c r="B81" s="31">
        <f>'Année 2 Maquette'!C77</f>
        <v>0</v>
      </c>
      <c r="C81" s="30">
        <f>'Année 2 Maquette'!F77</f>
        <v>0</v>
      </c>
      <c r="D81" s="5"/>
      <c r="E81" s="5"/>
      <c r="F81" s="5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7"/>
      <c r="T81" s="1"/>
    </row>
    <row r="82" spans="1:20" ht="30.6" customHeight="1">
      <c r="A82" s="31">
        <f>'Année 2 Maquette'!B78</f>
        <v>0</v>
      </c>
      <c r="B82" s="31">
        <f>'Année 2 Maquette'!C78</f>
        <v>0</v>
      </c>
      <c r="C82" s="30">
        <f>'Année 2 Maquette'!F78</f>
        <v>0</v>
      </c>
      <c r="D82" s="5"/>
      <c r="E82" s="5"/>
      <c r="F82" s="5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7"/>
      <c r="T82" s="1"/>
    </row>
    <row r="83" spans="1:20" ht="30.6" customHeight="1">
      <c r="A83" s="31">
        <f>'Année 2 Maquette'!B79</f>
        <v>0</v>
      </c>
      <c r="B83" s="31">
        <f>'Année 2 Maquette'!C79</f>
        <v>0</v>
      </c>
      <c r="C83" s="30">
        <f>'Année 2 Maquette'!F79</f>
        <v>0</v>
      </c>
      <c r="D83" s="5"/>
      <c r="E83" s="5"/>
      <c r="F83" s="5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7"/>
      <c r="T83" s="1"/>
    </row>
    <row r="84" spans="1:20" ht="30.6" customHeight="1">
      <c r="A84" s="31">
        <f>'Année 2 Maquette'!B80</f>
        <v>0</v>
      </c>
      <c r="B84" s="31">
        <f>'Année 2 Maquette'!C80</f>
        <v>0</v>
      </c>
      <c r="C84" s="30">
        <f>'Année 2 Maquette'!F80</f>
        <v>0</v>
      </c>
      <c r="D84" s="5"/>
      <c r="E84" s="5"/>
      <c r="F84" s="5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7"/>
      <c r="T84" s="1"/>
    </row>
    <row r="85" spans="1:20" ht="30.6" customHeight="1">
      <c r="A85" s="31">
        <f>'Année 2 Maquette'!B81</f>
        <v>0</v>
      </c>
      <c r="B85" s="31">
        <f>'Année 2 Maquette'!C81</f>
        <v>0</v>
      </c>
      <c r="C85" s="30">
        <f>'Année 2 Maquette'!F81</f>
        <v>0</v>
      </c>
      <c r="D85" s="5"/>
      <c r="E85" s="5"/>
      <c r="F85" s="5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7"/>
      <c r="T85" s="1"/>
    </row>
    <row r="86" spans="1:20" ht="30.6" customHeight="1">
      <c r="A86" s="31">
        <f>'Année 2 Maquette'!B92</f>
        <v>0</v>
      </c>
      <c r="B86" s="31">
        <f>'Année 2 Maquette'!C92</f>
        <v>0</v>
      </c>
      <c r="C86" s="30">
        <f>'Année 2 Maquette'!F92</f>
        <v>0</v>
      </c>
      <c r="D86" s="29"/>
      <c r="E86" s="29"/>
      <c r="F86" s="29"/>
      <c r="G86" s="28"/>
      <c r="H86" s="28"/>
      <c r="I86" s="28"/>
      <c r="J86" s="29"/>
      <c r="K86" s="29"/>
      <c r="L86" s="29"/>
      <c r="M86" s="29"/>
      <c r="N86" s="29"/>
      <c r="O86" s="29"/>
      <c r="P86" s="29"/>
      <c r="Q86" s="29"/>
      <c r="R86" s="29"/>
      <c r="S86" s="7"/>
      <c r="T86" s="1"/>
    </row>
    <row r="87" spans="1:20" ht="30.6" customHeight="1">
      <c r="A87" s="31">
        <f>'Année 2 Maquette'!B93</f>
        <v>0</v>
      </c>
      <c r="B87" s="31">
        <f>'Année 2 Maquette'!C93</f>
        <v>0</v>
      </c>
      <c r="C87" s="30">
        <f>'Année 2 Maquette'!F93</f>
        <v>0</v>
      </c>
      <c r="D87" s="29"/>
      <c r="E87" s="29"/>
      <c r="F87" s="29"/>
      <c r="G87" s="28"/>
      <c r="H87" s="28"/>
      <c r="I87" s="28"/>
      <c r="J87" s="29"/>
      <c r="K87" s="29"/>
      <c r="L87" s="29"/>
      <c r="M87" s="29"/>
      <c r="N87" s="29"/>
      <c r="O87" s="29"/>
      <c r="P87" s="29"/>
      <c r="Q87" s="29"/>
      <c r="R87" s="29"/>
      <c r="S87" s="7"/>
      <c r="T87" s="1"/>
    </row>
    <row r="88" spans="1:20" ht="30.6" customHeight="1">
      <c r="A88" s="31">
        <f>'Année 2 Maquette'!B94</f>
        <v>0</v>
      </c>
      <c r="B88" s="31">
        <f>'Année 2 Maquette'!C94</f>
        <v>0</v>
      </c>
      <c r="C88" s="30">
        <f>'Année 2 Maquette'!F94</f>
        <v>0</v>
      </c>
      <c r="D88" s="29"/>
      <c r="E88" s="29"/>
      <c r="F88" s="29"/>
      <c r="G88" s="28"/>
      <c r="H88" s="28"/>
      <c r="I88" s="28"/>
      <c r="J88" s="29"/>
      <c r="K88" s="29"/>
      <c r="L88" s="29"/>
      <c r="M88" s="29"/>
      <c r="N88" s="29"/>
      <c r="O88" s="29"/>
      <c r="P88" s="29"/>
      <c r="Q88" s="29"/>
      <c r="R88" s="29"/>
      <c r="S88" s="7"/>
      <c r="T88" s="1"/>
    </row>
    <row r="89" spans="1:20" ht="30.6" customHeight="1">
      <c r="A89" s="31">
        <f>'Année 2 Maquette'!B95</f>
        <v>0</v>
      </c>
      <c r="B89" s="31">
        <f>'Année 2 Maquette'!C95</f>
        <v>0</v>
      </c>
      <c r="C89" s="30">
        <f>'Année 2 Maquette'!F95</f>
        <v>0</v>
      </c>
      <c r="D89" s="29"/>
      <c r="E89" s="29"/>
      <c r="F89" s="29"/>
      <c r="G89" s="28"/>
      <c r="H89" s="28"/>
      <c r="I89" s="28"/>
      <c r="J89" s="29"/>
      <c r="K89" s="29"/>
      <c r="L89" s="29"/>
      <c r="M89" s="29"/>
      <c r="N89" s="29"/>
      <c r="O89" s="29"/>
      <c r="P89" s="29"/>
      <c r="Q89" s="29"/>
      <c r="R89" s="29"/>
      <c r="S89" s="7"/>
      <c r="T89" s="1"/>
    </row>
    <row r="90" spans="1:20" ht="30.6" customHeight="1">
      <c r="A90" s="31">
        <f>'Année 2 Maquette'!B96</f>
        <v>0</v>
      </c>
      <c r="B90" s="31">
        <f>'Année 2 Maquette'!C96</f>
        <v>0</v>
      </c>
      <c r="C90" s="30">
        <f>'Année 2 Maquette'!F96</f>
        <v>0</v>
      </c>
      <c r="D90" s="29"/>
      <c r="E90" s="29"/>
      <c r="F90" s="29"/>
      <c r="G90" s="28"/>
      <c r="H90" s="28"/>
      <c r="I90" s="28"/>
      <c r="J90" s="29"/>
      <c r="K90" s="29"/>
      <c r="L90" s="29"/>
      <c r="M90" s="29"/>
      <c r="N90" s="29"/>
      <c r="O90" s="29"/>
      <c r="P90" s="29"/>
      <c r="Q90" s="29"/>
      <c r="R90" s="29"/>
      <c r="S90" s="7"/>
      <c r="T90" s="1"/>
    </row>
    <row r="91" spans="1:20" ht="30.6" customHeight="1">
      <c r="A91" s="31">
        <f>'Année 2 Maquette'!B97</f>
        <v>0</v>
      </c>
      <c r="B91" s="31">
        <f>'Année 2 Maquette'!C97</f>
        <v>0</v>
      </c>
      <c r="C91" s="30">
        <f>'Année 2 Maquette'!F97</f>
        <v>0</v>
      </c>
      <c r="D91" s="29"/>
      <c r="E91" s="29"/>
      <c r="F91" s="29"/>
      <c r="G91" s="28"/>
      <c r="H91" s="28"/>
      <c r="I91" s="28"/>
      <c r="J91" s="29"/>
      <c r="K91" s="29"/>
      <c r="L91" s="29"/>
      <c r="M91" s="29"/>
      <c r="N91" s="29"/>
      <c r="O91" s="29"/>
      <c r="P91" s="29"/>
      <c r="Q91" s="29"/>
      <c r="R91" s="29"/>
      <c r="S91" s="7"/>
      <c r="T91" s="1"/>
    </row>
    <row r="92" spans="1:20" ht="30.6" customHeight="1">
      <c r="A92" s="31">
        <f>'Année 2 Maquette'!B98</f>
        <v>0</v>
      </c>
      <c r="B92" s="31">
        <f>'Année 2 Maquette'!C98</f>
        <v>0</v>
      </c>
      <c r="C92" s="30">
        <f>'Année 2 Maquette'!F98</f>
        <v>0</v>
      </c>
      <c r="D92" s="29"/>
      <c r="E92" s="29"/>
      <c r="F92" s="29"/>
      <c r="G92" s="28"/>
      <c r="H92" s="28"/>
      <c r="I92" s="28"/>
      <c r="J92" s="29"/>
      <c r="K92" s="29"/>
      <c r="L92" s="29"/>
      <c r="M92" s="29"/>
      <c r="N92" s="29"/>
      <c r="O92" s="29"/>
      <c r="P92" s="29"/>
      <c r="Q92" s="29"/>
      <c r="R92" s="29"/>
      <c r="S92" s="7"/>
      <c r="T92" s="1"/>
    </row>
    <row r="93" spans="1:20" ht="30.6" customHeight="1">
      <c r="A93" s="31">
        <f>'Année 2 Maquette'!B99</f>
        <v>0</v>
      </c>
      <c r="B93" s="31">
        <f>'Année 2 Maquette'!C99</f>
        <v>0</v>
      </c>
      <c r="C93" s="30">
        <f>'Année 2 Maquette'!F99</f>
        <v>0</v>
      </c>
      <c r="D93" s="29"/>
      <c r="E93" s="29"/>
      <c r="F93" s="29"/>
      <c r="G93" s="28"/>
      <c r="H93" s="28"/>
      <c r="I93" s="28"/>
      <c r="J93" s="29"/>
      <c r="K93" s="29"/>
      <c r="L93" s="29"/>
      <c r="M93" s="29"/>
      <c r="N93" s="29"/>
      <c r="O93" s="29"/>
      <c r="P93" s="29"/>
      <c r="Q93" s="29"/>
      <c r="R93" s="29"/>
      <c r="S93" s="7"/>
      <c r="T93" s="1"/>
    </row>
    <row r="94" spans="1:20" ht="30.6" customHeight="1">
      <c r="A94" s="31">
        <f>'Année 2 Maquette'!B100</f>
        <v>0</v>
      </c>
      <c r="B94" s="31">
        <f>'Année 2 Maquette'!C100</f>
        <v>0</v>
      </c>
      <c r="C94" s="30">
        <f>'Année 2 Maquette'!F100</f>
        <v>0</v>
      </c>
      <c r="D94" s="29"/>
      <c r="E94" s="29"/>
      <c r="F94" s="29"/>
      <c r="G94" s="28"/>
      <c r="H94" s="28"/>
      <c r="I94" s="28"/>
      <c r="J94" s="29"/>
      <c r="K94" s="29"/>
      <c r="L94" s="29"/>
      <c r="M94" s="29"/>
      <c r="N94" s="29"/>
      <c r="O94" s="29"/>
      <c r="P94" s="29"/>
      <c r="Q94" s="29"/>
      <c r="R94" s="29"/>
      <c r="S94" s="7"/>
      <c r="T94" s="1"/>
    </row>
    <row r="95" spans="1:20" ht="30.6" customHeight="1">
      <c r="A95" s="31">
        <f>'Année 2 Maquette'!B101</f>
        <v>0</v>
      </c>
      <c r="B95" s="31">
        <f>'Année 2 Maquette'!C101</f>
        <v>0</v>
      </c>
      <c r="C95" s="30">
        <f>'Année 2 Maquette'!F101</f>
        <v>0</v>
      </c>
      <c r="D95" s="29"/>
      <c r="E95" s="29"/>
      <c r="F95" s="29"/>
      <c r="G95" s="28"/>
      <c r="H95" s="28"/>
      <c r="I95" s="28"/>
      <c r="J95" s="29"/>
      <c r="K95" s="29"/>
      <c r="L95" s="29"/>
      <c r="M95" s="29"/>
      <c r="N95" s="29"/>
      <c r="O95" s="29"/>
      <c r="P95" s="29"/>
      <c r="Q95" s="29"/>
      <c r="R95" s="29"/>
      <c r="S95" s="7"/>
      <c r="T95" s="1"/>
    </row>
    <row r="96" spans="1:20" ht="30.6" customHeight="1">
      <c r="A96" s="31">
        <f>'Année 2 Maquette'!B102</f>
        <v>0</v>
      </c>
      <c r="B96" s="31">
        <f>'Année 2 Maquette'!C102</f>
        <v>0</v>
      </c>
      <c r="C96" s="30">
        <f>'Année 2 Maquette'!F102</f>
        <v>0</v>
      </c>
      <c r="D96" s="29"/>
      <c r="E96" s="29"/>
      <c r="F96" s="29"/>
      <c r="G96" s="28"/>
      <c r="H96" s="28"/>
      <c r="I96" s="28"/>
      <c r="J96" s="29"/>
      <c r="K96" s="29"/>
      <c r="L96" s="29"/>
      <c r="M96" s="29"/>
      <c r="N96" s="29"/>
      <c r="O96" s="29"/>
      <c r="P96" s="29"/>
      <c r="Q96" s="29"/>
      <c r="R96" s="29"/>
      <c r="S96" s="7"/>
      <c r="T96" s="1"/>
    </row>
    <row r="97" spans="1:20" ht="30.6" customHeight="1">
      <c r="A97" s="31">
        <f>'Année 2 Maquette'!B103</f>
        <v>0</v>
      </c>
      <c r="B97" s="31">
        <f>'Année 2 Maquette'!C103</f>
        <v>0</v>
      </c>
      <c r="C97" s="30">
        <f>'Année 2 Maquette'!F103</f>
        <v>0</v>
      </c>
      <c r="D97" s="29"/>
      <c r="E97" s="29"/>
      <c r="F97" s="29"/>
      <c r="G97" s="28"/>
      <c r="H97" s="28"/>
      <c r="I97" s="28"/>
      <c r="J97" s="29"/>
      <c r="K97" s="29"/>
      <c r="L97" s="29"/>
      <c r="M97" s="29"/>
      <c r="N97" s="29"/>
      <c r="O97" s="29"/>
      <c r="P97" s="29"/>
      <c r="Q97" s="29"/>
      <c r="R97" s="29"/>
      <c r="S97" s="7"/>
      <c r="T97" s="1"/>
    </row>
    <row r="98" spans="1:20" ht="30.6" customHeight="1">
      <c r="A98" s="31">
        <f>'Année 2 Maquette'!B104</f>
        <v>0</v>
      </c>
      <c r="B98" s="31">
        <f>'Année 2 Maquette'!C104</f>
        <v>0</v>
      </c>
      <c r="C98" s="30">
        <f>'Année 2 Maquette'!F104</f>
        <v>0</v>
      </c>
      <c r="D98" s="29"/>
      <c r="E98" s="29"/>
      <c r="F98" s="29"/>
      <c r="G98" s="28"/>
      <c r="H98" s="28"/>
      <c r="I98" s="28"/>
      <c r="J98" s="29"/>
      <c r="K98" s="29"/>
      <c r="L98" s="29"/>
      <c r="M98" s="29"/>
      <c r="N98" s="29"/>
      <c r="O98" s="29"/>
      <c r="P98" s="29"/>
      <c r="Q98" s="29"/>
      <c r="R98" s="29"/>
      <c r="S98" s="7"/>
      <c r="T98" s="1"/>
    </row>
    <row r="99" spans="1:20" ht="30.6" customHeight="1">
      <c r="A99" s="31">
        <f>'Année 2 Maquette'!B105</f>
        <v>0</v>
      </c>
      <c r="B99" s="31">
        <f>'Année 2 Maquette'!C105</f>
        <v>0</v>
      </c>
      <c r="C99" s="30">
        <f>'Année 2 Maquette'!F105</f>
        <v>0</v>
      </c>
      <c r="D99" s="29"/>
      <c r="E99" s="29"/>
      <c r="F99" s="29"/>
      <c r="G99" s="28"/>
      <c r="H99" s="28"/>
      <c r="I99" s="28"/>
      <c r="J99" s="29"/>
      <c r="K99" s="29"/>
      <c r="L99" s="29"/>
      <c r="M99" s="29"/>
      <c r="N99" s="29"/>
      <c r="O99" s="29"/>
      <c r="P99" s="29"/>
      <c r="Q99" s="29"/>
      <c r="R99" s="29"/>
      <c r="S99" s="7"/>
      <c r="T99" s="1"/>
    </row>
    <row r="100" spans="1:20" ht="30.6" customHeight="1">
      <c r="A100" s="31">
        <f>'Année 2 Maquette'!B106</f>
        <v>0</v>
      </c>
      <c r="B100" s="31">
        <f>'Année 2 Maquette'!C106</f>
        <v>0</v>
      </c>
      <c r="C100" s="30">
        <f>'Année 2 Maquette'!F106</f>
        <v>0</v>
      </c>
      <c r="D100" s="29"/>
      <c r="E100" s="29"/>
      <c r="F100" s="29"/>
      <c r="G100" s="28"/>
      <c r="H100" s="28"/>
      <c r="I100" s="28"/>
      <c r="J100" s="29"/>
      <c r="K100" s="29"/>
      <c r="L100" s="29"/>
      <c r="M100" s="29"/>
      <c r="N100" s="29"/>
      <c r="O100" s="29"/>
      <c r="P100" s="29"/>
      <c r="Q100" s="29"/>
      <c r="R100" s="29"/>
      <c r="S100" s="7"/>
      <c r="T100" s="1"/>
    </row>
    <row r="101" spans="1:20" ht="30.6" customHeight="1">
      <c r="A101" s="31">
        <f>'Année 2 Maquette'!B107</f>
        <v>0</v>
      </c>
      <c r="B101" s="31">
        <f>'Année 2 Maquette'!C107</f>
        <v>0</v>
      </c>
      <c r="C101" s="30">
        <f>'Année 2 Maquette'!F107</f>
        <v>0</v>
      </c>
      <c r="D101" s="29"/>
      <c r="E101" s="29"/>
      <c r="F101" s="29"/>
      <c r="G101" s="28"/>
      <c r="H101" s="28"/>
      <c r="I101" s="28"/>
      <c r="J101" s="29"/>
      <c r="K101" s="29"/>
      <c r="L101" s="29"/>
      <c r="M101" s="29"/>
      <c r="N101" s="29"/>
      <c r="O101" s="29"/>
      <c r="P101" s="29"/>
      <c r="Q101" s="29"/>
      <c r="R101" s="29"/>
      <c r="S101" s="7"/>
      <c r="T101" s="1"/>
    </row>
    <row r="102" spans="1:20" ht="30.6" customHeight="1">
      <c r="A102" s="31">
        <f>'Année 2 Maquette'!B108</f>
        <v>0</v>
      </c>
      <c r="B102" s="31">
        <f>'Année 2 Maquette'!C108</f>
        <v>0</v>
      </c>
      <c r="C102" s="30">
        <f>'Année 2 Maquette'!F108</f>
        <v>0</v>
      </c>
      <c r="D102" s="29"/>
      <c r="E102" s="29"/>
      <c r="F102" s="29"/>
      <c r="G102" s="28"/>
      <c r="H102" s="28"/>
      <c r="I102" s="28"/>
      <c r="J102" s="29"/>
      <c r="K102" s="29"/>
      <c r="L102" s="29"/>
      <c r="M102" s="29"/>
      <c r="N102" s="29"/>
      <c r="O102" s="29"/>
      <c r="P102" s="29"/>
      <c r="Q102" s="29"/>
      <c r="R102" s="29"/>
      <c r="S102" s="7"/>
      <c r="T102" s="1"/>
    </row>
    <row r="103" spans="1:20" ht="30.6" customHeight="1">
      <c r="A103" s="31">
        <f>'Année 2 Maquette'!B109</f>
        <v>0</v>
      </c>
      <c r="B103" s="31">
        <f>'Année 2 Maquette'!C109</f>
        <v>0</v>
      </c>
      <c r="C103" s="30">
        <f>'Année 2 Maquette'!F109</f>
        <v>0</v>
      </c>
      <c r="D103" s="29"/>
      <c r="E103" s="29"/>
      <c r="F103" s="29"/>
      <c r="G103" s="28"/>
      <c r="H103" s="28"/>
      <c r="I103" s="28"/>
      <c r="J103" s="29"/>
      <c r="K103" s="29"/>
      <c r="L103" s="29"/>
      <c r="M103" s="29"/>
      <c r="N103" s="29"/>
      <c r="O103" s="29"/>
      <c r="P103" s="29"/>
      <c r="Q103" s="29"/>
      <c r="R103" s="29"/>
      <c r="S103" s="7"/>
      <c r="T103" s="1"/>
    </row>
    <row r="104" spans="1:20" ht="30.6" customHeight="1">
      <c r="A104" s="31">
        <f>'Année 2 Maquette'!B110</f>
        <v>0</v>
      </c>
      <c r="B104" s="31">
        <f>'Année 2 Maquette'!C110</f>
        <v>0</v>
      </c>
      <c r="C104" s="30">
        <f>'Année 2 Maquette'!F110</f>
        <v>0</v>
      </c>
      <c r="D104" s="29"/>
      <c r="E104" s="29"/>
      <c r="F104" s="29"/>
      <c r="G104" s="28"/>
      <c r="H104" s="28"/>
      <c r="I104" s="28"/>
      <c r="J104" s="29"/>
      <c r="K104" s="29"/>
      <c r="L104" s="29"/>
      <c r="M104" s="29"/>
      <c r="N104" s="29"/>
      <c r="O104" s="29"/>
      <c r="P104" s="29"/>
      <c r="Q104" s="29"/>
      <c r="R104" s="29"/>
      <c r="S104" s="7"/>
      <c r="T104" s="1"/>
    </row>
    <row r="105" spans="1:20" ht="30.6" customHeight="1">
      <c r="A105" s="31">
        <f>'Année 2 Maquette'!B111</f>
        <v>0</v>
      </c>
      <c r="B105" s="31">
        <f>'Année 2 Maquette'!C111</f>
        <v>0</v>
      </c>
      <c r="C105" s="30">
        <f>'Année 2 Maquette'!F111</f>
        <v>0</v>
      </c>
      <c r="D105" s="29"/>
      <c r="E105" s="29"/>
      <c r="F105" s="29"/>
      <c r="G105" s="28"/>
      <c r="H105" s="28"/>
      <c r="I105" s="28"/>
      <c r="J105" s="29"/>
      <c r="K105" s="29"/>
      <c r="L105" s="29"/>
      <c r="M105" s="29"/>
      <c r="N105" s="29"/>
      <c r="O105" s="29"/>
      <c r="P105" s="29"/>
      <c r="Q105" s="29"/>
      <c r="R105" s="29"/>
      <c r="S105" s="7"/>
      <c r="T105" s="1"/>
    </row>
    <row r="106" spans="1:20" ht="30.6" customHeight="1">
      <c r="A106" s="31">
        <f>'Année 2 Maquette'!B112</f>
        <v>0</v>
      </c>
      <c r="B106" s="31">
        <f>'Année 2 Maquette'!C112</f>
        <v>0</v>
      </c>
      <c r="C106" s="30">
        <f>'Année 2 Maquette'!F112</f>
        <v>0</v>
      </c>
      <c r="D106" s="29"/>
      <c r="E106" s="29"/>
      <c r="F106" s="29"/>
      <c r="G106" s="28"/>
      <c r="H106" s="28"/>
      <c r="I106" s="28"/>
      <c r="J106" s="29"/>
      <c r="K106" s="29"/>
      <c r="L106" s="29"/>
      <c r="M106" s="29"/>
      <c r="N106" s="29"/>
      <c r="O106" s="29"/>
      <c r="P106" s="29"/>
      <c r="Q106" s="29"/>
      <c r="R106" s="29"/>
      <c r="S106" s="7"/>
      <c r="T106" s="1"/>
    </row>
    <row r="107" spans="1:20" ht="30.6" customHeight="1">
      <c r="A107" s="31">
        <f>'Année 2 Maquette'!B113</f>
        <v>0</v>
      </c>
      <c r="B107" s="31">
        <f>'Année 2 Maquette'!C113</f>
        <v>0</v>
      </c>
      <c r="C107" s="30">
        <f>'Année 2 Maquette'!F113</f>
        <v>0</v>
      </c>
      <c r="D107" s="29"/>
      <c r="E107" s="29"/>
      <c r="F107" s="29"/>
      <c r="G107" s="28"/>
      <c r="H107" s="28"/>
      <c r="I107" s="28"/>
      <c r="J107" s="29"/>
      <c r="K107" s="29"/>
      <c r="L107" s="29"/>
      <c r="M107" s="29"/>
      <c r="N107" s="29"/>
      <c r="O107" s="29"/>
      <c r="P107" s="29"/>
      <c r="Q107" s="29"/>
      <c r="R107" s="29"/>
      <c r="S107" s="7"/>
      <c r="T107" s="1"/>
    </row>
    <row r="108" spans="1:20" ht="30.6" customHeight="1">
      <c r="A108" s="31">
        <f>'Année 2 Maquette'!B114</f>
        <v>0</v>
      </c>
      <c r="B108" s="31">
        <f>'Année 2 Maquette'!C114</f>
        <v>0</v>
      </c>
      <c r="C108" s="30">
        <f>'Année 2 Maquette'!F114</f>
        <v>0</v>
      </c>
      <c r="D108" s="29"/>
      <c r="E108" s="29"/>
      <c r="F108" s="29"/>
      <c r="G108" s="28"/>
      <c r="H108" s="28"/>
      <c r="I108" s="28"/>
      <c r="J108" s="29"/>
      <c r="K108" s="29"/>
      <c r="L108" s="29"/>
      <c r="M108" s="29"/>
      <c r="N108" s="29"/>
      <c r="O108" s="29"/>
      <c r="P108" s="29"/>
      <c r="Q108" s="29"/>
      <c r="R108" s="29"/>
      <c r="S108" s="7"/>
      <c r="T108" s="1"/>
    </row>
    <row r="109" spans="1:20" ht="30.6" customHeight="1">
      <c r="A109" s="31">
        <f>'Année 2 Maquette'!B115</f>
        <v>0</v>
      </c>
      <c r="B109" s="31">
        <f>'Année 2 Maquette'!C115</f>
        <v>0</v>
      </c>
      <c r="C109" s="30">
        <f>'Année 2 Maquette'!F115</f>
        <v>0</v>
      </c>
      <c r="D109" s="29"/>
      <c r="E109" s="29"/>
      <c r="F109" s="29"/>
      <c r="G109" s="28"/>
      <c r="H109" s="28"/>
      <c r="I109" s="28"/>
      <c r="J109" s="29"/>
      <c r="K109" s="29"/>
      <c r="L109" s="29"/>
      <c r="M109" s="29"/>
      <c r="N109" s="29"/>
      <c r="O109" s="29"/>
      <c r="P109" s="29"/>
      <c r="Q109" s="29"/>
      <c r="R109" s="29"/>
      <c r="S109" s="7"/>
      <c r="T109" s="1"/>
    </row>
    <row r="110" spans="1:20" ht="30.6" customHeight="1">
      <c r="A110" s="31">
        <f>'Année 2 Maquette'!B116</f>
        <v>0</v>
      </c>
      <c r="B110" s="31">
        <f>'Année 2 Maquette'!C116</f>
        <v>0</v>
      </c>
      <c r="C110" s="30">
        <f>'Année 2 Maquette'!F116</f>
        <v>0</v>
      </c>
      <c r="D110" s="29"/>
      <c r="E110" s="29"/>
      <c r="F110" s="29"/>
      <c r="G110" s="28"/>
      <c r="H110" s="28"/>
      <c r="I110" s="28"/>
      <c r="J110" s="29"/>
      <c r="K110" s="29"/>
      <c r="L110" s="29"/>
      <c r="M110" s="29"/>
      <c r="N110" s="29"/>
      <c r="O110" s="29"/>
      <c r="P110" s="29"/>
      <c r="Q110" s="29"/>
      <c r="R110" s="29"/>
      <c r="S110" s="7"/>
      <c r="T110" s="1"/>
    </row>
    <row r="111" spans="1:20" ht="30.6" customHeight="1">
      <c r="A111" s="31">
        <f>'Année 2 Maquette'!B117</f>
        <v>0</v>
      </c>
      <c r="B111" s="31">
        <f>'Année 2 Maquette'!C117</f>
        <v>0</v>
      </c>
      <c r="C111" s="30">
        <f>'Année 2 Maquette'!F117</f>
        <v>0</v>
      </c>
      <c r="D111" s="29"/>
      <c r="E111" s="29"/>
      <c r="F111" s="29"/>
      <c r="G111" s="28"/>
      <c r="H111" s="28"/>
      <c r="I111" s="28"/>
      <c r="J111" s="29"/>
      <c r="K111" s="29"/>
      <c r="L111" s="29"/>
      <c r="M111" s="29"/>
      <c r="N111" s="29"/>
      <c r="O111" s="29"/>
      <c r="P111" s="29"/>
      <c r="Q111" s="29"/>
      <c r="R111" s="29"/>
      <c r="S111" s="7"/>
      <c r="T111" s="1"/>
    </row>
    <row r="112" spans="1:20" ht="30.6" customHeight="1">
      <c r="A112" s="31">
        <f>'Année 2 Maquette'!B118</f>
        <v>0</v>
      </c>
      <c r="B112" s="31">
        <f>'Année 2 Maquette'!C118</f>
        <v>0</v>
      </c>
      <c r="C112" s="30">
        <f>'Année 2 Maquette'!F118</f>
        <v>0</v>
      </c>
      <c r="D112" s="29"/>
      <c r="E112" s="29"/>
      <c r="F112" s="29"/>
      <c r="G112" s="28"/>
      <c r="H112" s="28"/>
      <c r="I112" s="28"/>
      <c r="J112" s="29"/>
      <c r="K112" s="29"/>
      <c r="L112" s="29"/>
      <c r="M112" s="29"/>
      <c r="N112" s="29"/>
      <c r="O112" s="29"/>
      <c r="P112" s="29"/>
      <c r="Q112" s="29"/>
      <c r="R112" s="29"/>
      <c r="S112" s="7"/>
      <c r="T112" s="1"/>
    </row>
    <row r="113" spans="1:20" ht="30.6" customHeight="1">
      <c r="A113" s="31">
        <f>'Année 2 Maquette'!B119</f>
        <v>0</v>
      </c>
      <c r="B113" s="31">
        <f>'Année 2 Maquette'!C119</f>
        <v>0</v>
      </c>
      <c r="C113" s="30">
        <f>'Année 2 Maquette'!F119</f>
        <v>0</v>
      </c>
      <c r="D113" s="29"/>
      <c r="E113" s="29"/>
      <c r="F113" s="29"/>
      <c r="G113" s="28"/>
      <c r="H113" s="28"/>
      <c r="I113" s="28"/>
      <c r="J113" s="29"/>
      <c r="K113" s="29"/>
      <c r="L113" s="29"/>
      <c r="M113" s="29"/>
      <c r="N113" s="29"/>
      <c r="O113" s="29"/>
      <c r="P113" s="29"/>
      <c r="Q113" s="29"/>
      <c r="R113" s="29"/>
      <c r="S113" s="7"/>
      <c r="T113" s="1"/>
    </row>
    <row r="114" spans="1:20" ht="30.6" customHeight="1">
      <c r="A114" s="31">
        <f>'Année 2 Maquette'!B120</f>
        <v>0</v>
      </c>
      <c r="B114" s="31">
        <f>'Année 2 Maquette'!C120</f>
        <v>0</v>
      </c>
      <c r="C114" s="30">
        <f>'Année 2 Maquette'!F120</f>
        <v>0</v>
      </c>
      <c r="D114" s="29"/>
      <c r="E114" s="29"/>
      <c r="F114" s="29"/>
      <c r="G114" s="28"/>
      <c r="H114" s="28"/>
      <c r="I114" s="28"/>
      <c r="J114" s="29"/>
      <c r="K114" s="29"/>
      <c r="L114" s="29"/>
      <c r="M114" s="29"/>
      <c r="N114" s="29"/>
      <c r="O114" s="29"/>
      <c r="P114" s="29"/>
      <c r="Q114" s="29"/>
      <c r="R114" s="29"/>
      <c r="S114" s="7"/>
      <c r="T114" s="1"/>
    </row>
    <row r="115" spans="1:20" ht="30.6" customHeight="1">
      <c r="A115" s="31">
        <f>'Année 2 Maquette'!B121</f>
        <v>0</v>
      </c>
      <c r="B115" s="31">
        <f>'Année 2 Maquette'!C121</f>
        <v>0</v>
      </c>
      <c r="C115" s="30">
        <f>'Année 2 Maquette'!F121</f>
        <v>0</v>
      </c>
      <c r="D115" s="29"/>
      <c r="E115" s="29"/>
      <c r="F115" s="29"/>
      <c r="G115" s="28"/>
      <c r="H115" s="28"/>
      <c r="I115" s="28"/>
      <c r="J115" s="29"/>
      <c r="K115" s="29"/>
      <c r="L115" s="29"/>
      <c r="M115" s="29"/>
      <c r="N115" s="29"/>
      <c r="O115" s="29"/>
      <c r="P115" s="29"/>
      <c r="Q115" s="29"/>
      <c r="R115" s="29"/>
      <c r="S115" s="7"/>
      <c r="T115" s="1"/>
    </row>
    <row r="116" spans="1:20" ht="30.6" customHeight="1">
      <c r="A116" s="31">
        <f>'Année 2 Maquette'!B122</f>
        <v>0</v>
      </c>
      <c r="B116" s="31">
        <f>'Année 2 Maquette'!C122</f>
        <v>0</v>
      </c>
      <c r="C116" s="30">
        <f>'Année 2 Maquette'!F122</f>
        <v>0</v>
      </c>
      <c r="D116" s="29"/>
      <c r="E116" s="29"/>
      <c r="F116" s="29"/>
      <c r="G116" s="28"/>
      <c r="H116" s="28"/>
      <c r="I116" s="28"/>
      <c r="J116" s="29"/>
      <c r="K116" s="29"/>
      <c r="L116" s="29"/>
      <c r="M116" s="29"/>
      <c r="N116" s="29"/>
      <c r="O116" s="29"/>
      <c r="P116" s="29"/>
      <c r="Q116" s="29"/>
      <c r="R116" s="29"/>
      <c r="S116" s="7"/>
      <c r="T116" s="1"/>
    </row>
    <row r="117" spans="1:20" ht="30.6" customHeight="1">
      <c r="A117" s="31">
        <f>'Année 2 Maquette'!B123</f>
        <v>0</v>
      </c>
      <c r="B117" s="31">
        <f>'Année 2 Maquette'!C123</f>
        <v>0</v>
      </c>
      <c r="C117" s="30">
        <f>'Année 2 Maquette'!F123</f>
        <v>0</v>
      </c>
      <c r="D117" s="29"/>
      <c r="E117" s="29"/>
      <c r="F117" s="29"/>
      <c r="G117" s="28"/>
      <c r="H117" s="28"/>
      <c r="I117" s="28"/>
      <c r="J117" s="29"/>
      <c r="K117" s="29"/>
      <c r="L117" s="29"/>
      <c r="M117" s="29"/>
      <c r="N117" s="29"/>
      <c r="O117" s="29"/>
      <c r="P117" s="29"/>
      <c r="Q117" s="29"/>
      <c r="R117" s="29"/>
      <c r="S117" s="7"/>
      <c r="T117" s="1"/>
    </row>
    <row r="118" spans="1:20" ht="30.6" customHeight="1">
      <c r="A118" s="31">
        <f>'Année 2 Maquette'!B124</f>
        <v>0</v>
      </c>
      <c r="B118" s="31">
        <f>'Année 2 Maquette'!C124</f>
        <v>0</v>
      </c>
      <c r="C118" s="30">
        <f>'Année 2 Maquette'!F124</f>
        <v>0</v>
      </c>
      <c r="D118" s="29"/>
      <c r="E118" s="29"/>
      <c r="F118" s="29"/>
      <c r="G118" s="28"/>
      <c r="H118" s="28"/>
      <c r="I118" s="28"/>
      <c r="J118" s="29"/>
      <c r="K118" s="29"/>
      <c r="L118" s="29"/>
      <c r="M118" s="29"/>
      <c r="N118" s="29"/>
      <c r="O118" s="29"/>
      <c r="P118" s="29"/>
      <c r="Q118" s="29"/>
      <c r="R118" s="29"/>
      <c r="S118" s="7"/>
      <c r="T118" s="1"/>
    </row>
    <row r="119" spans="1:20" ht="30.6" customHeight="1">
      <c r="A119" s="31">
        <f>'Année 2 Maquette'!B125</f>
        <v>0</v>
      </c>
      <c r="B119" s="31">
        <f>'Année 2 Maquette'!C125</f>
        <v>0</v>
      </c>
      <c r="C119" s="30">
        <f>'Année 2 Maquette'!F125</f>
        <v>0</v>
      </c>
      <c r="D119" s="29"/>
      <c r="E119" s="29"/>
      <c r="F119" s="29"/>
      <c r="G119" s="28"/>
      <c r="H119" s="28"/>
      <c r="I119" s="28"/>
      <c r="J119" s="29"/>
      <c r="K119" s="29"/>
      <c r="L119" s="29"/>
      <c r="M119" s="29"/>
      <c r="N119" s="29"/>
      <c r="O119" s="29"/>
      <c r="P119" s="29"/>
      <c r="Q119" s="29"/>
      <c r="R119" s="29"/>
      <c r="S119" s="7"/>
      <c r="T119" s="1"/>
    </row>
    <row r="120" spans="1:20" ht="30.6" customHeight="1">
      <c r="A120" s="31">
        <f>'Année 2 Maquette'!B126</f>
        <v>0</v>
      </c>
      <c r="B120" s="31">
        <f>'Année 2 Maquette'!C126</f>
        <v>0</v>
      </c>
      <c r="C120" s="30">
        <f>'Année 2 Maquette'!F126</f>
        <v>0</v>
      </c>
      <c r="D120" s="29"/>
      <c r="E120" s="29"/>
      <c r="F120" s="29"/>
      <c r="G120" s="28"/>
      <c r="H120" s="28"/>
      <c r="I120" s="28"/>
      <c r="J120" s="29"/>
      <c r="K120" s="29"/>
      <c r="L120" s="29"/>
      <c r="M120" s="29"/>
      <c r="N120" s="29"/>
      <c r="O120" s="29"/>
      <c r="P120" s="29"/>
      <c r="Q120" s="29"/>
      <c r="R120" s="29"/>
      <c r="S120" s="7"/>
      <c r="T120" s="1"/>
    </row>
    <row r="121" spans="1:20" ht="30.6" customHeight="1">
      <c r="A121" s="31">
        <f>'Année 2 Maquette'!B127</f>
        <v>0</v>
      </c>
      <c r="B121" s="31">
        <f>'Année 2 Maquette'!C127</f>
        <v>0</v>
      </c>
      <c r="C121" s="30">
        <f>'Année 2 Maquette'!F127</f>
        <v>0</v>
      </c>
      <c r="D121" s="29"/>
      <c r="E121" s="29"/>
      <c r="F121" s="29"/>
      <c r="G121" s="28"/>
      <c r="H121" s="28"/>
      <c r="I121" s="28"/>
      <c r="J121" s="29"/>
      <c r="K121" s="29"/>
      <c r="L121" s="29"/>
      <c r="M121" s="29"/>
      <c r="N121" s="29"/>
      <c r="O121" s="29"/>
      <c r="P121" s="29"/>
      <c r="Q121" s="29"/>
      <c r="R121" s="29"/>
      <c r="S121" s="7"/>
      <c r="T121" s="1"/>
    </row>
    <row r="122" spans="1:20" ht="30.6" customHeight="1">
      <c r="A122" s="31">
        <f>'Année 2 Maquette'!B128</f>
        <v>0</v>
      </c>
      <c r="B122" s="31">
        <f>'Année 2 Maquette'!C128</f>
        <v>0</v>
      </c>
      <c r="C122" s="30">
        <f>'Année 2 Maquette'!F128</f>
        <v>0</v>
      </c>
      <c r="D122" s="29"/>
      <c r="E122" s="29"/>
      <c r="F122" s="29"/>
      <c r="G122" s="28"/>
      <c r="H122" s="28"/>
      <c r="I122" s="28"/>
      <c r="J122" s="29"/>
      <c r="K122" s="29"/>
      <c r="L122" s="29"/>
      <c r="M122" s="29"/>
      <c r="N122" s="29"/>
      <c r="O122" s="29"/>
      <c r="P122" s="29"/>
      <c r="Q122" s="29"/>
      <c r="R122" s="29"/>
      <c r="S122" s="7"/>
      <c r="T122" s="1"/>
    </row>
    <row r="123" spans="1:20" ht="30.6" customHeight="1">
      <c r="A123" s="31">
        <f>'Année 2 Maquette'!B129</f>
        <v>0</v>
      </c>
      <c r="B123" s="31">
        <f>'Année 2 Maquette'!C129</f>
        <v>0</v>
      </c>
      <c r="C123" s="30">
        <f>'Année 2 Maquette'!F129</f>
        <v>0</v>
      </c>
      <c r="D123" s="29"/>
      <c r="E123" s="29"/>
      <c r="F123" s="29"/>
      <c r="G123" s="28"/>
      <c r="H123" s="28"/>
      <c r="I123" s="28"/>
      <c r="J123" s="29"/>
      <c r="K123" s="29"/>
      <c r="L123" s="29"/>
      <c r="M123" s="29"/>
      <c r="N123" s="29"/>
      <c r="O123" s="29"/>
      <c r="P123" s="29"/>
      <c r="Q123" s="29"/>
      <c r="R123" s="29"/>
      <c r="S123" s="7"/>
      <c r="T123" s="1"/>
    </row>
    <row r="124" spans="1:20" ht="30.6" customHeight="1">
      <c r="A124" s="31">
        <f>'Année 2 Maquette'!B130</f>
        <v>0</v>
      </c>
      <c r="B124" s="31">
        <f>'Année 2 Maquette'!C130</f>
        <v>0</v>
      </c>
      <c r="C124" s="30">
        <f>'Année 2 Maquette'!F130</f>
        <v>0</v>
      </c>
      <c r="D124" s="29"/>
      <c r="E124" s="29"/>
      <c r="F124" s="29"/>
      <c r="G124" s="28"/>
      <c r="H124" s="28"/>
      <c r="I124" s="28"/>
      <c r="J124" s="29"/>
      <c r="K124" s="29"/>
      <c r="L124" s="29"/>
      <c r="M124" s="29"/>
      <c r="N124" s="29"/>
      <c r="O124" s="29"/>
      <c r="P124" s="29"/>
      <c r="Q124" s="29"/>
      <c r="R124" s="29"/>
      <c r="S124" s="7"/>
      <c r="T124" s="1"/>
    </row>
    <row r="125" spans="1:20" ht="30.6" customHeight="1">
      <c r="A125" s="31">
        <f>'Année 2 Maquette'!B131</f>
        <v>0</v>
      </c>
      <c r="B125" s="31">
        <f>'Année 2 Maquette'!C131</f>
        <v>0</v>
      </c>
      <c r="C125" s="30">
        <f>'Année 2 Maquette'!F131</f>
        <v>0</v>
      </c>
      <c r="D125" s="29"/>
      <c r="E125" s="29"/>
      <c r="F125" s="29"/>
      <c r="G125" s="28"/>
      <c r="H125" s="28"/>
      <c r="I125" s="28"/>
      <c r="J125" s="29"/>
      <c r="K125" s="29"/>
      <c r="L125" s="29"/>
      <c r="M125" s="29"/>
      <c r="N125" s="29"/>
      <c r="O125" s="29"/>
      <c r="P125" s="29"/>
      <c r="Q125" s="29"/>
      <c r="R125" s="29"/>
      <c r="S125" s="7"/>
      <c r="T125" s="1"/>
    </row>
    <row r="126" spans="1:20" ht="30.6" customHeight="1">
      <c r="A126" s="31">
        <f>'Année 2 Maquette'!B132</f>
        <v>0</v>
      </c>
      <c r="B126" s="31">
        <f>'Année 2 Maquette'!C132</f>
        <v>0</v>
      </c>
      <c r="C126" s="30">
        <f>'Année 2 Maquette'!F132</f>
        <v>0</v>
      </c>
      <c r="D126" s="29"/>
      <c r="E126" s="29"/>
      <c r="F126" s="29"/>
      <c r="G126" s="28"/>
      <c r="H126" s="28"/>
      <c r="I126" s="28"/>
      <c r="J126" s="29"/>
      <c r="K126" s="29"/>
      <c r="L126" s="29"/>
      <c r="M126" s="29"/>
      <c r="N126" s="29"/>
      <c r="O126" s="29"/>
      <c r="P126" s="29"/>
      <c r="Q126" s="29"/>
      <c r="R126" s="29"/>
      <c r="S126" s="7"/>
      <c r="T126" s="1"/>
    </row>
    <row r="127" spans="1:20" ht="30.6" customHeight="1">
      <c r="A127" s="31">
        <f>'Année 2 Maquette'!B133</f>
        <v>0</v>
      </c>
      <c r="B127" s="31">
        <f>'Année 2 Maquette'!C133</f>
        <v>0</v>
      </c>
      <c r="C127" s="30">
        <f>'Année 2 Maquette'!F133</f>
        <v>0</v>
      </c>
      <c r="D127" s="29"/>
      <c r="E127" s="29"/>
      <c r="F127" s="29"/>
      <c r="G127" s="28"/>
      <c r="H127" s="28"/>
      <c r="I127" s="28"/>
      <c r="J127" s="29"/>
      <c r="K127" s="29"/>
      <c r="L127" s="29"/>
      <c r="M127" s="29"/>
      <c r="N127" s="29"/>
      <c r="O127" s="29"/>
      <c r="P127" s="29"/>
      <c r="Q127" s="29"/>
      <c r="R127" s="29"/>
      <c r="S127" s="7"/>
      <c r="T127" s="1"/>
    </row>
    <row r="128" spans="1:20" ht="30.6" customHeight="1">
      <c r="A128" s="31">
        <f>'Année 2 Maquette'!B134</f>
        <v>0</v>
      </c>
      <c r="B128" s="31">
        <f>'Année 2 Maquette'!C134</f>
        <v>0</v>
      </c>
      <c r="C128" s="30">
        <f>'Année 2 Maquette'!F134</f>
        <v>0</v>
      </c>
      <c r="D128" s="29"/>
      <c r="E128" s="29"/>
      <c r="F128" s="29"/>
      <c r="G128" s="28"/>
      <c r="H128" s="28"/>
      <c r="I128" s="28"/>
      <c r="J128" s="29"/>
      <c r="K128" s="29"/>
      <c r="L128" s="29"/>
      <c r="M128" s="29"/>
      <c r="N128" s="29"/>
      <c r="O128" s="29"/>
      <c r="P128" s="29"/>
      <c r="Q128" s="29"/>
      <c r="R128" s="29"/>
      <c r="S128" s="7"/>
      <c r="T128" s="1"/>
    </row>
    <row r="129" spans="1:20" ht="30.6" customHeight="1">
      <c r="A129" s="31">
        <f>'Année 2 Maquette'!B135</f>
        <v>0</v>
      </c>
      <c r="B129" s="31">
        <f>'Année 2 Maquette'!C135</f>
        <v>0</v>
      </c>
      <c r="C129" s="30">
        <f>'Année 2 Maquette'!F135</f>
        <v>0</v>
      </c>
      <c r="D129" s="29"/>
      <c r="E129" s="29"/>
      <c r="F129" s="29"/>
      <c r="G129" s="28"/>
      <c r="H129" s="28"/>
      <c r="I129" s="28"/>
      <c r="J129" s="29"/>
      <c r="K129" s="29"/>
      <c r="L129" s="29"/>
      <c r="M129" s="29"/>
      <c r="N129" s="29"/>
      <c r="O129" s="29"/>
      <c r="P129" s="29"/>
      <c r="Q129" s="29"/>
      <c r="R129" s="29"/>
      <c r="S129" s="7"/>
      <c r="T129" s="1"/>
    </row>
    <row r="130" spans="1:20" ht="30.6" customHeight="1">
      <c r="A130" s="31">
        <f>'Année 2 Maquette'!B136</f>
        <v>0</v>
      </c>
      <c r="B130" s="31">
        <f>'Année 2 Maquette'!C136</f>
        <v>0</v>
      </c>
      <c r="C130" s="30">
        <f>'Année 2 Maquette'!F136</f>
        <v>0</v>
      </c>
      <c r="D130" s="29"/>
      <c r="E130" s="29"/>
      <c r="F130" s="29"/>
      <c r="G130" s="28"/>
      <c r="H130" s="28"/>
      <c r="I130" s="28"/>
      <c r="J130" s="29"/>
      <c r="K130" s="29"/>
      <c r="L130" s="29"/>
      <c r="M130" s="29"/>
      <c r="N130" s="29"/>
      <c r="O130" s="29"/>
      <c r="P130" s="29"/>
      <c r="Q130" s="29"/>
      <c r="R130" s="29"/>
      <c r="S130" s="7"/>
      <c r="T130" s="1"/>
    </row>
    <row r="131" spans="1:20" ht="30.6" customHeight="1">
      <c r="A131" s="31">
        <f>'Année 2 Maquette'!B137</f>
        <v>0</v>
      </c>
      <c r="B131" s="31">
        <f>'Année 2 Maquette'!C137</f>
        <v>0</v>
      </c>
      <c r="C131" s="30">
        <f>'Année 2 Maquette'!F137</f>
        <v>0</v>
      </c>
      <c r="D131" s="29"/>
      <c r="E131" s="29"/>
      <c r="F131" s="29"/>
      <c r="G131" s="28"/>
      <c r="H131" s="28"/>
      <c r="I131" s="28"/>
      <c r="J131" s="29"/>
      <c r="K131" s="29"/>
      <c r="L131" s="29"/>
      <c r="M131" s="29"/>
      <c r="N131" s="29"/>
      <c r="O131" s="29"/>
      <c r="P131" s="29"/>
      <c r="Q131" s="29"/>
      <c r="R131" s="29"/>
      <c r="S131" s="7"/>
      <c r="T131" s="1"/>
    </row>
    <row r="132" spans="1:20" ht="30.6" customHeight="1">
      <c r="A132" s="31">
        <f>'Année 2 Maquette'!B138</f>
        <v>0</v>
      </c>
      <c r="B132" s="31">
        <f>'Année 2 Maquette'!C138</f>
        <v>0</v>
      </c>
      <c r="C132" s="30">
        <f>'Année 2 Maquette'!F138</f>
        <v>0</v>
      </c>
      <c r="D132" s="29"/>
      <c r="E132" s="29"/>
      <c r="F132" s="29"/>
      <c r="G132" s="28"/>
      <c r="H132" s="28"/>
      <c r="I132" s="28"/>
      <c r="J132" s="29"/>
      <c r="K132" s="29"/>
      <c r="L132" s="29"/>
      <c r="M132" s="29"/>
      <c r="N132" s="29"/>
      <c r="O132" s="29"/>
      <c r="P132" s="29"/>
      <c r="Q132" s="29"/>
      <c r="R132" s="29"/>
      <c r="S132" s="7"/>
      <c r="T132" s="1"/>
    </row>
    <row r="133" spans="1:20" ht="30.6" customHeight="1">
      <c r="A133" s="31">
        <f>'Année 2 Maquette'!B139</f>
        <v>0</v>
      </c>
      <c r="B133" s="31">
        <f>'Année 2 Maquette'!C139</f>
        <v>0</v>
      </c>
      <c r="C133" s="30">
        <f>'Année 2 Maquette'!F139</f>
        <v>0</v>
      </c>
      <c r="D133" s="29"/>
      <c r="E133" s="29"/>
      <c r="F133" s="29"/>
      <c r="G133" s="28"/>
      <c r="H133" s="28"/>
      <c r="I133" s="28"/>
      <c r="J133" s="29"/>
      <c r="K133" s="29"/>
      <c r="L133" s="29"/>
      <c r="M133" s="29"/>
      <c r="N133" s="29"/>
      <c r="O133" s="29"/>
      <c r="P133" s="29"/>
      <c r="Q133" s="29"/>
      <c r="R133" s="29"/>
      <c r="S133" s="7"/>
      <c r="T133" s="1"/>
    </row>
    <row r="134" spans="1:20" ht="30.6" customHeight="1">
      <c r="A134" s="31">
        <f>'Année 2 Maquette'!B140</f>
        <v>0</v>
      </c>
      <c r="B134" s="31">
        <f>'Année 2 Maquette'!C140</f>
        <v>0</v>
      </c>
      <c r="C134" s="30">
        <f>'Année 2 Maquette'!F140</f>
        <v>0</v>
      </c>
      <c r="D134" s="29"/>
      <c r="E134" s="29"/>
      <c r="F134" s="29"/>
      <c r="G134" s="28"/>
      <c r="H134" s="28"/>
      <c r="I134" s="28"/>
      <c r="J134" s="29"/>
      <c r="K134" s="29"/>
      <c r="L134" s="29"/>
      <c r="M134" s="29"/>
      <c r="N134" s="29"/>
      <c r="O134" s="29"/>
      <c r="P134" s="29"/>
      <c r="Q134" s="29"/>
      <c r="R134" s="29"/>
      <c r="S134" s="7"/>
      <c r="T134" s="1"/>
    </row>
    <row r="135" spans="1:20" ht="30.6" customHeight="1">
      <c r="A135" s="31">
        <f>'Année 2 Maquette'!B141</f>
        <v>0</v>
      </c>
      <c r="B135" s="31">
        <f>'Année 2 Maquette'!C141</f>
        <v>0</v>
      </c>
      <c r="C135" s="30">
        <f>'Année 2 Maquette'!F141</f>
        <v>0</v>
      </c>
      <c r="D135" s="29"/>
      <c r="E135" s="29"/>
      <c r="F135" s="29"/>
      <c r="G135" s="28"/>
      <c r="H135" s="28"/>
      <c r="I135" s="28"/>
      <c r="J135" s="29"/>
      <c r="K135" s="29"/>
      <c r="L135" s="29"/>
      <c r="M135" s="29"/>
      <c r="N135" s="29"/>
      <c r="O135" s="29"/>
      <c r="P135" s="29"/>
      <c r="Q135" s="29"/>
      <c r="R135" s="29"/>
      <c r="S135" s="7"/>
      <c r="T135" s="1"/>
    </row>
    <row r="136" spans="1:20" ht="30.6" customHeight="1">
      <c r="A136" s="31">
        <f>'Année 2 Maquette'!B142</f>
        <v>0</v>
      </c>
      <c r="B136" s="31">
        <f>'Année 2 Maquette'!C142</f>
        <v>0</v>
      </c>
      <c r="C136" s="30">
        <f>'Année 2 Maquette'!F142</f>
        <v>0</v>
      </c>
      <c r="D136" s="29"/>
      <c r="E136" s="29"/>
      <c r="F136" s="29"/>
      <c r="G136" s="28"/>
      <c r="H136" s="28"/>
      <c r="I136" s="28"/>
      <c r="J136" s="29"/>
      <c r="K136" s="29"/>
      <c r="L136" s="29"/>
      <c r="M136" s="29"/>
      <c r="N136" s="29"/>
      <c r="O136" s="29"/>
      <c r="P136" s="29"/>
      <c r="Q136" s="29"/>
      <c r="R136" s="29"/>
      <c r="S136" s="7"/>
      <c r="T136" s="1"/>
    </row>
    <row r="137" spans="1:20" ht="30.6" customHeight="1">
      <c r="A137" s="31">
        <f>'Année 2 Maquette'!B143</f>
        <v>0</v>
      </c>
      <c r="B137" s="31">
        <f>'Année 2 Maquette'!C143</f>
        <v>0</v>
      </c>
      <c r="C137" s="30">
        <f>'Année 2 Maquette'!F143</f>
        <v>0</v>
      </c>
      <c r="D137" s="29"/>
      <c r="E137" s="29"/>
      <c r="F137" s="29"/>
      <c r="G137" s="28"/>
      <c r="H137" s="28"/>
      <c r="I137" s="28"/>
      <c r="J137" s="29"/>
      <c r="K137" s="29"/>
      <c r="L137" s="29"/>
      <c r="M137" s="29"/>
      <c r="N137" s="29"/>
      <c r="O137" s="29"/>
      <c r="P137" s="29"/>
      <c r="Q137" s="29"/>
      <c r="R137" s="29"/>
      <c r="S137" s="7"/>
      <c r="T137" s="1"/>
    </row>
    <row r="138" spans="1:20" ht="30.6" customHeight="1">
      <c r="A138" s="31">
        <f>'Année 2 Maquette'!B144</f>
        <v>0</v>
      </c>
      <c r="B138" s="31">
        <f>'Année 2 Maquette'!C144</f>
        <v>0</v>
      </c>
      <c r="C138" s="30">
        <f>'Année 2 Maquette'!F144</f>
        <v>0</v>
      </c>
      <c r="D138" s="29"/>
      <c r="E138" s="29"/>
      <c r="F138" s="29"/>
      <c r="G138" s="28"/>
      <c r="H138" s="28"/>
      <c r="I138" s="28"/>
      <c r="J138" s="29"/>
      <c r="K138" s="29"/>
      <c r="L138" s="29"/>
      <c r="M138" s="29"/>
      <c r="N138" s="29"/>
      <c r="O138" s="29"/>
      <c r="P138" s="29"/>
      <c r="Q138" s="29"/>
      <c r="R138" s="29"/>
      <c r="S138" s="7"/>
      <c r="T138" s="1"/>
    </row>
    <row r="139" spans="1:20" ht="30.6" customHeight="1">
      <c r="A139" s="31">
        <f>'Année 2 Maquette'!B145</f>
        <v>0</v>
      </c>
      <c r="B139" s="31">
        <f>'Année 2 Maquette'!C145</f>
        <v>0</v>
      </c>
      <c r="C139" s="30">
        <f>'Année 2 Maquette'!F145</f>
        <v>0</v>
      </c>
      <c r="D139" s="29"/>
      <c r="E139" s="29"/>
      <c r="F139" s="29"/>
      <c r="G139" s="28"/>
      <c r="H139" s="28"/>
      <c r="I139" s="28"/>
      <c r="J139" s="29"/>
      <c r="K139" s="29"/>
      <c r="L139" s="29"/>
      <c r="M139" s="29"/>
      <c r="N139" s="29"/>
      <c r="O139" s="29"/>
      <c r="P139" s="29"/>
      <c r="Q139" s="29"/>
      <c r="R139" s="29"/>
      <c r="S139" s="7"/>
      <c r="T139" s="1"/>
    </row>
    <row r="140" spans="1:20" ht="30.6" customHeight="1">
      <c r="A140" s="31">
        <f>'Année 2 Maquette'!B146</f>
        <v>0</v>
      </c>
      <c r="B140" s="31">
        <f>'Année 2 Maquette'!C146</f>
        <v>0</v>
      </c>
      <c r="C140" s="30">
        <f>'Année 2 Maquette'!F146</f>
        <v>0</v>
      </c>
      <c r="D140" s="29"/>
      <c r="E140" s="29"/>
      <c r="F140" s="29"/>
      <c r="G140" s="28"/>
      <c r="H140" s="28"/>
      <c r="I140" s="28"/>
      <c r="J140" s="29"/>
      <c r="K140" s="29"/>
      <c r="L140" s="29"/>
      <c r="M140" s="29"/>
      <c r="N140" s="29"/>
      <c r="O140" s="29"/>
      <c r="P140" s="29"/>
      <c r="Q140" s="29"/>
      <c r="R140" s="29"/>
      <c r="S140" s="7"/>
      <c r="T140" s="1"/>
    </row>
    <row r="141" spans="1:20" ht="30.6" customHeight="1">
      <c r="A141" s="31">
        <f>'Année 2 Maquette'!B147</f>
        <v>0</v>
      </c>
      <c r="B141" s="31">
        <f>'Année 2 Maquette'!C147</f>
        <v>0</v>
      </c>
      <c r="C141" s="30">
        <f>'Année 2 Maquette'!F147</f>
        <v>0</v>
      </c>
      <c r="D141" s="29"/>
      <c r="E141" s="29"/>
      <c r="F141" s="29"/>
      <c r="G141" s="28"/>
      <c r="H141" s="28"/>
      <c r="I141" s="28"/>
      <c r="J141" s="29"/>
      <c r="K141" s="29"/>
      <c r="L141" s="29"/>
      <c r="M141" s="29"/>
      <c r="N141" s="29"/>
      <c r="O141" s="29"/>
      <c r="P141" s="29"/>
      <c r="Q141" s="29"/>
      <c r="R141" s="29"/>
      <c r="S141" s="7"/>
      <c r="T141" s="1"/>
    </row>
    <row r="142" spans="1:20" ht="30.6" customHeight="1">
      <c r="A142" s="31">
        <f>'Année 2 Maquette'!B148</f>
        <v>0</v>
      </c>
      <c r="B142" s="31">
        <f>'Année 2 Maquette'!C148</f>
        <v>0</v>
      </c>
      <c r="C142" s="30">
        <f>'Année 2 Maquette'!F148</f>
        <v>0</v>
      </c>
      <c r="D142" s="29"/>
      <c r="E142" s="29"/>
      <c r="F142" s="29"/>
      <c r="G142" s="28"/>
      <c r="H142" s="28"/>
      <c r="I142" s="28"/>
      <c r="J142" s="29"/>
      <c r="K142" s="29"/>
      <c r="L142" s="29"/>
      <c r="M142" s="29"/>
      <c r="N142" s="29"/>
      <c r="O142" s="29"/>
      <c r="P142" s="29"/>
      <c r="Q142" s="29"/>
      <c r="R142" s="29"/>
      <c r="S142" s="7"/>
      <c r="T142" s="1"/>
    </row>
    <row r="143" spans="1:20" ht="30.6" customHeight="1">
      <c r="A143" s="31">
        <f>'Année 2 Maquette'!B149</f>
        <v>0</v>
      </c>
      <c r="B143" s="31">
        <f>'Année 2 Maquette'!C149</f>
        <v>0</v>
      </c>
      <c r="C143" s="30">
        <f>'Année 2 Maquette'!F149</f>
        <v>0</v>
      </c>
      <c r="D143" s="29"/>
      <c r="E143" s="29"/>
      <c r="F143" s="29"/>
      <c r="G143" s="28"/>
      <c r="H143" s="28"/>
      <c r="I143" s="28"/>
      <c r="J143" s="29"/>
      <c r="K143" s="29"/>
      <c r="L143" s="29"/>
      <c r="M143" s="29"/>
      <c r="N143" s="29"/>
      <c r="O143" s="29"/>
      <c r="P143" s="29"/>
      <c r="Q143" s="29"/>
      <c r="R143" s="29"/>
      <c r="S143" s="7"/>
      <c r="T143" s="1"/>
    </row>
    <row r="144" spans="1:20" ht="30.6" customHeight="1">
      <c r="A144" s="31">
        <f>'Année 2 Maquette'!B150</f>
        <v>0</v>
      </c>
      <c r="B144" s="31">
        <f>'Année 2 Maquette'!C150</f>
        <v>0</v>
      </c>
      <c r="C144" s="30">
        <f>'Année 2 Maquette'!F150</f>
        <v>0</v>
      </c>
      <c r="D144" s="29"/>
      <c r="E144" s="29"/>
      <c r="F144" s="29"/>
      <c r="G144" s="28"/>
      <c r="H144" s="28"/>
      <c r="I144" s="28"/>
      <c r="J144" s="29"/>
      <c r="K144" s="29"/>
      <c r="L144" s="29"/>
      <c r="M144" s="29"/>
      <c r="N144" s="29"/>
      <c r="O144" s="29"/>
      <c r="P144" s="29"/>
      <c r="Q144" s="29"/>
      <c r="R144" s="29"/>
      <c r="S144" s="7"/>
      <c r="T144" s="1"/>
    </row>
    <row r="145" spans="1:20" ht="30.6" customHeight="1">
      <c r="A145" s="31">
        <f>'Année 2 Maquette'!B151</f>
        <v>0</v>
      </c>
      <c r="B145" s="31">
        <f>'Année 2 Maquette'!C151</f>
        <v>0</v>
      </c>
      <c r="C145" s="30">
        <f>'Année 2 Maquette'!F151</f>
        <v>0</v>
      </c>
      <c r="D145" s="29"/>
      <c r="E145" s="29"/>
      <c r="F145" s="29"/>
      <c r="G145" s="28"/>
      <c r="H145" s="28"/>
      <c r="I145" s="28"/>
      <c r="J145" s="29"/>
      <c r="K145" s="29"/>
      <c r="L145" s="29"/>
      <c r="M145" s="29"/>
      <c r="N145" s="29"/>
      <c r="O145" s="29"/>
      <c r="P145" s="29"/>
      <c r="Q145" s="29"/>
      <c r="R145" s="29"/>
      <c r="S145" s="7"/>
      <c r="T145" s="1"/>
    </row>
    <row r="146" spans="1:20" ht="30.6" customHeight="1">
      <c r="A146" s="31">
        <f>'Année 2 Maquette'!B152</f>
        <v>0</v>
      </c>
      <c r="B146" s="31">
        <f>'Année 2 Maquette'!C152</f>
        <v>0</v>
      </c>
      <c r="C146" s="30">
        <f>'Année 2 Maquette'!F152</f>
        <v>0</v>
      </c>
      <c r="D146" s="29"/>
      <c r="E146" s="29"/>
      <c r="F146" s="29"/>
      <c r="G146" s="28"/>
      <c r="H146" s="28"/>
      <c r="I146" s="28"/>
      <c r="J146" s="29"/>
      <c r="K146" s="29"/>
      <c r="L146" s="29"/>
      <c r="M146" s="29"/>
      <c r="N146" s="29"/>
      <c r="O146" s="29"/>
      <c r="P146" s="29"/>
      <c r="Q146" s="29"/>
      <c r="R146" s="29"/>
      <c r="S146" s="7"/>
      <c r="T146" s="1"/>
    </row>
    <row r="147" spans="1:20" ht="30.6" customHeight="1">
      <c r="A147" s="31">
        <f>'Année 2 Maquette'!B153</f>
        <v>0</v>
      </c>
      <c r="B147" s="31">
        <f>'Année 2 Maquette'!C153</f>
        <v>0</v>
      </c>
      <c r="C147" s="30">
        <f>'Année 2 Maquette'!F153</f>
        <v>0</v>
      </c>
      <c r="D147" s="29"/>
      <c r="E147" s="29"/>
      <c r="F147" s="29"/>
      <c r="G147" s="28"/>
      <c r="H147" s="28"/>
      <c r="I147" s="28"/>
      <c r="J147" s="29"/>
      <c r="K147" s="29"/>
      <c r="L147" s="29"/>
      <c r="M147" s="29"/>
      <c r="N147" s="29"/>
      <c r="O147" s="29"/>
      <c r="P147" s="29"/>
      <c r="Q147" s="29"/>
      <c r="R147" s="29"/>
      <c r="S147" s="7"/>
      <c r="T147" s="1"/>
    </row>
    <row r="148" spans="1:20" ht="30.6" customHeight="1">
      <c r="A148" s="31">
        <f>'Année 2 Maquette'!B154</f>
        <v>0</v>
      </c>
      <c r="B148" s="31">
        <f>'Année 2 Maquette'!C154</f>
        <v>0</v>
      </c>
      <c r="C148" s="30">
        <f>'Année 2 Maquette'!F154</f>
        <v>0</v>
      </c>
      <c r="D148" s="29"/>
      <c r="E148" s="29"/>
      <c r="F148" s="29"/>
      <c r="G148" s="28"/>
      <c r="H148" s="28"/>
      <c r="I148" s="28"/>
      <c r="J148" s="29"/>
      <c r="K148" s="29"/>
      <c r="L148" s="29"/>
      <c r="M148" s="29"/>
      <c r="N148" s="29"/>
      <c r="O148" s="29"/>
      <c r="P148" s="29"/>
      <c r="Q148" s="29"/>
      <c r="R148" s="29"/>
      <c r="S148" s="7"/>
      <c r="T148" s="1"/>
    </row>
    <row r="149" spans="1:20" ht="30.6" customHeight="1">
      <c r="A149" s="31">
        <f>'Année 2 Maquette'!B155</f>
        <v>0</v>
      </c>
      <c r="B149" s="31">
        <f>'Année 2 Maquette'!C155</f>
        <v>0</v>
      </c>
      <c r="C149" s="30">
        <f>'Année 2 Maquette'!F155</f>
        <v>0</v>
      </c>
      <c r="D149" s="29"/>
      <c r="E149" s="29"/>
      <c r="F149" s="29"/>
      <c r="G149" s="28"/>
      <c r="H149" s="28"/>
      <c r="I149" s="28"/>
      <c r="J149" s="29"/>
      <c r="K149" s="29"/>
      <c r="L149" s="29"/>
      <c r="M149" s="29"/>
      <c r="N149" s="29"/>
      <c r="O149" s="29"/>
      <c r="P149" s="29"/>
      <c r="Q149" s="29"/>
      <c r="R149" s="29"/>
      <c r="S149" s="7"/>
      <c r="T149" s="1"/>
    </row>
    <row r="150" spans="1:20" ht="30.6" customHeight="1">
      <c r="A150" s="31">
        <f>'Année 2 Maquette'!B156</f>
        <v>0</v>
      </c>
      <c r="B150" s="31">
        <f>'Année 2 Maquette'!C156</f>
        <v>0</v>
      </c>
      <c r="C150" s="30">
        <f>'Année 2 Maquette'!F156</f>
        <v>0</v>
      </c>
      <c r="D150" s="29"/>
      <c r="E150" s="29"/>
      <c r="F150" s="29"/>
      <c r="G150" s="28"/>
      <c r="H150" s="28"/>
      <c r="I150" s="28"/>
      <c r="J150" s="29"/>
      <c r="K150" s="29"/>
      <c r="L150" s="29"/>
      <c r="M150" s="29"/>
      <c r="N150" s="29"/>
      <c r="O150" s="29"/>
      <c r="P150" s="29"/>
      <c r="Q150" s="29"/>
      <c r="R150" s="29"/>
      <c r="S150" s="7"/>
      <c r="T150" s="1"/>
    </row>
    <row r="151" spans="1:20" ht="30.6" customHeight="1">
      <c r="A151" s="31">
        <f>'Année 2 Maquette'!B157</f>
        <v>0</v>
      </c>
      <c r="B151" s="31">
        <f>'Année 2 Maquette'!C157</f>
        <v>0</v>
      </c>
      <c r="C151" s="30">
        <f>'Année 2 Maquette'!F157</f>
        <v>0</v>
      </c>
      <c r="D151" s="29"/>
      <c r="E151" s="29"/>
      <c r="F151" s="29"/>
      <c r="G151" s="28"/>
      <c r="H151" s="28"/>
      <c r="I151" s="28"/>
      <c r="J151" s="29"/>
      <c r="K151" s="29"/>
      <c r="L151" s="29"/>
      <c r="M151" s="29"/>
      <c r="N151" s="29"/>
      <c r="O151" s="29"/>
      <c r="P151" s="29"/>
      <c r="Q151" s="29"/>
      <c r="R151" s="29"/>
      <c r="S151" s="7"/>
      <c r="T151" s="1"/>
    </row>
    <row r="152" spans="1:20" ht="30.6" customHeight="1">
      <c r="A152" s="31">
        <f>'Année 2 Maquette'!B158</f>
        <v>0</v>
      </c>
      <c r="B152" s="31">
        <f>'Année 2 Maquette'!C158</f>
        <v>0</v>
      </c>
      <c r="C152" s="30">
        <f>'Année 2 Maquette'!F158</f>
        <v>0</v>
      </c>
      <c r="D152" s="29"/>
      <c r="E152" s="29"/>
      <c r="F152" s="29"/>
      <c r="G152" s="28"/>
      <c r="H152" s="28"/>
      <c r="I152" s="28"/>
      <c r="J152" s="29"/>
      <c r="K152" s="29"/>
      <c r="L152" s="29"/>
      <c r="M152" s="29"/>
      <c r="N152" s="29"/>
      <c r="O152" s="29"/>
      <c r="P152" s="29"/>
      <c r="Q152" s="29"/>
      <c r="R152" s="29"/>
      <c r="S152" s="7"/>
      <c r="T152" s="1"/>
    </row>
    <row r="153" spans="1:20" ht="30.6" customHeight="1">
      <c r="A153" s="31">
        <f>'Année 2 Maquette'!B159</f>
        <v>0</v>
      </c>
      <c r="B153" s="31">
        <f>'Année 2 Maquette'!C159</f>
        <v>0</v>
      </c>
      <c r="C153" s="30">
        <f>'Année 2 Maquette'!F159</f>
        <v>0</v>
      </c>
      <c r="D153" s="29"/>
      <c r="E153" s="29"/>
      <c r="F153" s="29"/>
      <c r="G153" s="28"/>
      <c r="H153" s="28"/>
      <c r="I153" s="28"/>
      <c r="J153" s="29"/>
      <c r="K153" s="29"/>
      <c r="L153" s="29"/>
      <c r="M153" s="29"/>
      <c r="N153" s="29"/>
      <c r="O153" s="29"/>
      <c r="P153" s="29"/>
      <c r="Q153" s="29"/>
      <c r="R153" s="29"/>
      <c r="S153" s="7"/>
      <c r="T153" s="1"/>
    </row>
    <row r="154" spans="1:20" ht="30.6" customHeight="1">
      <c r="A154" s="31">
        <f>'Année 2 Maquette'!B160</f>
        <v>0</v>
      </c>
      <c r="B154" s="31">
        <f>'Année 2 Maquette'!C160</f>
        <v>0</v>
      </c>
      <c r="C154" s="30">
        <f>'Année 2 Maquette'!F160</f>
        <v>0</v>
      </c>
      <c r="D154" s="29"/>
      <c r="E154" s="29"/>
      <c r="F154" s="29"/>
      <c r="G154" s="28"/>
      <c r="H154" s="28"/>
      <c r="I154" s="28"/>
      <c r="J154" s="29"/>
      <c r="K154" s="29"/>
      <c r="L154" s="29"/>
      <c r="M154" s="29"/>
      <c r="N154" s="29"/>
      <c r="O154" s="29"/>
      <c r="P154" s="29"/>
      <c r="Q154" s="29"/>
      <c r="R154" s="29"/>
      <c r="S154" s="7"/>
      <c r="T154" s="1"/>
    </row>
    <row r="155" spans="1:20" ht="30.6" customHeight="1">
      <c r="A155" s="31">
        <f>'Année 2 Maquette'!B161</f>
        <v>0</v>
      </c>
      <c r="B155" s="31">
        <f>'Année 2 Maquette'!C161</f>
        <v>0</v>
      </c>
      <c r="C155" s="30">
        <f>'Année 2 Maquette'!F161</f>
        <v>0</v>
      </c>
      <c r="D155" s="29"/>
      <c r="E155" s="29"/>
      <c r="F155" s="29"/>
      <c r="G155" s="28"/>
      <c r="H155" s="28"/>
      <c r="I155" s="28"/>
      <c r="J155" s="29"/>
      <c r="K155" s="29"/>
      <c r="L155" s="29"/>
      <c r="M155" s="29"/>
      <c r="N155" s="29"/>
      <c r="O155" s="29"/>
      <c r="P155" s="29"/>
      <c r="Q155" s="29"/>
      <c r="R155" s="29"/>
      <c r="S155" s="7"/>
      <c r="T155" s="1"/>
    </row>
    <row r="156" spans="1:20" ht="30.6" customHeight="1">
      <c r="A156" s="31">
        <f>'Année 2 Maquette'!B162</f>
        <v>0</v>
      </c>
      <c r="B156" s="31">
        <f>'Année 2 Maquette'!C162</f>
        <v>0</v>
      </c>
      <c r="C156" s="30">
        <f>'Année 2 Maquette'!F162</f>
        <v>0</v>
      </c>
      <c r="D156" s="29"/>
      <c r="E156" s="29"/>
      <c r="F156" s="29"/>
      <c r="G156" s="28"/>
      <c r="H156" s="28"/>
      <c r="I156" s="28"/>
      <c r="J156" s="29"/>
      <c r="K156" s="29"/>
      <c r="L156" s="29"/>
      <c r="M156" s="29"/>
      <c r="N156" s="29"/>
      <c r="O156" s="29"/>
      <c r="P156" s="29"/>
      <c r="Q156" s="29"/>
      <c r="R156" s="29"/>
      <c r="S156" s="7"/>
      <c r="T156" s="1"/>
    </row>
    <row r="157" spans="1:20" ht="30.6" customHeight="1">
      <c r="A157" s="31">
        <f>'Année 2 Maquette'!B163</f>
        <v>0</v>
      </c>
      <c r="B157" s="31">
        <f>'Année 2 Maquette'!C163</f>
        <v>0</v>
      </c>
      <c r="C157" s="30">
        <f>'Année 2 Maquette'!F163</f>
        <v>0</v>
      </c>
      <c r="D157" s="29"/>
      <c r="E157" s="29"/>
      <c r="F157" s="29"/>
      <c r="G157" s="28"/>
      <c r="H157" s="28"/>
      <c r="I157" s="28"/>
      <c r="J157" s="29"/>
      <c r="K157" s="29"/>
      <c r="L157" s="29"/>
      <c r="M157" s="29"/>
      <c r="N157" s="29"/>
      <c r="O157" s="29"/>
      <c r="P157" s="29"/>
      <c r="Q157" s="29"/>
      <c r="R157" s="29"/>
      <c r="S157" s="7"/>
      <c r="T157" s="1"/>
    </row>
    <row r="158" spans="1:20" ht="30.6" customHeight="1">
      <c r="A158" s="31">
        <f>'Année 2 Maquette'!B164</f>
        <v>0</v>
      </c>
      <c r="B158" s="31">
        <f>'Année 2 Maquette'!C164</f>
        <v>0</v>
      </c>
      <c r="C158" s="30">
        <f>'Année 2 Maquette'!F164</f>
        <v>0</v>
      </c>
      <c r="D158" s="29"/>
      <c r="E158" s="29"/>
      <c r="F158" s="29"/>
      <c r="G158" s="28"/>
      <c r="H158" s="28"/>
      <c r="I158" s="28"/>
      <c r="J158" s="29"/>
      <c r="K158" s="29"/>
      <c r="L158" s="29"/>
      <c r="M158" s="29"/>
      <c r="N158" s="29"/>
      <c r="O158" s="29"/>
      <c r="P158" s="29"/>
      <c r="Q158" s="29"/>
      <c r="R158" s="29"/>
      <c r="S158" s="7"/>
      <c r="T158" s="1"/>
    </row>
    <row r="159" spans="1:20" ht="30.6" customHeight="1">
      <c r="A159" s="31">
        <f>'Année 2 Maquette'!B165</f>
        <v>0</v>
      </c>
      <c r="B159" s="31">
        <f>'Année 2 Maquette'!C165</f>
        <v>0</v>
      </c>
      <c r="C159" s="30">
        <f>'Année 2 Maquette'!F165</f>
        <v>0</v>
      </c>
      <c r="D159" s="29"/>
      <c r="E159" s="29"/>
      <c r="F159" s="29"/>
      <c r="G159" s="28"/>
      <c r="H159" s="28"/>
      <c r="I159" s="28"/>
      <c r="J159" s="29"/>
      <c r="K159" s="29"/>
      <c r="L159" s="29"/>
      <c r="M159" s="29"/>
      <c r="N159" s="29"/>
      <c r="O159" s="29"/>
      <c r="P159" s="29"/>
      <c r="Q159" s="29"/>
      <c r="R159" s="29"/>
      <c r="S159" s="7"/>
      <c r="T159" s="1"/>
    </row>
    <row r="160" spans="1:20" ht="30.6" customHeight="1">
      <c r="A160" s="31">
        <f>'Année 2 Maquette'!B166</f>
        <v>0</v>
      </c>
      <c r="B160" s="31">
        <f>'Année 2 Maquette'!C166</f>
        <v>0</v>
      </c>
      <c r="C160" s="30">
        <f>'Année 2 Maquette'!F166</f>
        <v>0</v>
      </c>
      <c r="D160" s="29"/>
      <c r="E160" s="29"/>
      <c r="F160" s="29"/>
      <c r="G160" s="28"/>
      <c r="H160" s="28"/>
      <c r="I160" s="28"/>
      <c r="J160" s="29"/>
      <c r="K160" s="29"/>
      <c r="L160" s="29"/>
      <c r="M160" s="29"/>
      <c r="N160" s="29"/>
      <c r="O160" s="29"/>
      <c r="P160" s="29"/>
      <c r="Q160" s="29"/>
      <c r="R160" s="29"/>
      <c r="S160" s="7"/>
      <c r="T160" s="1"/>
    </row>
    <row r="161" spans="1:20" ht="30.6" customHeight="1">
      <c r="A161" s="31">
        <f>'Année 2 Maquette'!B167</f>
        <v>0</v>
      </c>
      <c r="B161" s="31">
        <f>'Année 2 Maquette'!C167</f>
        <v>0</v>
      </c>
      <c r="C161" s="30">
        <f>'Année 2 Maquette'!F167</f>
        <v>0</v>
      </c>
      <c r="D161" s="29"/>
      <c r="E161" s="29"/>
      <c r="F161" s="29"/>
      <c r="G161" s="28"/>
      <c r="H161" s="28"/>
      <c r="I161" s="28"/>
      <c r="J161" s="29"/>
      <c r="K161" s="29"/>
      <c r="L161" s="29"/>
      <c r="M161" s="29"/>
      <c r="N161" s="29"/>
      <c r="O161" s="29"/>
      <c r="P161" s="29"/>
      <c r="Q161" s="29"/>
      <c r="R161" s="29"/>
      <c r="S161" s="7"/>
      <c r="T161" s="1"/>
    </row>
    <row r="162" spans="1:20" ht="30.6" customHeight="1">
      <c r="A162" s="31">
        <f>'Année 2 Maquette'!B168</f>
        <v>0</v>
      </c>
      <c r="B162" s="31">
        <f>'Année 2 Maquette'!C168</f>
        <v>0</v>
      </c>
      <c r="C162" s="30">
        <f>'Année 2 Maquette'!F168</f>
        <v>0</v>
      </c>
      <c r="D162" s="29"/>
      <c r="E162" s="29"/>
      <c r="F162" s="29"/>
      <c r="G162" s="28"/>
      <c r="H162" s="28"/>
      <c r="I162" s="28"/>
      <c r="J162" s="29"/>
      <c r="K162" s="29"/>
      <c r="L162" s="29"/>
      <c r="M162" s="29"/>
      <c r="N162" s="29"/>
      <c r="O162" s="29"/>
      <c r="P162" s="29"/>
      <c r="Q162" s="29"/>
      <c r="R162" s="29"/>
      <c r="S162" s="7"/>
      <c r="T162" s="1"/>
    </row>
    <row r="163" spans="1:20" ht="30.6" customHeight="1">
      <c r="A163" s="31">
        <f>'Année 2 Maquette'!B169</f>
        <v>0</v>
      </c>
      <c r="B163" s="31">
        <f>'Année 2 Maquette'!C169</f>
        <v>0</v>
      </c>
      <c r="C163" s="30">
        <f>'Année 2 Maquette'!F169</f>
        <v>0</v>
      </c>
      <c r="D163" s="29"/>
      <c r="E163" s="29"/>
      <c r="F163" s="29"/>
      <c r="G163" s="28"/>
      <c r="H163" s="28"/>
      <c r="I163" s="28"/>
      <c r="J163" s="29"/>
      <c r="K163" s="29"/>
      <c r="L163" s="29"/>
      <c r="M163" s="29"/>
      <c r="N163" s="29"/>
      <c r="O163" s="29"/>
      <c r="P163" s="29"/>
      <c r="Q163" s="29"/>
      <c r="R163" s="29"/>
      <c r="S163" s="7"/>
      <c r="T163" s="1"/>
    </row>
    <row r="164" spans="1:20" ht="30.6" customHeight="1">
      <c r="A164" s="31">
        <f>'Année 2 Maquette'!B170</f>
        <v>0</v>
      </c>
      <c r="B164" s="31">
        <f>'Année 2 Maquette'!C170</f>
        <v>0</v>
      </c>
      <c r="C164" s="30">
        <f>'Année 2 Maquette'!F170</f>
        <v>0</v>
      </c>
      <c r="D164" s="29"/>
      <c r="E164" s="29"/>
      <c r="F164" s="29"/>
      <c r="G164" s="28"/>
      <c r="H164" s="28"/>
      <c r="I164" s="28"/>
      <c r="J164" s="29"/>
      <c r="K164" s="29"/>
      <c r="L164" s="29"/>
      <c r="M164" s="29"/>
      <c r="N164" s="29"/>
      <c r="O164" s="29"/>
      <c r="P164" s="29"/>
      <c r="Q164" s="29"/>
      <c r="R164" s="29"/>
      <c r="S164" s="7"/>
      <c r="T164" s="1"/>
    </row>
    <row r="165" spans="1:20" ht="30.6" customHeight="1">
      <c r="A165" s="31">
        <f>'Année 2 Maquette'!B171</f>
        <v>0</v>
      </c>
      <c r="B165" s="31">
        <f>'Année 2 Maquette'!C171</f>
        <v>0</v>
      </c>
      <c r="C165" s="30">
        <f>'Année 2 Maquette'!F171</f>
        <v>0</v>
      </c>
      <c r="D165" s="29"/>
      <c r="E165" s="29"/>
      <c r="F165" s="29"/>
      <c r="G165" s="28"/>
      <c r="H165" s="28"/>
      <c r="I165" s="28"/>
      <c r="J165" s="29"/>
      <c r="K165" s="29"/>
      <c r="L165" s="29"/>
      <c r="M165" s="29"/>
      <c r="N165" s="29"/>
      <c r="O165" s="29"/>
      <c r="P165" s="29"/>
      <c r="Q165" s="29"/>
      <c r="R165" s="29"/>
      <c r="S165" s="7"/>
      <c r="T165" s="1"/>
    </row>
    <row r="166" spans="1:20" ht="30.6" customHeight="1">
      <c r="A166" s="31">
        <f>'Année 2 Maquette'!B172</f>
        <v>0</v>
      </c>
      <c r="B166" s="31">
        <f>'Année 2 Maquette'!C172</f>
        <v>0</v>
      </c>
      <c r="C166" s="30">
        <f>'Année 2 Maquette'!F172</f>
        <v>0</v>
      </c>
      <c r="D166" s="29"/>
      <c r="E166" s="29"/>
      <c r="F166" s="29"/>
      <c r="G166" s="28"/>
      <c r="H166" s="28"/>
      <c r="I166" s="28"/>
      <c r="J166" s="29"/>
      <c r="K166" s="29"/>
      <c r="L166" s="29"/>
      <c r="M166" s="29"/>
      <c r="N166" s="29"/>
      <c r="O166" s="29"/>
      <c r="P166" s="29"/>
      <c r="Q166" s="29"/>
      <c r="R166" s="29"/>
      <c r="S166" s="7"/>
      <c r="T166" s="1"/>
    </row>
    <row r="167" spans="1:20" ht="30.6" customHeight="1">
      <c r="A167" s="31">
        <f>'Année 2 Maquette'!B173</f>
        <v>0</v>
      </c>
      <c r="B167" s="31">
        <f>'Année 2 Maquette'!C173</f>
        <v>0</v>
      </c>
      <c r="C167" s="30">
        <f>'Année 2 Maquette'!F173</f>
        <v>0</v>
      </c>
      <c r="D167" s="29"/>
      <c r="E167" s="29"/>
      <c r="F167" s="29"/>
      <c r="G167" s="28"/>
      <c r="H167" s="28"/>
      <c r="I167" s="28"/>
      <c r="J167" s="29"/>
      <c r="K167" s="29"/>
      <c r="L167" s="29"/>
      <c r="M167" s="29"/>
      <c r="N167" s="29"/>
      <c r="O167" s="29"/>
      <c r="P167" s="29"/>
      <c r="Q167" s="29"/>
      <c r="R167" s="29"/>
      <c r="S167" s="7"/>
      <c r="T167" s="1"/>
    </row>
    <row r="168" spans="1:20" ht="30.6" customHeight="1">
      <c r="A168" s="31">
        <f>'Année 2 Maquette'!B174</f>
        <v>0</v>
      </c>
      <c r="B168" s="31">
        <f>'Année 2 Maquette'!C174</f>
        <v>0</v>
      </c>
      <c r="C168" s="30">
        <f>'Année 2 Maquette'!F174</f>
        <v>0</v>
      </c>
      <c r="D168" s="29"/>
      <c r="E168" s="29"/>
      <c r="F168" s="29"/>
      <c r="G168" s="28"/>
      <c r="H168" s="28"/>
      <c r="I168" s="28"/>
      <c r="J168" s="29"/>
      <c r="K168" s="29"/>
      <c r="L168" s="29"/>
      <c r="M168" s="29"/>
      <c r="N168" s="29"/>
      <c r="O168" s="29"/>
      <c r="P168" s="29"/>
      <c r="Q168" s="29"/>
      <c r="R168" s="29"/>
      <c r="S168" s="7"/>
      <c r="T168" s="1"/>
    </row>
    <row r="169" spans="1:20" ht="30.6" customHeight="1">
      <c r="A169" s="31">
        <f>'Année 2 Maquette'!B175</f>
        <v>0</v>
      </c>
      <c r="B169" s="31">
        <f>'Année 2 Maquette'!C175</f>
        <v>0</v>
      </c>
      <c r="C169" s="30">
        <f>'Année 2 Maquette'!F175</f>
        <v>0</v>
      </c>
      <c r="D169" s="29"/>
      <c r="E169" s="29"/>
      <c r="F169" s="29"/>
      <c r="G169" s="28"/>
      <c r="H169" s="28"/>
      <c r="I169" s="28"/>
      <c r="J169" s="29"/>
      <c r="K169" s="29"/>
      <c r="L169" s="29"/>
      <c r="M169" s="29"/>
      <c r="N169" s="29"/>
      <c r="O169" s="29"/>
      <c r="P169" s="29"/>
      <c r="Q169" s="29"/>
      <c r="R169" s="29"/>
      <c r="S169" s="7"/>
      <c r="T169" s="1"/>
    </row>
    <row r="170" spans="1:20" ht="30.6" customHeight="1">
      <c r="A170" s="31">
        <f>'Année 2 Maquette'!B176</f>
        <v>0</v>
      </c>
      <c r="B170" s="31">
        <f>'Année 2 Maquette'!C176</f>
        <v>0</v>
      </c>
      <c r="C170" s="30">
        <f>'Année 2 Maquette'!F176</f>
        <v>0</v>
      </c>
      <c r="D170" s="29"/>
      <c r="E170" s="29"/>
      <c r="F170" s="29"/>
      <c r="G170" s="28"/>
      <c r="H170" s="28"/>
      <c r="I170" s="28"/>
      <c r="J170" s="29"/>
      <c r="K170" s="29"/>
      <c r="L170" s="29"/>
      <c r="M170" s="29"/>
      <c r="N170" s="29"/>
      <c r="O170" s="29"/>
      <c r="P170" s="29"/>
      <c r="Q170" s="29"/>
      <c r="R170" s="29"/>
      <c r="S170" s="7"/>
      <c r="T170" s="1"/>
    </row>
    <row r="171" spans="1:20" ht="30.6" customHeight="1">
      <c r="A171" s="31">
        <f>'Année 2 Maquette'!B177</f>
        <v>0</v>
      </c>
      <c r="B171" s="31">
        <f>'Année 2 Maquette'!C177</f>
        <v>0</v>
      </c>
      <c r="C171" s="30">
        <f>'Année 2 Maquette'!F177</f>
        <v>0</v>
      </c>
      <c r="D171" s="29"/>
      <c r="E171" s="29"/>
      <c r="F171" s="29"/>
      <c r="G171" s="28"/>
      <c r="H171" s="28"/>
      <c r="I171" s="28"/>
      <c r="J171" s="29"/>
      <c r="K171" s="29"/>
      <c r="L171" s="29"/>
      <c r="M171" s="29"/>
      <c r="N171" s="29"/>
      <c r="O171" s="29"/>
      <c r="P171" s="29"/>
      <c r="Q171" s="29"/>
      <c r="R171" s="29"/>
      <c r="S171" s="7"/>
      <c r="T171" s="1"/>
    </row>
    <row r="172" spans="1:20" ht="30.6" customHeight="1">
      <c r="A172" s="31">
        <f>'Année 2 Maquette'!B178</f>
        <v>0</v>
      </c>
      <c r="B172" s="31">
        <f>'Année 2 Maquette'!C178</f>
        <v>0</v>
      </c>
      <c r="C172" s="30">
        <f>'Année 2 Maquette'!F178</f>
        <v>0</v>
      </c>
      <c r="D172" s="29"/>
      <c r="E172" s="29"/>
      <c r="F172" s="29"/>
      <c r="G172" s="28"/>
      <c r="H172" s="28"/>
      <c r="I172" s="28"/>
      <c r="J172" s="29"/>
      <c r="K172" s="29"/>
      <c r="L172" s="29"/>
      <c r="M172" s="29"/>
      <c r="N172" s="29"/>
      <c r="O172" s="29"/>
      <c r="P172" s="29"/>
      <c r="Q172" s="29"/>
      <c r="R172" s="29"/>
      <c r="S172" s="7"/>
      <c r="T172" s="1"/>
    </row>
    <row r="173" spans="1:20" ht="30.6" customHeight="1">
      <c r="A173" s="31">
        <f>'Année 2 Maquette'!B179</f>
        <v>0</v>
      </c>
      <c r="B173" s="31">
        <f>'Année 2 Maquette'!C179</f>
        <v>0</v>
      </c>
      <c r="C173" s="30">
        <f>'Année 2 Maquette'!F179</f>
        <v>0</v>
      </c>
      <c r="D173" s="29"/>
      <c r="E173" s="29"/>
      <c r="F173" s="29"/>
      <c r="G173" s="28"/>
      <c r="H173" s="28"/>
      <c r="I173" s="28"/>
      <c r="J173" s="29"/>
      <c r="K173" s="29"/>
      <c r="L173" s="29"/>
      <c r="M173" s="29"/>
      <c r="N173" s="29"/>
      <c r="O173" s="29"/>
      <c r="P173" s="29"/>
      <c r="Q173" s="29"/>
      <c r="R173" s="29"/>
      <c r="S173" s="7"/>
      <c r="T173" s="1"/>
    </row>
    <row r="174" spans="1:20" ht="30.6" customHeight="1">
      <c r="A174" s="31">
        <f>'Année 2 Maquette'!B180</f>
        <v>0</v>
      </c>
      <c r="B174" s="31">
        <f>'Année 2 Maquette'!C180</f>
        <v>0</v>
      </c>
      <c r="C174" s="30">
        <f>'Année 2 Maquette'!F180</f>
        <v>0</v>
      </c>
      <c r="D174" s="29"/>
      <c r="E174" s="29"/>
      <c r="F174" s="29"/>
      <c r="G174" s="28"/>
      <c r="H174" s="28"/>
      <c r="I174" s="28"/>
      <c r="J174" s="29"/>
      <c r="K174" s="29"/>
      <c r="L174" s="29"/>
      <c r="M174" s="29"/>
      <c r="N174" s="29"/>
      <c r="O174" s="29"/>
      <c r="P174" s="29"/>
      <c r="Q174" s="29"/>
      <c r="R174" s="29"/>
      <c r="S174" s="7"/>
      <c r="T174" s="1"/>
    </row>
    <row r="175" spans="1:20" ht="30.6" customHeight="1">
      <c r="A175" s="31">
        <f>'Année 2 Maquette'!B181</f>
        <v>0</v>
      </c>
      <c r="B175" s="31">
        <f>'Année 2 Maquette'!C181</f>
        <v>0</v>
      </c>
      <c r="C175" s="30">
        <f>'Année 2 Maquette'!F181</f>
        <v>0</v>
      </c>
      <c r="D175" s="29"/>
      <c r="E175" s="29"/>
      <c r="F175" s="29"/>
      <c r="G175" s="28"/>
      <c r="H175" s="28"/>
      <c r="I175" s="28"/>
      <c r="J175" s="29"/>
      <c r="K175" s="29"/>
      <c r="L175" s="29"/>
      <c r="M175" s="29"/>
      <c r="N175" s="29"/>
      <c r="O175" s="29"/>
      <c r="P175" s="29"/>
      <c r="Q175" s="29"/>
      <c r="R175" s="29"/>
      <c r="S175" s="7"/>
      <c r="T175" s="1"/>
    </row>
    <row r="176" spans="1:20" ht="30.6" customHeight="1">
      <c r="A176" s="31">
        <f>'Année 2 Maquette'!B182</f>
        <v>0</v>
      </c>
      <c r="B176" s="31">
        <f>'Année 2 Maquette'!C182</f>
        <v>0</v>
      </c>
      <c r="C176" s="30">
        <f>'Année 2 Maquette'!F182</f>
        <v>0</v>
      </c>
      <c r="D176" s="29"/>
      <c r="E176" s="29"/>
      <c r="F176" s="29"/>
      <c r="G176" s="28"/>
      <c r="H176" s="28"/>
      <c r="I176" s="28"/>
      <c r="J176" s="29"/>
      <c r="K176" s="29"/>
      <c r="L176" s="29"/>
      <c r="M176" s="29"/>
      <c r="N176" s="29"/>
      <c r="O176" s="29"/>
      <c r="P176" s="29"/>
      <c r="Q176" s="29"/>
      <c r="R176" s="29"/>
      <c r="S176" s="7"/>
      <c r="T176" s="1"/>
    </row>
    <row r="177" spans="1:20" ht="30.6" customHeight="1">
      <c r="A177" s="31">
        <f>'Année 2 Maquette'!B183</f>
        <v>0</v>
      </c>
      <c r="B177" s="31">
        <f>'Année 2 Maquette'!C183</f>
        <v>0</v>
      </c>
      <c r="C177" s="30">
        <f>'Année 2 Maquette'!F183</f>
        <v>0</v>
      </c>
      <c r="D177" s="29"/>
      <c r="E177" s="29"/>
      <c r="F177" s="29"/>
      <c r="G177" s="28"/>
      <c r="H177" s="28"/>
      <c r="I177" s="28"/>
      <c r="J177" s="29"/>
      <c r="K177" s="29"/>
      <c r="L177" s="29"/>
      <c r="M177" s="29"/>
      <c r="N177" s="29"/>
      <c r="O177" s="29"/>
      <c r="P177" s="29"/>
      <c r="Q177" s="29"/>
      <c r="R177" s="29"/>
      <c r="S177" s="7"/>
      <c r="T177" s="1"/>
    </row>
    <row r="178" spans="1:20" ht="30.6" customHeight="1">
      <c r="A178" s="31">
        <f>'Année 2 Maquette'!B184</f>
        <v>0</v>
      </c>
      <c r="B178" s="31">
        <f>'Année 2 Maquette'!C184</f>
        <v>0</v>
      </c>
      <c r="C178" s="30">
        <f>'Année 2 Maquette'!F184</f>
        <v>0</v>
      </c>
      <c r="D178" s="29"/>
      <c r="E178" s="29"/>
      <c r="F178" s="29"/>
      <c r="G178" s="28"/>
      <c r="H178" s="28"/>
      <c r="I178" s="28"/>
      <c r="J178" s="29"/>
      <c r="K178" s="29"/>
      <c r="L178" s="29"/>
      <c r="M178" s="29"/>
      <c r="N178" s="29"/>
      <c r="O178" s="29"/>
      <c r="P178" s="29"/>
      <c r="Q178" s="29"/>
      <c r="R178" s="29"/>
      <c r="S178" s="7"/>
      <c r="T178" s="1"/>
    </row>
    <row r="179" spans="1:20" ht="30.6" customHeight="1">
      <c r="A179" s="31">
        <f>'Année 2 Maquette'!B185</f>
        <v>0</v>
      </c>
      <c r="B179" s="31">
        <f>'Année 2 Maquette'!C185</f>
        <v>0</v>
      </c>
      <c r="C179" s="30">
        <f>'Année 2 Maquette'!F185</f>
        <v>0</v>
      </c>
      <c r="D179" s="29"/>
      <c r="E179" s="29"/>
      <c r="F179" s="29"/>
      <c r="G179" s="28"/>
      <c r="H179" s="28"/>
      <c r="I179" s="28"/>
      <c r="J179" s="29"/>
      <c r="K179" s="29"/>
      <c r="L179" s="29"/>
      <c r="M179" s="29"/>
      <c r="N179" s="29"/>
      <c r="O179" s="29"/>
      <c r="P179" s="29"/>
      <c r="Q179" s="29"/>
      <c r="R179" s="29"/>
      <c r="S179" s="7"/>
      <c r="T179" s="1"/>
    </row>
    <row r="180" spans="1:20" ht="30.6" customHeight="1">
      <c r="A180" s="31">
        <f>'Année 2 Maquette'!B186</f>
        <v>0</v>
      </c>
      <c r="B180" s="31">
        <f>'Année 2 Maquette'!C186</f>
        <v>0</v>
      </c>
      <c r="C180" s="30">
        <f>'Année 2 Maquette'!F186</f>
        <v>0</v>
      </c>
      <c r="D180" s="29"/>
      <c r="E180" s="29"/>
      <c r="F180" s="29"/>
      <c r="G180" s="28"/>
      <c r="H180" s="28"/>
      <c r="I180" s="28"/>
      <c r="J180" s="29"/>
      <c r="K180" s="29"/>
      <c r="L180" s="29"/>
      <c r="M180" s="29"/>
      <c r="N180" s="29"/>
      <c r="O180" s="29"/>
      <c r="P180" s="29"/>
      <c r="Q180" s="29"/>
      <c r="R180" s="29"/>
      <c r="S180" s="7"/>
      <c r="T180" s="1"/>
    </row>
    <row r="181" spans="1:20" ht="30.6" customHeight="1">
      <c r="A181" s="31">
        <f>'Année 2 Maquette'!B187</f>
        <v>0</v>
      </c>
      <c r="B181" s="31">
        <f>'Année 2 Maquette'!C187</f>
        <v>0</v>
      </c>
      <c r="C181" s="30">
        <f>'Année 2 Maquette'!F187</f>
        <v>0</v>
      </c>
      <c r="D181" s="29"/>
      <c r="E181" s="29"/>
      <c r="F181" s="29"/>
      <c r="G181" s="28"/>
      <c r="H181" s="28"/>
      <c r="I181" s="28"/>
      <c r="J181" s="29"/>
      <c r="K181" s="29"/>
      <c r="L181" s="29"/>
      <c r="M181" s="29"/>
      <c r="N181" s="29"/>
      <c r="O181" s="29"/>
      <c r="P181" s="29"/>
      <c r="Q181" s="29"/>
      <c r="R181" s="29"/>
      <c r="S181" s="7"/>
      <c r="T181" s="1"/>
    </row>
    <row r="182" spans="1:20" ht="30.6" customHeight="1">
      <c r="A182" s="31">
        <f>'Année 2 Maquette'!B188</f>
        <v>0</v>
      </c>
      <c r="B182" s="31">
        <f>'Année 2 Maquette'!C188</f>
        <v>0</v>
      </c>
      <c r="C182" s="30">
        <f>'Année 2 Maquette'!F188</f>
        <v>0</v>
      </c>
      <c r="D182" s="29"/>
      <c r="E182" s="29"/>
      <c r="F182" s="29"/>
      <c r="G182" s="28"/>
      <c r="H182" s="28"/>
      <c r="I182" s="28"/>
      <c r="J182" s="29"/>
      <c r="K182" s="29"/>
      <c r="L182" s="29"/>
      <c r="M182" s="29"/>
      <c r="N182" s="29"/>
      <c r="O182" s="29"/>
      <c r="P182" s="29"/>
      <c r="Q182" s="29"/>
      <c r="R182" s="29"/>
      <c r="S182" s="7"/>
      <c r="T182" s="1"/>
    </row>
    <row r="183" spans="1:20" ht="30.6" customHeight="1">
      <c r="A183" s="31">
        <f>'Année 2 Maquette'!B189</f>
        <v>0</v>
      </c>
      <c r="B183" s="31">
        <f>'Année 2 Maquette'!C189</f>
        <v>0</v>
      </c>
      <c r="C183" s="30">
        <f>'Année 2 Maquette'!F189</f>
        <v>0</v>
      </c>
      <c r="D183" s="29"/>
      <c r="E183" s="29"/>
      <c r="F183" s="29"/>
      <c r="G183" s="28"/>
      <c r="H183" s="28"/>
      <c r="I183" s="28"/>
      <c r="J183" s="29"/>
      <c r="K183" s="29"/>
      <c r="L183" s="29"/>
      <c r="M183" s="29"/>
      <c r="N183" s="29"/>
      <c r="O183" s="29"/>
      <c r="P183" s="29"/>
      <c r="Q183" s="29"/>
      <c r="R183" s="29"/>
      <c r="S183" s="7"/>
      <c r="T183" s="1"/>
    </row>
    <row r="184" spans="1:20" ht="30.6" customHeight="1">
      <c r="A184" s="31">
        <f>'Année 2 Maquette'!B190</f>
        <v>0</v>
      </c>
      <c r="B184" s="31">
        <f>'Année 2 Maquette'!C190</f>
        <v>0</v>
      </c>
      <c r="C184" s="30">
        <f>'Année 2 Maquette'!F190</f>
        <v>0</v>
      </c>
      <c r="D184" s="29"/>
      <c r="E184" s="29"/>
      <c r="F184" s="29"/>
      <c r="G184" s="28"/>
      <c r="H184" s="28"/>
      <c r="I184" s="28"/>
      <c r="J184" s="29"/>
      <c r="K184" s="29"/>
      <c r="L184" s="29"/>
      <c r="M184" s="29"/>
      <c r="N184" s="29"/>
      <c r="O184" s="29"/>
      <c r="P184" s="29"/>
      <c r="Q184" s="29"/>
      <c r="R184" s="29"/>
      <c r="S184" s="7"/>
      <c r="T184" s="1"/>
    </row>
    <row r="185" spans="1:20" ht="30.6" customHeight="1">
      <c r="A185" s="31">
        <f>'Année 2 Maquette'!B191</f>
        <v>0</v>
      </c>
      <c r="B185" s="31">
        <f>'Année 2 Maquette'!C191</f>
        <v>0</v>
      </c>
      <c r="C185" s="30">
        <f>'Année 2 Maquette'!F191</f>
        <v>0</v>
      </c>
      <c r="D185" s="29"/>
      <c r="E185" s="29"/>
      <c r="F185" s="29"/>
      <c r="G185" s="28"/>
      <c r="H185" s="28"/>
      <c r="I185" s="28"/>
      <c r="J185" s="29"/>
      <c r="K185" s="29"/>
      <c r="L185" s="29"/>
      <c r="M185" s="29"/>
      <c r="N185" s="29"/>
      <c r="O185" s="29"/>
      <c r="P185" s="29"/>
      <c r="Q185" s="29"/>
      <c r="R185" s="29"/>
      <c r="S185" s="7"/>
      <c r="T185" s="1"/>
    </row>
    <row r="186" spans="1:20" ht="30.6" customHeight="1">
      <c r="A186" s="31">
        <f>'Année 2 Maquette'!B192</f>
        <v>0</v>
      </c>
      <c r="B186" s="31">
        <f>'Année 2 Maquette'!C192</f>
        <v>0</v>
      </c>
      <c r="C186" s="30">
        <f>'Année 2 Maquette'!F192</f>
        <v>0</v>
      </c>
      <c r="D186" s="29"/>
      <c r="E186" s="29"/>
      <c r="F186" s="29"/>
      <c r="G186" s="28"/>
      <c r="H186" s="28"/>
      <c r="I186" s="28"/>
      <c r="J186" s="29"/>
      <c r="K186" s="29"/>
      <c r="L186" s="29"/>
      <c r="M186" s="29"/>
      <c r="N186" s="29"/>
      <c r="O186" s="29"/>
      <c r="P186" s="29"/>
      <c r="Q186" s="29"/>
      <c r="R186" s="29"/>
      <c r="S186" s="7"/>
      <c r="T186" s="1"/>
    </row>
    <row r="187" spans="1:20" ht="30.6" customHeight="1">
      <c r="A187" s="31">
        <f>'Année 2 Maquette'!B193</f>
        <v>0</v>
      </c>
      <c r="B187" s="31">
        <f>'Année 2 Maquette'!C193</f>
        <v>0</v>
      </c>
      <c r="C187" s="30">
        <f>'Année 2 Maquette'!F193</f>
        <v>0</v>
      </c>
      <c r="D187" s="29"/>
      <c r="E187" s="29"/>
      <c r="F187" s="29"/>
      <c r="G187" s="28"/>
      <c r="H187" s="28"/>
      <c r="I187" s="28"/>
      <c r="J187" s="29"/>
      <c r="K187" s="29"/>
      <c r="L187" s="29"/>
      <c r="M187" s="29"/>
      <c r="N187" s="29"/>
      <c r="O187" s="29"/>
      <c r="P187" s="29"/>
      <c r="Q187" s="29"/>
      <c r="R187" s="29"/>
      <c r="S187" s="7"/>
      <c r="T187" s="1"/>
    </row>
    <row r="188" spans="1:20" ht="30.6" customHeight="1">
      <c r="A188" s="31">
        <f>'Année 2 Maquette'!B194</f>
        <v>0</v>
      </c>
      <c r="B188" s="31">
        <f>'Année 2 Maquette'!C194</f>
        <v>0</v>
      </c>
      <c r="C188" s="30">
        <f>'Année 2 Maquette'!F194</f>
        <v>0</v>
      </c>
      <c r="D188" s="29"/>
      <c r="E188" s="29"/>
      <c r="F188" s="29"/>
      <c r="G188" s="28"/>
      <c r="H188" s="28"/>
      <c r="I188" s="28"/>
      <c r="J188" s="29"/>
      <c r="K188" s="29"/>
      <c r="L188" s="29"/>
      <c r="M188" s="29"/>
      <c r="N188" s="29"/>
      <c r="O188" s="29"/>
      <c r="P188" s="29"/>
      <c r="Q188" s="29"/>
      <c r="R188" s="29"/>
      <c r="S188" s="7"/>
      <c r="T188" s="1"/>
    </row>
    <row r="189" spans="1:20" ht="30.6" customHeight="1">
      <c r="A189" s="31">
        <f>'Année 2 Maquette'!B195</f>
        <v>0</v>
      </c>
      <c r="B189" s="31">
        <f>'Année 2 Maquette'!C195</f>
        <v>0</v>
      </c>
      <c r="C189" s="30">
        <f>'Année 2 Maquette'!F195</f>
        <v>0</v>
      </c>
      <c r="D189" s="29"/>
      <c r="E189" s="29"/>
      <c r="F189" s="29"/>
      <c r="G189" s="28"/>
      <c r="H189" s="28"/>
      <c r="I189" s="28"/>
      <c r="J189" s="29"/>
      <c r="K189" s="29"/>
      <c r="L189" s="29"/>
      <c r="M189" s="29"/>
      <c r="N189" s="29"/>
      <c r="O189" s="29"/>
      <c r="P189" s="29"/>
      <c r="Q189" s="29"/>
      <c r="R189" s="29"/>
      <c r="S189" s="7"/>
      <c r="T189" s="1"/>
    </row>
    <row r="190" spans="1:20" ht="30.6" customHeight="1">
      <c r="A190" s="31">
        <f>'Année 2 Maquette'!B196</f>
        <v>0</v>
      </c>
      <c r="B190" s="31">
        <f>'Année 2 Maquette'!C196</f>
        <v>0</v>
      </c>
      <c r="C190" s="30">
        <f>'Année 2 Maquette'!F196</f>
        <v>0</v>
      </c>
      <c r="D190" s="29"/>
      <c r="E190" s="29"/>
      <c r="F190" s="29"/>
      <c r="G190" s="28"/>
      <c r="H190" s="28"/>
      <c r="I190" s="28"/>
      <c r="J190" s="29"/>
      <c r="K190" s="29"/>
      <c r="L190" s="29"/>
      <c r="M190" s="29"/>
      <c r="N190" s="29"/>
      <c r="O190" s="29"/>
      <c r="P190" s="29"/>
      <c r="Q190" s="29"/>
      <c r="R190" s="29"/>
      <c r="S190" s="7"/>
      <c r="T190" s="1"/>
    </row>
    <row r="191" spans="1:20" ht="30.6" customHeight="1">
      <c r="A191" s="31">
        <f>'Année 2 Maquette'!B197</f>
        <v>0</v>
      </c>
      <c r="B191" s="31">
        <f>'Année 2 Maquette'!C197</f>
        <v>0</v>
      </c>
      <c r="C191" s="30">
        <f>'Année 2 Maquette'!F197</f>
        <v>0</v>
      </c>
      <c r="D191" s="29"/>
      <c r="E191" s="29"/>
      <c r="F191" s="29"/>
      <c r="G191" s="28"/>
      <c r="H191" s="28"/>
      <c r="I191" s="28"/>
      <c r="J191" s="29"/>
      <c r="K191" s="29"/>
      <c r="L191" s="29"/>
      <c r="M191" s="29"/>
      <c r="N191" s="29"/>
      <c r="O191" s="29"/>
      <c r="P191" s="29"/>
      <c r="Q191" s="29"/>
      <c r="R191" s="29"/>
      <c r="S191" s="7"/>
      <c r="T191" s="1"/>
    </row>
    <row r="192" spans="1:20" ht="30.6" customHeight="1">
      <c r="A192" s="31">
        <f>'Année 2 Maquette'!B198</f>
        <v>0</v>
      </c>
      <c r="B192" s="31">
        <f>'Année 2 Maquette'!C198</f>
        <v>0</v>
      </c>
      <c r="C192" s="30">
        <f>'Année 2 Maquette'!F198</f>
        <v>0</v>
      </c>
      <c r="D192" s="29"/>
      <c r="E192" s="29"/>
      <c r="F192" s="29"/>
      <c r="G192" s="28"/>
      <c r="H192" s="28"/>
      <c r="I192" s="28"/>
      <c r="J192" s="29"/>
      <c r="K192" s="29"/>
      <c r="L192" s="29"/>
      <c r="M192" s="29"/>
      <c r="N192" s="29"/>
      <c r="O192" s="29"/>
      <c r="P192" s="29"/>
      <c r="Q192" s="29"/>
      <c r="R192" s="29"/>
      <c r="S192" s="7"/>
      <c r="T192" s="1"/>
    </row>
    <row r="193" spans="1:20" ht="30.6" customHeight="1">
      <c r="A193" s="31">
        <f>'Année 2 Maquette'!B199</f>
        <v>0</v>
      </c>
      <c r="B193" s="31">
        <f>'Année 2 Maquette'!C199</f>
        <v>0</v>
      </c>
      <c r="C193" s="30">
        <f>'Année 2 Maquette'!F199</f>
        <v>0</v>
      </c>
      <c r="D193" s="29"/>
      <c r="E193" s="29"/>
      <c r="F193" s="29"/>
      <c r="G193" s="28"/>
      <c r="H193" s="28"/>
      <c r="I193" s="28"/>
      <c r="J193" s="29"/>
      <c r="K193" s="29"/>
      <c r="L193" s="29"/>
      <c r="M193" s="29"/>
      <c r="N193" s="29"/>
      <c r="O193" s="29"/>
      <c r="P193" s="29"/>
      <c r="Q193" s="29"/>
      <c r="R193" s="29"/>
      <c r="S193" s="7"/>
      <c r="T193" s="1"/>
    </row>
    <row r="194" spans="1:20" ht="30.6" customHeight="1">
      <c r="A194" s="31">
        <f>'Année 2 Maquette'!B200</f>
        <v>0</v>
      </c>
      <c r="B194" s="31">
        <f>'Année 2 Maquette'!C200</f>
        <v>0</v>
      </c>
      <c r="C194" s="30">
        <f>'Année 2 Maquette'!F200</f>
        <v>0</v>
      </c>
      <c r="D194" s="29"/>
      <c r="E194" s="29"/>
      <c r="F194" s="29"/>
      <c r="G194" s="28"/>
      <c r="H194" s="28"/>
      <c r="I194" s="28"/>
      <c r="J194" s="29"/>
      <c r="K194" s="29"/>
      <c r="L194" s="29"/>
      <c r="M194" s="29"/>
      <c r="N194" s="29"/>
      <c r="O194" s="29"/>
      <c r="P194" s="29"/>
      <c r="Q194" s="29"/>
      <c r="R194" s="29"/>
      <c r="S194" s="7"/>
      <c r="T194" s="1"/>
    </row>
    <row r="195" spans="1:20" ht="30.6" customHeight="1">
      <c r="A195" s="31">
        <f>'Année 2 Maquette'!B201</f>
        <v>0</v>
      </c>
      <c r="B195" s="31">
        <f>'Année 2 Maquette'!C201</f>
        <v>0</v>
      </c>
      <c r="C195" s="30">
        <f>'Année 2 Maquette'!F201</f>
        <v>0</v>
      </c>
      <c r="D195" s="29"/>
      <c r="E195" s="29"/>
      <c r="F195" s="29"/>
      <c r="G195" s="28"/>
      <c r="H195" s="28"/>
      <c r="I195" s="28"/>
      <c r="J195" s="29"/>
      <c r="K195" s="29"/>
      <c r="L195" s="29"/>
      <c r="M195" s="29"/>
      <c r="N195" s="29"/>
      <c r="O195" s="29"/>
      <c r="P195" s="29"/>
      <c r="Q195" s="29"/>
      <c r="R195" s="29"/>
      <c r="S195" s="7"/>
      <c r="T195" s="1"/>
    </row>
    <row r="196" spans="1:20" ht="30.6" customHeight="1">
      <c r="A196" s="31">
        <f>'Année 2 Maquette'!B202</f>
        <v>0</v>
      </c>
      <c r="B196" s="31">
        <f>'Année 2 Maquette'!C202</f>
        <v>0</v>
      </c>
      <c r="C196" s="30">
        <f>'Année 2 Maquette'!F202</f>
        <v>0</v>
      </c>
      <c r="D196" s="29"/>
      <c r="E196" s="29"/>
      <c r="F196" s="29"/>
      <c r="G196" s="28"/>
      <c r="H196" s="28"/>
      <c r="I196" s="28"/>
      <c r="J196" s="29"/>
      <c r="K196" s="29"/>
      <c r="L196" s="29"/>
      <c r="M196" s="29"/>
      <c r="N196" s="29"/>
      <c r="O196" s="29"/>
      <c r="P196" s="29"/>
      <c r="Q196" s="29"/>
      <c r="R196" s="29"/>
      <c r="S196" s="7"/>
      <c r="T196" s="1"/>
    </row>
    <row r="197" spans="1:20" ht="30.6" customHeight="1">
      <c r="A197" s="31">
        <f>'Année 2 Maquette'!B203</f>
        <v>0</v>
      </c>
      <c r="B197" s="31">
        <f>'Année 2 Maquette'!C203</f>
        <v>0</v>
      </c>
      <c r="C197" s="30">
        <f>'Année 2 Maquette'!F203</f>
        <v>0</v>
      </c>
      <c r="D197" s="29"/>
      <c r="E197" s="29"/>
      <c r="F197" s="29"/>
      <c r="G197" s="28"/>
      <c r="H197" s="28"/>
      <c r="I197" s="28"/>
      <c r="J197" s="29"/>
      <c r="K197" s="29"/>
      <c r="L197" s="29"/>
      <c r="M197" s="29"/>
      <c r="N197" s="29"/>
      <c r="O197" s="29"/>
      <c r="P197" s="29"/>
      <c r="Q197" s="29"/>
      <c r="R197" s="29"/>
      <c r="S197" s="7"/>
      <c r="T197" s="1"/>
    </row>
    <row r="198" spans="1:20" ht="30.6" customHeight="1">
      <c r="A198" s="31">
        <f>'Année 2 Maquette'!B204</f>
        <v>0</v>
      </c>
      <c r="B198" s="31">
        <f>'Année 2 Maquette'!C204</f>
        <v>0</v>
      </c>
      <c r="C198" s="30">
        <f>'Année 2 Maquette'!F204</f>
        <v>0</v>
      </c>
      <c r="D198" s="29"/>
      <c r="E198" s="29"/>
      <c r="F198" s="29"/>
      <c r="G198" s="28"/>
      <c r="H198" s="28"/>
      <c r="I198" s="28"/>
      <c r="J198" s="29"/>
      <c r="K198" s="29"/>
      <c r="L198" s="29"/>
      <c r="M198" s="29"/>
      <c r="N198" s="29"/>
      <c r="O198" s="29"/>
      <c r="P198" s="29"/>
      <c r="Q198" s="29"/>
      <c r="R198" s="29"/>
      <c r="S198" s="7"/>
      <c r="T198" s="1"/>
    </row>
    <row r="199" spans="1:20" ht="30.6" customHeight="1">
      <c r="A199" s="31">
        <f>'Année 2 Maquette'!B205</f>
        <v>0</v>
      </c>
      <c r="B199" s="31">
        <f>'Année 2 Maquette'!C205</f>
        <v>0</v>
      </c>
      <c r="C199" s="30">
        <f>'Année 2 Maquette'!F205</f>
        <v>0</v>
      </c>
      <c r="D199" s="29"/>
      <c r="E199" s="29"/>
      <c r="F199" s="29"/>
      <c r="G199" s="28"/>
      <c r="H199" s="28"/>
      <c r="I199" s="28"/>
      <c r="J199" s="29"/>
      <c r="K199" s="29"/>
      <c r="L199" s="29"/>
      <c r="M199" s="29"/>
      <c r="N199" s="29"/>
      <c r="O199" s="29"/>
      <c r="P199" s="29"/>
      <c r="Q199" s="29"/>
      <c r="R199" s="29"/>
      <c r="S199" s="7"/>
      <c r="T199" s="1"/>
    </row>
    <row r="200" spans="1:20" ht="30.6" customHeight="1">
      <c r="A200" s="31">
        <f>'Année 2 Maquette'!B206</f>
        <v>0</v>
      </c>
      <c r="B200" s="31">
        <f>'Année 2 Maquette'!C206</f>
        <v>0</v>
      </c>
      <c r="C200" s="30">
        <f>'Année 2 Maquette'!F206</f>
        <v>0</v>
      </c>
      <c r="D200" s="29"/>
      <c r="E200" s="29"/>
      <c r="F200" s="29"/>
      <c r="G200" s="28"/>
      <c r="H200" s="28"/>
      <c r="I200" s="28"/>
      <c r="J200" s="29"/>
      <c r="K200" s="29"/>
      <c r="L200" s="29"/>
      <c r="M200" s="29"/>
      <c r="N200" s="29"/>
      <c r="O200" s="29"/>
      <c r="P200" s="29"/>
      <c r="Q200" s="29"/>
      <c r="R200" s="29"/>
      <c r="S200" s="7"/>
      <c r="T200" s="1"/>
    </row>
    <row r="201" spans="1:20" ht="30.6" customHeight="1">
      <c r="A201" s="31">
        <f>'Année 2 Maquette'!B207</f>
        <v>0</v>
      </c>
      <c r="B201" s="31">
        <f>'Année 2 Maquette'!C207</f>
        <v>0</v>
      </c>
      <c r="C201" s="30">
        <f>'Année 2 Maquette'!F207</f>
        <v>0</v>
      </c>
      <c r="D201" s="29"/>
      <c r="E201" s="29"/>
      <c r="F201" s="29"/>
      <c r="G201" s="28"/>
      <c r="H201" s="28"/>
      <c r="I201" s="28"/>
      <c r="J201" s="29"/>
      <c r="K201" s="29"/>
      <c r="L201" s="29"/>
      <c r="M201" s="29"/>
      <c r="N201" s="29"/>
      <c r="O201" s="29"/>
      <c r="P201" s="29"/>
      <c r="Q201" s="29"/>
      <c r="R201" s="29"/>
      <c r="S201" s="7"/>
      <c r="T201" s="1"/>
    </row>
    <row r="202" spans="1:20" ht="30.6" customHeight="1">
      <c r="A202" s="31">
        <f>'Année 2 Maquette'!B208</f>
        <v>0</v>
      </c>
      <c r="B202" s="31">
        <f>'Année 2 Maquette'!C208</f>
        <v>0</v>
      </c>
      <c r="C202" s="30">
        <f>'Année 2 Maquette'!F208</f>
        <v>0</v>
      </c>
      <c r="D202" s="29"/>
      <c r="E202" s="29"/>
      <c r="F202" s="29"/>
      <c r="G202" s="28"/>
      <c r="H202" s="28"/>
      <c r="I202" s="28"/>
      <c r="J202" s="29"/>
      <c r="K202" s="29"/>
      <c r="L202" s="29"/>
      <c r="M202" s="29"/>
      <c r="N202" s="29"/>
      <c r="O202" s="29"/>
      <c r="P202" s="29"/>
      <c r="Q202" s="29"/>
      <c r="R202" s="29"/>
      <c r="S202" s="7"/>
      <c r="T202" s="1"/>
    </row>
    <row r="203" spans="1:20" ht="30.6" customHeight="1">
      <c r="A203" s="31">
        <f>'Année 2 Maquette'!B209</f>
        <v>0</v>
      </c>
      <c r="B203" s="31">
        <f>'Année 2 Maquette'!C209</f>
        <v>0</v>
      </c>
      <c r="C203" s="30">
        <f>'Année 2 Maquette'!F209</f>
        <v>0</v>
      </c>
      <c r="D203" s="29"/>
      <c r="E203" s="29"/>
      <c r="F203" s="29"/>
      <c r="G203" s="28"/>
      <c r="H203" s="28"/>
      <c r="I203" s="28"/>
      <c r="J203" s="29"/>
      <c r="K203" s="29"/>
      <c r="L203" s="29"/>
      <c r="M203" s="29"/>
      <c r="N203" s="29"/>
      <c r="O203" s="29"/>
      <c r="P203" s="29"/>
      <c r="Q203" s="29"/>
      <c r="R203" s="29"/>
      <c r="S203" s="7"/>
      <c r="T203" s="1"/>
    </row>
    <row r="204" spans="1:20" ht="30.6" customHeight="1">
      <c r="A204" s="31">
        <f>'Année 2 Maquette'!B210</f>
        <v>0</v>
      </c>
      <c r="B204" s="31">
        <f>'Année 2 Maquette'!C210</f>
        <v>0</v>
      </c>
      <c r="C204" s="30">
        <f>'Année 2 Maquette'!F210</f>
        <v>0</v>
      </c>
      <c r="D204" s="29"/>
      <c r="E204" s="29"/>
      <c r="F204" s="29"/>
      <c r="G204" s="28"/>
      <c r="H204" s="28"/>
      <c r="I204" s="28"/>
      <c r="J204" s="29"/>
      <c r="K204" s="29"/>
      <c r="L204" s="29"/>
      <c r="M204" s="29"/>
      <c r="N204" s="29"/>
      <c r="O204" s="29"/>
      <c r="P204" s="29"/>
      <c r="Q204" s="29"/>
      <c r="R204" s="29"/>
      <c r="S204" s="7"/>
      <c r="T204" s="1"/>
    </row>
    <row r="205" spans="1:20" ht="30.6" customHeight="1">
      <c r="A205" s="31">
        <f>'Année 2 Maquette'!B211</f>
        <v>0</v>
      </c>
      <c r="B205" s="31">
        <f>'Année 2 Maquette'!C211</f>
        <v>0</v>
      </c>
      <c r="C205" s="30">
        <f>'Année 2 Maquette'!F211</f>
        <v>0</v>
      </c>
      <c r="D205" s="29"/>
      <c r="E205" s="29"/>
      <c r="F205" s="29"/>
      <c r="G205" s="28"/>
      <c r="H205" s="28"/>
      <c r="I205" s="28"/>
      <c r="J205" s="29"/>
      <c r="K205" s="29"/>
      <c r="L205" s="29"/>
      <c r="M205" s="29"/>
      <c r="N205" s="29"/>
      <c r="O205" s="29"/>
      <c r="P205" s="29"/>
      <c r="Q205" s="29"/>
      <c r="R205" s="29"/>
      <c r="S205" s="7"/>
      <c r="T205" s="1"/>
    </row>
    <row r="206" spans="1:20" ht="30.6" customHeight="1">
      <c r="A206" s="31">
        <f>'Année 2 Maquette'!B212</f>
        <v>0</v>
      </c>
      <c r="B206" s="31">
        <f>'Année 2 Maquette'!C212</f>
        <v>0</v>
      </c>
      <c r="C206" s="30">
        <f>'Année 2 Maquette'!F212</f>
        <v>0</v>
      </c>
      <c r="D206" s="29"/>
      <c r="E206" s="29"/>
      <c r="F206" s="29"/>
      <c r="G206" s="28"/>
      <c r="H206" s="28"/>
      <c r="I206" s="28"/>
      <c r="J206" s="29"/>
      <c r="K206" s="29"/>
      <c r="L206" s="29"/>
      <c r="M206" s="29"/>
      <c r="N206" s="29"/>
      <c r="O206" s="29"/>
      <c r="P206" s="29"/>
      <c r="Q206" s="29"/>
      <c r="R206" s="29"/>
      <c r="S206" s="7"/>
      <c r="T206" s="1"/>
    </row>
    <row r="207" spans="1:20" ht="30.6" customHeight="1">
      <c r="A207" s="31">
        <f>'Année 2 Maquette'!B213</f>
        <v>0</v>
      </c>
      <c r="B207" s="31">
        <f>'Année 2 Maquette'!C213</f>
        <v>0</v>
      </c>
      <c r="C207" s="30">
        <f>'Année 2 Maquette'!F213</f>
        <v>0</v>
      </c>
      <c r="D207" s="29"/>
      <c r="E207" s="29"/>
      <c r="F207" s="29"/>
      <c r="G207" s="28"/>
      <c r="H207" s="28"/>
      <c r="I207" s="28"/>
      <c r="J207" s="29"/>
      <c r="K207" s="29"/>
      <c r="L207" s="29"/>
      <c r="M207" s="29"/>
      <c r="N207" s="29"/>
      <c r="O207" s="29"/>
      <c r="P207" s="29"/>
      <c r="Q207" s="29"/>
      <c r="R207" s="29"/>
      <c r="S207" s="7"/>
      <c r="T207" s="1"/>
    </row>
    <row r="208" spans="1:20" ht="30.6" customHeight="1">
      <c r="A208" s="31">
        <f>'Année 2 Maquette'!B214</f>
        <v>0</v>
      </c>
      <c r="B208" s="31">
        <f>'Année 2 Maquette'!C214</f>
        <v>0</v>
      </c>
      <c r="C208" s="30">
        <f>'Année 2 Maquette'!F214</f>
        <v>0</v>
      </c>
      <c r="D208" s="29"/>
      <c r="E208" s="29"/>
      <c r="F208" s="29"/>
      <c r="G208" s="28"/>
      <c r="H208" s="28"/>
      <c r="I208" s="28"/>
      <c r="J208" s="29"/>
      <c r="K208" s="29"/>
      <c r="L208" s="29"/>
      <c r="M208" s="29"/>
      <c r="N208" s="29"/>
      <c r="O208" s="29"/>
      <c r="P208" s="29"/>
      <c r="Q208" s="29"/>
      <c r="R208" s="29"/>
      <c r="S208" s="7"/>
      <c r="T208" s="1"/>
    </row>
    <row r="209" spans="1:20" ht="30.6" customHeight="1">
      <c r="A209" s="31">
        <f>'Année 2 Maquette'!B215</f>
        <v>0</v>
      </c>
      <c r="B209" s="31">
        <f>'Année 2 Maquette'!C215</f>
        <v>0</v>
      </c>
      <c r="C209" s="30">
        <f>'Année 2 Maquette'!F215</f>
        <v>0</v>
      </c>
      <c r="D209" s="29"/>
      <c r="E209" s="29"/>
      <c r="F209" s="29"/>
      <c r="G209" s="28"/>
      <c r="H209" s="28"/>
      <c r="I209" s="28"/>
      <c r="J209" s="29"/>
      <c r="K209" s="29"/>
      <c r="L209" s="29"/>
      <c r="M209" s="29"/>
      <c r="N209" s="29"/>
      <c r="O209" s="29"/>
      <c r="P209" s="29"/>
      <c r="Q209" s="29"/>
      <c r="R209" s="29"/>
      <c r="S209" s="7"/>
      <c r="T209" s="1"/>
    </row>
    <row r="210" spans="1:20" ht="30.6" customHeight="1">
      <c r="A210" s="31">
        <f>'Année 2 Maquette'!B216</f>
        <v>0</v>
      </c>
      <c r="B210" s="31">
        <f>'Année 2 Maquette'!C216</f>
        <v>0</v>
      </c>
      <c r="C210" s="30">
        <f>'Année 2 Maquette'!F216</f>
        <v>0</v>
      </c>
      <c r="D210" s="29"/>
      <c r="E210" s="29"/>
      <c r="F210" s="29"/>
      <c r="G210" s="28"/>
      <c r="H210" s="28"/>
      <c r="I210" s="28"/>
      <c r="J210" s="29"/>
      <c r="K210" s="29"/>
      <c r="L210" s="29"/>
      <c r="M210" s="29"/>
      <c r="N210" s="29"/>
      <c r="O210" s="29"/>
      <c r="P210" s="29"/>
      <c r="Q210" s="29"/>
      <c r="R210" s="29"/>
      <c r="S210" s="7"/>
      <c r="T210" s="1"/>
    </row>
    <row r="211" spans="1:20" ht="30.6" customHeight="1">
      <c r="A211" s="31">
        <f>'Année 2 Maquette'!B217</f>
        <v>0</v>
      </c>
      <c r="B211" s="31">
        <f>'Année 2 Maquette'!C217</f>
        <v>0</v>
      </c>
      <c r="C211" s="30">
        <f>'Année 2 Maquette'!F217</f>
        <v>0</v>
      </c>
      <c r="D211" s="29"/>
      <c r="E211" s="29"/>
      <c r="F211" s="29"/>
      <c r="G211" s="28"/>
      <c r="H211" s="28"/>
      <c r="I211" s="28"/>
      <c r="J211" s="29"/>
      <c r="K211" s="29"/>
      <c r="L211" s="29"/>
      <c r="M211" s="29"/>
      <c r="N211" s="29"/>
      <c r="O211" s="29"/>
      <c r="P211" s="29"/>
      <c r="Q211" s="29"/>
      <c r="R211" s="29"/>
      <c r="S211" s="7"/>
      <c r="T211" s="1"/>
    </row>
    <row r="212" spans="1:20" ht="30.6" customHeight="1">
      <c r="A212" s="31">
        <f>'Année 2 Maquette'!B218</f>
        <v>0</v>
      </c>
      <c r="B212" s="31">
        <f>'Année 2 Maquette'!C218</f>
        <v>0</v>
      </c>
      <c r="C212" s="30">
        <f>'Année 2 Maquette'!F218</f>
        <v>0</v>
      </c>
      <c r="D212" s="29"/>
      <c r="E212" s="29"/>
      <c r="F212" s="29"/>
      <c r="G212" s="28"/>
      <c r="H212" s="28"/>
      <c r="I212" s="28"/>
      <c r="J212" s="29"/>
      <c r="K212" s="29"/>
      <c r="L212" s="29"/>
      <c r="M212" s="29"/>
      <c r="N212" s="29"/>
      <c r="O212" s="29"/>
      <c r="P212" s="29"/>
      <c r="Q212" s="29"/>
      <c r="R212" s="29"/>
      <c r="S212" s="7"/>
      <c r="T212" s="1"/>
    </row>
    <row r="213" spans="1:20" ht="30.6" customHeight="1">
      <c r="A213" s="31">
        <f>'Année 2 Maquette'!B219</f>
        <v>0</v>
      </c>
      <c r="B213" s="31">
        <f>'Année 2 Maquette'!C219</f>
        <v>0</v>
      </c>
      <c r="C213" s="30">
        <f>'Année 2 Maquette'!F219</f>
        <v>0</v>
      </c>
      <c r="D213" s="29"/>
      <c r="E213" s="29"/>
      <c r="F213" s="29"/>
      <c r="G213" s="28"/>
      <c r="H213" s="28"/>
      <c r="I213" s="28"/>
      <c r="J213" s="29"/>
      <c r="K213" s="29"/>
      <c r="L213" s="29"/>
      <c r="M213" s="29"/>
      <c r="N213" s="29"/>
      <c r="O213" s="29"/>
      <c r="P213" s="29"/>
      <c r="Q213" s="29"/>
      <c r="R213" s="29"/>
      <c r="S213" s="7"/>
      <c r="T213" s="1"/>
    </row>
    <row r="214" spans="1:20" ht="30.6" customHeight="1">
      <c r="A214" s="31">
        <f>'Année 2 Maquette'!B220</f>
        <v>0</v>
      </c>
      <c r="B214" s="31">
        <f>'Année 2 Maquette'!C220</f>
        <v>0</v>
      </c>
      <c r="C214" s="30">
        <f>'Année 2 Maquette'!F220</f>
        <v>0</v>
      </c>
      <c r="D214" s="29"/>
      <c r="E214" s="29"/>
      <c r="F214" s="29"/>
      <c r="G214" s="28"/>
      <c r="H214" s="28"/>
      <c r="I214" s="28"/>
      <c r="J214" s="29"/>
      <c r="K214" s="29"/>
      <c r="L214" s="29"/>
      <c r="M214" s="29"/>
      <c r="N214" s="29"/>
      <c r="O214" s="29"/>
      <c r="P214" s="29"/>
      <c r="Q214" s="29"/>
      <c r="R214" s="29"/>
      <c r="S214" s="7"/>
      <c r="T214" s="1"/>
    </row>
    <row r="215" spans="1:20" ht="30.6" customHeight="1">
      <c r="A215" s="31">
        <f>'Année 2 Maquette'!B221</f>
        <v>0</v>
      </c>
      <c r="B215" s="31">
        <f>'Année 2 Maquette'!C221</f>
        <v>0</v>
      </c>
      <c r="C215" s="30">
        <f>'Année 2 Maquette'!F221</f>
        <v>0</v>
      </c>
      <c r="D215" s="29"/>
      <c r="E215" s="29"/>
      <c r="F215" s="29"/>
      <c r="G215" s="28"/>
      <c r="H215" s="28"/>
      <c r="I215" s="28"/>
      <c r="J215" s="29"/>
      <c r="K215" s="29"/>
      <c r="L215" s="29"/>
      <c r="M215" s="29"/>
      <c r="N215" s="29"/>
      <c r="O215" s="29"/>
      <c r="P215" s="29"/>
      <c r="Q215" s="29"/>
      <c r="R215" s="29"/>
      <c r="S215" s="7"/>
      <c r="T215" s="1"/>
    </row>
    <row r="216" spans="1:20" ht="30.6" customHeight="1">
      <c r="A216" s="31">
        <f>'Année 2 Maquette'!B222</f>
        <v>0</v>
      </c>
      <c r="B216" s="31">
        <f>'Année 2 Maquette'!C222</f>
        <v>0</v>
      </c>
      <c r="C216" s="30">
        <f>'Année 2 Maquette'!F222</f>
        <v>0</v>
      </c>
      <c r="D216" s="29"/>
      <c r="E216" s="29"/>
      <c r="F216" s="29"/>
      <c r="G216" s="28"/>
      <c r="H216" s="28"/>
      <c r="I216" s="28"/>
      <c r="J216" s="29"/>
      <c r="K216" s="29"/>
      <c r="L216" s="29"/>
      <c r="M216" s="29"/>
      <c r="N216" s="29"/>
      <c r="O216" s="29"/>
      <c r="P216" s="29"/>
      <c r="Q216" s="29"/>
      <c r="R216" s="29"/>
      <c r="S216" s="7"/>
      <c r="T216" s="1"/>
    </row>
    <row r="217" spans="1:20" ht="30.6" customHeight="1">
      <c r="A217" s="31">
        <f>'Année 2 Maquette'!B223</f>
        <v>0</v>
      </c>
      <c r="B217" s="31">
        <f>'Année 2 Maquette'!C223</f>
        <v>0</v>
      </c>
      <c r="C217" s="30">
        <f>'Année 2 Maquette'!F223</f>
        <v>0</v>
      </c>
      <c r="D217" s="29"/>
      <c r="E217" s="29"/>
      <c r="F217" s="29"/>
      <c r="G217" s="28"/>
      <c r="H217" s="28"/>
      <c r="I217" s="28"/>
      <c r="J217" s="29"/>
      <c r="K217" s="29"/>
      <c r="L217" s="29"/>
      <c r="M217" s="29"/>
      <c r="N217" s="29"/>
      <c r="O217" s="29"/>
      <c r="P217" s="29"/>
      <c r="Q217" s="29"/>
      <c r="R217" s="29"/>
      <c r="S217" s="7"/>
      <c r="T217" s="1"/>
    </row>
    <row r="218" spans="1:20" ht="30.6" customHeight="1">
      <c r="A218" s="31">
        <f>'Année 2 Maquette'!B224</f>
        <v>0</v>
      </c>
      <c r="B218" s="31">
        <f>'Année 2 Maquette'!C224</f>
        <v>0</v>
      </c>
      <c r="C218" s="30">
        <f>'Année 2 Maquette'!F224</f>
        <v>0</v>
      </c>
      <c r="D218" s="29"/>
      <c r="E218" s="29"/>
      <c r="F218" s="29"/>
      <c r="G218" s="28"/>
      <c r="H218" s="28"/>
      <c r="I218" s="28"/>
      <c r="J218" s="29"/>
      <c r="K218" s="29"/>
      <c r="L218" s="29"/>
      <c r="M218" s="29"/>
      <c r="N218" s="29"/>
      <c r="O218" s="29"/>
      <c r="P218" s="29"/>
      <c r="Q218" s="29"/>
      <c r="R218" s="29"/>
      <c r="S218" s="7"/>
      <c r="T218" s="1"/>
    </row>
    <row r="219" spans="1:20" ht="30.6" customHeight="1">
      <c r="A219" s="31">
        <f>'Année 2 Maquette'!B225</f>
        <v>0</v>
      </c>
      <c r="B219" s="31">
        <f>'Année 2 Maquette'!C225</f>
        <v>0</v>
      </c>
      <c r="C219" s="30">
        <f>'Année 2 Maquette'!F225</f>
        <v>0</v>
      </c>
      <c r="D219" s="29"/>
      <c r="E219" s="29"/>
      <c r="F219" s="29"/>
      <c r="G219" s="28"/>
      <c r="H219" s="28"/>
      <c r="I219" s="28"/>
      <c r="J219" s="29"/>
      <c r="K219" s="29"/>
      <c r="L219" s="29"/>
      <c r="M219" s="29"/>
      <c r="N219" s="29"/>
      <c r="O219" s="29"/>
      <c r="P219" s="29"/>
      <c r="Q219" s="29"/>
      <c r="R219" s="29"/>
      <c r="S219" s="7"/>
      <c r="T219" s="1"/>
    </row>
    <row r="220" spans="1:20" ht="30.6" customHeight="1">
      <c r="A220" s="31">
        <f>'Année 2 Maquette'!B226</f>
        <v>0</v>
      </c>
      <c r="B220" s="31">
        <f>'Année 2 Maquette'!C226</f>
        <v>0</v>
      </c>
      <c r="C220" s="30">
        <f>'Année 2 Maquette'!F226</f>
        <v>0</v>
      </c>
      <c r="D220" s="29"/>
      <c r="E220" s="29"/>
      <c r="F220" s="29"/>
      <c r="G220" s="28"/>
      <c r="H220" s="28"/>
      <c r="I220" s="28"/>
      <c r="J220" s="29"/>
      <c r="K220" s="29"/>
      <c r="L220" s="29"/>
      <c r="M220" s="29"/>
      <c r="N220" s="29"/>
      <c r="O220" s="29"/>
      <c r="P220" s="29"/>
      <c r="Q220" s="29"/>
      <c r="R220" s="29"/>
      <c r="S220" s="7"/>
      <c r="T220" s="1"/>
    </row>
    <row r="221" spans="1:20" ht="30.6" customHeight="1">
      <c r="A221" s="31">
        <f>'Année 2 Maquette'!B227</f>
        <v>0</v>
      </c>
      <c r="B221" s="31">
        <f>'Année 2 Maquette'!C227</f>
        <v>0</v>
      </c>
      <c r="C221" s="30">
        <f>'Année 2 Maquette'!F227</f>
        <v>0</v>
      </c>
      <c r="D221" s="29"/>
      <c r="E221" s="29"/>
      <c r="F221" s="29"/>
      <c r="G221" s="28"/>
      <c r="H221" s="28"/>
      <c r="I221" s="28"/>
      <c r="J221" s="29"/>
      <c r="K221" s="29"/>
      <c r="L221" s="29"/>
      <c r="M221" s="29"/>
      <c r="N221" s="29"/>
      <c r="O221" s="29"/>
      <c r="P221" s="29"/>
      <c r="Q221" s="29"/>
      <c r="R221" s="29"/>
      <c r="S221" s="7"/>
      <c r="T221" s="1"/>
    </row>
    <row r="222" spans="1:20" ht="30.6" customHeight="1">
      <c r="A222" s="31">
        <f>'Année 2 Maquette'!B228</f>
        <v>0</v>
      </c>
      <c r="B222" s="31">
        <f>'Année 2 Maquette'!C228</f>
        <v>0</v>
      </c>
      <c r="C222" s="30">
        <f>'Année 2 Maquette'!F228</f>
        <v>0</v>
      </c>
      <c r="D222" s="29"/>
      <c r="E222" s="29"/>
      <c r="F222" s="29"/>
      <c r="G222" s="28"/>
      <c r="H222" s="28"/>
      <c r="I222" s="28"/>
      <c r="J222" s="29"/>
      <c r="K222" s="29"/>
      <c r="L222" s="29"/>
      <c r="M222" s="29"/>
      <c r="N222" s="29"/>
      <c r="O222" s="29"/>
      <c r="P222" s="29"/>
      <c r="Q222" s="29"/>
      <c r="R222" s="29"/>
      <c r="S222" s="7"/>
      <c r="T222" s="1"/>
    </row>
    <row r="223" spans="1:20" ht="30.6" customHeight="1">
      <c r="A223" s="31">
        <f>'Année 2 Maquette'!B229</f>
        <v>0</v>
      </c>
      <c r="B223" s="31">
        <f>'Année 2 Maquette'!C229</f>
        <v>0</v>
      </c>
      <c r="C223" s="30">
        <f>'Année 2 Maquette'!F229</f>
        <v>0</v>
      </c>
      <c r="D223" s="29"/>
      <c r="E223" s="29"/>
      <c r="F223" s="29"/>
      <c r="G223" s="28"/>
      <c r="H223" s="28"/>
      <c r="I223" s="28"/>
      <c r="J223" s="29"/>
      <c r="K223" s="29"/>
      <c r="L223" s="29"/>
      <c r="M223" s="29"/>
      <c r="N223" s="29"/>
      <c r="O223" s="29"/>
      <c r="P223" s="29"/>
      <c r="Q223" s="29"/>
      <c r="R223" s="29"/>
      <c r="S223" s="7"/>
      <c r="T223" s="1"/>
    </row>
    <row r="224" spans="1:20" ht="30.6" customHeight="1">
      <c r="A224" s="31">
        <f>'Année 2 Maquette'!B230</f>
        <v>0</v>
      </c>
      <c r="B224" s="31">
        <f>'Année 2 Maquette'!C230</f>
        <v>0</v>
      </c>
      <c r="C224" s="30">
        <f>'Année 2 Maquette'!F230</f>
        <v>0</v>
      </c>
      <c r="D224" s="29"/>
      <c r="E224" s="29"/>
      <c r="F224" s="29"/>
      <c r="G224" s="28"/>
      <c r="H224" s="28"/>
      <c r="I224" s="28"/>
      <c r="J224" s="29"/>
      <c r="K224" s="29"/>
      <c r="L224" s="29"/>
      <c r="M224" s="29"/>
      <c r="N224" s="29"/>
      <c r="O224" s="29"/>
      <c r="P224" s="29"/>
      <c r="Q224" s="29"/>
      <c r="R224" s="29"/>
      <c r="S224" s="7"/>
      <c r="T224" s="1"/>
    </row>
    <row r="225" spans="1:20" ht="30.6" customHeight="1">
      <c r="A225" s="31">
        <f>'Année 2 Maquette'!B231</f>
        <v>0</v>
      </c>
      <c r="B225" s="31">
        <f>'Année 2 Maquette'!C231</f>
        <v>0</v>
      </c>
      <c r="C225" s="30">
        <f>'Année 2 Maquette'!F231</f>
        <v>0</v>
      </c>
      <c r="D225" s="29"/>
      <c r="E225" s="29"/>
      <c r="F225" s="29"/>
      <c r="G225" s="28"/>
      <c r="H225" s="28"/>
      <c r="I225" s="28"/>
      <c r="J225" s="29"/>
      <c r="K225" s="29"/>
      <c r="L225" s="29"/>
      <c r="M225" s="29"/>
      <c r="N225" s="29"/>
      <c r="O225" s="29"/>
      <c r="P225" s="29"/>
      <c r="Q225" s="29"/>
      <c r="R225" s="29"/>
      <c r="S225" s="7"/>
      <c r="T225" s="1"/>
    </row>
    <row r="226" spans="1:20" ht="30.6" customHeight="1">
      <c r="A226" s="31">
        <f>'Année 2 Maquette'!B232</f>
        <v>0</v>
      </c>
      <c r="B226" s="31">
        <f>'Année 2 Maquette'!C232</f>
        <v>0</v>
      </c>
      <c r="C226" s="30">
        <f>'Année 2 Maquette'!F232</f>
        <v>0</v>
      </c>
      <c r="D226" s="29"/>
      <c r="E226" s="29"/>
      <c r="F226" s="29"/>
      <c r="G226" s="28"/>
      <c r="H226" s="28"/>
      <c r="I226" s="28"/>
      <c r="J226" s="29"/>
      <c r="K226" s="29"/>
      <c r="L226" s="29"/>
      <c r="M226" s="29"/>
      <c r="N226" s="29"/>
      <c r="O226" s="29"/>
      <c r="P226" s="29"/>
      <c r="Q226" s="29"/>
      <c r="R226" s="29"/>
      <c r="S226" s="7"/>
      <c r="T226" s="1"/>
    </row>
    <row r="227" spans="1:20" ht="30.6" customHeight="1">
      <c r="A227" s="31">
        <f>'Année 2 Maquette'!B233</f>
        <v>0</v>
      </c>
      <c r="B227" s="31">
        <f>'Année 2 Maquette'!C233</f>
        <v>0</v>
      </c>
      <c r="C227" s="30">
        <f>'Année 2 Maquette'!F233</f>
        <v>0</v>
      </c>
      <c r="D227" s="29"/>
      <c r="E227" s="29"/>
      <c r="F227" s="29"/>
      <c r="G227" s="28"/>
      <c r="H227" s="28"/>
      <c r="I227" s="28"/>
      <c r="J227" s="29"/>
      <c r="K227" s="29"/>
      <c r="L227" s="29"/>
      <c r="M227" s="29"/>
      <c r="N227" s="29"/>
      <c r="O227" s="29"/>
      <c r="P227" s="29"/>
      <c r="Q227" s="29"/>
      <c r="R227" s="29"/>
      <c r="S227" s="7"/>
      <c r="T227" s="1"/>
    </row>
    <row r="228" spans="1:20" ht="30.6" customHeight="1">
      <c r="A228" s="31">
        <f>'Année 2 Maquette'!B234</f>
        <v>0</v>
      </c>
      <c r="B228" s="31">
        <f>'Année 2 Maquette'!C234</f>
        <v>0</v>
      </c>
      <c r="C228" s="30">
        <f>'Année 2 Maquette'!F234</f>
        <v>0</v>
      </c>
      <c r="D228" s="29"/>
      <c r="E228" s="29"/>
      <c r="F228" s="29"/>
      <c r="G228" s="28"/>
      <c r="H228" s="28"/>
      <c r="I228" s="28"/>
      <c r="J228" s="29"/>
      <c r="K228" s="29"/>
      <c r="L228" s="29"/>
      <c r="M228" s="29"/>
      <c r="N228" s="29"/>
      <c r="O228" s="29"/>
      <c r="P228" s="29"/>
      <c r="Q228" s="29"/>
      <c r="R228" s="29"/>
      <c r="S228" s="7"/>
      <c r="T228" s="1"/>
    </row>
    <row r="229" spans="1:20" ht="30.6" customHeight="1">
      <c r="A229" s="31">
        <f>'Année 2 Maquette'!B235</f>
        <v>0</v>
      </c>
      <c r="B229" s="31">
        <f>'Année 2 Maquette'!C235</f>
        <v>0</v>
      </c>
      <c r="C229" s="30">
        <f>'Année 2 Maquette'!F235</f>
        <v>0</v>
      </c>
      <c r="D229" s="29"/>
      <c r="E229" s="29"/>
      <c r="F229" s="29"/>
      <c r="G229" s="28"/>
      <c r="H229" s="28"/>
      <c r="I229" s="28"/>
      <c r="J229" s="29"/>
      <c r="K229" s="29"/>
      <c r="L229" s="29"/>
      <c r="M229" s="29"/>
      <c r="N229" s="29"/>
      <c r="O229" s="29"/>
      <c r="P229" s="29"/>
      <c r="Q229" s="29"/>
      <c r="R229" s="29"/>
      <c r="S229" s="7"/>
      <c r="T229" s="1"/>
    </row>
    <row r="230" spans="1:20" ht="30.6" customHeight="1">
      <c r="A230" s="31">
        <f>'Année 2 Maquette'!B236</f>
        <v>0</v>
      </c>
      <c r="B230" s="31">
        <f>'Année 2 Maquette'!C236</f>
        <v>0</v>
      </c>
      <c r="C230" s="30">
        <f>'Année 2 Maquette'!F236</f>
        <v>0</v>
      </c>
      <c r="D230" s="29"/>
      <c r="E230" s="29"/>
      <c r="F230" s="29"/>
      <c r="G230" s="28"/>
      <c r="H230" s="28"/>
      <c r="I230" s="28"/>
      <c r="J230" s="29"/>
      <c r="K230" s="29"/>
      <c r="L230" s="29"/>
      <c r="M230" s="29"/>
      <c r="N230" s="29"/>
      <c r="O230" s="29"/>
      <c r="P230" s="29"/>
      <c r="Q230" s="29"/>
      <c r="R230" s="29"/>
      <c r="S230" s="7"/>
      <c r="T230" s="1"/>
    </row>
    <row r="231" spans="1:20" ht="30.6" customHeight="1">
      <c r="A231" s="31">
        <f>'Année 2 Maquette'!B237</f>
        <v>0</v>
      </c>
      <c r="B231" s="31">
        <f>'Année 2 Maquette'!C237</f>
        <v>0</v>
      </c>
      <c r="C231" s="30">
        <f>'Année 2 Maquette'!F237</f>
        <v>0</v>
      </c>
      <c r="D231" s="29"/>
      <c r="E231" s="29"/>
      <c r="F231" s="29"/>
      <c r="G231" s="28"/>
      <c r="H231" s="28"/>
      <c r="I231" s="28"/>
      <c r="J231" s="29"/>
      <c r="K231" s="29"/>
      <c r="L231" s="29"/>
      <c r="M231" s="29"/>
      <c r="N231" s="29"/>
      <c r="O231" s="29"/>
      <c r="P231" s="29"/>
      <c r="Q231" s="29"/>
      <c r="R231" s="29"/>
      <c r="S231" s="7"/>
      <c r="T231" s="1"/>
    </row>
    <row r="232" spans="1:20" ht="30.6" customHeight="1">
      <c r="A232" s="31">
        <f>'Année 2 Maquette'!B238</f>
        <v>0</v>
      </c>
      <c r="B232" s="31">
        <f>'Année 2 Maquette'!C238</f>
        <v>0</v>
      </c>
      <c r="C232" s="30">
        <f>'Année 2 Maquette'!F238</f>
        <v>0</v>
      </c>
      <c r="D232" s="29"/>
      <c r="E232" s="29"/>
      <c r="F232" s="29"/>
      <c r="G232" s="28"/>
      <c r="H232" s="28"/>
      <c r="I232" s="28"/>
      <c r="J232" s="29"/>
      <c r="K232" s="29"/>
      <c r="L232" s="29"/>
      <c r="M232" s="29"/>
      <c r="N232" s="29"/>
      <c r="O232" s="29"/>
      <c r="P232" s="29"/>
      <c r="Q232" s="29"/>
      <c r="R232" s="29"/>
      <c r="S232" s="7"/>
      <c r="T232" s="1"/>
    </row>
    <row r="233" spans="1:20" ht="30.6" customHeight="1">
      <c r="A233" s="31">
        <f>'Année 2 Maquette'!B239</f>
        <v>0</v>
      </c>
      <c r="B233" s="31">
        <f>'Année 2 Maquette'!C239</f>
        <v>0</v>
      </c>
      <c r="C233" s="30">
        <f>'Année 2 Maquette'!F239</f>
        <v>0</v>
      </c>
      <c r="D233" s="29"/>
      <c r="E233" s="29"/>
      <c r="F233" s="29"/>
      <c r="G233" s="28"/>
      <c r="H233" s="28"/>
      <c r="I233" s="28"/>
      <c r="J233" s="29"/>
      <c r="K233" s="29"/>
      <c r="L233" s="29"/>
      <c r="M233" s="29"/>
      <c r="N233" s="29"/>
      <c r="O233" s="29"/>
      <c r="P233" s="29"/>
      <c r="Q233" s="29"/>
      <c r="R233" s="29"/>
      <c r="S233" s="7"/>
      <c r="T233" s="1"/>
    </row>
    <row r="234" spans="1:20" ht="30.6" customHeight="1">
      <c r="A234" s="31">
        <f>'Année 2 Maquette'!B240</f>
        <v>0</v>
      </c>
      <c r="B234" s="31">
        <f>'Année 2 Maquette'!C240</f>
        <v>0</v>
      </c>
      <c r="C234" s="30">
        <f>'Année 2 Maquette'!F240</f>
        <v>0</v>
      </c>
      <c r="D234" s="29"/>
      <c r="E234" s="29"/>
      <c r="F234" s="29"/>
      <c r="G234" s="28"/>
      <c r="H234" s="28"/>
      <c r="I234" s="28"/>
      <c r="J234" s="29"/>
      <c r="K234" s="29"/>
      <c r="L234" s="29"/>
      <c r="M234" s="29"/>
      <c r="N234" s="29"/>
      <c r="O234" s="29"/>
      <c r="P234" s="29"/>
      <c r="Q234" s="29"/>
      <c r="R234" s="29"/>
      <c r="S234" s="7"/>
      <c r="T234" s="1"/>
    </row>
    <row r="235" spans="1:20" ht="30.6" customHeight="1">
      <c r="A235" s="31">
        <f>'Année 2 Maquette'!B241</f>
        <v>0</v>
      </c>
      <c r="B235" s="31">
        <f>'Année 2 Maquette'!C241</f>
        <v>0</v>
      </c>
      <c r="C235" s="30">
        <f>'Année 2 Maquette'!F241</f>
        <v>0</v>
      </c>
      <c r="D235" s="29"/>
      <c r="E235" s="29"/>
      <c r="F235" s="29"/>
      <c r="G235" s="28"/>
      <c r="H235" s="28"/>
      <c r="I235" s="28"/>
      <c r="J235" s="29"/>
      <c r="K235" s="29"/>
      <c r="L235" s="29"/>
      <c r="M235" s="29"/>
      <c r="N235" s="29"/>
      <c r="O235" s="29"/>
      <c r="P235" s="29"/>
      <c r="Q235" s="29"/>
      <c r="R235" s="29"/>
      <c r="S235" s="7"/>
      <c r="T235" s="1"/>
    </row>
    <row r="236" spans="1:20" ht="30.6" customHeight="1">
      <c r="A236" s="31">
        <f>'Année 2 Maquette'!B242</f>
        <v>0</v>
      </c>
      <c r="B236" s="31">
        <f>'Année 2 Maquette'!C242</f>
        <v>0</v>
      </c>
      <c r="C236" s="30">
        <f>'Année 2 Maquette'!F242</f>
        <v>0</v>
      </c>
      <c r="D236" s="29"/>
      <c r="E236" s="29"/>
      <c r="F236" s="29"/>
      <c r="G236" s="28"/>
      <c r="H236" s="28"/>
      <c r="I236" s="28"/>
      <c r="J236" s="29"/>
      <c r="K236" s="29"/>
      <c r="L236" s="29"/>
      <c r="M236" s="29"/>
      <c r="N236" s="29"/>
      <c r="O236" s="29"/>
      <c r="P236" s="29"/>
      <c r="Q236" s="29"/>
      <c r="R236" s="29"/>
      <c r="S236" s="7"/>
      <c r="T236" s="1"/>
    </row>
    <row r="237" spans="1:20" ht="30.6" customHeight="1">
      <c r="A237" s="31">
        <f>'Année 2 Maquette'!B243</f>
        <v>0</v>
      </c>
      <c r="B237" s="31">
        <f>'Année 2 Maquette'!C243</f>
        <v>0</v>
      </c>
      <c r="C237" s="30">
        <f>'Année 2 Maquette'!F243</f>
        <v>0</v>
      </c>
      <c r="D237" s="29"/>
      <c r="E237" s="29"/>
      <c r="F237" s="29"/>
      <c r="G237" s="28"/>
      <c r="H237" s="28"/>
      <c r="I237" s="28"/>
      <c r="J237" s="29"/>
      <c r="K237" s="29"/>
      <c r="L237" s="29"/>
      <c r="M237" s="29"/>
      <c r="N237" s="29"/>
      <c r="O237" s="29"/>
      <c r="P237" s="29"/>
      <c r="Q237" s="29"/>
      <c r="R237" s="29"/>
      <c r="S237" s="7"/>
      <c r="T237" s="1"/>
    </row>
    <row r="238" spans="1:20" ht="30.6" customHeight="1">
      <c r="A238" s="31">
        <f>'Année 2 Maquette'!B244</f>
        <v>0</v>
      </c>
      <c r="B238" s="31">
        <f>'Année 2 Maquette'!C244</f>
        <v>0</v>
      </c>
      <c r="C238" s="30">
        <f>'Année 2 Maquette'!F244</f>
        <v>0</v>
      </c>
      <c r="D238" s="29"/>
      <c r="E238" s="29"/>
      <c r="F238" s="29"/>
      <c r="G238" s="28"/>
      <c r="H238" s="28"/>
      <c r="I238" s="28"/>
      <c r="J238" s="29"/>
      <c r="K238" s="29"/>
      <c r="L238" s="29"/>
      <c r="M238" s="29"/>
      <c r="N238" s="29"/>
      <c r="O238" s="29"/>
      <c r="P238" s="29"/>
      <c r="Q238" s="29"/>
      <c r="R238" s="29"/>
      <c r="S238" s="7"/>
      <c r="T238" s="1"/>
    </row>
    <row r="239" spans="1:20" ht="30.6" customHeight="1">
      <c r="A239" s="31">
        <f>'Année 2 Maquette'!B245</f>
        <v>0</v>
      </c>
      <c r="B239" s="31">
        <f>'Année 2 Maquette'!C245</f>
        <v>0</v>
      </c>
      <c r="C239" s="30">
        <f>'Année 2 Maquette'!F245</f>
        <v>0</v>
      </c>
      <c r="D239" s="29"/>
      <c r="E239" s="29"/>
      <c r="F239" s="29"/>
      <c r="G239" s="28"/>
      <c r="H239" s="28"/>
      <c r="I239" s="28"/>
      <c r="J239" s="29"/>
      <c r="K239" s="29"/>
      <c r="L239" s="29"/>
      <c r="M239" s="29"/>
      <c r="N239" s="29"/>
      <c r="O239" s="29"/>
      <c r="P239" s="29"/>
      <c r="Q239" s="29"/>
      <c r="R239" s="29"/>
      <c r="S239" s="7"/>
      <c r="T239" s="1"/>
    </row>
    <row r="240" spans="1:20" ht="30.6" customHeight="1">
      <c r="A240" s="31">
        <f>'Année 2 Maquette'!B246</f>
        <v>0</v>
      </c>
      <c r="B240" s="31">
        <f>'Année 2 Maquette'!C246</f>
        <v>0</v>
      </c>
      <c r="C240" s="30">
        <f>'Année 2 Maquette'!F246</f>
        <v>0</v>
      </c>
      <c r="D240" s="29"/>
      <c r="E240" s="29"/>
      <c r="F240" s="29"/>
      <c r="G240" s="28"/>
      <c r="H240" s="28"/>
      <c r="I240" s="28"/>
      <c r="J240" s="29"/>
      <c r="K240" s="29"/>
      <c r="L240" s="29"/>
      <c r="M240" s="29"/>
      <c r="N240" s="29"/>
      <c r="O240" s="29"/>
      <c r="P240" s="29"/>
      <c r="Q240" s="29"/>
      <c r="R240" s="29"/>
      <c r="S240" s="7"/>
      <c r="T240" s="1"/>
    </row>
    <row r="241" spans="1:20" ht="30.6" customHeight="1">
      <c r="A241" s="31">
        <f>'Année 2 Maquette'!B247</f>
        <v>0</v>
      </c>
      <c r="B241" s="31">
        <f>'Année 2 Maquette'!C247</f>
        <v>0</v>
      </c>
      <c r="C241" s="30">
        <f>'Année 2 Maquette'!F247</f>
        <v>0</v>
      </c>
      <c r="D241" s="29"/>
      <c r="E241" s="29"/>
      <c r="F241" s="29"/>
      <c r="G241" s="28"/>
      <c r="H241" s="28"/>
      <c r="I241" s="28"/>
      <c r="J241" s="29"/>
      <c r="K241" s="29"/>
      <c r="L241" s="29"/>
      <c r="M241" s="29"/>
      <c r="N241" s="29"/>
      <c r="O241" s="29"/>
      <c r="P241" s="29"/>
      <c r="Q241" s="29"/>
      <c r="R241" s="29"/>
      <c r="S241" s="7"/>
      <c r="T241" s="1"/>
    </row>
    <row r="242" spans="1:20" ht="30.6" customHeight="1">
      <c r="A242" s="31">
        <f>'Année 2 Maquette'!B248</f>
        <v>0</v>
      </c>
      <c r="B242" s="31">
        <f>'Année 2 Maquette'!C248</f>
        <v>0</v>
      </c>
      <c r="C242" s="30">
        <f>'Année 2 Maquette'!F248</f>
        <v>0</v>
      </c>
      <c r="D242" s="29"/>
      <c r="E242" s="29"/>
      <c r="F242" s="29"/>
      <c r="G242" s="28"/>
      <c r="H242" s="28"/>
      <c r="I242" s="28"/>
      <c r="J242" s="29"/>
      <c r="K242" s="29"/>
      <c r="L242" s="29"/>
      <c r="M242" s="29"/>
      <c r="N242" s="29"/>
      <c r="O242" s="29"/>
      <c r="P242" s="29"/>
      <c r="Q242" s="29"/>
      <c r="R242" s="29"/>
      <c r="S242" s="7"/>
      <c r="T242" s="1"/>
    </row>
    <row r="243" spans="1:20" ht="30.6" customHeight="1">
      <c r="A243" s="31">
        <f>'Année 2 Maquette'!B249</f>
        <v>0</v>
      </c>
      <c r="B243" s="31">
        <f>'Année 2 Maquette'!C249</f>
        <v>0</v>
      </c>
      <c r="C243" s="30">
        <f>'Année 2 Maquette'!F249</f>
        <v>0</v>
      </c>
      <c r="D243" s="29"/>
      <c r="E243" s="29"/>
      <c r="F243" s="29"/>
      <c r="G243" s="28"/>
      <c r="H243" s="28"/>
      <c r="I243" s="28"/>
      <c r="J243" s="29"/>
      <c r="K243" s="29"/>
      <c r="L243" s="29"/>
      <c r="M243" s="29"/>
      <c r="N243" s="29"/>
      <c r="O243" s="29"/>
      <c r="P243" s="29"/>
      <c r="Q243" s="29"/>
      <c r="R243" s="29"/>
      <c r="S243" s="7"/>
      <c r="T243" s="1"/>
    </row>
    <row r="244" spans="1:20" ht="30.6" customHeight="1">
      <c r="A244" s="31">
        <f>'Année 2 Maquette'!B250</f>
        <v>0</v>
      </c>
      <c r="B244" s="31">
        <f>'Année 2 Maquette'!C250</f>
        <v>0</v>
      </c>
      <c r="C244" s="30">
        <f>'Année 2 Maquette'!F250</f>
        <v>0</v>
      </c>
      <c r="D244" s="29"/>
      <c r="E244" s="29"/>
      <c r="F244" s="29"/>
      <c r="G244" s="28"/>
      <c r="H244" s="28"/>
      <c r="I244" s="28"/>
      <c r="J244" s="29"/>
      <c r="K244" s="29"/>
      <c r="L244" s="29"/>
      <c r="M244" s="29"/>
      <c r="N244" s="29"/>
      <c r="O244" s="29"/>
      <c r="P244" s="29"/>
      <c r="Q244" s="29"/>
      <c r="R244" s="29"/>
      <c r="S244" s="7"/>
      <c r="T244" s="1"/>
    </row>
    <row r="245" spans="1:20" ht="30.6" customHeight="1">
      <c r="A245" s="31">
        <f>'Année 2 Maquette'!B251</f>
        <v>0</v>
      </c>
      <c r="B245" s="31">
        <f>'Année 2 Maquette'!C251</f>
        <v>0</v>
      </c>
      <c r="C245" s="30">
        <f>'Année 2 Maquette'!F251</f>
        <v>0</v>
      </c>
      <c r="D245" s="29"/>
      <c r="E245" s="29"/>
      <c r="F245" s="29"/>
      <c r="G245" s="28"/>
      <c r="H245" s="28"/>
      <c r="I245" s="28"/>
      <c r="J245" s="29"/>
      <c r="K245" s="29"/>
      <c r="L245" s="29"/>
      <c r="M245" s="29"/>
      <c r="N245" s="29"/>
      <c r="O245" s="29"/>
      <c r="P245" s="29"/>
      <c r="Q245" s="29"/>
      <c r="R245" s="29"/>
      <c r="S245" s="7"/>
      <c r="T245" s="1"/>
    </row>
    <row r="246" spans="1:20" ht="30.6" customHeight="1">
      <c r="A246" s="31">
        <f>'Année 2 Maquette'!B252</f>
        <v>0</v>
      </c>
      <c r="B246" s="31">
        <f>'Année 2 Maquette'!C252</f>
        <v>0</v>
      </c>
      <c r="C246" s="30">
        <f>'Année 2 Maquette'!F252</f>
        <v>0</v>
      </c>
      <c r="D246" s="29"/>
      <c r="E246" s="29"/>
      <c r="F246" s="29"/>
      <c r="G246" s="28"/>
      <c r="H246" s="28"/>
      <c r="I246" s="28"/>
      <c r="J246" s="29"/>
      <c r="K246" s="29"/>
      <c r="L246" s="29"/>
      <c r="M246" s="29"/>
      <c r="N246" s="29"/>
      <c r="O246" s="29"/>
      <c r="P246" s="29"/>
      <c r="Q246" s="29"/>
      <c r="R246" s="29"/>
      <c r="S246" s="7"/>
      <c r="T246" s="1"/>
    </row>
    <row r="247" spans="1:20" ht="30.6" customHeight="1">
      <c r="A247" s="31">
        <f>'Année 2 Maquette'!B253</f>
        <v>0</v>
      </c>
      <c r="B247" s="31">
        <f>'Année 2 Maquette'!C253</f>
        <v>0</v>
      </c>
      <c r="C247" s="30">
        <f>'Année 2 Maquette'!F253</f>
        <v>0</v>
      </c>
      <c r="D247" s="29"/>
      <c r="E247" s="29"/>
      <c r="F247" s="29"/>
      <c r="G247" s="28"/>
      <c r="H247" s="28"/>
      <c r="I247" s="28"/>
      <c r="J247" s="29"/>
      <c r="K247" s="29"/>
      <c r="L247" s="29"/>
      <c r="M247" s="29"/>
      <c r="N247" s="29"/>
      <c r="O247" s="29"/>
      <c r="P247" s="29"/>
      <c r="Q247" s="29"/>
      <c r="R247" s="29"/>
      <c r="S247" s="7"/>
      <c r="T247" s="1"/>
    </row>
    <row r="248" spans="1:20" ht="30.6" customHeight="1">
      <c r="A248" s="31">
        <f>'Année 2 Maquette'!B254</f>
        <v>0</v>
      </c>
      <c r="B248" s="31">
        <f>'Année 2 Maquette'!C254</f>
        <v>0</v>
      </c>
      <c r="C248" s="30">
        <f>'Année 2 Maquette'!F254</f>
        <v>0</v>
      </c>
      <c r="D248" s="29"/>
      <c r="E248" s="29"/>
      <c r="F248" s="29"/>
      <c r="G248" s="28"/>
      <c r="H248" s="28"/>
      <c r="I248" s="28"/>
      <c r="J248" s="29"/>
      <c r="K248" s="29"/>
      <c r="L248" s="29"/>
      <c r="M248" s="29"/>
      <c r="N248" s="29"/>
      <c r="O248" s="29"/>
      <c r="P248" s="29"/>
      <c r="Q248" s="29"/>
      <c r="R248" s="29"/>
      <c r="S248" s="7"/>
      <c r="T248" s="1"/>
    </row>
    <row r="249" spans="1:20" ht="30.6" customHeight="1">
      <c r="A249" s="31">
        <f>'Année 2 Maquette'!B255</f>
        <v>0</v>
      </c>
      <c r="B249" s="31">
        <f>'Année 2 Maquette'!C255</f>
        <v>0</v>
      </c>
      <c r="C249" s="30">
        <f>'Année 2 Maquette'!F255</f>
        <v>0</v>
      </c>
      <c r="D249" s="29"/>
      <c r="E249" s="29"/>
      <c r="F249" s="29"/>
      <c r="G249" s="28"/>
      <c r="H249" s="28"/>
      <c r="I249" s="28"/>
      <c r="J249" s="29"/>
      <c r="K249" s="29"/>
      <c r="L249" s="29"/>
      <c r="M249" s="29"/>
      <c r="N249" s="29"/>
      <c r="O249" s="29"/>
      <c r="P249" s="29"/>
      <c r="Q249" s="29"/>
      <c r="R249" s="29"/>
      <c r="S249" s="7"/>
      <c r="T249" s="1"/>
    </row>
    <row r="250" spans="1:20" ht="30.6" customHeight="1">
      <c r="A250" s="31">
        <f>'Année 2 Maquette'!B256</f>
        <v>0</v>
      </c>
      <c r="B250" s="31">
        <f>'Année 2 Maquette'!C256</f>
        <v>0</v>
      </c>
      <c r="C250" s="30">
        <f>'Année 2 Maquette'!F256</f>
        <v>0</v>
      </c>
      <c r="D250" s="29"/>
      <c r="E250" s="29"/>
      <c r="F250" s="29"/>
      <c r="G250" s="28"/>
      <c r="H250" s="28"/>
      <c r="I250" s="28"/>
      <c r="J250" s="29"/>
      <c r="K250" s="29"/>
      <c r="L250" s="29"/>
      <c r="M250" s="29"/>
      <c r="N250" s="29"/>
      <c r="O250" s="29"/>
      <c r="P250" s="29"/>
      <c r="Q250" s="29"/>
      <c r="R250" s="29"/>
      <c r="S250" s="7"/>
      <c r="T250" s="1"/>
    </row>
    <row r="251" spans="1:20" ht="30.6" customHeight="1">
      <c r="A251" s="31">
        <f>'Année 2 Maquette'!B257</f>
        <v>0</v>
      </c>
      <c r="B251" s="31">
        <f>'Année 2 Maquette'!C257</f>
        <v>0</v>
      </c>
      <c r="C251" s="30">
        <f>'Année 2 Maquette'!F257</f>
        <v>0</v>
      </c>
      <c r="D251" s="29"/>
      <c r="E251" s="29"/>
      <c r="F251" s="29"/>
      <c r="G251" s="28"/>
      <c r="H251" s="28"/>
      <c r="I251" s="28"/>
      <c r="J251" s="29"/>
      <c r="K251" s="29"/>
      <c r="L251" s="29"/>
      <c r="M251" s="29"/>
      <c r="N251" s="29"/>
      <c r="O251" s="29"/>
      <c r="P251" s="29"/>
      <c r="Q251" s="29"/>
      <c r="R251" s="29"/>
      <c r="S251" s="7"/>
      <c r="T251" s="1"/>
    </row>
    <row r="252" spans="1:20" ht="30.6" customHeight="1">
      <c r="A252" s="31">
        <f>'Année 2 Maquette'!B258</f>
        <v>0</v>
      </c>
      <c r="B252" s="31">
        <f>'Année 2 Maquette'!C258</f>
        <v>0</v>
      </c>
      <c r="C252" s="30">
        <f>'Année 2 Maquette'!F258</f>
        <v>0</v>
      </c>
      <c r="D252" s="29"/>
      <c r="E252" s="29"/>
      <c r="F252" s="29"/>
      <c r="G252" s="28"/>
      <c r="H252" s="28"/>
      <c r="I252" s="28"/>
      <c r="J252" s="29"/>
      <c r="K252" s="29"/>
      <c r="L252" s="29"/>
      <c r="M252" s="29"/>
      <c r="N252" s="29"/>
      <c r="O252" s="29"/>
      <c r="P252" s="29"/>
      <c r="Q252" s="29"/>
      <c r="R252" s="29"/>
      <c r="S252" s="7"/>
      <c r="T252" s="1"/>
    </row>
    <row r="253" spans="1:20" ht="30.6" customHeight="1">
      <c r="A253" s="31">
        <f>'Année 2 Maquette'!B259</f>
        <v>0</v>
      </c>
      <c r="B253" s="31">
        <f>'Année 2 Maquette'!C259</f>
        <v>0</v>
      </c>
      <c r="C253" s="30">
        <f>'Année 2 Maquette'!F259</f>
        <v>0</v>
      </c>
      <c r="D253" s="29"/>
      <c r="E253" s="29"/>
      <c r="F253" s="29"/>
      <c r="G253" s="28"/>
      <c r="H253" s="28"/>
      <c r="I253" s="28"/>
      <c r="J253" s="29"/>
      <c r="K253" s="29"/>
      <c r="L253" s="29"/>
      <c r="M253" s="29"/>
      <c r="N253" s="29"/>
      <c r="O253" s="29"/>
      <c r="P253" s="29"/>
      <c r="Q253" s="29"/>
      <c r="R253" s="29"/>
      <c r="S253" s="7"/>
      <c r="T253" s="1"/>
    </row>
    <row r="254" spans="1:20" ht="30.6" customHeight="1">
      <c r="A254" s="31">
        <f>'Année 2 Maquette'!B260</f>
        <v>0</v>
      </c>
      <c r="B254" s="31">
        <f>'Année 2 Maquette'!C260</f>
        <v>0</v>
      </c>
      <c r="C254" s="30">
        <f>'Année 2 Maquette'!F260</f>
        <v>0</v>
      </c>
      <c r="D254" s="29"/>
      <c r="E254" s="29"/>
      <c r="F254" s="29"/>
      <c r="G254" s="28"/>
      <c r="H254" s="28"/>
      <c r="I254" s="28"/>
      <c r="J254" s="29"/>
      <c r="K254" s="29"/>
      <c r="L254" s="29"/>
      <c r="M254" s="29"/>
      <c r="N254" s="29"/>
      <c r="O254" s="29"/>
      <c r="P254" s="29"/>
      <c r="Q254" s="29"/>
      <c r="R254" s="29"/>
      <c r="S254" s="7"/>
      <c r="T254" s="1"/>
    </row>
    <row r="255" spans="1:20" ht="30.6" customHeight="1">
      <c r="A255" s="31">
        <f>'Année 2 Maquette'!B261</f>
        <v>0</v>
      </c>
      <c r="B255" s="31">
        <f>'Année 2 Maquette'!C261</f>
        <v>0</v>
      </c>
      <c r="C255" s="30">
        <f>'Année 2 Maquette'!F261</f>
        <v>0</v>
      </c>
      <c r="D255" s="29"/>
      <c r="E255" s="29"/>
      <c r="F255" s="29"/>
      <c r="G255" s="28"/>
      <c r="H255" s="28"/>
      <c r="I255" s="28"/>
      <c r="J255" s="29"/>
      <c r="K255" s="29"/>
      <c r="L255" s="29"/>
      <c r="M255" s="29"/>
      <c r="N255" s="29"/>
      <c r="O255" s="29"/>
      <c r="P255" s="29"/>
      <c r="Q255" s="29"/>
      <c r="R255" s="29"/>
      <c r="S255" s="7"/>
      <c r="T255" s="1"/>
    </row>
    <row r="256" spans="1:20" ht="30.6" customHeight="1">
      <c r="A256" s="31">
        <f>'Année 2 Maquette'!B262</f>
        <v>0</v>
      </c>
      <c r="B256" s="31">
        <f>'Année 2 Maquette'!C262</f>
        <v>0</v>
      </c>
      <c r="C256" s="30">
        <f>'Année 2 Maquette'!F262</f>
        <v>0</v>
      </c>
      <c r="D256" s="29"/>
      <c r="E256" s="29"/>
      <c r="F256" s="29"/>
      <c r="G256" s="28"/>
      <c r="H256" s="28"/>
      <c r="I256" s="28"/>
      <c r="J256" s="29"/>
      <c r="K256" s="29"/>
      <c r="L256" s="29"/>
      <c r="M256" s="29"/>
      <c r="N256" s="29"/>
      <c r="O256" s="29"/>
      <c r="P256" s="29"/>
      <c r="Q256" s="29"/>
      <c r="R256" s="29"/>
      <c r="S256" s="7"/>
      <c r="T256" s="1"/>
    </row>
    <row r="257" spans="1:20" ht="30.6" customHeight="1">
      <c r="A257" s="31">
        <f>'Année 2 Maquette'!B263</f>
        <v>0</v>
      </c>
      <c r="B257" s="31">
        <f>'Année 2 Maquette'!C263</f>
        <v>0</v>
      </c>
      <c r="C257" s="30">
        <f>'Année 2 Maquette'!F263</f>
        <v>0</v>
      </c>
      <c r="D257" s="29"/>
      <c r="E257" s="29"/>
      <c r="F257" s="29"/>
      <c r="G257" s="28"/>
      <c r="H257" s="28"/>
      <c r="I257" s="28"/>
      <c r="J257" s="29"/>
      <c r="K257" s="29"/>
      <c r="L257" s="29"/>
      <c r="M257" s="29"/>
      <c r="N257" s="29"/>
      <c r="O257" s="29"/>
      <c r="P257" s="29"/>
      <c r="Q257" s="29"/>
      <c r="R257" s="29"/>
      <c r="S257" s="7"/>
      <c r="T257" s="1"/>
    </row>
    <row r="258" spans="1:20" ht="30.6" customHeight="1">
      <c r="A258" s="31">
        <f>'Année 2 Maquette'!B264</f>
        <v>0</v>
      </c>
      <c r="B258" s="31">
        <f>'Année 2 Maquette'!C264</f>
        <v>0</v>
      </c>
      <c r="C258" s="30">
        <f>'Année 2 Maquette'!F264</f>
        <v>0</v>
      </c>
      <c r="D258" s="29"/>
      <c r="E258" s="29"/>
      <c r="F258" s="29"/>
      <c r="G258" s="28"/>
      <c r="H258" s="28"/>
      <c r="I258" s="28"/>
      <c r="J258" s="29"/>
      <c r="K258" s="29"/>
      <c r="L258" s="29"/>
      <c r="M258" s="29"/>
      <c r="N258" s="29"/>
      <c r="O258" s="29"/>
      <c r="P258" s="29"/>
      <c r="Q258" s="29"/>
      <c r="R258" s="29"/>
      <c r="S258" s="7"/>
      <c r="T258" s="1"/>
    </row>
    <row r="259" spans="1:20" ht="30.6" customHeight="1">
      <c r="A259" s="31">
        <f>'Année 2 Maquette'!B265</f>
        <v>0</v>
      </c>
      <c r="B259" s="31">
        <f>'Année 2 Maquette'!C265</f>
        <v>0</v>
      </c>
      <c r="C259" s="30">
        <f>'Année 2 Maquette'!F265</f>
        <v>0</v>
      </c>
      <c r="D259" s="29"/>
      <c r="E259" s="29"/>
      <c r="F259" s="29"/>
      <c r="G259" s="28"/>
      <c r="H259" s="28"/>
      <c r="I259" s="28"/>
      <c r="J259" s="29"/>
      <c r="K259" s="29"/>
      <c r="L259" s="29"/>
      <c r="M259" s="29"/>
      <c r="N259" s="29"/>
      <c r="O259" s="29"/>
      <c r="P259" s="29"/>
      <c r="Q259" s="29"/>
      <c r="R259" s="29"/>
      <c r="S259" s="7"/>
      <c r="T259" s="1"/>
    </row>
    <row r="260" spans="1:20" ht="30.6" customHeight="1">
      <c r="A260" s="31">
        <f>'Année 2 Maquette'!B266</f>
        <v>0</v>
      </c>
      <c r="B260" s="31">
        <f>'Année 2 Maquette'!C266</f>
        <v>0</v>
      </c>
      <c r="C260" s="30">
        <f>'Année 2 Maquette'!F266</f>
        <v>0</v>
      </c>
      <c r="D260" s="29"/>
      <c r="E260" s="29"/>
      <c r="F260" s="29"/>
      <c r="G260" s="28"/>
      <c r="H260" s="28"/>
      <c r="I260" s="28"/>
      <c r="J260" s="29"/>
      <c r="K260" s="29"/>
      <c r="L260" s="29"/>
      <c r="M260" s="29"/>
      <c r="N260" s="29"/>
      <c r="O260" s="29"/>
      <c r="P260" s="29"/>
      <c r="Q260" s="29"/>
      <c r="R260" s="29"/>
      <c r="S260" s="7"/>
      <c r="T260" s="1"/>
    </row>
    <row r="261" spans="1:20" ht="30.6" customHeight="1">
      <c r="A261" s="31">
        <f>'Année 2 Maquette'!B267</f>
        <v>0</v>
      </c>
      <c r="B261" s="31">
        <f>'Année 2 Maquette'!C267</f>
        <v>0</v>
      </c>
      <c r="C261" s="30">
        <f>'Année 2 Maquette'!F267</f>
        <v>0</v>
      </c>
      <c r="D261" s="29"/>
      <c r="E261" s="29"/>
      <c r="F261" s="29"/>
      <c r="G261" s="28"/>
      <c r="H261" s="28"/>
      <c r="I261" s="28"/>
      <c r="J261" s="29"/>
      <c r="K261" s="29"/>
      <c r="L261" s="29"/>
      <c r="M261" s="29"/>
      <c r="N261" s="29"/>
      <c r="O261" s="29"/>
      <c r="P261" s="29"/>
      <c r="Q261" s="29"/>
      <c r="R261" s="29"/>
      <c r="S261" s="7"/>
      <c r="T261" s="1"/>
    </row>
    <row r="262" spans="1:20" ht="30.6" customHeight="1">
      <c r="A262" s="31">
        <f>'Année 2 Maquette'!B268</f>
        <v>0</v>
      </c>
      <c r="B262" s="31">
        <f>'Année 2 Maquette'!C268</f>
        <v>0</v>
      </c>
      <c r="C262" s="30">
        <f>'Année 2 Maquette'!F268</f>
        <v>0</v>
      </c>
      <c r="D262" s="29"/>
      <c r="E262" s="29"/>
      <c r="F262" s="29"/>
      <c r="G262" s="28"/>
      <c r="H262" s="28"/>
      <c r="I262" s="28"/>
      <c r="J262" s="29"/>
      <c r="K262" s="29"/>
      <c r="L262" s="29"/>
      <c r="M262" s="29"/>
      <c r="N262" s="29"/>
      <c r="O262" s="29"/>
      <c r="P262" s="29"/>
      <c r="Q262" s="29"/>
      <c r="R262" s="29"/>
      <c r="S262" s="7"/>
      <c r="T262" s="1"/>
    </row>
    <row r="263" spans="1:20" ht="30.6" customHeight="1">
      <c r="A263" s="31">
        <f>'Année 2 Maquette'!B269</f>
        <v>0</v>
      </c>
      <c r="B263" s="31">
        <f>'Année 2 Maquette'!C269</f>
        <v>0</v>
      </c>
      <c r="C263" s="30">
        <f>'Année 2 Maquette'!F269</f>
        <v>0</v>
      </c>
      <c r="D263" s="29"/>
      <c r="E263" s="29"/>
      <c r="F263" s="29"/>
      <c r="G263" s="28"/>
      <c r="H263" s="28"/>
      <c r="I263" s="28"/>
      <c r="J263" s="29"/>
      <c r="K263" s="29"/>
      <c r="L263" s="29"/>
      <c r="M263" s="29"/>
      <c r="N263" s="29"/>
      <c r="O263" s="29"/>
      <c r="P263" s="29"/>
      <c r="Q263" s="29"/>
      <c r="R263" s="29"/>
      <c r="S263" s="7"/>
      <c r="T263" s="1"/>
    </row>
    <row r="264" spans="1:20" ht="30.6" customHeight="1">
      <c r="A264" s="31">
        <f>'Année 2 Maquette'!B270</f>
        <v>0</v>
      </c>
      <c r="B264" s="31">
        <f>'Année 2 Maquette'!C270</f>
        <v>0</v>
      </c>
      <c r="C264" s="30">
        <f>'Année 2 Maquette'!F270</f>
        <v>0</v>
      </c>
      <c r="D264" s="29"/>
      <c r="E264" s="29"/>
      <c r="F264" s="29"/>
      <c r="G264" s="28"/>
      <c r="H264" s="28"/>
      <c r="I264" s="28"/>
      <c r="J264" s="29"/>
      <c r="K264" s="29"/>
      <c r="L264" s="29"/>
      <c r="M264" s="29"/>
      <c r="N264" s="29"/>
      <c r="O264" s="29"/>
      <c r="P264" s="29"/>
      <c r="Q264" s="29"/>
      <c r="R264" s="29"/>
      <c r="S264" s="7"/>
      <c r="T264" s="1"/>
    </row>
    <row r="265" spans="1:20" ht="30.6" customHeight="1">
      <c r="A265" s="31">
        <f>'Année 2 Maquette'!B271</f>
        <v>0</v>
      </c>
      <c r="B265" s="31">
        <f>'Année 2 Maquette'!C271</f>
        <v>0</v>
      </c>
      <c r="C265" s="30">
        <f>'Année 2 Maquette'!F271</f>
        <v>0</v>
      </c>
      <c r="D265" s="29"/>
      <c r="E265" s="29"/>
      <c r="F265" s="29"/>
      <c r="G265" s="28"/>
      <c r="H265" s="28"/>
      <c r="I265" s="28"/>
      <c r="J265" s="29"/>
      <c r="K265" s="29"/>
      <c r="L265" s="29"/>
      <c r="M265" s="29"/>
      <c r="N265" s="29"/>
      <c r="O265" s="29"/>
      <c r="P265" s="29"/>
      <c r="Q265" s="29"/>
      <c r="R265" s="29"/>
      <c r="S265" s="7"/>
      <c r="T265" s="1"/>
    </row>
    <row r="266" spans="1:20" ht="30.6" customHeight="1">
      <c r="A266" s="31">
        <f>'Année 2 Maquette'!B272</f>
        <v>0</v>
      </c>
      <c r="B266" s="31">
        <f>'Année 2 Maquette'!C272</f>
        <v>0</v>
      </c>
      <c r="C266" s="30">
        <f>'Année 2 Maquette'!F272</f>
        <v>0</v>
      </c>
      <c r="D266" s="29"/>
      <c r="E266" s="29"/>
      <c r="F266" s="29"/>
      <c r="G266" s="28"/>
      <c r="H266" s="28"/>
      <c r="I266" s="28"/>
      <c r="J266" s="29"/>
      <c r="K266" s="29"/>
      <c r="L266" s="29"/>
      <c r="M266" s="29"/>
      <c r="N266" s="29"/>
      <c r="O266" s="29"/>
      <c r="P266" s="29"/>
      <c r="Q266" s="29"/>
      <c r="R266" s="29"/>
      <c r="S266" s="7"/>
      <c r="T266" s="1"/>
    </row>
    <row r="267" spans="1:20" ht="30.6" customHeight="1">
      <c r="A267" s="31">
        <f>'Année 2 Maquette'!B273</f>
        <v>0</v>
      </c>
      <c r="B267" s="31">
        <f>'Année 2 Maquette'!C273</f>
        <v>0</v>
      </c>
      <c r="C267" s="30">
        <f>'Année 2 Maquette'!F273</f>
        <v>0</v>
      </c>
      <c r="D267" s="29"/>
      <c r="E267" s="29"/>
      <c r="F267" s="29"/>
      <c r="G267" s="28"/>
      <c r="H267" s="28"/>
      <c r="I267" s="28"/>
      <c r="J267" s="29"/>
      <c r="K267" s="29"/>
      <c r="L267" s="29"/>
      <c r="M267" s="29"/>
      <c r="N267" s="29"/>
      <c r="O267" s="29"/>
      <c r="P267" s="29"/>
      <c r="Q267" s="29"/>
      <c r="R267" s="29"/>
      <c r="S267" s="7"/>
      <c r="T267" s="1"/>
    </row>
    <row r="268" spans="1:20" ht="30.6" customHeight="1">
      <c r="A268" s="31">
        <f>'Année 2 Maquette'!B274</f>
        <v>0</v>
      </c>
      <c r="B268" s="31">
        <f>'Année 2 Maquette'!C274</f>
        <v>0</v>
      </c>
      <c r="C268" s="30">
        <f>'Année 2 Maquette'!F274</f>
        <v>0</v>
      </c>
      <c r="D268" s="29"/>
      <c r="E268" s="29"/>
      <c r="F268" s="29"/>
      <c r="G268" s="28"/>
      <c r="H268" s="28"/>
      <c r="I268" s="28"/>
      <c r="J268" s="29"/>
      <c r="K268" s="29"/>
      <c r="L268" s="29"/>
      <c r="M268" s="29"/>
      <c r="N268" s="29"/>
      <c r="O268" s="29"/>
      <c r="P268" s="29"/>
      <c r="Q268" s="29"/>
      <c r="R268" s="29"/>
      <c r="S268" s="7"/>
      <c r="T268" s="1"/>
    </row>
    <row r="269" spans="1:20" ht="30.6" customHeight="1">
      <c r="A269" s="31">
        <f>'Année 2 Maquette'!B275</f>
        <v>0</v>
      </c>
      <c r="B269" s="31">
        <f>'Année 2 Maquette'!C275</f>
        <v>0</v>
      </c>
      <c r="C269" s="30">
        <f>'Année 2 Maquette'!F275</f>
        <v>0</v>
      </c>
      <c r="D269" s="29"/>
      <c r="E269" s="29"/>
      <c r="F269" s="29"/>
      <c r="G269" s="28"/>
      <c r="H269" s="28"/>
      <c r="I269" s="28"/>
      <c r="J269" s="29"/>
      <c r="K269" s="29"/>
      <c r="L269" s="29"/>
      <c r="M269" s="29"/>
      <c r="N269" s="29"/>
      <c r="O269" s="29"/>
      <c r="P269" s="29"/>
      <c r="Q269" s="29"/>
      <c r="R269" s="29"/>
      <c r="S269" s="7"/>
      <c r="T269" s="1"/>
    </row>
    <row r="270" spans="1:20" ht="30.6" customHeight="1">
      <c r="A270" s="31">
        <f>'Année 2 Maquette'!B276</f>
        <v>0</v>
      </c>
      <c r="B270" s="31">
        <f>'Année 2 Maquette'!C276</f>
        <v>0</v>
      </c>
      <c r="C270" s="30">
        <f>'Année 2 Maquette'!F276</f>
        <v>0</v>
      </c>
      <c r="D270" s="29"/>
      <c r="E270" s="29"/>
      <c r="F270" s="29"/>
      <c r="G270" s="28"/>
      <c r="H270" s="28"/>
      <c r="I270" s="28"/>
      <c r="J270" s="29"/>
      <c r="K270" s="29"/>
      <c r="L270" s="29"/>
      <c r="M270" s="29"/>
      <c r="N270" s="29"/>
      <c r="O270" s="29"/>
      <c r="P270" s="29"/>
      <c r="Q270" s="29"/>
      <c r="R270" s="29"/>
      <c r="S270" s="7"/>
      <c r="T270" s="1"/>
    </row>
    <row r="271" spans="1:20" ht="30.6" customHeight="1">
      <c r="A271" s="31">
        <f>'Année 2 Maquette'!B277</f>
        <v>0</v>
      </c>
      <c r="B271" s="31">
        <f>'Année 2 Maquette'!C277</f>
        <v>0</v>
      </c>
      <c r="C271" s="30">
        <f>'Année 2 Maquette'!F277</f>
        <v>0</v>
      </c>
      <c r="D271" s="29"/>
      <c r="E271" s="29"/>
      <c r="F271" s="29"/>
      <c r="G271" s="28"/>
      <c r="H271" s="28"/>
      <c r="I271" s="28"/>
      <c r="J271" s="29"/>
      <c r="K271" s="29"/>
      <c r="L271" s="29"/>
      <c r="M271" s="29"/>
      <c r="N271" s="29"/>
      <c r="O271" s="29"/>
      <c r="P271" s="29"/>
      <c r="Q271" s="29"/>
      <c r="R271" s="29"/>
      <c r="S271" s="7"/>
      <c r="T271" s="1"/>
    </row>
    <row r="272" spans="1:20" ht="30.6" customHeight="1">
      <c r="A272" s="31">
        <f>'Année 2 Maquette'!B278</f>
        <v>0</v>
      </c>
      <c r="B272" s="31">
        <f>'Année 2 Maquette'!C278</f>
        <v>0</v>
      </c>
      <c r="C272" s="30">
        <f>'Année 2 Maquette'!F278</f>
        <v>0</v>
      </c>
      <c r="D272" s="29"/>
      <c r="E272" s="29"/>
      <c r="F272" s="29"/>
      <c r="G272" s="28"/>
      <c r="H272" s="28"/>
      <c r="I272" s="28"/>
      <c r="J272" s="29"/>
      <c r="K272" s="29"/>
      <c r="L272" s="29"/>
      <c r="M272" s="29"/>
      <c r="N272" s="29"/>
      <c r="O272" s="29"/>
      <c r="P272" s="29"/>
      <c r="Q272" s="29"/>
      <c r="R272" s="29"/>
      <c r="S272" s="7"/>
      <c r="T272" s="1"/>
    </row>
    <row r="273" spans="1:20" ht="30.6" customHeight="1">
      <c r="A273" s="31">
        <f>'Année 2 Maquette'!B279</f>
        <v>0</v>
      </c>
      <c r="B273" s="31">
        <f>'Année 2 Maquette'!C279</f>
        <v>0</v>
      </c>
      <c r="C273" s="30">
        <f>'Année 2 Maquette'!F279</f>
        <v>0</v>
      </c>
      <c r="D273" s="29"/>
      <c r="E273" s="29"/>
      <c r="F273" s="29"/>
      <c r="G273" s="28"/>
      <c r="H273" s="28"/>
      <c r="I273" s="28"/>
      <c r="J273" s="29"/>
      <c r="K273" s="29"/>
      <c r="L273" s="29"/>
      <c r="M273" s="29"/>
      <c r="N273" s="29"/>
      <c r="O273" s="29"/>
      <c r="P273" s="29"/>
      <c r="Q273" s="29"/>
      <c r="R273" s="29"/>
      <c r="S273" s="7"/>
      <c r="T273" s="1"/>
    </row>
    <row r="274" spans="1:20" ht="30.6" customHeight="1">
      <c r="A274" s="31">
        <f>'Année 2 Maquette'!B280</f>
        <v>0</v>
      </c>
      <c r="B274" s="31">
        <f>'Année 2 Maquette'!C280</f>
        <v>0</v>
      </c>
      <c r="C274" s="30">
        <f>'Année 2 Maquette'!F280</f>
        <v>0</v>
      </c>
      <c r="D274" s="29"/>
      <c r="E274" s="29"/>
      <c r="F274" s="29"/>
      <c r="G274" s="28"/>
      <c r="H274" s="28"/>
      <c r="I274" s="28"/>
      <c r="J274" s="29"/>
      <c r="K274" s="29"/>
      <c r="L274" s="29"/>
      <c r="M274" s="29"/>
      <c r="N274" s="29"/>
      <c r="O274" s="29"/>
      <c r="P274" s="29"/>
      <c r="Q274" s="29"/>
      <c r="R274" s="29"/>
      <c r="S274" s="7"/>
      <c r="T274" s="1"/>
    </row>
    <row r="275" spans="1:20" ht="30.6" customHeight="1">
      <c r="A275" s="31">
        <f>'Année 2 Maquette'!B281</f>
        <v>0</v>
      </c>
      <c r="B275" s="31">
        <f>'Année 2 Maquette'!C281</f>
        <v>0</v>
      </c>
      <c r="C275" s="30">
        <f>'Année 2 Maquette'!F281</f>
        <v>0</v>
      </c>
      <c r="D275" s="29"/>
      <c r="E275" s="29"/>
      <c r="F275" s="29"/>
      <c r="G275" s="28"/>
      <c r="H275" s="28"/>
      <c r="I275" s="28"/>
      <c r="J275" s="29"/>
      <c r="K275" s="29"/>
      <c r="L275" s="29"/>
      <c r="M275" s="29"/>
      <c r="N275" s="29"/>
      <c r="O275" s="29"/>
      <c r="P275" s="29"/>
      <c r="Q275" s="29"/>
      <c r="R275" s="29"/>
      <c r="S275" s="7"/>
      <c r="T275" s="1"/>
    </row>
    <row r="276" spans="1:20" ht="30.6" customHeight="1">
      <c r="A276" s="31">
        <f>'Année 2 Maquette'!B282</f>
        <v>0</v>
      </c>
      <c r="B276" s="31">
        <f>'Année 2 Maquette'!C282</f>
        <v>0</v>
      </c>
      <c r="C276" s="30">
        <f>'Année 2 Maquette'!F282</f>
        <v>0</v>
      </c>
      <c r="D276" s="29"/>
      <c r="E276" s="29"/>
      <c r="F276" s="29"/>
      <c r="G276" s="28"/>
      <c r="H276" s="28"/>
      <c r="I276" s="28"/>
      <c r="J276" s="29"/>
      <c r="K276" s="29"/>
      <c r="L276" s="29"/>
      <c r="M276" s="29"/>
      <c r="N276" s="29"/>
      <c r="O276" s="29"/>
      <c r="P276" s="29"/>
      <c r="Q276" s="29"/>
      <c r="R276" s="29"/>
      <c r="S276" s="7"/>
      <c r="T276" s="1"/>
    </row>
    <row r="277" spans="1:20" ht="30.6" customHeight="1">
      <c r="A277" s="31">
        <f>'Année 2 Maquette'!B283</f>
        <v>0</v>
      </c>
      <c r="B277" s="31">
        <f>'Année 2 Maquette'!C283</f>
        <v>0</v>
      </c>
      <c r="C277" s="30">
        <f>'Année 2 Maquette'!F283</f>
        <v>0</v>
      </c>
      <c r="D277" s="29"/>
      <c r="E277" s="29"/>
      <c r="F277" s="29"/>
      <c r="G277" s="28"/>
      <c r="H277" s="28"/>
      <c r="I277" s="28"/>
      <c r="J277" s="29"/>
      <c r="K277" s="29"/>
      <c r="L277" s="29"/>
      <c r="M277" s="29"/>
      <c r="N277" s="29"/>
      <c r="O277" s="29"/>
      <c r="P277" s="29"/>
      <c r="Q277" s="29"/>
      <c r="R277" s="29"/>
      <c r="S277" s="7"/>
      <c r="T277" s="1"/>
    </row>
    <row r="278" spans="1:20" ht="30.6" customHeight="1">
      <c r="A278" s="31">
        <f>'Année 2 Maquette'!B284</f>
        <v>0</v>
      </c>
      <c r="B278" s="31">
        <f>'Année 2 Maquette'!C284</f>
        <v>0</v>
      </c>
      <c r="C278" s="30">
        <f>'Année 2 Maquette'!F284</f>
        <v>0</v>
      </c>
      <c r="D278" s="29"/>
      <c r="E278" s="29"/>
      <c r="F278" s="29"/>
      <c r="G278" s="28"/>
      <c r="H278" s="28"/>
      <c r="I278" s="28"/>
      <c r="J278" s="29"/>
      <c r="K278" s="29"/>
      <c r="L278" s="29"/>
      <c r="M278" s="29"/>
      <c r="N278" s="29"/>
      <c r="O278" s="29"/>
      <c r="P278" s="29"/>
      <c r="Q278" s="29"/>
      <c r="R278" s="29"/>
      <c r="S278" s="7"/>
      <c r="T278" s="1"/>
    </row>
    <row r="279" spans="1:20" ht="30.6" customHeight="1">
      <c r="A279" s="31">
        <f>'Année 2 Maquette'!B285</f>
        <v>0</v>
      </c>
      <c r="B279" s="31">
        <f>'Année 2 Maquette'!C285</f>
        <v>0</v>
      </c>
      <c r="C279" s="30">
        <f>'Année 2 Maquette'!F285</f>
        <v>0</v>
      </c>
      <c r="D279" s="29"/>
      <c r="E279" s="29"/>
      <c r="F279" s="29"/>
      <c r="G279" s="28"/>
      <c r="H279" s="28"/>
      <c r="I279" s="28"/>
      <c r="J279" s="29"/>
      <c r="K279" s="29"/>
      <c r="L279" s="29"/>
      <c r="M279" s="29"/>
      <c r="N279" s="29"/>
      <c r="O279" s="29"/>
      <c r="P279" s="29"/>
      <c r="Q279" s="29"/>
      <c r="R279" s="29"/>
      <c r="S279" s="7"/>
      <c r="T279" s="1"/>
    </row>
    <row r="280" spans="1:20" ht="30.6" customHeight="1">
      <c r="A280" s="31">
        <f>'Année 2 Maquette'!B286</f>
        <v>0</v>
      </c>
      <c r="B280" s="31">
        <f>'Année 2 Maquette'!C286</f>
        <v>0</v>
      </c>
      <c r="C280" s="30">
        <f>'Année 2 Maquette'!F286</f>
        <v>0</v>
      </c>
      <c r="D280" s="29"/>
      <c r="E280" s="29"/>
      <c r="F280" s="29"/>
      <c r="G280" s="28"/>
      <c r="H280" s="28"/>
      <c r="I280" s="28"/>
      <c r="J280" s="29"/>
      <c r="K280" s="29"/>
      <c r="L280" s="29"/>
      <c r="M280" s="29"/>
      <c r="N280" s="29"/>
      <c r="O280" s="29"/>
      <c r="P280" s="29"/>
      <c r="Q280" s="29"/>
      <c r="R280" s="29"/>
      <c r="S280" s="7"/>
      <c r="T280" s="1"/>
    </row>
    <row r="281" spans="1:20" ht="30.6" customHeight="1">
      <c r="A281" s="31">
        <f>'Année 2 Maquette'!B287</f>
        <v>0</v>
      </c>
      <c r="B281" s="31">
        <f>'Année 2 Maquette'!C287</f>
        <v>0</v>
      </c>
      <c r="C281" s="30">
        <f>'Année 2 Maquette'!F287</f>
        <v>0</v>
      </c>
      <c r="D281" s="29"/>
      <c r="E281" s="29"/>
      <c r="F281" s="29"/>
      <c r="G281" s="28"/>
      <c r="H281" s="28"/>
      <c r="I281" s="28"/>
      <c r="J281" s="29"/>
      <c r="K281" s="29"/>
      <c r="L281" s="29"/>
      <c r="M281" s="29"/>
      <c r="N281" s="29"/>
      <c r="O281" s="29"/>
      <c r="P281" s="29"/>
      <c r="Q281" s="29"/>
      <c r="R281" s="29"/>
      <c r="S281" s="7"/>
      <c r="T281" s="1"/>
    </row>
    <row r="282" spans="1:20" ht="30.6" customHeight="1">
      <c r="A282" s="31">
        <f>'Année 2 Maquette'!B288</f>
        <v>0</v>
      </c>
      <c r="B282" s="31">
        <f>'Année 2 Maquette'!C288</f>
        <v>0</v>
      </c>
      <c r="C282" s="30">
        <f>'Année 2 Maquette'!F288</f>
        <v>0</v>
      </c>
      <c r="D282" s="29"/>
      <c r="E282" s="29"/>
      <c r="F282" s="29"/>
      <c r="G282" s="28"/>
      <c r="H282" s="28"/>
      <c r="I282" s="28"/>
      <c r="J282" s="29"/>
      <c r="K282" s="29"/>
      <c r="L282" s="29"/>
      <c r="M282" s="29"/>
      <c r="N282" s="29"/>
      <c r="O282" s="29"/>
      <c r="P282" s="29"/>
      <c r="Q282" s="29"/>
      <c r="R282" s="29"/>
      <c r="S282" s="7"/>
      <c r="T282" s="1"/>
    </row>
    <row r="283" spans="1:20" ht="30.6" customHeight="1">
      <c r="A283" s="31">
        <f>'Année 2 Maquette'!B289</f>
        <v>0</v>
      </c>
      <c r="B283" s="31">
        <f>'Année 2 Maquette'!C289</f>
        <v>0</v>
      </c>
      <c r="C283" s="30">
        <f>'Année 2 Maquette'!F289</f>
        <v>0</v>
      </c>
      <c r="D283" s="29"/>
      <c r="E283" s="29"/>
      <c r="F283" s="29"/>
      <c r="G283" s="28"/>
      <c r="H283" s="28"/>
      <c r="I283" s="28"/>
      <c r="J283" s="29"/>
      <c r="K283" s="29"/>
      <c r="L283" s="29"/>
      <c r="M283" s="29"/>
      <c r="N283" s="29"/>
      <c r="O283" s="29"/>
      <c r="P283" s="29"/>
      <c r="Q283" s="29"/>
      <c r="R283" s="29"/>
      <c r="S283" s="7"/>
      <c r="T283" s="1"/>
    </row>
    <row r="284" spans="1:20" ht="30.6" customHeight="1">
      <c r="A284" s="31">
        <f>'Année 2 Maquette'!B290</f>
        <v>0</v>
      </c>
      <c r="B284" s="31">
        <f>'Année 2 Maquette'!C290</f>
        <v>0</v>
      </c>
      <c r="C284" s="30">
        <f>'Année 2 Maquette'!F290</f>
        <v>0</v>
      </c>
      <c r="D284" s="29"/>
      <c r="E284" s="29"/>
      <c r="F284" s="29"/>
      <c r="G284" s="28"/>
      <c r="H284" s="28"/>
      <c r="I284" s="28"/>
      <c r="J284" s="29"/>
      <c r="K284" s="29"/>
      <c r="L284" s="29"/>
      <c r="M284" s="29"/>
      <c r="N284" s="29"/>
      <c r="O284" s="29"/>
      <c r="P284" s="29"/>
      <c r="Q284" s="29"/>
      <c r="R284" s="29"/>
      <c r="S284" s="7"/>
      <c r="T284" s="1"/>
    </row>
    <row r="285" spans="1:20" ht="30.6" customHeight="1">
      <c r="A285" s="31">
        <f>'Année 2 Maquette'!B291</f>
        <v>0</v>
      </c>
      <c r="B285" s="31">
        <f>'Année 2 Maquette'!C291</f>
        <v>0</v>
      </c>
      <c r="C285" s="30">
        <f>'Année 2 Maquette'!F291</f>
        <v>0</v>
      </c>
      <c r="D285" s="29"/>
      <c r="E285" s="29"/>
      <c r="F285" s="29"/>
      <c r="G285" s="28"/>
      <c r="H285" s="28"/>
      <c r="I285" s="28"/>
      <c r="J285" s="29"/>
      <c r="K285" s="29"/>
      <c r="L285" s="29"/>
      <c r="M285" s="29"/>
      <c r="N285" s="29"/>
      <c r="O285" s="29"/>
      <c r="P285" s="29"/>
      <c r="Q285" s="29"/>
      <c r="R285" s="29"/>
      <c r="S285" s="7"/>
      <c r="T285" s="1"/>
    </row>
    <row r="286" spans="1:20" ht="30.6" customHeight="1">
      <c r="A286" s="31">
        <f>'Année 2 Maquette'!B292</f>
        <v>0</v>
      </c>
      <c r="B286" s="31">
        <f>'Année 2 Maquette'!C292</f>
        <v>0</v>
      </c>
      <c r="C286" s="30">
        <f>'Année 2 Maquette'!F292</f>
        <v>0</v>
      </c>
      <c r="D286" s="29"/>
      <c r="E286" s="29"/>
      <c r="F286" s="29"/>
      <c r="G286" s="28"/>
      <c r="H286" s="28"/>
      <c r="I286" s="28"/>
      <c r="J286" s="29"/>
      <c r="K286" s="29"/>
      <c r="L286" s="29"/>
      <c r="M286" s="29"/>
      <c r="N286" s="29"/>
      <c r="O286" s="29"/>
      <c r="P286" s="29"/>
      <c r="Q286" s="29"/>
      <c r="R286" s="29"/>
      <c r="S286" s="7"/>
      <c r="T286" s="1"/>
    </row>
    <row r="287" spans="1:20" ht="30.6" customHeight="1">
      <c r="A287" s="31">
        <f>'Année 2 Maquette'!B293</f>
        <v>0</v>
      </c>
      <c r="B287" s="31">
        <f>'Année 2 Maquette'!C293</f>
        <v>0</v>
      </c>
      <c r="C287" s="30">
        <f>'Année 2 Maquette'!F293</f>
        <v>0</v>
      </c>
      <c r="D287" s="29"/>
      <c r="E287" s="29"/>
      <c r="F287" s="29"/>
      <c r="G287" s="28"/>
      <c r="H287" s="28"/>
      <c r="I287" s="28"/>
      <c r="J287" s="29"/>
      <c r="K287" s="29"/>
      <c r="L287" s="29"/>
      <c r="M287" s="29"/>
      <c r="N287" s="29"/>
      <c r="O287" s="29"/>
      <c r="P287" s="29"/>
      <c r="Q287" s="29"/>
      <c r="R287" s="29"/>
      <c r="S287" s="7"/>
      <c r="T287" s="1"/>
    </row>
    <row r="288" spans="1:20" ht="30.6" customHeight="1">
      <c r="A288" s="31">
        <f>'Année 2 Maquette'!B294</f>
        <v>0</v>
      </c>
      <c r="B288" s="31">
        <f>'Année 2 Maquette'!C294</f>
        <v>0</v>
      </c>
      <c r="C288" s="30">
        <f>'Année 2 Maquette'!F294</f>
        <v>0</v>
      </c>
      <c r="D288" s="29"/>
      <c r="E288" s="29"/>
      <c r="F288" s="29"/>
      <c r="G288" s="28"/>
      <c r="H288" s="28"/>
      <c r="I288" s="28"/>
      <c r="J288" s="29"/>
      <c r="K288" s="29"/>
      <c r="L288" s="29"/>
      <c r="M288" s="29"/>
      <c r="N288" s="29"/>
      <c r="O288" s="29"/>
      <c r="P288" s="29"/>
      <c r="Q288" s="29"/>
      <c r="R288" s="29"/>
      <c r="S288" s="7"/>
      <c r="T288" s="1"/>
    </row>
    <row r="289" spans="1:20" ht="30.6" customHeight="1">
      <c r="A289" s="31">
        <f>'Année 2 Maquette'!B295</f>
        <v>0</v>
      </c>
      <c r="B289" s="31">
        <f>'Année 2 Maquette'!C295</f>
        <v>0</v>
      </c>
      <c r="C289" s="30">
        <f>'Année 2 Maquette'!F295</f>
        <v>0</v>
      </c>
      <c r="D289" s="29"/>
      <c r="E289" s="29"/>
      <c r="F289" s="29"/>
      <c r="G289" s="28"/>
      <c r="H289" s="28"/>
      <c r="I289" s="28"/>
      <c r="J289" s="29"/>
      <c r="K289" s="29"/>
      <c r="L289" s="29"/>
      <c r="M289" s="29"/>
      <c r="N289" s="29"/>
      <c r="O289" s="29"/>
      <c r="P289" s="29"/>
      <c r="Q289" s="29"/>
      <c r="R289" s="29"/>
      <c r="S289" s="7"/>
      <c r="T289" s="1"/>
    </row>
    <row r="290" spans="1:20" ht="30.6" customHeight="1">
      <c r="A290" s="31">
        <f>'Année 2 Maquette'!B296</f>
        <v>0</v>
      </c>
      <c r="B290" s="31">
        <f>'Année 2 Maquette'!C296</f>
        <v>0</v>
      </c>
      <c r="C290" s="30">
        <f>'Année 2 Maquette'!F296</f>
        <v>0</v>
      </c>
      <c r="D290" s="29"/>
      <c r="E290" s="29"/>
      <c r="F290" s="29"/>
      <c r="G290" s="28"/>
      <c r="H290" s="28"/>
      <c r="I290" s="28"/>
      <c r="J290" s="29"/>
      <c r="K290" s="29"/>
      <c r="L290" s="29"/>
      <c r="M290" s="29"/>
      <c r="N290" s="29"/>
      <c r="O290" s="29"/>
      <c r="P290" s="29"/>
      <c r="Q290" s="29"/>
      <c r="R290" s="29"/>
      <c r="S290" s="7"/>
      <c r="T290" s="1"/>
    </row>
    <row r="291" spans="1:20" ht="30.6" customHeight="1">
      <c r="A291" s="31">
        <f>'Année 2 Maquette'!B297</f>
        <v>0</v>
      </c>
      <c r="B291" s="31">
        <f>'Année 2 Maquette'!C297</f>
        <v>0</v>
      </c>
      <c r="C291" s="30">
        <f>'Année 2 Maquette'!F297</f>
        <v>0</v>
      </c>
      <c r="D291" s="29"/>
      <c r="E291" s="29"/>
      <c r="F291" s="29"/>
      <c r="G291" s="28"/>
      <c r="H291" s="28"/>
      <c r="I291" s="28"/>
      <c r="J291" s="29"/>
      <c r="K291" s="29"/>
      <c r="L291" s="29"/>
      <c r="M291" s="29"/>
      <c r="N291" s="29"/>
      <c r="O291" s="29"/>
      <c r="P291" s="29"/>
      <c r="Q291" s="29"/>
      <c r="R291" s="29"/>
      <c r="S291" s="7"/>
      <c r="T291" s="1"/>
    </row>
    <row r="292" spans="1:20" ht="30.6" customHeight="1">
      <c r="A292" s="31">
        <f>'Année 2 Maquette'!B298</f>
        <v>0</v>
      </c>
      <c r="B292" s="31">
        <f>'Année 2 Maquette'!C298</f>
        <v>0</v>
      </c>
      <c r="C292" s="30">
        <f>'Année 2 Maquette'!F298</f>
        <v>0</v>
      </c>
      <c r="D292" s="29"/>
      <c r="E292" s="29"/>
      <c r="F292" s="29"/>
      <c r="G292" s="28"/>
      <c r="H292" s="28"/>
      <c r="I292" s="28"/>
      <c r="J292" s="29"/>
      <c r="K292" s="29"/>
      <c r="L292" s="29"/>
      <c r="M292" s="29"/>
      <c r="N292" s="29"/>
      <c r="O292" s="29"/>
      <c r="P292" s="29"/>
      <c r="Q292" s="29"/>
      <c r="R292" s="29"/>
      <c r="S292" s="7"/>
      <c r="T292" s="1"/>
    </row>
    <row r="293" spans="1:20" ht="30.6" customHeight="1">
      <c r="A293" s="31">
        <f>'Année 2 Maquette'!B299</f>
        <v>0</v>
      </c>
      <c r="B293" s="31">
        <f>'Année 2 Maquette'!C299</f>
        <v>0</v>
      </c>
      <c r="C293" s="30">
        <f>'Année 2 Maquette'!F299</f>
        <v>0</v>
      </c>
      <c r="D293" s="29"/>
      <c r="E293" s="29"/>
      <c r="F293" s="29"/>
      <c r="G293" s="28"/>
      <c r="H293" s="28"/>
      <c r="I293" s="28"/>
      <c r="J293" s="29"/>
      <c r="K293" s="29"/>
      <c r="L293" s="29"/>
      <c r="M293" s="29"/>
      <c r="N293" s="29"/>
      <c r="O293" s="29"/>
      <c r="P293" s="29"/>
      <c r="Q293" s="29"/>
      <c r="R293" s="29"/>
      <c r="S293" s="7"/>
      <c r="T293" s="1"/>
    </row>
    <row r="294" spans="1:20" ht="30.6" customHeight="1">
      <c r="A294" s="31">
        <f>'Année 2 Maquette'!B300</f>
        <v>0</v>
      </c>
      <c r="B294" s="31">
        <f>'Année 2 Maquette'!C300</f>
        <v>0</v>
      </c>
      <c r="C294" s="30">
        <f>'Année 2 Maquette'!F300</f>
        <v>0</v>
      </c>
      <c r="D294" s="29"/>
      <c r="E294" s="29"/>
      <c r="F294" s="29"/>
      <c r="G294" s="28"/>
      <c r="H294" s="28"/>
      <c r="I294" s="28"/>
      <c r="J294" s="29"/>
      <c r="K294" s="29"/>
      <c r="L294" s="29"/>
      <c r="M294" s="29"/>
      <c r="N294" s="29"/>
      <c r="O294" s="29"/>
      <c r="P294" s="29"/>
      <c r="Q294" s="29"/>
      <c r="R294" s="29"/>
      <c r="S294" s="7"/>
      <c r="T294" s="1"/>
    </row>
    <row r="295" spans="1:20" ht="30.6" customHeight="1">
      <c r="A295" s="31">
        <f>'Année 2 Maquette'!B301</f>
        <v>0</v>
      </c>
      <c r="B295" s="31">
        <f>'Année 2 Maquette'!C301</f>
        <v>0</v>
      </c>
      <c r="C295" s="30">
        <f>'Année 2 Maquette'!F301</f>
        <v>0</v>
      </c>
      <c r="D295" s="29"/>
      <c r="E295" s="29"/>
      <c r="F295" s="29"/>
      <c r="G295" s="28"/>
      <c r="H295" s="28"/>
      <c r="I295" s="28"/>
      <c r="J295" s="29"/>
      <c r="K295" s="29"/>
      <c r="L295" s="29"/>
      <c r="M295" s="29"/>
      <c r="N295" s="29"/>
      <c r="O295" s="29"/>
      <c r="P295" s="29"/>
      <c r="Q295" s="29"/>
      <c r="R295" s="29"/>
      <c r="S295" s="7"/>
      <c r="T295" s="1"/>
    </row>
    <row r="296" spans="1:20" ht="30.6" customHeight="1">
      <c r="A296" s="31">
        <f>'Année 2 Maquette'!B302</f>
        <v>0</v>
      </c>
      <c r="B296" s="31">
        <f>'Année 2 Maquette'!C302</f>
        <v>0</v>
      </c>
      <c r="C296" s="30">
        <f>'Année 2 Maquette'!F302</f>
        <v>0</v>
      </c>
      <c r="D296" s="29"/>
      <c r="E296" s="29"/>
      <c r="F296" s="29"/>
      <c r="G296" s="28"/>
      <c r="H296" s="28"/>
      <c r="I296" s="28"/>
      <c r="J296" s="29"/>
      <c r="K296" s="29"/>
      <c r="L296" s="29"/>
      <c r="M296" s="29"/>
      <c r="N296" s="29"/>
      <c r="O296" s="29"/>
      <c r="P296" s="29"/>
      <c r="Q296" s="29"/>
      <c r="R296" s="29"/>
      <c r="S296" s="7"/>
      <c r="T296" s="1"/>
    </row>
    <row r="297" spans="1:20" ht="30.6" customHeight="1">
      <c r="A297" s="31">
        <f>'Année 2 Maquette'!B303</f>
        <v>0</v>
      </c>
      <c r="B297" s="31">
        <f>'Année 2 Maquette'!C303</f>
        <v>0</v>
      </c>
      <c r="C297" s="30">
        <f>'Année 2 Maquette'!F303</f>
        <v>0</v>
      </c>
      <c r="D297" s="29"/>
      <c r="E297" s="29"/>
      <c r="F297" s="29"/>
      <c r="G297" s="28"/>
      <c r="H297" s="28"/>
      <c r="I297" s="28"/>
      <c r="J297" s="29"/>
      <c r="K297" s="29"/>
      <c r="L297" s="29"/>
      <c r="M297" s="29"/>
      <c r="N297" s="29"/>
      <c r="O297" s="29"/>
      <c r="P297" s="29"/>
      <c r="Q297" s="29"/>
      <c r="R297" s="29"/>
      <c r="S297" s="7"/>
      <c r="T297" s="1"/>
    </row>
    <row r="298" spans="1:20" ht="30.6" customHeight="1">
      <c r="A298" s="31">
        <f>'Année 2 Maquette'!B304</f>
        <v>0</v>
      </c>
      <c r="B298" s="31">
        <f>'Année 2 Maquette'!C304</f>
        <v>0</v>
      </c>
      <c r="C298" s="30">
        <f>'Année 2 Maquette'!F304</f>
        <v>0</v>
      </c>
      <c r="D298" s="29"/>
      <c r="E298" s="29"/>
      <c r="F298" s="29"/>
      <c r="G298" s="28"/>
      <c r="H298" s="28"/>
      <c r="I298" s="28"/>
      <c r="J298" s="29"/>
      <c r="K298" s="29"/>
      <c r="L298" s="29"/>
      <c r="M298" s="29"/>
      <c r="N298" s="29"/>
      <c r="O298" s="29"/>
      <c r="P298" s="29"/>
      <c r="Q298" s="29"/>
      <c r="R298" s="29"/>
      <c r="S298" s="7"/>
      <c r="T298" s="1"/>
    </row>
    <row r="299" spans="1:20" ht="30.6" customHeight="1">
      <c r="A299" s="31">
        <f>'Année 2 Maquette'!B305</f>
        <v>0</v>
      </c>
      <c r="B299" s="31">
        <f>'Année 2 Maquette'!C305</f>
        <v>0</v>
      </c>
      <c r="C299" s="30">
        <f>'Année 2 Maquette'!F305</f>
        <v>0</v>
      </c>
      <c r="D299" s="29"/>
      <c r="E299" s="29"/>
      <c r="F299" s="29"/>
      <c r="G299" s="28"/>
      <c r="H299" s="28"/>
      <c r="I299" s="28"/>
      <c r="J299" s="29"/>
      <c r="K299" s="29"/>
      <c r="L299" s="29"/>
      <c r="M299" s="29"/>
      <c r="N299" s="29"/>
      <c r="O299" s="29"/>
      <c r="P299" s="29"/>
      <c r="Q299" s="29"/>
      <c r="R299" s="29"/>
      <c r="S299" s="7"/>
      <c r="T299" s="1"/>
    </row>
    <row r="300" spans="1:20" ht="30.6" customHeight="1">
      <c r="A300" s="31">
        <f>'Année 2 Maquette'!B306</f>
        <v>0</v>
      </c>
      <c r="B300" s="31">
        <f>'Année 2 Maquette'!C306</f>
        <v>0</v>
      </c>
      <c r="C300" s="30">
        <f>'Année 2 Maquette'!F306</f>
        <v>0</v>
      </c>
      <c r="D300" s="29"/>
      <c r="E300" s="29"/>
      <c r="F300" s="29"/>
      <c r="G300" s="28"/>
      <c r="H300" s="28"/>
      <c r="I300" s="28"/>
      <c r="J300" s="29"/>
      <c r="K300" s="29"/>
      <c r="L300" s="29"/>
      <c r="M300" s="29"/>
      <c r="N300" s="29"/>
      <c r="O300" s="29"/>
      <c r="P300" s="29"/>
      <c r="Q300" s="29"/>
      <c r="R300" s="29"/>
      <c r="S300" s="7"/>
      <c r="T300" s="1"/>
    </row>
    <row r="301" spans="1:20" ht="30.6" customHeight="1">
      <c r="A301" s="31">
        <f>'Année 2 Maquette'!B307</f>
        <v>0</v>
      </c>
      <c r="B301" s="31">
        <f>'Année 2 Maquette'!C307</f>
        <v>0</v>
      </c>
      <c r="C301" s="30">
        <f>'Année 2 Maquette'!F307</f>
        <v>0</v>
      </c>
      <c r="D301" s="29"/>
      <c r="E301" s="29"/>
      <c r="F301" s="29"/>
      <c r="G301" s="28"/>
      <c r="H301" s="28"/>
      <c r="I301" s="28"/>
      <c r="J301" s="29"/>
      <c r="K301" s="29"/>
      <c r="L301" s="29"/>
      <c r="M301" s="29"/>
      <c r="N301" s="29"/>
      <c r="O301" s="29"/>
      <c r="P301" s="29"/>
      <c r="Q301" s="29"/>
      <c r="R301" s="29"/>
      <c r="S301" s="7"/>
      <c r="T301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2:A1000">
    <cfRule type="expression" dxfId="121" priority="184">
      <formula>$C1="Parcours Pédagogique"</formula>
    </cfRule>
    <cfRule type="expression" dxfId="120" priority="185">
      <formula>$C1="BLOC"</formula>
    </cfRule>
    <cfRule type="expression" dxfId="119" priority="186">
      <formula>$C1="OPTION"</formula>
    </cfRule>
  </conditionalFormatting>
  <conditionalFormatting sqref="A23:D39 K34:S34">
    <cfRule type="expression" dxfId="118" priority="142">
      <formula>$C23="Modification"</formula>
    </cfRule>
    <cfRule type="expression" dxfId="117" priority="143">
      <formula>$C23="Création"</formula>
    </cfRule>
    <cfRule type="expression" dxfId="116" priority="144">
      <formula>$C23="Fermeture"</formula>
    </cfRule>
  </conditionalFormatting>
  <conditionalFormatting sqref="A22:S22">
    <cfRule type="expression" dxfId="115" priority="97">
      <formula>$C22="Modification MCC"</formula>
    </cfRule>
    <cfRule type="expression" dxfId="114" priority="98">
      <formula>$C22="Modification"</formula>
    </cfRule>
    <cfRule type="expression" dxfId="113" priority="99">
      <formula>$C22="Création"</formula>
    </cfRule>
    <cfRule type="expression" dxfId="112" priority="100">
      <formula>$C22="Fermeture"</formula>
    </cfRule>
  </conditionalFormatting>
  <conditionalFormatting sqref="A40:S43">
    <cfRule type="expression" dxfId="111" priority="108">
      <formula>$C40="Modification MCC"</formula>
    </cfRule>
    <cfRule type="expression" dxfId="110" priority="109">
      <formula>$C40="Modification"</formula>
    </cfRule>
    <cfRule type="expression" dxfId="109" priority="110">
      <formula>$C40="Création"</formula>
    </cfRule>
    <cfRule type="expression" dxfId="108" priority="111">
      <formula>$C40="Fermeture"</formula>
    </cfRule>
  </conditionalFormatting>
  <conditionalFormatting sqref="A18:T19 K20:S20 A20:D21 L21:S21 L24:S27 L29:S30 L32:S33 L35:S35 L38:S38 K39:S39 L45:S46 A47:S301">
    <cfRule type="expression" dxfId="107" priority="194">
      <formula>$C18="Modification"</formula>
    </cfRule>
    <cfRule type="expression" dxfId="106" priority="195">
      <formula>$C18="Création"</formula>
    </cfRule>
    <cfRule type="expression" dxfId="105" priority="196">
      <formula>$C18="Fermeture"</formula>
    </cfRule>
  </conditionalFormatting>
  <conditionalFormatting sqref="A18:T19 L45:S46 A47:S301 L24:S27 L29:S30 L32:S33 L35:S35 L38:S38 K39:S39 K20:S20 L21:S21 A20:D21">
    <cfRule type="expression" dxfId="104" priority="193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103" priority="190">
      <formula>$D1="Modification"</formula>
    </cfRule>
    <cfRule type="expression" dxfId="102" priority="191">
      <formula>$D1="Création"</formula>
    </cfRule>
    <cfRule type="expression" dxfId="101" priority="192">
      <formula>$D1="Fermeture"</formula>
    </cfRule>
  </conditionalFormatting>
  <conditionalFormatting sqref="B302:S1000 B1:S9 J10:S11 B12:M12 K14:N14 K15:M16 B17:M17 P14:S17 B10:E10 B11:D11 P12 B13:H13 K13:L13 B14:G14 B15:H15 B16:G16">
    <cfRule type="expression" dxfId="100" priority="189">
      <formula>$D1="Modification MCC"</formula>
    </cfRule>
  </conditionalFormatting>
  <conditionalFormatting sqref="E20:J20">
    <cfRule type="expression" dxfId="99" priority="86">
      <formula>$C20="Modification MCC"</formula>
    </cfRule>
    <cfRule type="expression" dxfId="98" priority="87">
      <formula>$C20="Modification"</formula>
    </cfRule>
    <cfRule type="expression" dxfId="97" priority="88">
      <formula>$C20="Création"</formula>
    </cfRule>
    <cfRule type="expression" dxfId="96" priority="89">
      <formula>$C20="Fermeture"</formula>
    </cfRule>
  </conditionalFormatting>
  <conditionalFormatting sqref="E23:J23">
    <cfRule type="expression" dxfId="95" priority="81">
      <formula>$C23="Modification MCC"</formula>
    </cfRule>
    <cfRule type="expression" dxfId="94" priority="82">
      <formula>$C23="Modification"</formula>
    </cfRule>
    <cfRule type="expression" dxfId="93" priority="83">
      <formula>$C23="Création"</formula>
    </cfRule>
    <cfRule type="expression" dxfId="92" priority="84">
      <formula>$C23="Fermeture"</formula>
    </cfRule>
  </conditionalFormatting>
  <conditionalFormatting sqref="E28:J28">
    <cfRule type="expression" dxfId="91" priority="76">
      <formula>$C28="Modification MCC"</formula>
    </cfRule>
    <cfRule type="expression" dxfId="90" priority="77">
      <formula>$C28="Modification"</formula>
    </cfRule>
    <cfRule type="expression" dxfId="89" priority="78">
      <formula>$C28="Création"</formula>
    </cfRule>
    <cfRule type="expression" dxfId="88" priority="79">
      <formula>$C28="Fermeture"</formula>
    </cfRule>
  </conditionalFormatting>
  <conditionalFormatting sqref="E31:J31">
    <cfRule type="expression" dxfId="87" priority="71">
      <formula>$C31="Modification MCC"</formula>
    </cfRule>
    <cfRule type="expression" dxfId="86" priority="72">
      <formula>$C31="Modification"</formula>
    </cfRule>
    <cfRule type="expression" dxfId="85" priority="73">
      <formula>$C31="Création"</formula>
    </cfRule>
    <cfRule type="expression" dxfId="84" priority="74">
      <formula>$C31="Fermeture"</formula>
    </cfRule>
  </conditionalFormatting>
  <conditionalFormatting sqref="E34:J34">
    <cfRule type="expression" dxfId="83" priority="66">
      <formula>$C34="Modification MCC"</formula>
    </cfRule>
    <cfRule type="expression" dxfId="82" priority="67">
      <formula>$C34="Modification"</formula>
    </cfRule>
    <cfRule type="expression" dxfId="81" priority="68">
      <formula>$C34="Création"</formula>
    </cfRule>
    <cfRule type="expression" dxfId="80" priority="69">
      <formula>$C34="Fermeture"</formula>
    </cfRule>
  </conditionalFormatting>
  <conditionalFormatting sqref="E39:J39">
    <cfRule type="expression" dxfId="79" priority="14">
      <formula>$C39="Modification MCC"</formula>
    </cfRule>
    <cfRule type="expression" dxfId="78" priority="15">
      <formula>$C39="Modification"</formula>
    </cfRule>
    <cfRule type="expression" dxfId="77" priority="16">
      <formula>$C39="Création"</formula>
    </cfRule>
    <cfRule type="expression" dxfId="76" priority="17">
      <formula>$C39="Fermeture"</formula>
    </cfRule>
  </conditionalFormatting>
  <conditionalFormatting sqref="E44:J44">
    <cfRule type="expression" dxfId="75" priority="61">
      <formula>$C44="Modification MCC"</formula>
    </cfRule>
    <cfRule type="expression" dxfId="74" priority="62">
      <formula>$C44="Modification"</formula>
    </cfRule>
    <cfRule type="expression" dxfId="73" priority="63">
      <formula>$C44="Création"</formula>
    </cfRule>
    <cfRule type="expression" dxfId="72" priority="64">
      <formula>$C44="Fermeture"</formula>
    </cfRule>
  </conditionalFormatting>
  <conditionalFormatting sqref="E21:K21">
    <cfRule type="expression" dxfId="71" priority="56">
      <formula>$C21="Modification MCC"</formula>
    </cfRule>
    <cfRule type="expression" dxfId="70" priority="57">
      <formula>$C21="Modification"</formula>
    </cfRule>
    <cfRule type="expression" dxfId="69" priority="58">
      <formula>$C21="Création"</formula>
    </cfRule>
    <cfRule type="expression" dxfId="68" priority="59">
      <formula>$C21="Fermeture"</formula>
    </cfRule>
  </conditionalFormatting>
  <conditionalFormatting sqref="E24:K27">
    <cfRule type="expression" dxfId="67" priority="49">
      <formula>$C24="Modification MCC"</formula>
    </cfRule>
    <cfRule type="expression" dxfId="66" priority="50">
      <formula>$C24="Modification"</formula>
    </cfRule>
    <cfRule type="expression" dxfId="65" priority="51">
      <formula>$C24="Création"</formula>
    </cfRule>
    <cfRule type="expression" dxfId="64" priority="52">
      <formula>$C24="Fermeture"</formula>
    </cfRule>
  </conditionalFormatting>
  <conditionalFormatting sqref="E29:K30">
    <cfRule type="expression" dxfId="63" priority="42">
      <formula>$C29="Modification MCC"</formula>
    </cfRule>
    <cfRule type="expression" dxfId="62" priority="43">
      <formula>$C29="Modification"</formula>
    </cfRule>
    <cfRule type="expression" dxfId="61" priority="44">
      <formula>$C29="Création"</formula>
    </cfRule>
    <cfRule type="expression" dxfId="60" priority="45">
      <formula>$C29="Fermeture"</formula>
    </cfRule>
  </conditionalFormatting>
  <conditionalFormatting sqref="E32:K33">
    <cfRule type="expression" dxfId="59" priority="35">
      <formula>$C32="Modification MCC"</formula>
    </cfRule>
    <cfRule type="expression" dxfId="58" priority="36">
      <formula>$C32="Modification"</formula>
    </cfRule>
    <cfRule type="expression" dxfId="57" priority="37">
      <formula>$C32="Création"</formula>
    </cfRule>
    <cfRule type="expression" dxfId="56" priority="38">
      <formula>$C32="Fermeture"</formula>
    </cfRule>
  </conditionalFormatting>
  <conditionalFormatting sqref="E35:K35">
    <cfRule type="expression" dxfId="55" priority="28">
      <formula>$C35="Modification MCC"</formula>
    </cfRule>
    <cfRule type="expression" dxfId="54" priority="29">
      <formula>$C35="Modification"</formula>
    </cfRule>
    <cfRule type="expression" dxfId="53" priority="30">
      <formula>$C35="Création"</formula>
    </cfRule>
    <cfRule type="expression" dxfId="52" priority="31">
      <formula>$C35="Fermeture"</formula>
    </cfRule>
  </conditionalFormatting>
  <conditionalFormatting sqref="E38:K38">
    <cfRule type="expression" dxfId="51" priority="21">
      <formula>$C38="Modification MCC"</formula>
    </cfRule>
    <cfRule type="expression" dxfId="50" priority="22">
      <formula>$C38="Modification"</formula>
    </cfRule>
    <cfRule type="expression" dxfId="49" priority="23">
      <formula>$C38="Création"</formula>
    </cfRule>
    <cfRule type="expression" dxfId="48" priority="24">
      <formula>$C38="Fermeture"</formula>
    </cfRule>
  </conditionalFormatting>
  <conditionalFormatting sqref="E45:K45 E46:J46">
    <cfRule type="expression" dxfId="47" priority="8">
      <formula>$C45="Modification MCC"</formula>
    </cfRule>
    <cfRule type="expression" dxfId="46" priority="9">
      <formula>$C45="Modification"</formula>
    </cfRule>
    <cfRule type="expression" dxfId="45" priority="10">
      <formula>$C45="Création"</formula>
    </cfRule>
    <cfRule type="expression" dxfId="44" priority="11">
      <formula>$C45="Fermeture"</formula>
    </cfRule>
  </conditionalFormatting>
  <conditionalFormatting sqref="E36:S37">
    <cfRule type="expression" dxfId="43" priority="119">
      <formula>$C36="Modification MCC"</formula>
    </cfRule>
    <cfRule type="expression" dxfId="42" priority="120">
      <formula>$C36="Modification"</formula>
    </cfRule>
    <cfRule type="expression" dxfId="41" priority="121">
      <formula>$C36="Création"</formula>
    </cfRule>
    <cfRule type="expression" dxfId="40" priority="122">
      <formula>$C36="Fermeture"</formula>
    </cfRule>
  </conditionalFormatting>
  <conditionalFormatting sqref="H21">
    <cfRule type="expression" dxfId="39" priority="53">
      <formula>$I21="NON"</formula>
    </cfRule>
  </conditionalFormatting>
  <conditionalFormatting sqref="H24:H27">
    <cfRule type="expression" dxfId="38" priority="46">
      <formula>$I24="NON"</formula>
    </cfRule>
  </conditionalFormatting>
  <conditionalFormatting sqref="H29:H30">
    <cfRule type="expression" dxfId="37" priority="39">
      <formula>$I29="NON"</formula>
    </cfRule>
  </conditionalFormatting>
  <conditionalFormatting sqref="H32:H33">
    <cfRule type="expression" dxfId="36" priority="32">
      <formula>$I32="NON"</formula>
    </cfRule>
  </conditionalFormatting>
  <conditionalFormatting sqref="H35">
    <cfRule type="expression" dxfId="35" priority="25">
      <formula>$I35="NON"</formula>
    </cfRule>
  </conditionalFormatting>
  <conditionalFormatting sqref="H38:H39">
    <cfRule type="expression" dxfId="34" priority="12">
      <formula>$I38="NON"</formula>
    </cfRule>
  </conditionalFormatting>
  <conditionalFormatting sqref="H45:H46">
    <cfRule type="expression" dxfId="33" priority="5">
      <formula>$I45="NON"</formula>
    </cfRule>
  </conditionalFormatting>
  <conditionalFormatting sqref="J1:J1000">
    <cfRule type="expression" dxfId="32" priority="7">
      <formula>$I1="NON"</formula>
    </cfRule>
  </conditionalFormatting>
  <conditionalFormatting sqref="K46">
    <cfRule type="expression" dxfId="31" priority="1">
      <formula>$C46="Modification MCC"</formula>
    </cfRule>
    <cfRule type="expression" dxfId="30" priority="2">
      <formula>$C46="Modification"</formula>
    </cfRule>
    <cfRule type="expression" dxfId="29" priority="3">
      <formula>$C46="Création"</formula>
    </cfRule>
    <cfRule type="expression" dxfId="28" priority="4">
      <formula>$C46="Fermeture"</formula>
    </cfRule>
  </conditionalFormatting>
  <conditionalFormatting sqref="K23:S23">
    <cfRule type="expression" dxfId="27" priority="174">
      <formula>$C23="Modification MCC"</formula>
    </cfRule>
    <cfRule type="expression" dxfId="26" priority="175">
      <formula>$C23="Modification"</formula>
    </cfRule>
    <cfRule type="expression" dxfId="25" priority="176">
      <formula>$C23="Création"</formula>
    </cfRule>
    <cfRule type="expression" dxfId="24" priority="177">
      <formula>$C23="Fermeture"</formula>
    </cfRule>
  </conditionalFormatting>
  <conditionalFormatting sqref="K28:S28">
    <cfRule type="expression" dxfId="23" priority="163">
      <formula>$C28="Modification MCC"</formula>
    </cfRule>
    <cfRule type="expression" dxfId="22" priority="164">
      <formula>$C28="Modification"</formula>
    </cfRule>
    <cfRule type="expression" dxfId="21" priority="165">
      <formula>$C28="Création"</formula>
    </cfRule>
    <cfRule type="expression" dxfId="20" priority="166">
      <formula>$C28="Fermeture"</formula>
    </cfRule>
  </conditionalFormatting>
  <conditionalFormatting sqref="K31:S31">
    <cfRule type="expression" dxfId="19" priority="152">
      <formula>$C31="Modification MCC"</formula>
    </cfRule>
    <cfRule type="expression" dxfId="18" priority="153">
      <formula>$C31="Modification"</formula>
    </cfRule>
    <cfRule type="expression" dxfId="17" priority="154">
      <formula>$C31="Création"</formula>
    </cfRule>
    <cfRule type="expression" dxfId="16" priority="155">
      <formula>$C31="Fermeture"</formula>
    </cfRule>
  </conditionalFormatting>
  <conditionalFormatting sqref="K34:S34 A23:D39">
    <cfRule type="expression" dxfId="15" priority="141">
      <formula>$C23="Modification MCC"</formula>
    </cfRule>
  </conditionalFormatting>
  <conditionalFormatting sqref="K44:S44 A44:D46">
    <cfRule type="expression" dxfId="14" priority="130">
      <formula>$C44="Modification MCC"</formula>
    </cfRule>
    <cfRule type="expression" dxfId="13" priority="131">
      <formula>$C44="Modification"</formula>
    </cfRule>
    <cfRule type="expression" dxfId="12" priority="132">
      <formula>$C44="Création"</formula>
    </cfRule>
    <cfRule type="expression" dxfId="11" priority="133">
      <formula>$C44="Fermeture"</formula>
    </cfRule>
  </conditionalFormatting>
  <conditionalFormatting sqref="L18:L22">
    <cfRule type="expression" dxfId="10" priority="95">
      <formula>$K18="CT (Contrôle terminal)"</formula>
    </cfRule>
  </conditionalFormatting>
  <conditionalFormatting sqref="L18:L301">
    <cfRule type="expression" dxfId="9" priority="96">
      <formula>$K18="CCI (CC Intégral)"</formula>
    </cfRule>
  </conditionalFormatting>
  <conditionalFormatting sqref="L44:L301">
    <cfRule type="expression" dxfId="8" priority="128">
      <formula>$K44="CT (Contrôle terminal)"</formula>
    </cfRule>
  </conditionalFormatting>
  <conditionalFormatting sqref="L23:M43">
    <cfRule type="expression" dxfId="7" priority="105">
      <formula>$K23="CT (Contrôle terminal)"</formula>
    </cfRule>
  </conditionalFormatting>
  <conditionalFormatting sqref="M1:M22">
    <cfRule type="expression" dxfId="6" priority="94">
      <formula>$K1="CT (Contrôle terminal)"</formula>
    </cfRule>
  </conditionalFormatting>
  <conditionalFormatting sqref="M44:M1000">
    <cfRule type="expression" dxfId="5" priority="127">
      <formula>$K44="CT (Contrôle terminal)"</formula>
    </cfRule>
  </conditionalFormatting>
  <conditionalFormatting sqref="N1:O1000">
    <cfRule type="expression" dxfId="4" priority="92">
      <formula>$K1="CCI (CC Intégral)"</formula>
    </cfRule>
  </conditionalFormatting>
  <conditionalFormatting sqref="P20:S301">
    <cfRule type="expression" dxfId="3" priority="93">
      <formula>$H$15="Session Unique"</formula>
    </cfRule>
  </conditionalFormatting>
  <conditionalFormatting sqref="Q1:R1000">
    <cfRule type="expression" dxfId="2" priority="90">
      <formula>$P1="Autres"</formula>
    </cfRule>
  </conditionalFormatting>
  <conditionalFormatting sqref="S1:S1000">
    <cfRule type="expression" dxfId="1" priority="91">
      <formula>$P1="CT (Contrôle terminal)"</formula>
    </cfRule>
  </conditionalFormatting>
  <conditionalFormatting sqref="T18:T19">
    <cfRule type="expression" dxfId="0" priority="179">
      <formula>$P18="CT (Contrôle terminal)"</formula>
    </cfRule>
  </conditionalFormatting>
  <dataValidations count="6">
    <dataValidation type="list" allowBlank="1" showInputMessage="1" showErrorMessage="1" sqref="E20:I301" xr:uid="{00000000-0002-0000-0400-000000000000}">
      <formula1>"OUI, NON"</formula1>
    </dataValidation>
    <dataValidation type="list" allowBlank="1" showInputMessage="1" showErrorMessage="1" sqref="P20:P301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20:C301" xr:uid="{00000000-0002-0000-0400-000003000000}">
      <formula1>"Modification MCC"</formula1>
    </dataValidation>
    <dataValidation type="list" allowBlank="1" showInputMessage="1" showErrorMessage="1" sqref="K20 K46:K301 K22:K23 K28 K31 K34 K36:K37 K39:K44" xr:uid="{00000000-0002-0000-0400-000004000000}">
      <formula1>List_Controle2</formula1>
    </dataValidation>
    <dataValidation type="list" allowBlank="1" showInputMessage="1" showErrorMessage="1" sqref="N20:N301 Q20:Q301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3330A4D1-1A2C-436D-A096-CB8142AEB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2025-10-21T13:46:00Z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