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DE7AC492-B84A-4144-A2DC-5C168CC0C122}" xr6:coauthVersionLast="47" xr6:coauthVersionMax="47" xr10:uidLastSave="{00000000-0000-0000-0000-000000000000}"/>
  <bookViews>
    <workbookView xWindow="2840" yWindow="500" windowWidth="33740" windowHeight="1960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94" i="21" l="1"/>
  <c r="B94" i="21"/>
  <c r="A95" i="21"/>
  <c r="B95" i="21"/>
  <c r="A96" i="21"/>
  <c r="B96" i="21"/>
  <c r="A97" i="21"/>
  <c r="B97" i="21"/>
  <c r="A98" i="21"/>
  <c r="B98" i="21"/>
  <c r="A99" i="21"/>
  <c r="B99" i="21"/>
  <c r="A100" i="21"/>
  <c r="B100" i="21"/>
  <c r="A101" i="21"/>
  <c r="B101" i="21"/>
  <c r="A82" i="21"/>
  <c r="B82" i="21"/>
  <c r="A83" i="21"/>
  <c r="B83" i="21"/>
  <c r="A84" i="21"/>
  <c r="B84" i="21"/>
  <c r="A85" i="21"/>
  <c r="B85" i="21"/>
  <c r="A86" i="21"/>
  <c r="B86" i="21"/>
  <c r="A87" i="21"/>
  <c r="B87" i="21"/>
  <c r="A88" i="21"/>
  <c r="B88" i="21"/>
  <c r="A89" i="21"/>
  <c r="B89" i="21"/>
  <c r="A90" i="21"/>
  <c r="B90" i="21"/>
  <c r="A91" i="21"/>
  <c r="B91" i="21"/>
  <c r="A92" i="21"/>
  <c r="B92" i="21"/>
  <c r="A93" i="21"/>
  <c r="B93" i="21"/>
  <c r="A29" i="21"/>
  <c r="B29" i="21"/>
  <c r="A30" i="21"/>
  <c r="B30" i="21"/>
  <c r="A31" i="21"/>
  <c r="B31" i="21"/>
  <c r="A32" i="21"/>
  <c r="B32" i="21"/>
  <c r="A33" i="21"/>
  <c r="B33" i="21"/>
  <c r="A34" i="21"/>
  <c r="B34" i="21"/>
  <c r="A35" i="21"/>
  <c r="B35" i="21"/>
  <c r="A36" i="21"/>
  <c r="B36" i="21"/>
  <c r="A37" i="21"/>
  <c r="B37" i="21"/>
  <c r="A38" i="21"/>
  <c r="B38" i="21"/>
  <c r="A39" i="21"/>
  <c r="B39" i="21"/>
  <c r="A40" i="21"/>
  <c r="B40" i="21"/>
  <c r="A41" i="21"/>
  <c r="B41" i="21"/>
  <c r="A42" i="21"/>
  <c r="B42" i="21"/>
  <c r="A43" i="21"/>
  <c r="B43" i="21"/>
  <c r="A44" i="21"/>
  <c r="B44" i="21"/>
  <c r="A45" i="21"/>
  <c r="B45" i="21"/>
  <c r="A46" i="21"/>
  <c r="B46" i="21"/>
  <c r="A47" i="21"/>
  <c r="B47" i="21"/>
  <c r="A48" i="21"/>
  <c r="B48" i="21"/>
  <c r="A49" i="21"/>
  <c r="B49" i="21"/>
  <c r="A50" i="21"/>
  <c r="B50" i="21"/>
  <c r="A51" i="21"/>
  <c r="B51" i="21"/>
  <c r="A52" i="21"/>
  <c r="B52" i="21"/>
  <c r="A53" i="21"/>
  <c r="B53" i="21"/>
  <c r="A54" i="21"/>
  <c r="B54" i="21"/>
  <c r="A55" i="21"/>
  <c r="B55" i="21"/>
  <c r="A56" i="21"/>
  <c r="B56" i="21"/>
  <c r="A57" i="21"/>
  <c r="B57" i="21"/>
  <c r="A58" i="21"/>
  <c r="B58" i="21"/>
  <c r="A59" i="21"/>
  <c r="B59" i="21"/>
  <c r="A60" i="21"/>
  <c r="B60" i="21"/>
  <c r="A61" i="21"/>
  <c r="B61" i="21"/>
  <c r="A62" i="21"/>
  <c r="B62" i="21"/>
  <c r="A63" i="21"/>
  <c r="B63" i="21"/>
  <c r="A64" i="21"/>
  <c r="B64" i="21"/>
  <c r="A65" i="21"/>
  <c r="B65" i="21"/>
  <c r="A66" i="21"/>
  <c r="B66" i="21"/>
  <c r="A67" i="21"/>
  <c r="B67" i="21"/>
  <c r="A68" i="21"/>
  <c r="B68" i="21"/>
  <c r="A69" i="21"/>
  <c r="B69" i="21"/>
  <c r="A70" i="21"/>
  <c r="B70" i="21"/>
  <c r="A71" i="21"/>
  <c r="B71" i="21"/>
  <c r="A72" i="21"/>
  <c r="B72" i="21"/>
  <c r="A73" i="21"/>
  <c r="B73" i="21"/>
  <c r="A74" i="21"/>
  <c r="B74" i="21"/>
  <c r="A75" i="21"/>
  <c r="B75" i="21"/>
  <c r="A76" i="21"/>
  <c r="B76" i="21"/>
  <c r="A77" i="21"/>
  <c r="B77" i="21"/>
  <c r="A78" i="21"/>
  <c r="B78" i="21"/>
  <c r="A79" i="21"/>
  <c r="B79" i="21"/>
  <c r="A80" i="21"/>
  <c r="B80" i="21"/>
  <c r="A81" i="21"/>
  <c r="B81" i="21"/>
  <c r="B28" i="21"/>
  <c r="A28" i="21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5" i="18"/>
  <c r="B95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A172" i="18"/>
  <c r="B172" i="18"/>
  <c r="A173" i="18"/>
  <c r="B173" i="18"/>
  <c r="A174" i="18"/>
  <c r="B174" i="18"/>
  <c r="A175" i="18"/>
  <c r="B175" i="18"/>
  <c r="A176" i="18"/>
  <c r="B176" i="18"/>
  <c r="A177" i="18"/>
  <c r="B177" i="18"/>
  <c r="A178" i="18"/>
  <c r="B178" i="18"/>
  <c r="A179" i="18"/>
  <c r="B179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B28" i="18"/>
  <c r="A28" i="18"/>
  <c r="A29" i="20"/>
  <c r="B29" i="20"/>
  <c r="A30" i="20"/>
  <c r="B30" i="20"/>
  <c r="A31" i="20"/>
  <c r="B31" i="20"/>
  <c r="A32" i="20"/>
  <c r="B32" i="20"/>
  <c r="A33" i="20"/>
  <c r="B33" i="20"/>
  <c r="A34" i="20"/>
  <c r="B34" i="20"/>
  <c r="A35" i="20"/>
  <c r="B35" i="20"/>
  <c r="A36" i="20"/>
  <c r="B36" i="20"/>
  <c r="A37" i="20"/>
  <c r="B37" i="20"/>
  <c r="A38" i="20"/>
  <c r="B38" i="20"/>
  <c r="A39" i="20"/>
  <c r="B39" i="20"/>
  <c r="A40" i="20"/>
  <c r="B40" i="20"/>
  <c r="A41" i="20"/>
  <c r="B41" i="20"/>
  <c r="A42" i="20"/>
  <c r="B42" i="20"/>
  <c r="A43" i="20"/>
  <c r="B43" i="20"/>
  <c r="A44" i="20"/>
  <c r="B44" i="20"/>
  <c r="A45" i="20"/>
  <c r="B45" i="20"/>
  <c r="A46" i="20"/>
  <c r="B46" i="20"/>
  <c r="A47" i="20"/>
  <c r="B47" i="20"/>
  <c r="A48" i="20"/>
  <c r="B48" i="20"/>
  <c r="A49" i="20"/>
  <c r="B49" i="20"/>
  <c r="A50" i="20"/>
  <c r="B50" i="20"/>
  <c r="A51" i="20"/>
  <c r="B51" i="20"/>
  <c r="A52" i="20"/>
  <c r="B52" i="20"/>
  <c r="A53" i="20"/>
  <c r="B53" i="20"/>
  <c r="A54" i="20"/>
  <c r="B54" i="20"/>
  <c r="A55" i="20"/>
  <c r="B55" i="20"/>
  <c r="A56" i="20"/>
  <c r="B56" i="20"/>
  <c r="A57" i="20"/>
  <c r="B57" i="20"/>
  <c r="A58" i="20"/>
  <c r="B58" i="20"/>
  <c r="A59" i="20"/>
  <c r="B59" i="20"/>
  <c r="A60" i="20"/>
  <c r="B60" i="20"/>
  <c r="A61" i="20"/>
  <c r="B61" i="20"/>
  <c r="A62" i="20"/>
  <c r="B62" i="20"/>
  <c r="A63" i="20"/>
  <c r="B63" i="20"/>
  <c r="A64" i="20"/>
  <c r="B64" i="20"/>
  <c r="A65" i="20"/>
  <c r="B65" i="20"/>
  <c r="A66" i="20"/>
  <c r="B66" i="20"/>
  <c r="A67" i="20"/>
  <c r="B67" i="20"/>
  <c r="A68" i="20"/>
  <c r="B68" i="20"/>
  <c r="A69" i="20"/>
  <c r="B69" i="20"/>
  <c r="A70" i="20"/>
  <c r="B70" i="20"/>
  <c r="A71" i="20"/>
  <c r="B71" i="20"/>
  <c r="A72" i="20"/>
  <c r="B72" i="20"/>
  <c r="A73" i="20"/>
  <c r="B73" i="20"/>
  <c r="A74" i="20"/>
  <c r="B74" i="20"/>
  <c r="A75" i="20"/>
  <c r="B75" i="20"/>
  <c r="B28" i="20"/>
  <c r="A28" i="20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A58" i="19"/>
  <c r="B58" i="19"/>
  <c r="A59" i="19"/>
  <c r="B59" i="19"/>
  <c r="A60" i="19"/>
  <c r="B60" i="19"/>
  <c r="A61" i="19"/>
  <c r="B61" i="19"/>
  <c r="A62" i="19"/>
  <c r="B62" i="19"/>
  <c r="A63" i="19"/>
  <c r="B63" i="19"/>
  <c r="A64" i="19"/>
  <c r="B64" i="19"/>
  <c r="A65" i="19"/>
  <c r="B65" i="19"/>
  <c r="A66" i="19"/>
  <c r="B66" i="19"/>
  <c r="A67" i="19"/>
  <c r="B67" i="19"/>
  <c r="A68" i="19"/>
  <c r="B68" i="19"/>
  <c r="A69" i="19"/>
  <c r="B69" i="19"/>
  <c r="A70" i="19"/>
  <c r="B70" i="19"/>
  <c r="A71" i="19"/>
  <c r="B71" i="19"/>
  <c r="A72" i="19"/>
  <c r="B72" i="19"/>
  <c r="A73" i="19"/>
  <c r="B73" i="19"/>
  <c r="A74" i="19"/>
  <c r="B74" i="19"/>
  <c r="A75" i="19"/>
  <c r="B75" i="19"/>
  <c r="A76" i="19"/>
  <c r="B76" i="19"/>
  <c r="A77" i="19"/>
  <c r="B77" i="19"/>
  <c r="A78" i="19"/>
  <c r="B78" i="19"/>
  <c r="A79" i="19"/>
  <c r="B79" i="19"/>
  <c r="A80" i="19"/>
  <c r="B80" i="19"/>
  <c r="A81" i="19"/>
  <c r="B81" i="19"/>
  <c r="A82" i="19"/>
  <c r="B82" i="19"/>
  <c r="A83" i="19"/>
  <c r="B83" i="19"/>
  <c r="A84" i="19"/>
  <c r="B84" i="19"/>
  <c r="A85" i="19"/>
  <c r="B85" i="19"/>
  <c r="A86" i="19"/>
  <c r="B86" i="19"/>
  <c r="A87" i="19"/>
  <c r="B87" i="19"/>
  <c r="A88" i="19"/>
  <c r="B88" i="19"/>
  <c r="A89" i="19"/>
  <c r="B89" i="19"/>
  <c r="A90" i="19"/>
  <c r="B90" i="19"/>
  <c r="A91" i="19"/>
  <c r="B91" i="19"/>
  <c r="A92" i="19"/>
  <c r="B92" i="19"/>
  <c r="A93" i="19"/>
  <c r="B93" i="19"/>
  <c r="A94" i="19"/>
  <c r="B94" i="19"/>
  <c r="A95" i="19"/>
  <c r="B95" i="19"/>
  <c r="A96" i="19"/>
  <c r="B96" i="19"/>
  <c r="A97" i="19"/>
  <c r="B97" i="19"/>
  <c r="A98" i="19"/>
  <c r="B98" i="19"/>
  <c r="A99" i="19"/>
  <c r="B99" i="19"/>
  <c r="A100" i="19"/>
  <c r="B100" i="19"/>
  <c r="A101" i="19"/>
  <c r="B101" i="19"/>
  <c r="A102" i="19"/>
  <c r="B102" i="19"/>
  <c r="A103" i="19"/>
  <c r="B103" i="19"/>
  <c r="A104" i="19"/>
  <c r="B104" i="19"/>
  <c r="A105" i="19"/>
  <c r="B105" i="19"/>
  <c r="A106" i="19"/>
  <c r="B106" i="19"/>
  <c r="A107" i="19"/>
  <c r="B107" i="19"/>
  <c r="A108" i="19"/>
  <c r="B108" i="19"/>
  <c r="A109" i="19"/>
  <c r="B109" i="19"/>
  <c r="A110" i="19"/>
  <c r="B110" i="19"/>
  <c r="A111" i="19"/>
  <c r="B111" i="19"/>
  <c r="A112" i="19"/>
  <c r="B112" i="19"/>
  <c r="A113" i="19"/>
  <c r="B113" i="19"/>
  <c r="A114" i="19"/>
  <c r="B114" i="19"/>
  <c r="A115" i="19"/>
  <c r="B115" i="19"/>
  <c r="A116" i="19"/>
  <c r="B116" i="19"/>
  <c r="A117" i="19"/>
  <c r="B117" i="19"/>
  <c r="A118" i="19"/>
  <c r="B118" i="19"/>
  <c r="A119" i="19"/>
  <c r="B119" i="19"/>
  <c r="A120" i="19"/>
  <c r="B120" i="19"/>
  <c r="A121" i="19"/>
  <c r="B121" i="19"/>
  <c r="A122" i="19"/>
  <c r="B122" i="19"/>
  <c r="A123" i="19"/>
  <c r="B123" i="19"/>
  <c r="A124" i="19"/>
  <c r="B124" i="19"/>
  <c r="A125" i="19"/>
  <c r="B125" i="19"/>
  <c r="A126" i="19"/>
  <c r="B126" i="19"/>
  <c r="A127" i="19"/>
  <c r="B127" i="19"/>
  <c r="A128" i="19"/>
  <c r="B128" i="19"/>
  <c r="A129" i="19"/>
  <c r="B129" i="19"/>
  <c r="A130" i="19"/>
  <c r="B130" i="19"/>
  <c r="A131" i="19"/>
  <c r="B131" i="19"/>
  <c r="A132" i="19"/>
  <c r="B132" i="19"/>
  <c r="A133" i="19"/>
  <c r="B133" i="19"/>
  <c r="A134" i="19"/>
  <c r="B134" i="19"/>
  <c r="A135" i="19"/>
  <c r="B135" i="19"/>
  <c r="A136" i="19"/>
  <c r="B136" i="19"/>
  <c r="A137" i="19"/>
  <c r="B137" i="19"/>
  <c r="A138" i="19"/>
  <c r="B138" i="19"/>
  <c r="A139" i="19"/>
  <c r="B139" i="19"/>
  <c r="A140" i="19"/>
  <c r="B140" i="19"/>
  <c r="A141" i="19"/>
  <c r="B141" i="19"/>
  <c r="A142" i="19"/>
  <c r="B142" i="19"/>
  <c r="A143" i="19"/>
  <c r="B143" i="19"/>
  <c r="A144" i="19"/>
  <c r="B144" i="19"/>
  <c r="A145" i="19"/>
  <c r="B145" i="19"/>
  <c r="A146" i="19"/>
  <c r="B146" i="19"/>
  <c r="A147" i="19"/>
  <c r="B147" i="19"/>
  <c r="A148" i="19"/>
  <c r="B148" i="19"/>
  <c r="A149" i="19"/>
  <c r="B149" i="19"/>
  <c r="A150" i="19"/>
  <c r="B150" i="19"/>
  <c r="A151" i="19"/>
  <c r="B151" i="19"/>
  <c r="A152" i="19"/>
  <c r="B152" i="19"/>
  <c r="A153" i="19"/>
  <c r="B153" i="19"/>
  <c r="A154" i="19"/>
  <c r="B154" i="19"/>
  <c r="A155" i="19"/>
  <c r="B155" i="19"/>
  <c r="A156" i="19"/>
  <c r="B156" i="19"/>
  <c r="A157" i="19"/>
  <c r="B157" i="19"/>
  <c r="A158" i="19"/>
  <c r="B158" i="19"/>
  <c r="A159" i="19"/>
  <c r="B159" i="19"/>
  <c r="A160" i="19"/>
  <c r="B160" i="19"/>
  <c r="A161" i="19"/>
  <c r="B161" i="19"/>
  <c r="A162" i="19"/>
  <c r="B162" i="19"/>
  <c r="A163" i="19"/>
  <c r="B163" i="19"/>
  <c r="A164" i="19"/>
  <c r="B164" i="19"/>
  <c r="A165" i="19"/>
  <c r="B165" i="19"/>
  <c r="A166" i="19"/>
  <c r="B166" i="19"/>
  <c r="A167" i="19"/>
  <c r="B167" i="19"/>
  <c r="A168" i="19"/>
  <c r="B168" i="19"/>
  <c r="A169" i="19"/>
  <c r="B169" i="19"/>
  <c r="A170" i="19"/>
  <c r="B170" i="19"/>
  <c r="A171" i="19"/>
  <c r="B171" i="19"/>
  <c r="A172" i="19"/>
  <c r="B172" i="19"/>
  <c r="A173" i="19"/>
  <c r="B173" i="19"/>
  <c r="A174" i="19"/>
  <c r="B174" i="19"/>
  <c r="A175" i="19"/>
  <c r="B175" i="19"/>
  <c r="A176" i="19"/>
  <c r="B176" i="19"/>
  <c r="A177" i="19"/>
  <c r="B177" i="19"/>
  <c r="A178" i="19"/>
  <c r="B178" i="19"/>
  <c r="A179" i="19"/>
  <c r="B179" i="19"/>
  <c r="A180" i="19"/>
  <c r="B180" i="19"/>
  <c r="A181" i="19"/>
  <c r="B181" i="19"/>
  <c r="A182" i="19"/>
  <c r="B182" i="19"/>
  <c r="A183" i="19"/>
  <c r="B183" i="19"/>
  <c r="A184" i="19"/>
  <c r="B184" i="19"/>
  <c r="A185" i="19"/>
  <c r="B185" i="19"/>
  <c r="A186" i="19"/>
  <c r="B186" i="19"/>
  <c r="A187" i="19"/>
  <c r="B187" i="19"/>
  <c r="A188" i="19"/>
  <c r="B188" i="19"/>
  <c r="A189" i="19"/>
  <c r="B189" i="19"/>
  <c r="A190" i="19"/>
  <c r="B190" i="19"/>
  <c r="A191" i="19"/>
  <c r="B191" i="19"/>
  <c r="A192" i="19"/>
  <c r="B192" i="19"/>
  <c r="A193" i="19"/>
  <c r="B193" i="19"/>
  <c r="A194" i="19"/>
  <c r="B194" i="19"/>
  <c r="A195" i="19"/>
  <c r="B195" i="19"/>
  <c r="A196" i="19"/>
  <c r="B196" i="19"/>
  <c r="A197" i="19"/>
  <c r="B197" i="19"/>
  <c r="A198" i="19"/>
  <c r="B198" i="19"/>
  <c r="A199" i="19"/>
  <c r="B199" i="19"/>
  <c r="A200" i="19"/>
  <c r="B200" i="19"/>
  <c r="A201" i="19"/>
  <c r="B201" i="19"/>
  <c r="A202" i="19"/>
  <c r="B202" i="19"/>
  <c r="A203" i="19"/>
  <c r="B203" i="19"/>
  <c r="A204" i="19"/>
  <c r="B204" i="19"/>
  <c r="A205" i="19"/>
  <c r="B205" i="19"/>
  <c r="A206" i="19"/>
  <c r="B206" i="19"/>
  <c r="B28" i="19"/>
  <c r="A28" i="19"/>
  <c r="B7" i="21"/>
  <c r="E7" i="21"/>
  <c r="H7" i="21"/>
  <c r="E10" i="21"/>
  <c r="B13" i="21"/>
  <c r="E13" i="21"/>
  <c r="B15" i="21"/>
  <c r="E15" i="21"/>
  <c r="A19" i="21"/>
  <c r="B19" i="21"/>
  <c r="C19" i="21"/>
  <c r="A20" i="21"/>
  <c r="B20" i="21"/>
  <c r="C20" i="21"/>
  <c r="A21" i="21"/>
  <c r="B21" i="21"/>
  <c r="C21" i="21"/>
  <c r="A22" i="21"/>
  <c r="B22" i="21"/>
  <c r="C22" i="21"/>
  <c r="A23" i="21"/>
  <c r="B23" i="21"/>
  <c r="A24" i="21"/>
  <c r="B24" i="21"/>
  <c r="A25" i="21"/>
  <c r="B25" i="21"/>
  <c r="C25" i="21"/>
  <c r="A26" i="21"/>
  <c r="B26" i="21"/>
  <c r="C27" i="21"/>
  <c r="C28" i="21"/>
  <c r="C29" i="21"/>
  <c r="C30" i="21"/>
  <c r="C31" i="21"/>
  <c r="C32" i="21"/>
  <c r="C33" i="21"/>
  <c r="C34" i="21"/>
  <c r="C35" i="21"/>
  <c r="C36" i="21"/>
  <c r="C37" i="21"/>
  <c r="C38" i="21"/>
  <c r="C39" i="21"/>
  <c r="C40" i="21"/>
  <c r="C41" i="21"/>
  <c r="C42" i="21"/>
  <c r="C43" i="21"/>
  <c r="C44" i="21"/>
  <c r="C45" i="21"/>
  <c r="C47" i="21"/>
  <c r="C48" i="21"/>
  <c r="C49" i="21"/>
  <c r="C50" i="21"/>
  <c r="C51" i="21"/>
  <c r="C52" i="21"/>
  <c r="C53" i="21"/>
  <c r="C54" i="21"/>
  <c r="C55" i="21"/>
  <c r="C56" i="21"/>
  <c r="C57" i="21"/>
  <c r="C58" i="21"/>
  <c r="C59" i="21"/>
  <c r="C60" i="21"/>
  <c r="C61" i="21"/>
  <c r="C62" i="21"/>
  <c r="C63" i="21"/>
  <c r="C64" i="21"/>
  <c r="C65" i="21"/>
  <c r="C66" i="21"/>
  <c r="C67" i="21"/>
  <c r="C68" i="21"/>
  <c r="C69" i="21"/>
  <c r="C70" i="21"/>
  <c r="C71" i="21"/>
  <c r="C72" i="21"/>
  <c r="C73" i="21"/>
  <c r="C74" i="21"/>
  <c r="C75" i="21"/>
  <c r="C76" i="21"/>
  <c r="C77" i="21"/>
  <c r="C78" i="21"/>
  <c r="C79" i="21"/>
  <c r="C80" i="21"/>
  <c r="C81" i="21"/>
  <c r="C82" i="21"/>
  <c r="C83" i="21"/>
  <c r="C84" i="21"/>
  <c r="C85" i="21"/>
  <c r="C86" i="21"/>
  <c r="C87" i="21"/>
  <c r="C88" i="21"/>
  <c r="C89" i="21"/>
  <c r="C90" i="21"/>
  <c r="C91" i="21"/>
  <c r="C92" i="21"/>
  <c r="C93" i="21"/>
  <c r="C94" i="21"/>
  <c r="C95" i="21"/>
  <c r="C96" i="21"/>
  <c r="C97" i="21"/>
  <c r="C98" i="21"/>
  <c r="C99" i="21"/>
  <c r="C100" i="21"/>
  <c r="C101" i="21"/>
  <c r="A102" i="21"/>
  <c r="B102" i="21"/>
  <c r="C102" i="21"/>
  <c r="A103" i="21"/>
  <c r="B103" i="21"/>
  <c r="C103" i="21"/>
  <c r="A104" i="21"/>
  <c r="B104" i="21"/>
  <c r="C104" i="21"/>
  <c r="A105" i="21"/>
  <c r="B105" i="21"/>
  <c r="C105" i="21"/>
  <c r="A106" i="21"/>
  <c r="B106" i="21"/>
  <c r="C106" i="21"/>
  <c r="A107" i="21"/>
  <c r="B107" i="21"/>
  <c r="C107" i="21"/>
  <c r="A108" i="21"/>
  <c r="B108" i="21"/>
  <c r="C108" i="21"/>
  <c r="A109" i="21"/>
  <c r="B109" i="21"/>
  <c r="C109" i="21"/>
  <c r="A110" i="21"/>
  <c r="B110" i="21"/>
  <c r="C110" i="21"/>
  <c r="A111" i="21"/>
  <c r="B111" i="21"/>
  <c r="C111" i="21"/>
  <c r="A112" i="21"/>
  <c r="B112" i="21"/>
  <c r="C112" i="21"/>
  <c r="A113" i="21"/>
  <c r="B113" i="21"/>
  <c r="C113" i="21"/>
  <c r="A114" i="21"/>
  <c r="B114" i="21"/>
  <c r="C114" i="21"/>
  <c r="A115" i="21"/>
  <c r="B115" i="21"/>
  <c r="C115" i="21"/>
  <c r="A116" i="21"/>
  <c r="B116" i="21"/>
  <c r="C116" i="21"/>
  <c r="A117" i="21"/>
  <c r="B117" i="21"/>
  <c r="C117" i="21"/>
  <c r="A118" i="21"/>
  <c r="B118" i="21"/>
  <c r="C118" i="21"/>
  <c r="A119" i="21"/>
  <c r="B119" i="21"/>
  <c r="C119" i="21"/>
  <c r="A120" i="21"/>
  <c r="B120" i="21"/>
  <c r="C120" i="21"/>
  <c r="A121" i="21"/>
  <c r="B121" i="21"/>
  <c r="C121" i="21"/>
  <c r="A122" i="21"/>
  <c r="B122" i="21"/>
  <c r="C122" i="21"/>
  <c r="A123" i="21"/>
  <c r="B123" i="21"/>
  <c r="C123" i="21"/>
  <c r="A124" i="21"/>
  <c r="B124" i="21"/>
  <c r="C124" i="21"/>
  <c r="A125" i="21"/>
  <c r="B125" i="21"/>
  <c r="C125" i="21"/>
  <c r="A126" i="21"/>
  <c r="B126" i="21"/>
  <c r="C126" i="21"/>
  <c r="A127" i="21"/>
  <c r="B127" i="21"/>
  <c r="C127" i="21"/>
  <c r="A128" i="21"/>
  <c r="B128" i="21"/>
  <c r="C128" i="21"/>
  <c r="A129" i="21"/>
  <c r="B129" i="21"/>
  <c r="C129" i="21"/>
  <c r="A130" i="21"/>
  <c r="B130" i="21"/>
  <c r="C130" i="21"/>
  <c r="A131" i="21"/>
  <c r="B131" i="21"/>
  <c r="C131" i="21"/>
  <c r="A132" i="21"/>
  <c r="B132" i="21"/>
  <c r="C132" i="21"/>
  <c r="A133" i="21"/>
  <c r="B133" i="21"/>
  <c r="C133" i="21"/>
  <c r="A134" i="21"/>
  <c r="B134" i="21"/>
  <c r="C134" i="21"/>
  <c r="A135" i="21"/>
  <c r="B135" i="21"/>
  <c r="C135" i="21"/>
  <c r="A136" i="21"/>
  <c r="B136" i="21"/>
  <c r="C136" i="21"/>
  <c r="A137" i="21"/>
  <c r="B137" i="21"/>
  <c r="C137" i="21"/>
  <c r="A138" i="21"/>
  <c r="B138" i="21"/>
  <c r="C138" i="21"/>
  <c r="A139" i="21"/>
  <c r="B139" i="21"/>
  <c r="C139" i="21"/>
  <c r="A140" i="21"/>
  <c r="B140" i="21"/>
  <c r="C140" i="21"/>
  <c r="A141" i="21"/>
  <c r="B141" i="21"/>
  <c r="C141" i="21"/>
  <c r="A142" i="21"/>
  <c r="B142" i="21"/>
  <c r="C142" i="21"/>
  <c r="A143" i="21"/>
  <c r="B143" i="21"/>
  <c r="C143" i="21"/>
  <c r="A144" i="21"/>
  <c r="B144" i="21"/>
  <c r="C144" i="21"/>
  <c r="A145" i="21"/>
  <c r="B145" i="21"/>
  <c r="C145" i="21"/>
  <c r="A146" i="21"/>
  <c r="B146" i="21"/>
  <c r="C146" i="21"/>
  <c r="A147" i="21"/>
  <c r="B147" i="21"/>
  <c r="C147" i="21"/>
  <c r="A148" i="21"/>
  <c r="B148" i="21"/>
  <c r="C148" i="21"/>
  <c r="A149" i="21"/>
  <c r="B149" i="21"/>
  <c r="C149" i="21"/>
  <c r="A150" i="21"/>
  <c r="B150" i="21"/>
  <c r="C150" i="21"/>
  <c r="A151" i="21"/>
  <c r="B151" i="21"/>
  <c r="C151" i="21"/>
  <c r="A152" i="21"/>
  <c r="B152" i="21"/>
  <c r="C152" i="21"/>
  <c r="A153" i="21"/>
  <c r="B153" i="21"/>
  <c r="C153" i="21"/>
  <c r="A154" i="21"/>
  <c r="B154" i="21"/>
  <c r="C154" i="21"/>
  <c r="A155" i="21"/>
  <c r="B155" i="21"/>
  <c r="C155" i="21"/>
  <c r="A156" i="21"/>
  <c r="B156" i="21"/>
  <c r="C156" i="21"/>
  <c r="A157" i="21"/>
  <c r="B157" i="21"/>
  <c r="C157" i="21"/>
  <c r="A158" i="21"/>
  <c r="B158" i="21"/>
  <c r="C158" i="21"/>
  <c r="A159" i="21"/>
  <c r="B159" i="21"/>
  <c r="C159" i="21"/>
  <c r="A160" i="21"/>
  <c r="B160" i="21"/>
  <c r="C160" i="21"/>
  <c r="A161" i="21"/>
  <c r="B161" i="21"/>
  <c r="C161" i="21"/>
  <c r="A162" i="21"/>
  <c r="B162" i="21"/>
  <c r="C162" i="21"/>
  <c r="A163" i="21"/>
  <c r="B163" i="21"/>
  <c r="C163" i="21"/>
  <c r="A164" i="21"/>
  <c r="B164" i="21"/>
  <c r="C164" i="21"/>
  <c r="A165" i="21"/>
  <c r="B165" i="21"/>
  <c r="C165" i="21"/>
  <c r="A166" i="21"/>
  <c r="B166" i="21"/>
  <c r="C166" i="21"/>
  <c r="A167" i="21"/>
  <c r="B167" i="21"/>
  <c r="C167" i="21"/>
  <c r="A168" i="21"/>
  <c r="B168" i="21"/>
  <c r="C168" i="21"/>
  <c r="A169" i="21"/>
  <c r="B169" i="21"/>
  <c r="C169" i="21"/>
  <c r="A170" i="21"/>
  <c r="B170" i="21"/>
  <c r="C170" i="21"/>
  <c r="A171" i="21"/>
  <c r="B171" i="21"/>
  <c r="C171" i="21"/>
  <c r="A172" i="21"/>
  <c r="B172" i="21"/>
  <c r="C172" i="21"/>
  <c r="A173" i="21"/>
  <c r="B173" i="21"/>
  <c r="C173" i="21"/>
  <c r="A174" i="21"/>
  <c r="B174" i="21"/>
  <c r="C174" i="21"/>
  <c r="A175" i="21"/>
  <c r="B175" i="21"/>
  <c r="C175" i="21"/>
  <c r="A176" i="21"/>
  <c r="B176" i="21"/>
  <c r="C176" i="21"/>
  <c r="A177" i="21"/>
  <c r="B177" i="21"/>
  <c r="C177" i="21"/>
  <c r="A178" i="21"/>
  <c r="B178" i="21"/>
  <c r="C178" i="21"/>
  <c r="A179" i="21"/>
  <c r="B179" i="21"/>
  <c r="C179" i="21"/>
  <c r="A180" i="21"/>
  <c r="B180" i="21"/>
  <c r="C180" i="21"/>
  <c r="A181" i="21"/>
  <c r="B181" i="21"/>
  <c r="C181" i="21"/>
  <c r="A182" i="21"/>
  <c r="B182" i="21"/>
  <c r="C182" i="21"/>
  <c r="A183" i="21"/>
  <c r="B183" i="21"/>
  <c r="C183" i="21"/>
  <c r="A184" i="21"/>
  <c r="B184" i="21"/>
  <c r="C184" i="21"/>
  <c r="A185" i="21"/>
  <c r="B185" i="21"/>
  <c r="C185" i="21"/>
  <c r="A186" i="21"/>
  <c r="B186" i="21"/>
  <c r="C186" i="21"/>
  <c r="A187" i="21"/>
  <c r="B187" i="21"/>
  <c r="C187" i="21"/>
  <c r="A188" i="21"/>
  <c r="B188" i="21"/>
  <c r="C188" i="21"/>
  <c r="A189" i="21"/>
  <c r="B189" i="21"/>
  <c r="C189" i="21"/>
  <c r="A190" i="21"/>
  <c r="B190" i="21"/>
  <c r="C190" i="21"/>
  <c r="A191" i="21"/>
  <c r="B191" i="21"/>
  <c r="C191" i="21"/>
  <c r="A192" i="21"/>
  <c r="B192" i="21"/>
  <c r="C192" i="21"/>
  <c r="A193" i="21"/>
  <c r="B193" i="21"/>
  <c r="C193" i="21"/>
  <c r="A194" i="21"/>
  <c r="B194" i="21"/>
  <c r="C194" i="21"/>
  <c r="A195" i="21"/>
  <c r="B195" i="21"/>
  <c r="C195" i="21"/>
  <c r="A196" i="21"/>
  <c r="B196" i="21"/>
  <c r="C196" i="21"/>
  <c r="A197" i="21"/>
  <c r="B197" i="21"/>
  <c r="C197" i="21"/>
  <c r="A198" i="21"/>
  <c r="B198" i="21"/>
  <c r="C198" i="21"/>
  <c r="A199" i="21"/>
  <c r="B199" i="21"/>
  <c r="C199" i="21"/>
  <c r="A200" i="21"/>
  <c r="B200" i="21"/>
  <c r="C200" i="21"/>
  <c r="A201" i="21"/>
  <c r="B201" i="21"/>
  <c r="C201" i="21"/>
  <c r="A202" i="21"/>
  <c r="B202" i="21"/>
  <c r="C202" i="21"/>
  <c r="A203" i="21"/>
  <c r="B203" i="21"/>
  <c r="C203" i="21"/>
  <c r="A204" i="21"/>
  <c r="B204" i="21"/>
  <c r="C204" i="21"/>
  <c r="A205" i="21"/>
  <c r="B205" i="21"/>
  <c r="C205" i="21"/>
  <c r="A206" i="21"/>
  <c r="B206" i="21"/>
  <c r="C206" i="21"/>
  <c r="A207" i="21"/>
  <c r="B207" i="21"/>
  <c r="C207" i="21"/>
  <c r="A208" i="21"/>
  <c r="B208" i="21"/>
  <c r="C208" i="21"/>
  <c r="A209" i="21"/>
  <c r="B209" i="21"/>
  <c r="C209" i="21"/>
  <c r="A210" i="21"/>
  <c r="B210" i="21"/>
  <c r="C210" i="21"/>
  <c r="A211" i="21"/>
  <c r="B211" i="21"/>
  <c r="C211" i="21"/>
  <c r="A212" i="21"/>
  <c r="B212" i="21"/>
  <c r="C212" i="21"/>
  <c r="A213" i="21"/>
  <c r="B213" i="21"/>
  <c r="C213" i="21"/>
  <c r="A214" i="21"/>
  <c r="B214" i="21"/>
  <c r="C214" i="21"/>
  <c r="A215" i="21"/>
  <c r="B215" i="21"/>
  <c r="C215" i="21"/>
  <c r="A216" i="21"/>
  <c r="B216" i="21"/>
  <c r="C216" i="21"/>
  <c r="A217" i="21"/>
  <c r="B217" i="21"/>
  <c r="C217" i="21"/>
  <c r="A218" i="21"/>
  <c r="B218" i="21"/>
  <c r="C218" i="21"/>
  <c r="A219" i="21"/>
  <c r="B219" i="21"/>
  <c r="C219" i="21"/>
  <c r="A220" i="21"/>
  <c r="B220" i="21"/>
  <c r="C220" i="21"/>
  <c r="A221" i="21"/>
  <c r="B221" i="21"/>
  <c r="C221" i="21"/>
  <c r="A222" i="21"/>
  <c r="B222" i="21"/>
  <c r="C222" i="21"/>
  <c r="A223" i="21"/>
  <c r="B223" i="21"/>
  <c r="C223" i="21"/>
  <c r="A224" i="21"/>
  <c r="B224" i="21"/>
  <c r="C224" i="21"/>
  <c r="A225" i="21"/>
  <c r="B225" i="21"/>
  <c r="C225" i="21"/>
  <c r="A226" i="21"/>
  <c r="B226" i="21"/>
  <c r="C226" i="21"/>
  <c r="A227" i="21"/>
  <c r="B227" i="21"/>
  <c r="C227" i="21"/>
  <c r="A228" i="21"/>
  <c r="B228" i="21"/>
  <c r="C228" i="21"/>
  <c r="A229" i="21"/>
  <c r="B229" i="21"/>
  <c r="C229" i="21"/>
  <c r="A230" i="21"/>
  <c r="B230" i="21"/>
  <c r="C230" i="21"/>
  <c r="A231" i="21"/>
  <c r="B231" i="21"/>
  <c r="C231" i="21"/>
  <c r="A232" i="21"/>
  <c r="B232" i="21"/>
  <c r="C232" i="21"/>
  <c r="A233" i="21"/>
  <c r="B233" i="21"/>
  <c r="C233" i="21"/>
  <c r="A234" i="21"/>
  <c r="B234" i="21"/>
  <c r="C234" i="21"/>
  <c r="A235" i="21"/>
  <c r="B235" i="21"/>
  <c r="C235" i="21"/>
  <c r="A236" i="21"/>
  <c r="B236" i="21"/>
  <c r="C236" i="21"/>
  <c r="A237" i="21"/>
  <c r="B237" i="21"/>
  <c r="C237" i="21"/>
  <c r="A238" i="21"/>
  <c r="B238" i="21"/>
  <c r="C238" i="21"/>
  <c r="A239" i="21"/>
  <c r="B239" i="21"/>
  <c r="C239" i="21"/>
  <c r="A240" i="21"/>
  <c r="B240" i="21"/>
  <c r="C240" i="21"/>
  <c r="A241" i="21"/>
  <c r="B241" i="21"/>
  <c r="C241" i="21"/>
  <c r="A242" i="21"/>
  <c r="B242" i="21"/>
  <c r="C242" i="21"/>
  <c r="B7" i="20"/>
  <c r="E7" i="20"/>
  <c r="H7" i="20"/>
  <c r="E10" i="20"/>
  <c r="B13" i="20"/>
  <c r="E13" i="20"/>
  <c r="B15" i="20"/>
  <c r="E15" i="20"/>
  <c r="A19" i="20"/>
  <c r="B19" i="20"/>
  <c r="C19" i="20"/>
  <c r="A20" i="20"/>
  <c r="B20" i="20"/>
  <c r="C20" i="20"/>
  <c r="A21" i="20"/>
  <c r="B21" i="20"/>
  <c r="C21" i="20"/>
  <c r="A22" i="20"/>
  <c r="B22" i="20"/>
  <c r="C22" i="20"/>
  <c r="A23" i="20"/>
  <c r="B23" i="20"/>
  <c r="A24" i="20"/>
  <c r="B24" i="20"/>
  <c r="A25" i="20"/>
  <c r="B25" i="20"/>
  <c r="C25" i="20"/>
  <c r="A26" i="20"/>
  <c r="B26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A76" i="20"/>
  <c r="B76" i="20"/>
  <c r="C76" i="20"/>
  <c r="A77" i="20"/>
  <c r="B77" i="20"/>
  <c r="C77" i="20"/>
  <c r="A78" i="20"/>
  <c r="B78" i="20"/>
  <c r="C78" i="20"/>
  <c r="A79" i="20"/>
  <c r="B79" i="20"/>
  <c r="C79" i="20"/>
  <c r="A80" i="20"/>
  <c r="B80" i="20"/>
  <c r="C80" i="20"/>
  <c r="A81" i="20"/>
  <c r="B81" i="20"/>
  <c r="C81" i="20"/>
  <c r="A82" i="20"/>
  <c r="B82" i="20"/>
  <c r="C82" i="20"/>
  <c r="A83" i="20"/>
  <c r="B83" i="20"/>
  <c r="C83" i="20"/>
  <c r="A84" i="20"/>
  <c r="B84" i="20"/>
  <c r="C84" i="20"/>
  <c r="A85" i="20"/>
  <c r="B85" i="20"/>
  <c r="C85" i="20"/>
  <c r="A86" i="20"/>
  <c r="B86" i="20"/>
  <c r="C86" i="20"/>
  <c r="A87" i="20"/>
  <c r="B87" i="20"/>
  <c r="C87" i="20"/>
  <c r="A88" i="20"/>
  <c r="B88" i="20"/>
  <c r="C88" i="20"/>
  <c r="A89" i="20"/>
  <c r="B89" i="20"/>
  <c r="C89" i="20"/>
  <c r="A90" i="20"/>
  <c r="B90" i="20"/>
  <c r="C90" i="20"/>
  <c r="A91" i="20"/>
  <c r="B91" i="20"/>
  <c r="C91" i="20"/>
  <c r="A92" i="20"/>
  <c r="B92" i="20"/>
  <c r="C92" i="20"/>
  <c r="A93" i="20"/>
  <c r="B93" i="20"/>
  <c r="C93" i="20"/>
  <c r="A94" i="20"/>
  <c r="B94" i="20"/>
  <c r="C94" i="20"/>
  <c r="A95" i="20"/>
  <c r="B95" i="20"/>
  <c r="C95" i="20"/>
  <c r="A96" i="20"/>
  <c r="B96" i="20"/>
  <c r="C96" i="20"/>
  <c r="A97" i="20"/>
  <c r="B97" i="20"/>
  <c r="C97" i="20"/>
  <c r="A98" i="20"/>
  <c r="B98" i="20"/>
  <c r="C98" i="20"/>
  <c r="A99" i="20"/>
  <c r="B99" i="20"/>
  <c r="C99" i="20"/>
  <c r="A100" i="20"/>
  <c r="B100" i="20"/>
  <c r="C100" i="20"/>
  <c r="A101" i="20"/>
  <c r="B101" i="20"/>
  <c r="C101" i="20"/>
  <c r="A102" i="20"/>
  <c r="B102" i="20"/>
  <c r="C102" i="20"/>
  <c r="A103" i="20"/>
  <c r="B103" i="20"/>
  <c r="C103" i="20"/>
  <c r="A104" i="20"/>
  <c r="B104" i="20"/>
  <c r="C104" i="20"/>
  <c r="A105" i="20"/>
  <c r="B105" i="20"/>
  <c r="C105" i="20"/>
  <c r="A106" i="20"/>
  <c r="B106" i="20"/>
  <c r="C106" i="20"/>
  <c r="A107" i="20"/>
  <c r="B107" i="20"/>
  <c r="C107" i="20"/>
  <c r="A108" i="20"/>
  <c r="B108" i="20"/>
  <c r="C108" i="20"/>
  <c r="A109" i="20"/>
  <c r="B109" i="20"/>
  <c r="C109" i="20"/>
  <c r="A110" i="20"/>
  <c r="B110" i="20"/>
  <c r="C110" i="20"/>
  <c r="A111" i="20"/>
  <c r="B111" i="20"/>
  <c r="C111" i="20"/>
  <c r="A112" i="20"/>
  <c r="B112" i="20"/>
  <c r="C112" i="20"/>
  <c r="A113" i="20"/>
  <c r="B113" i="20"/>
  <c r="C113" i="20"/>
  <c r="A114" i="20"/>
  <c r="B114" i="20"/>
  <c r="C114" i="20"/>
  <c r="A115" i="20"/>
  <c r="B115" i="20"/>
  <c r="C115" i="20"/>
  <c r="A116" i="20"/>
  <c r="B116" i="20"/>
  <c r="C116" i="20"/>
  <c r="A117" i="20"/>
  <c r="B117" i="20"/>
  <c r="C117" i="20"/>
  <c r="A118" i="20"/>
  <c r="B118" i="20"/>
  <c r="C118" i="20"/>
  <c r="A119" i="20"/>
  <c r="B119" i="20"/>
  <c r="C119" i="20"/>
  <c r="A120" i="20"/>
  <c r="B120" i="20"/>
  <c r="C120" i="20"/>
  <c r="A121" i="20"/>
  <c r="B121" i="20"/>
  <c r="C121" i="20"/>
  <c r="A122" i="20"/>
  <c r="B122" i="20"/>
  <c r="C122" i="20"/>
  <c r="A123" i="20"/>
  <c r="B123" i="20"/>
  <c r="C123" i="20"/>
  <c r="A124" i="20"/>
  <c r="B124" i="20"/>
  <c r="C124" i="20"/>
  <c r="A125" i="20"/>
  <c r="B125" i="20"/>
  <c r="C125" i="20"/>
  <c r="A126" i="20"/>
  <c r="B126" i="20"/>
  <c r="C126" i="20"/>
  <c r="A127" i="20"/>
  <c r="B127" i="20"/>
  <c r="C127" i="20"/>
  <c r="A128" i="20"/>
  <c r="B128" i="20"/>
  <c r="C128" i="20"/>
  <c r="A129" i="20"/>
  <c r="B129" i="20"/>
  <c r="C129" i="20"/>
  <c r="A130" i="20"/>
  <c r="B130" i="20"/>
  <c r="C130" i="20"/>
  <c r="A131" i="20"/>
  <c r="B131" i="20"/>
  <c r="C131" i="20"/>
  <c r="A132" i="20"/>
  <c r="B132" i="20"/>
  <c r="C132" i="20"/>
  <c r="A133" i="20"/>
  <c r="B133" i="20"/>
  <c r="C133" i="20"/>
  <c r="A134" i="20"/>
  <c r="B134" i="20"/>
  <c r="C134" i="20"/>
  <c r="A135" i="20"/>
  <c r="B135" i="20"/>
  <c r="C135" i="20"/>
  <c r="A136" i="20"/>
  <c r="B136" i="20"/>
  <c r="C136" i="20"/>
  <c r="A137" i="20"/>
  <c r="B137" i="20"/>
  <c r="C137" i="20"/>
  <c r="A138" i="20"/>
  <c r="B138" i="20"/>
  <c r="C138" i="20"/>
  <c r="A139" i="20"/>
  <c r="B139" i="20"/>
  <c r="C139" i="20"/>
  <c r="A140" i="20"/>
  <c r="B140" i="20"/>
  <c r="C140" i="20"/>
  <c r="A141" i="20"/>
  <c r="B141" i="20"/>
  <c r="C141" i="20"/>
  <c r="A142" i="20"/>
  <c r="B142" i="20"/>
  <c r="C142" i="20"/>
  <c r="A143" i="20"/>
  <c r="B143" i="20"/>
  <c r="C143" i="20"/>
  <c r="A144" i="20"/>
  <c r="B144" i="20"/>
  <c r="C144" i="20"/>
  <c r="A145" i="20"/>
  <c r="B145" i="20"/>
  <c r="C145" i="20"/>
  <c r="A146" i="20"/>
  <c r="B146" i="20"/>
  <c r="C146" i="20"/>
  <c r="A147" i="20"/>
  <c r="B147" i="20"/>
  <c r="C147" i="20"/>
  <c r="A148" i="20"/>
  <c r="B148" i="20"/>
  <c r="C148" i="20"/>
  <c r="A149" i="20"/>
  <c r="B149" i="20"/>
  <c r="C149" i="20"/>
  <c r="A150" i="20"/>
  <c r="B150" i="20"/>
  <c r="C150" i="20"/>
  <c r="A151" i="20"/>
  <c r="B151" i="20"/>
  <c r="C151" i="20"/>
  <c r="A152" i="20"/>
  <c r="B152" i="20"/>
  <c r="C152" i="20"/>
  <c r="A153" i="20"/>
  <c r="B153" i="20"/>
  <c r="C153" i="20"/>
  <c r="A154" i="20"/>
  <c r="B154" i="20"/>
  <c r="C154" i="20"/>
  <c r="A155" i="20"/>
  <c r="B155" i="20"/>
  <c r="C155" i="20"/>
  <c r="A156" i="20"/>
  <c r="B156" i="20"/>
  <c r="C156" i="20"/>
  <c r="A157" i="20"/>
  <c r="B157" i="20"/>
  <c r="C157" i="20"/>
  <c r="A158" i="20"/>
  <c r="B158" i="20"/>
  <c r="C158" i="20"/>
  <c r="A159" i="20"/>
  <c r="B159" i="20"/>
  <c r="C159" i="20"/>
  <c r="A160" i="20"/>
  <c r="B160" i="20"/>
  <c r="C160" i="20"/>
  <c r="A161" i="20"/>
  <c r="B161" i="20"/>
  <c r="C161" i="20"/>
  <c r="A162" i="20"/>
  <c r="B162" i="20"/>
  <c r="C162" i="20"/>
  <c r="A163" i="20"/>
  <c r="B163" i="20"/>
  <c r="C163" i="20"/>
  <c r="A164" i="20"/>
  <c r="B164" i="20"/>
  <c r="C164" i="20"/>
  <c r="A165" i="20"/>
  <c r="B165" i="20"/>
  <c r="C165" i="20"/>
  <c r="A166" i="20"/>
  <c r="B166" i="20"/>
  <c r="C166" i="20"/>
  <c r="A167" i="20"/>
  <c r="B167" i="20"/>
  <c r="C167" i="20"/>
  <c r="A168" i="20"/>
  <c r="B168" i="20"/>
  <c r="C168" i="20"/>
  <c r="A169" i="20"/>
  <c r="B169" i="20"/>
  <c r="C169" i="20"/>
  <c r="A170" i="20"/>
  <c r="B170" i="20"/>
  <c r="C170" i="20"/>
  <c r="A171" i="20"/>
  <c r="B171" i="20"/>
  <c r="C171" i="20"/>
  <c r="A172" i="20"/>
  <c r="B172" i="20"/>
  <c r="C172" i="20"/>
  <c r="A173" i="20"/>
  <c r="B173" i="20"/>
  <c r="C173" i="20"/>
  <c r="A174" i="20"/>
  <c r="B174" i="20"/>
  <c r="C174" i="20"/>
  <c r="A175" i="20"/>
  <c r="B175" i="20"/>
  <c r="C175" i="20"/>
  <c r="A176" i="20"/>
  <c r="B176" i="20"/>
  <c r="C176" i="20"/>
  <c r="A177" i="20"/>
  <c r="B177" i="20"/>
  <c r="C177" i="20"/>
  <c r="A178" i="20"/>
  <c r="B178" i="20"/>
  <c r="C178" i="20"/>
  <c r="A179" i="20"/>
  <c r="B179" i="20"/>
  <c r="C179" i="20"/>
  <c r="A180" i="20"/>
  <c r="B180" i="20"/>
  <c r="C180" i="20"/>
  <c r="A181" i="20"/>
  <c r="B181" i="20"/>
  <c r="C181" i="20"/>
  <c r="A182" i="20"/>
  <c r="B182" i="20"/>
  <c r="C182" i="20"/>
  <c r="A183" i="20"/>
  <c r="B183" i="20"/>
  <c r="C183" i="20"/>
  <c r="A184" i="20"/>
  <c r="B184" i="20"/>
  <c r="C184" i="20"/>
  <c r="A185" i="20"/>
  <c r="B185" i="20"/>
  <c r="C185" i="20"/>
  <c r="A186" i="20"/>
  <c r="B186" i="20"/>
  <c r="C186" i="20"/>
  <c r="A187" i="20"/>
  <c r="B187" i="20"/>
  <c r="C187" i="20"/>
  <c r="A188" i="20"/>
  <c r="B188" i="20"/>
  <c r="C188" i="20"/>
  <c r="A189" i="20"/>
  <c r="B189" i="20"/>
  <c r="C189" i="20"/>
  <c r="A190" i="20"/>
  <c r="B190" i="20"/>
  <c r="C190" i="20"/>
  <c r="A191" i="20"/>
  <c r="B191" i="20"/>
  <c r="C191" i="20"/>
  <c r="A192" i="20"/>
  <c r="B192" i="20"/>
  <c r="C192" i="20"/>
  <c r="A193" i="20"/>
  <c r="B193" i="20"/>
  <c r="C193" i="20"/>
  <c r="A194" i="20"/>
  <c r="B194" i="20"/>
  <c r="C194" i="20"/>
  <c r="A195" i="20"/>
  <c r="B195" i="20"/>
  <c r="C195" i="20"/>
  <c r="A196" i="20"/>
  <c r="B196" i="20"/>
  <c r="C196" i="20"/>
  <c r="A197" i="20"/>
  <c r="B197" i="20"/>
  <c r="C197" i="20"/>
  <c r="A198" i="20"/>
  <c r="B198" i="20"/>
  <c r="C198" i="20"/>
  <c r="A199" i="20"/>
  <c r="B199" i="20"/>
  <c r="C199" i="20"/>
  <c r="A200" i="20"/>
  <c r="B200" i="20"/>
  <c r="C200" i="20"/>
  <c r="A201" i="20"/>
  <c r="B201" i="20"/>
  <c r="C201" i="20"/>
  <c r="A202" i="20"/>
  <c r="B202" i="20"/>
  <c r="C202" i="20"/>
  <c r="A203" i="20"/>
  <c r="B203" i="20"/>
  <c r="C203" i="20"/>
  <c r="A204" i="20"/>
  <c r="B204" i="20"/>
  <c r="C204" i="20"/>
  <c r="A205" i="20"/>
  <c r="B205" i="20"/>
  <c r="C205" i="20"/>
  <c r="A206" i="20"/>
  <c r="B206" i="20"/>
  <c r="C206" i="20"/>
  <c r="A207" i="20"/>
  <c r="B207" i="20"/>
  <c r="C207" i="20"/>
  <c r="A208" i="20"/>
  <c r="B208" i="20"/>
  <c r="C208" i="20"/>
  <c r="A209" i="20"/>
  <c r="B209" i="20"/>
  <c r="C209" i="20"/>
  <c r="A210" i="20"/>
  <c r="B210" i="20"/>
  <c r="C210" i="20"/>
  <c r="A211" i="20"/>
  <c r="B211" i="20"/>
  <c r="C211" i="20"/>
  <c r="A212" i="20"/>
  <c r="B212" i="20"/>
  <c r="C212" i="20"/>
  <c r="A213" i="20"/>
  <c r="B213" i="20"/>
  <c r="C213" i="20"/>
  <c r="A214" i="20"/>
  <c r="B214" i="20"/>
  <c r="C214" i="20"/>
  <c r="A215" i="20"/>
  <c r="B215" i="20"/>
  <c r="C215" i="20"/>
  <c r="A216" i="20"/>
  <c r="B216" i="20"/>
  <c r="C216" i="20"/>
  <c r="A217" i="20"/>
  <c r="B217" i="20"/>
  <c r="C217" i="20"/>
  <c r="A218" i="20"/>
  <c r="B218" i="20"/>
  <c r="C218" i="20"/>
  <c r="A219" i="20"/>
  <c r="B219" i="20"/>
  <c r="C219" i="20"/>
  <c r="A220" i="20"/>
  <c r="B220" i="20"/>
  <c r="C220" i="20"/>
  <c r="A221" i="20"/>
  <c r="B221" i="20"/>
  <c r="C221" i="20"/>
  <c r="A222" i="20"/>
  <c r="B222" i="20"/>
  <c r="C222" i="20"/>
  <c r="A223" i="20"/>
  <c r="B223" i="20"/>
  <c r="C223" i="20"/>
  <c r="A224" i="20"/>
  <c r="B224" i="20"/>
  <c r="C224" i="20"/>
  <c r="A225" i="20"/>
  <c r="B225" i="20"/>
  <c r="C225" i="20"/>
  <c r="A226" i="20"/>
  <c r="B226" i="20"/>
  <c r="C226" i="20"/>
  <c r="A227" i="20"/>
  <c r="B227" i="20"/>
  <c r="C227" i="20"/>
  <c r="A228" i="20"/>
  <c r="B228" i="20"/>
  <c r="C228" i="20"/>
  <c r="A229" i="20"/>
  <c r="B229" i="20"/>
  <c r="C229" i="20"/>
  <c r="A230" i="20"/>
  <c r="B230" i="20"/>
  <c r="C230" i="20"/>
  <c r="A231" i="20"/>
  <c r="B231" i="20"/>
  <c r="C231" i="20"/>
  <c r="A232" i="20"/>
  <c r="B232" i="20"/>
  <c r="C232" i="20"/>
  <c r="A233" i="20"/>
  <c r="B233" i="20"/>
  <c r="C233" i="20"/>
  <c r="A234" i="20"/>
  <c r="B234" i="20"/>
  <c r="C234" i="20"/>
  <c r="A235" i="20"/>
  <c r="B235" i="20"/>
  <c r="C235" i="20"/>
  <c r="A236" i="20"/>
  <c r="B236" i="20"/>
  <c r="C236" i="20"/>
  <c r="A237" i="20"/>
  <c r="B237" i="20"/>
  <c r="C237" i="20"/>
  <c r="A238" i="20"/>
  <c r="B238" i="20"/>
  <c r="C238" i="20"/>
  <c r="A239" i="20"/>
  <c r="B239" i="20"/>
  <c r="C239" i="20"/>
  <c r="A240" i="20"/>
  <c r="B240" i="20"/>
  <c r="C240" i="20"/>
  <c r="A241" i="20"/>
  <c r="B241" i="20"/>
  <c r="C241" i="20"/>
  <c r="A242" i="20"/>
  <c r="B242" i="20"/>
  <c r="C242" i="20"/>
  <c r="A243" i="20"/>
  <c r="B243" i="20"/>
  <c r="C243" i="20"/>
  <c r="A244" i="20"/>
  <c r="B244" i="20"/>
  <c r="C244" i="20"/>
  <c r="A245" i="20"/>
  <c r="B245" i="20"/>
  <c r="C245" i="20"/>
  <c r="A246" i="20"/>
  <c r="B246" i="20"/>
  <c r="C246" i="20"/>
  <c r="A247" i="20"/>
  <c r="B247" i="20"/>
  <c r="C247" i="20"/>
  <c r="A248" i="20"/>
  <c r="B248" i="20"/>
  <c r="C248" i="20"/>
  <c r="A249" i="20"/>
  <c r="B249" i="20"/>
  <c r="C249" i="20"/>
  <c r="A250" i="20"/>
  <c r="B250" i="20"/>
  <c r="C250" i="20"/>
  <c r="A251" i="20"/>
  <c r="B251" i="20"/>
  <c r="C251" i="20"/>
  <c r="A252" i="20"/>
  <c r="B252" i="20"/>
  <c r="C252" i="20"/>
  <c r="A253" i="20"/>
  <c r="B253" i="20"/>
  <c r="C253" i="20"/>
  <c r="A254" i="20"/>
  <c r="B254" i="20"/>
  <c r="C254" i="20"/>
  <c r="A255" i="20"/>
  <c r="B255" i="20"/>
  <c r="C255" i="20"/>
  <c r="A256" i="20"/>
  <c r="B256" i="20"/>
  <c r="C256" i="20"/>
  <c r="A257" i="20"/>
  <c r="B257" i="20"/>
  <c r="C257" i="20"/>
  <c r="A258" i="20"/>
  <c r="B258" i="20"/>
  <c r="C258" i="20"/>
  <c r="A259" i="20"/>
  <c r="B259" i="20"/>
  <c r="C259" i="20"/>
  <c r="A260" i="20"/>
  <c r="B260" i="20"/>
  <c r="C260" i="20"/>
  <c r="C27" i="19" l="1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A20" i="18" l="1"/>
  <c r="B20" i="18"/>
  <c r="A21" i="18"/>
  <c r="B21" i="18"/>
  <c r="A22" i="18"/>
  <c r="B22" i="18"/>
  <c r="A23" i="18"/>
  <c r="B23" i="18"/>
  <c r="A24" i="18"/>
  <c r="B24" i="18"/>
  <c r="A25" i="18"/>
  <c r="B25" i="18"/>
  <c r="A26" i="18"/>
  <c r="B26" i="18"/>
  <c r="J13" i="12" l="1"/>
  <c r="C19" i="18"/>
  <c r="B19" i="18"/>
  <c r="A19" i="18"/>
  <c r="K18" i="17"/>
  <c r="H18" i="17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5" i="18"/>
  <c r="C22" i="18"/>
  <c r="C21" i="18"/>
  <c r="C20" i="18"/>
  <c r="B15" i="19"/>
  <c r="B13" i="19"/>
  <c r="E15" i="19"/>
  <c r="E1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C205" i="19"/>
  <c r="C204" i="19"/>
  <c r="C203" i="19"/>
  <c r="C202" i="19"/>
  <c r="C201" i="19"/>
  <c r="C200" i="19"/>
  <c r="C199" i="19"/>
  <c r="C198" i="19"/>
  <c r="C197" i="19"/>
  <c r="C196" i="19"/>
  <c r="C195" i="19"/>
  <c r="C194" i="19"/>
  <c r="C193" i="19"/>
  <c r="C192" i="19"/>
  <c r="C191" i="19"/>
  <c r="C190" i="19"/>
  <c r="C189" i="19"/>
  <c r="C188" i="19"/>
  <c r="C187" i="19"/>
  <c r="C186" i="19"/>
  <c r="C185" i="19"/>
  <c r="C184" i="19"/>
  <c r="C183" i="19"/>
  <c r="C182" i="19"/>
  <c r="C181" i="19"/>
  <c r="C180" i="19"/>
  <c r="C179" i="19"/>
  <c r="C178" i="19"/>
  <c r="C177" i="19"/>
  <c r="C176" i="19"/>
  <c r="C175" i="19"/>
  <c r="C174" i="19"/>
  <c r="C173" i="19"/>
  <c r="C172" i="19"/>
  <c r="C171" i="19"/>
  <c r="C170" i="19"/>
  <c r="C169" i="19"/>
  <c r="C168" i="19"/>
  <c r="C167" i="19"/>
  <c r="C166" i="19"/>
  <c r="C165" i="19"/>
  <c r="C164" i="19"/>
  <c r="C163" i="19"/>
  <c r="C162" i="19"/>
  <c r="C161" i="19"/>
  <c r="C160" i="19"/>
  <c r="C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E10" i="12"/>
  <c r="E7" i="12"/>
  <c r="B7" i="12"/>
  <c r="B7" i="3"/>
  <c r="E10" i="3"/>
  <c r="E7" i="3"/>
  <c r="H7" i="12"/>
  <c r="H7" i="3"/>
  <c r="D5" i="17" l="1"/>
  <c r="D18" i="17" s="1"/>
  <c r="E18" i="17"/>
  <c r="A5" i="17"/>
  <c r="A18" i="17" s="1"/>
  <c r="C18" i="17"/>
  <c r="B18" i="17"/>
  <c r="F18" i="17"/>
  <c r="D7" i="17" l="1"/>
  <c r="H13" i="12" s="1"/>
  <c r="D20" i="17"/>
  <c r="H15" i="12" s="1"/>
  <c r="A20" i="17"/>
  <c r="A7" i="17"/>
  <c r="A10" i="17" l="1"/>
  <c r="A22" i="17"/>
  <c r="H13" i="3"/>
  <c r="H15" i="3"/>
</calcChain>
</file>

<file path=xl/sharedStrings.xml><?xml version="1.0" encoding="utf-8"?>
<sst xmlns="http://schemas.openxmlformats.org/spreadsheetml/2006/main" count="2311" uniqueCount="471">
  <si>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</si>
  <si>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</si>
  <si>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</si>
  <si>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</si>
  <si>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</si>
  <si>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</si>
  <si>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</si>
  <si>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</si>
  <si>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</si>
  <si>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</si>
  <si>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</si>
  <si>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</si>
  <si>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</si>
  <si>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</si>
  <si>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</si>
  <si>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</si>
  <si>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</si>
  <si>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</si>
  <si>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</si>
  <si>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</si>
  <si>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</si>
  <si>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</si>
  <si>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</si>
  <si>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</si>
  <si>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</si>
  <si>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</si>
  <si>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</si>
  <si>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</si>
  <si>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</si>
  <si>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</si>
  <si>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</si>
  <si>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</si>
  <si>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</si>
  <si>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</si>
  <si>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</si>
  <si>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</si>
  <si>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</si>
  <si>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</si>
  <si>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</si>
  <si>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</si>
  <si>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</si>
  <si>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</si>
  <si>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</si>
  <si>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</si>
  <si>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</si>
  <si>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</si>
  <si>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</si>
  <si>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</si>
  <si>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</si>
  <si>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</si>
  <si>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</si>
  <si>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</si>
  <si>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</si>
  <si>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</si>
  <si>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</si>
  <si>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</si>
  <si>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</si>
  <si>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</si>
  <si>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</si>
  <si>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</si>
  <si>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</si>
  <si>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</si>
  <si>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</si>
  <si>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</si>
  <si>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</si>
  <si>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</si>
  <si>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</si>
  <si>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</si>
  <si>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</si>
  <si>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</si>
  <si>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</si>
  <si>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</si>
  <si>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</si>
  <si>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</si>
  <si>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</si>
  <si>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</si>
  <si>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</si>
  <si>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</si>
  <si>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</si>
  <si>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</si>
  <si>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</si>
  <si>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</si>
  <si>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</si>
  <si>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</si>
  <si>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</si>
  <si>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</si>
  <si>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</si>
  <si>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</si>
  <si>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</si>
  <si>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</si>
  <si>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</si>
  <si>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</si>
  <si>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</si>
  <si>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</si>
  <si>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</si>
  <si>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</si>
  <si>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</si>
  <si>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</si>
  <si>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</si>
  <si>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</si>
  <si>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</si>
  <si>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</si>
  <si>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</si>
  <si>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</si>
  <si>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</si>
  <si>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</si>
  <si>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</si>
  <si>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</si>
  <si>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</si>
  <si>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</si>
  <si>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</si>
  <si>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</si>
  <si>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</si>
  <si>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</si>
  <si>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</si>
  <si>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</si>
  <si>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</si>
  <si>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</si>
  <si>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</si>
  <si>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</si>
  <si>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</si>
  <si>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</si>
  <si>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</si>
  <si>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</si>
  <si>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</si>
  <si>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</si>
  <si>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</si>
  <si>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</si>
  <si>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</si>
  <si>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</si>
  <si>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</si>
  <si>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</si>
  <si>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</si>
  <si>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</si>
  <si>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</si>
  <si>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</si>
  <si>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</si>
  <si>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</si>
  <si>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</si>
  <si>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</si>
  <si>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</si>
  <si>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</si>
  <si>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</si>
  <si>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</si>
  <si>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</si>
  <si>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</si>
  <si>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</si>
  <si>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</si>
  <si>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</si>
  <si>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</si>
  <si>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</si>
  <si>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</si>
  <si>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</si>
  <si>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</si>
  <si>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</si>
  <si>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</si>
  <si>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</si>
  <si>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</si>
  <si>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</si>
  <si>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</si>
  <si>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</si>
  <si>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</si>
  <si>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</si>
  <si>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</si>
  <si>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</si>
  <si>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</si>
  <si>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</si>
  <si>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</si>
  <si>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</si>
  <si>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</si>
  <si>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</si>
  <si>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</si>
  <si>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</si>
  <si>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</si>
  <si>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</si>
  <si>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</si>
  <si>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</si>
  <si>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</si>
  <si>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</si>
  <si>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</si>
  <si>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</si>
  <si>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</si>
  <si>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</si>
  <si>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</si>
  <si>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</si>
  <si>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</si>
  <si>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</si>
  <si>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</si>
  <si>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</si>
  <si>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</si>
  <si>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</si>
  <si>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</si>
  <si>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</si>
  <si>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</si>
  <si>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</si>
  <si>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</si>
  <si>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</si>
  <si>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</si>
  <si>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</si>
  <si>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</si>
  <si>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</si>
  <si>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</si>
  <si>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</si>
  <si>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</si>
  <si>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Par validation des ECUE, ou obtention de la moyenne dans l'UE (sauf pour l'UE4 - voir section "Note éliminatoire")</t>
  </si>
  <si>
    <t>Obtention du Semestre</t>
  </si>
  <si>
    <t>Compensation entre UE (sauf pour l'UE4 - voir section "Note éliminatoire")</t>
  </si>
  <si>
    <t>Obtention de l'Année</t>
  </si>
  <si>
    <t>Par validation de toutes les UE.</t>
  </si>
  <si>
    <t>Note éliminatoire/ Note seuil</t>
  </si>
  <si>
    <t>L'UE 4 de chaque parcours possède un ECUE non compensable, la note la plus basse pour obtenir cet ECUE est de 10/20 sinon l'ECUE n'est pas obtenue ni l'année. Il s'agit donc d'une note éliminatoire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</si>
  <si>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</si>
  <si>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</si>
  <si>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</si>
  <si>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</si>
  <si>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</si>
  <si>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</si>
  <si>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</si>
  <si>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</si>
  <si>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</si>
  <si>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</si>
  <si>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</si>
  <si>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</si>
  <si>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</si>
  <si>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</si>
  <si>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</si>
  <si>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</si>
  <si>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</si>
  <si>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</si>
  <si>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</si>
  <si>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</si>
  <si>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</si>
  <si>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</si>
  <si>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</si>
  <si>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</si>
  <si>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</si>
  <si>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</si>
  <si>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</si>
  <si>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</si>
  <si>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</si>
  <si>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</si>
  <si>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</si>
  <si>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</si>
  <si>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</si>
  <si>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</si>
  <si>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Choix du parcours de spécialité L3</t>
  </si>
  <si>
    <t>PARCOURS  Études musicales</t>
  </si>
  <si>
    <t>1.1</t>
  </si>
  <si>
    <t>UE 1 Techniques musicales</t>
  </si>
  <si>
    <t>1.11</t>
  </si>
  <si>
    <t>Formation musicale 5</t>
  </si>
  <si>
    <t>Mutualisé avec le bloc musiciens interprètes et CLE2D</t>
  </si>
  <si>
    <t>1.12</t>
  </si>
  <si>
    <t>Arrangement musical et écriture 5</t>
  </si>
  <si>
    <t>1.2</t>
  </si>
  <si>
    <t>UE 2 Outils d'anlayses et application musicale</t>
  </si>
  <si>
    <t>1.21</t>
  </si>
  <si>
    <t>Analyse musicale 3</t>
  </si>
  <si>
    <t>1.22</t>
  </si>
  <si>
    <t>Esthétique musicale 1</t>
  </si>
  <si>
    <t>1.23</t>
  </si>
  <si>
    <t>Création et production musicale</t>
  </si>
  <si>
    <t>1.3</t>
  </si>
  <si>
    <t>UE 3 Cultures musicales</t>
  </si>
  <si>
    <t>1.31</t>
  </si>
  <si>
    <t>Ethnomusicologie 3</t>
  </si>
  <si>
    <t>1.32</t>
  </si>
  <si>
    <t>Musiques actuelles 3</t>
  </si>
  <si>
    <t>1.33</t>
  </si>
  <si>
    <t>Perspectives de recherches musicales et artistiques</t>
  </si>
  <si>
    <t>1.34</t>
  </si>
  <si>
    <t>Musique et médias (commentaire)</t>
  </si>
  <si>
    <t>Mutualisé avec le bloc musiciens interprètes et CLE2D. Avec orientation concours.</t>
  </si>
  <si>
    <t>1.4</t>
  </si>
  <si>
    <t>UE 4 Pratiques musicales et musicologiques</t>
  </si>
  <si>
    <t>1.41</t>
  </si>
  <si>
    <t>Environnement professionnel UCA</t>
  </si>
  <si>
    <t>1.42</t>
  </si>
  <si>
    <t>Enjeux de la musicologique, PPR ou stage</t>
  </si>
  <si>
    <t>1.43</t>
  </si>
  <si>
    <t>Pratiques chorales</t>
  </si>
  <si>
    <t>L1 études musicales</t>
  </si>
  <si>
    <t>Mutualisé avec les autres années de la licence L1 et L2</t>
  </si>
  <si>
    <t>1.44</t>
  </si>
  <si>
    <t>MAO et outils numériques</t>
  </si>
  <si>
    <t>PARCOURS Interprétation, composition ou  pédagogie musicales</t>
  </si>
  <si>
    <t>2.1</t>
  </si>
  <si>
    <t>UE 1 Pratiques musicales professionnalisantes</t>
  </si>
  <si>
    <t>Les cours de cette UE sont pris en charge par le CRR de Nice dans le cadre de notre convention</t>
  </si>
  <si>
    <t>2.1.1</t>
  </si>
  <si>
    <t>Dsicpline principale (instrument/voix/direction/composition électroacoustique)</t>
  </si>
  <si>
    <t xml:space="preserve">CRR </t>
  </si>
  <si>
    <t>2.1.2</t>
  </si>
  <si>
    <t>Pratiques collectives non dirigées (musique de chambre, projet MAA, interprétation sur acousmonium)</t>
  </si>
  <si>
    <t>2.2</t>
  </si>
  <si>
    <t>UE 2 Cultures musicales</t>
  </si>
  <si>
    <t>2.2.1</t>
  </si>
  <si>
    <t>2.2.3</t>
  </si>
  <si>
    <t>ECUE au choix</t>
  </si>
  <si>
    <t>1 ECUE au choix</t>
  </si>
  <si>
    <t>2.2.3.1</t>
  </si>
  <si>
    <t xml:space="preserve">Informatique musicale / conception et préparation au projet </t>
  </si>
  <si>
    <t>CRR</t>
  </si>
  <si>
    <t>Les cours de cette ECUE sont pris en charge par le CRR de Nice dans le cadre de notre convention</t>
  </si>
  <si>
    <t>2.2.3.2</t>
  </si>
  <si>
    <t>BLOC études musicales</t>
  </si>
  <si>
    <t>Mutualisé avec le parcours études musicales et CLE2D</t>
  </si>
  <si>
    <t>2.2.3.3</t>
  </si>
  <si>
    <t>2.3</t>
  </si>
  <si>
    <t>UE 3 Spécialisation professionnalisante appliquée</t>
  </si>
  <si>
    <t>2.3.1</t>
  </si>
  <si>
    <t>Ecriture, arrangement, orchestration</t>
  </si>
  <si>
    <t>2.3.2</t>
  </si>
  <si>
    <t>OPTION 1</t>
  </si>
  <si>
    <t>Mutualisé avec le parcours études musicales</t>
  </si>
  <si>
    <t>2.3.2.1</t>
  </si>
  <si>
    <t>Préparation au concours</t>
  </si>
  <si>
    <t>2.3.2.2</t>
  </si>
  <si>
    <t>Stage de mise en situation professionnelle</t>
  </si>
  <si>
    <t>2.3.2.3</t>
  </si>
  <si>
    <t>Réalisation  en informatique musicale / Projet personnel</t>
  </si>
  <si>
    <t>2.3.3</t>
  </si>
  <si>
    <t>OPTION 2</t>
  </si>
  <si>
    <t>2.3.3..1</t>
  </si>
  <si>
    <t>Musique et médias</t>
  </si>
  <si>
    <t>2.3.3.2</t>
  </si>
  <si>
    <t xml:space="preserve">Ethnomusicologie 3 </t>
  </si>
  <si>
    <t>2.4</t>
  </si>
  <si>
    <t>UE 4 Spécialisation professionnalisante</t>
  </si>
  <si>
    <t>2.4.1</t>
  </si>
  <si>
    <t>Projet personnel</t>
  </si>
  <si>
    <t>2.4.2</t>
  </si>
  <si>
    <t>Environnement professionnel CRR</t>
  </si>
  <si>
    <t>2.4.3</t>
  </si>
  <si>
    <t>Conférences musicales et pédagogiques</t>
  </si>
  <si>
    <t>2.4.4</t>
  </si>
  <si>
    <t xml:space="preserve">1 ECUE à choisir parmi : </t>
  </si>
  <si>
    <t>2.4.4.1</t>
  </si>
  <si>
    <t>2.4.4.2</t>
  </si>
  <si>
    <t>Enjeux de la musicologie, PPR ou stage</t>
  </si>
  <si>
    <t>PARCOURS  Préparation CAPES Educ Mus Chant Choral</t>
  </si>
  <si>
    <t>UE 1 Techniques musicales renforcées CAPES</t>
  </si>
  <si>
    <t xml:space="preserve">Arrangement musical et écriture 5 </t>
  </si>
  <si>
    <t>1.13</t>
  </si>
  <si>
    <t>Prepa Ecoute musicale 1</t>
  </si>
  <si>
    <t>10h</t>
  </si>
  <si>
    <t>INSPE - détachement educ Nat</t>
  </si>
  <si>
    <t>Détachement INSPE Frank Sana</t>
  </si>
  <si>
    <t>1.14</t>
  </si>
  <si>
    <t>Prepa Arrangement et Harmonisation 1</t>
  </si>
  <si>
    <t>32h</t>
  </si>
  <si>
    <t>INSPE - détachement Agrégé</t>
  </si>
  <si>
    <t>Détachement agrégé Frank Sana</t>
  </si>
  <si>
    <t>1.24</t>
  </si>
  <si>
    <t>Prepa Connaissance du répertoire musical 1 (épreuve analyse auditive et connaissance du rep)) 1</t>
  </si>
  <si>
    <t>12h</t>
  </si>
  <si>
    <t>Préparation Culture musicale et artistique (grande épreuve) 1</t>
  </si>
  <si>
    <t>Prepa Direction de Chœur</t>
  </si>
  <si>
    <t>Prepa Preparation chant accompagné</t>
  </si>
  <si>
    <t>épreuve de l'entretien et contexte professionnel</t>
  </si>
  <si>
    <t>1.45</t>
  </si>
  <si>
    <t>Technique vocale (avec L2)</t>
  </si>
  <si>
    <t>L2/L3</t>
  </si>
  <si>
    <t>mutualisée avec le cours de L2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</si>
  <si>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</si>
  <si>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</si>
  <si>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</si>
  <si>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</si>
  <si>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</si>
  <si>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</si>
  <si>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</si>
  <si>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</si>
  <si>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</si>
  <si>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</si>
  <si>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</si>
  <si>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</si>
  <si>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</si>
  <si>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</si>
  <si>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</si>
  <si>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</si>
  <si>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</si>
  <si>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</si>
  <si>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</si>
  <si>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</si>
  <si>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</si>
  <si>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</si>
  <si>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</si>
  <si>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</si>
  <si>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</si>
  <si>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</si>
  <si>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</si>
  <si>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</t>
  </si>
  <si>
    <t>on garde les  2 meilleures notes (la meilleure note  de chaque ECUE)</t>
  </si>
  <si>
    <t>on garde les  3 meilleures notes (la meilleure note  de chaque ECUE)</t>
  </si>
  <si>
    <t>on garde les   4 meilleures notes (la meilleure note  de chaque ECUE)</t>
  </si>
  <si>
    <t>NON</t>
  </si>
  <si>
    <t>on garde les   4 meilleures notes (la meilleure note  de chaque ECUE) si obtention ECUE Enjeux</t>
  </si>
  <si>
    <t>calcul 2 meilleures notes (la meilleure note  de chaque ECUE)</t>
  </si>
  <si>
    <t>calcul 3 meilleures notes (la meilleure note  de chaque ECUE)</t>
  </si>
  <si>
    <t>calcul 4 meilleures notes (la meilleure note  de chaque ECUE) si obtention ECUE Projet personnel</t>
  </si>
  <si>
    <t>on garde la meilleure note  de chaque ECUE</t>
  </si>
  <si>
    <t>écrit et oral</t>
  </si>
  <si>
    <t>écrit etoral</t>
  </si>
  <si>
    <t>dossier écrit et oral</t>
  </si>
  <si>
    <t>on garde la meilleure note  de chaque ECUE si obtention ECUE Enjeux</t>
  </si>
  <si>
    <t xml:space="preserve">oral </t>
  </si>
  <si>
    <t>on garde la meilleure note  de chaque ECUE si obtention ECUE Projet personnel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</si>
  <si>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</si>
  <si>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</si>
  <si>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</si>
  <si>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</si>
  <si>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</si>
  <si>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Choix du bloc de spécialité L3</t>
  </si>
  <si>
    <t>1.1.1</t>
  </si>
  <si>
    <t>Formation musicale 6</t>
  </si>
  <si>
    <t>1.1.2</t>
  </si>
  <si>
    <t>Arrangement musical et écriture 6</t>
  </si>
  <si>
    <t>UE 2 Outils d'anlayses et application musicale.</t>
  </si>
  <si>
    <t>1.2.1</t>
  </si>
  <si>
    <t>Analyse musicale 4</t>
  </si>
  <si>
    <t>Mutualisé avec le bloc interprètes (L3 S6)</t>
  </si>
  <si>
    <t>1.2.2</t>
  </si>
  <si>
    <t>Esthétique musicale 2</t>
  </si>
  <si>
    <t>1.2.3</t>
  </si>
  <si>
    <t>1.3.1</t>
  </si>
  <si>
    <t>1.3.2</t>
  </si>
  <si>
    <t>1.3.3</t>
  </si>
  <si>
    <t>1.3.4</t>
  </si>
  <si>
    <t>1.4.1</t>
  </si>
  <si>
    <t>1.4.2</t>
  </si>
  <si>
    <t>PPR ou stage</t>
  </si>
  <si>
    <t>1.4.3</t>
  </si>
  <si>
    <t>1.4.4</t>
  </si>
  <si>
    <t>Mutualisé avec le parcours  CLE2D (L3S6)</t>
  </si>
  <si>
    <t>2.2.2</t>
  </si>
  <si>
    <t>ECUE optionnelle</t>
  </si>
  <si>
    <t>2.2.2.1</t>
  </si>
  <si>
    <t>Informatique musicale</t>
  </si>
  <si>
    <t>2.2.2.2</t>
  </si>
  <si>
    <t>Mutualisé avec le parcours études musicales et CLE2D (L3S6)</t>
  </si>
  <si>
    <t>2.2.2.3</t>
  </si>
  <si>
    <t>Esthétique musicale  2</t>
  </si>
  <si>
    <t>2.3.1.</t>
  </si>
  <si>
    <t>réalisation en informatique musicale</t>
  </si>
  <si>
    <t>2.3.3.1</t>
  </si>
  <si>
    <t>2.5</t>
  </si>
  <si>
    <t>2.5.1</t>
  </si>
  <si>
    <t>2.5.2</t>
  </si>
  <si>
    <t>2.5.3</t>
  </si>
  <si>
    <t>2.5.4</t>
  </si>
  <si>
    <t xml:space="preserve">ECUE optionnelle </t>
  </si>
  <si>
    <t>2.5.4.1</t>
  </si>
  <si>
    <t>2.5.4.2</t>
  </si>
  <si>
    <t xml:space="preserve">Prepa Ecoute musicale 2 </t>
  </si>
  <si>
    <t>Prepa Arrangement et Harmonisation 2</t>
  </si>
  <si>
    <t>Prepa Connaissance du répertoire musical 2 (épreuve analyse auditive et connaissance du rep)) 2</t>
  </si>
  <si>
    <t>Préparation Culture musicale et artistique (grande épreuve) 2</t>
  </si>
  <si>
    <t>Prepa Direction de Chœur 2</t>
  </si>
  <si>
    <t>Prepa Preparation chant accompagné 2</t>
  </si>
  <si>
    <t>épreuve de l'entretien et contexte professionnel 2</t>
  </si>
  <si>
    <t>Mutualisée avec L2 pour le semestre, 8h spécifique concours pour l'oral en juin.</t>
  </si>
  <si>
    <t>on garde les   2 meilleures notes (la meilleure note  de chaque ECUE)</t>
  </si>
  <si>
    <t>calcul 4 meilleures notes (la meilleure note  de chaque ECUE) si obtention de l'ECUE Enjeux</t>
  </si>
  <si>
    <t>meilleure note de l'ECUE</t>
  </si>
  <si>
    <t>on garde les   3 meilleures notes (la meilleure note  de chaque ECUE)</t>
  </si>
  <si>
    <t>calcul 4 meilleures notes (la meilleure note  de chaque ECUE) si obtention de l'ECUE projet personnel</t>
  </si>
  <si>
    <t>on garde la meilleure note  de chaque ECUE si obtention de l'ECUE Enjeux</t>
  </si>
  <si>
    <t>on garde la meilleure note  de chaque ECUE)</t>
  </si>
  <si>
    <t>oral</t>
  </si>
  <si>
    <t>on prends la meilleure note  de chaque ECUE, si obtention de l'ECUE projet personnel</t>
  </si>
  <si>
    <t>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</si>
</sst>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8" fillId="13" borderId="1" xfId="0" applyFont="1" applyFill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0" fillId="14" borderId="1" xfId="0" applyFill="1" applyBorder="1" applyAlignment="1" applyProtection="1">
      <alignment horizontal="center" vertical="center" wrapText="1"/>
      <protection locked="0"/>
    </xf>
    <xf numFmtId="0" fontId="7" fillId="14" borderId="1" xfId="0" applyFont="1" applyFill="1" applyBorder="1" applyAlignment="1" applyProtection="1">
      <alignment horizontal="left" vertical="center"/>
      <protection locked="0"/>
    </xf>
    <xf numFmtId="0" fontId="0" fillId="14" borderId="1" xfId="0" applyFill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164" fontId="13" fillId="0" borderId="1" xfId="0" applyNumberFormat="1" applyFont="1" applyBorder="1" applyAlignment="1">
      <alignment horizontal="center" vertical="center"/>
    </xf>
    <xf numFmtId="0" fontId="0" fillId="12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5" fillId="1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14" borderId="1" xfId="0" applyFont="1" applyFill="1" applyBorder="1" applyAlignment="1" applyProtection="1">
      <alignment horizontal="center" vertical="center"/>
      <protection locked="0"/>
    </xf>
    <xf numFmtId="0" fontId="0" fillId="14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1" xfId="0" applyBorder="1" applyAlignment="1" applyProtection="1">
      <alignment vertical="center"/>
      <protection locked="0"/>
    </xf>
    <xf numFmtId="0" fontId="0" fillId="11" borderId="0" xfId="0" applyFill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14" borderId="1" xfId="0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5" fillId="12" borderId="1" xfId="0" applyFont="1" applyFill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15" borderId="1" xfId="0" applyFont="1" applyFill="1" applyBorder="1" applyAlignment="1" applyProtection="1">
      <alignment vertical="center"/>
      <protection locked="0"/>
    </xf>
    <xf numFmtId="0" fontId="7" fillId="14" borderId="1" xfId="0" applyFont="1" applyFill="1" applyBorder="1" applyAlignment="1" applyProtection="1">
      <alignment horizontal="left" vertical="center" wrapText="1"/>
      <protection locked="0"/>
    </xf>
    <xf numFmtId="0" fontId="5" fillId="13" borderId="1" xfId="0" applyFont="1" applyFill="1" applyBorder="1" applyAlignment="1" applyProtection="1">
      <alignment vertical="center"/>
      <protection locked="0"/>
    </xf>
    <xf numFmtId="0" fontId="0" fillId="13" borderId="1" xfId="0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left" vertical="center" wrapText="1"/>
      <protection locked="0"/>
    </xf>
    <xf numFmtId="0" fontId="2" fillId="13" borderId="1" xfId="0" applyFon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vertical="center" wrapText="1"/>
      <protection locked="0"/>
    </xf>
    <xf numFmtId="0" fontId="5" fillId="13" borderId="1" xfId="0" applyFont="1" applyFill="1" applyBorder="1" applyAlignment="1" applyProtection="1">
      <alignment horizontal="left" vertical="center"/>
      <protection locked="0"/>
    </xf>
    <xf numFmtId="0" fontId="5" fillId="13" borderId="1" xfId="0" applyFont="1" applyFill="1" applyBorder="1" applyAlignment="1" applyProtection="1">
      <alignment vertical="center" wrapText="1"/>
      <protection locked="0"/>
    </xf>
    <xf numFmtId="164" fontId="13" fillId="14" borderId="1" xfId="0" applyNumberFormat="1" applyFont="1" applyFill="1" applyBorder="1" applyAlignment="1">
      <alignment horizontal="center" vertical="center"/>
    </xf>
    <xf numFmtId="164" fontId="0" fillId="14" borderId="1" xfId="0" applyNumberFormat="1" applyFill="1" applyBorder="1" applyAlignment="1" applyProtection="1">
      <alignment horizontal="center" vertical="center" wrapText="1"/>
      <protection locked="0"/>
    </xf>
    <xf numFmtId="0" fontId="0" fillId="14" borderId="1" xfId="0" applyFill="1" applyBorder="1" applyAlignment="1" applyProtection="1">
      <alignment horizontal="center" vertical="center"/>
      <protection locked="0"/>
    </xf>
    <xf numFmtId="0" fontId="0" fillId="14" borderId="1" xfId="0" applyFill="1" applyBorder="1" applyProtection="1">
      <protection locked="0"/>
    </xf>
    <xf numFmtId="0" fontId="0" fillId="14" borderId="0" xfId="0" applyFill="1"/>
    <xf numFmtId="164" fontId="0" fillId="14" borderId="1" xfId="0" applyNumberFormat="1" applyFill="1" applyBorder="1" applyAlignment="1">
      <alignment horizontal="center" vertical="center"/>
    </xf>
    <xf numFmtId="164" fontId="13" fillId="13" borderId="1" xfId="0" applyNumberFormat="1" applyFont="1" applyFill="1" applyBorder="1" applyAlignment="1">
      <alignment horizontal="center" vertical="center"/>
    </xf>
    <xf numFmtId="164" fontId="0" fillId="13" borderId="1" xfId="0" applyNumberForma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9" fillId="13" borderId="1" xfId="0" applyFont="1" applyFill="1" applyBorder="1" applyAlignment="1" applyProtection="1">
      <alignment horizontal="center" vertical="center" wrapText="1"/>
      <protection locked="0"/>
    </xf>
    <xf numFmtId="0" fontId="0" fillId="13" borderId="0" xfId="0" applyFill="1"/>
    <xf numFmtId="164" fontId="0" fillId="13" borderId="1" xfId="0" applyNumberFormat="1" applyFill="1" applyBorder="1" applyAlignment="1">
      <alignment horizontal="center" vertical="center"/>
    </xf>
    <xf numFmtId="0" fontId="9" fillId="13" borderId="1" xfId="0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left" vertical="center" wrapText="1"/>
      <protection locked="0"/>
    </xf>
    <xf numFmtId="0" fontId="13" fillId="4" borderId="1" xfId="0" applyFont="1" applyFill="1" applyBorder="1" applyAlignment="1">
      <alignment horizontal="left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left" vertical="center"/>
      <protection locked="0"/>
    </xf>
    <xf numFmtId="0" fontId="13" fillId="1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3" fillId="14" borderId="1" xfId="0" applyFont="1" applyFill="1" applyBorder="1" applyAlignment="1" applyProtection="1">
      <alignment horizontal="center" vertical="center" wrapText="1"/>
      <protection locked="0"/>
    </xf>
    <xf numFmtId="0" fontId="13" fillId="14" borderId="1" xfId="0" applyFont="1" applyFill="1" applyBorder="1" applyAlignment="1" applyProtection="1">
      <alignment horizontal="left" vertical="center" wrapText="1"/>
      <protection locked="0"/>
    </xf>
    <xf numFmtId="0" fontId="16" fillId="13" borderId="1" xfId="0" applyFont="1" applyFill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0" fontId="13" fillId="0" borderId="11" xfId="0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5" fillId="14" borderId="1" xfId="0" applyFont="1" applyFill="1" applyBorder="1" applyAlignment="1" applyProtection="1">
      <alignment horizontal="center" vertical="center" wrapText="1"/>
      <protection locked="0"/>
    </xf>
    <xf numFmtId="0" fontId="13" fillId="14" borderId="1" xfId="0" applyFont="1" applyFill="1" applyBorder="1" applyAlignment="1" applyProtection="1">
      <alignment vertical="center" wrapText="1"/>
      <protection locked="0"/>
    </xf>
    <xf numFmtId="0" fontId="13" fillId="14" borderId="14" xfId="0" applyFont="1" applyFill="1" applyBorder="1" applyAlignment="1" applyProtection="1">
      <alignment horizontal="center" vertical="center" wrapText="1"/>
      <protection locked="0"/>
    </xf>
    <xf numFmtId="164" fontId="15" fillId="14" borderId="1" xfId="0" applyNumberFormat="1" applyFont="1" applyFill="1" applyBorder="1" applyAlignment="1">
      <alignment horizontal="left" vertical="center"/>
    </xf>
    <xf numFmtId="0" fontId="16" fillId="14" borderId="1" xfId="0" applyFont="1" applyFill="1" applyBorder="1" applyAlignment="1" applyProtection="1">
      <alignment horizontal="left" vertical="center" wrapText="1"/>
      <protection locked="0"/>
    </xf>
    <xf numFmtId="0" fontId="13" fillId="13" borderId="1" xfId="0" applyFont="1" applyFill="1" applyBorder="1" applyAlignment="1" applyProtection="1">
      <alignment horizontal="center" vertical="center" wrapText="1"/>
      <protection locked="0"/>
    </xf>
    <xf numFmtId="0" fontId="13" fillId="13" borderId="1" xfId="0" applyFont="1" applyFill="1" applyBorder="1" applyAlignment="1" applyProtection="1">
      <alignment horizontal="left" vertical="center" wrapText="1"/>
      <protection locked="0"/>
    </xf>
    <xf numFmtId="0" fontId="15" fillId="13" borderId="1" xfId="0" applyFont="1" applyFill="1" applyBorder="1" applyAlignment="1" applyProtection="1">
      <alignment horizontal="center" vertical="center" wrapText="1"/>
      <protection locked="0"/>
    </xf>
    <xf numFmtId="0" fontId="13" fillId="13" borderId="1" xfId="0" applyFont="1" applyFill="1" applyBorder="1" applyAlignment="1" applyProtection="1">
      <alignment vertical="center" wrapText="1"/>
      <protection locked="0"/>
    </xf>
    <xf numFmtId="0" fontId="13" fillId="13" borderId="14" xfId="0" applyFont="1" applyFill="1" applyBorder="1" applyAlignment="1" applyProtection="1">
      <alignment horizontal="center" vertical="center" wrapText="1"/>
      <protection locked="0"/>
    </xf>
    <xf numFmtId="0" fontId="0" fillId="13" borderId="1" xfId="0" applyFill="1" applyBorder="1" applyProtection="1">
      <protection locked="0"/>
    </xf>
    <xf numFmtId="164" fontId="13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14" borderId="1" xfId="0" applyFont="1" applyFill="1" applyBorder="1" applyAlignment="1" applyProtection="1">
      <alignment horizontal="center" vertical="center"/>
      <protection locked="0"/>
    </xf>
    <xf numFmtId="0" fontId="13" fillId="14" borderId="1" xfId="0" applyFont="1" applyFill="1" applyBorder="1" applyProtection="1">
      <protection locked="0"/>
    </xf>
    <xf numFmtId="0" fontId="13" fillId="14" borderId="0" xfId="0" applyFont="1" applyFill="1"/>
    <xf numFmtId="0" fontId="0" fillId="0" borderId="1" xfId="0" applyBorder="1" applyAlignment="1">
      <alignment vertical="center"/>
    </xf>
    <xf numFmtId="0" fontId="0" fillId="13" borderId="1" xfId="0" applyFill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vertical="center"/>
      <protection locked="0"/>
    </xf>
    <xf numFmtId="164" fontId="13" fillId="10" borderId="1" xfId="0" applyNumberFormat="1" applyFon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9" fillId="10" borderId="1" xfId="0" applyFont="1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wrapText="1"/>
      <protection locked="0"/>
    </xf>
    <xf numFmtId="0" fontId="0" fillId="10" borderId="0" xfId="0" applyFill="1"/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1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164" fontId="5" fillId="3" borderId="6" xfId="0" applyNumberFormat="1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164" fontId="15" fillId="3" borderId="5" xfId="0" applyNumberFormat="1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164" fontId="15" fillId="3" borderId="12" xfId="0" applyNumberFormat="1" applyFont="1" applyFill="1" applyBorder="1" applyAlignment="1">
      <alignment horizontal="center" vertical="center"/>
    </xf>
    <xf numFmtId="164" fontId="15" fillId="3" borderId="7" xfId="0" applyNumberFormat="1" applyFont="1" applyFill="1" applyBorder="1" applyAlignment="1">
      <alignment horizontal="center" vertical="center"/>
    </xf>
    <xf numFmtId="164" fontId="15" fillId="3" borderId="8" xfId="0" applyNumberFormat="1" applyFont="1" applyFill="1" applyBorder="1" applyAlignment="1">
      <alignment horizontal="center" vertical="center"/>
    </xf>
    <xf numFmtId="164" fontId="15" fillId="3" borderId="10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164" fontId="15" fillId="0" borderId="7" xfId="0" applyNumberFormat="1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15" fillId="0" borderId="10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164" fontId="15" fillId="0" borderId="1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8" fillId="2" borderId="0" xfId="0" applyFont="1" applyFill="1"/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0" fillId="0" borderId="1" xfId="0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463"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colors>
    <mruColors>
      <color rgb="FFB65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3</xdr:col>
      <xdr:colOff>262047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1026403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7160" cy="902920"/>
    <xdr:pic>
      <xdr:nvPicPr>
        <xdr:cNvPr id="2" name="Image 1">
          <a:extLst>
            <a:ext uri="{FF2B5EF4-FFF2-40B4-BE49-F238E27FC236}">
              <a16:creationId xmlns:a16="http://schemas.microsoft.com/office/drawing/2014/main" id="{0D79460A-97C9-415A-A8D8-967C82D01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7160" cy="9029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8</xdr:col>
      <xdr:colOff>210612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307265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93883" cy="899110"/>
    <xdr:pic>
      <xdr:nvPicPr>
        <xdr:cNvPr id="2" name="Image 1">
          <a:extLst>
            <a:ext uri="{FF2B5EF4-FFF2-40B4-BE49-F238E27FC236}">
              <a16:creationId xmlns:a16="http://schemas.microsoft.com/office/drawing/2014/main" id="{F674DB27-BFA5-4DCF-9C09-67769E293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93883" cy="899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%20Lecourt/Downloads/MCC%20NA/MUSICOLOGIE/2.%20L3%20musique%20MCC%20non%20assidus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 NA"/>
      <sheetName val="S6 Maquette"/>
      <sheetName val="S6 MCC NA"/>
    </sheetNames>
    <sheetDataSet>
      <sheetData sheetId="0"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</row>
        <row r="5">
          <cell r="B5" t="str">
            <v>Rapport/Mémoire</v>
          </cell>
        </row>
        <row r="6">
          <cell r="B6" t="str">
            <v>Pratique sportive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</row>
        <row r="27">
          <cell r="A27" t="str">
            <v>01-Droit privé et sciences criminelles</v>
          </cell>
        </row>
        <row r="28">
          <cell r="A28" t="str">
            <v>02-Droit public</v>
          </cell>
        </row>
        <row r="29">
          <cell r="A29" t="str">
            <v>03-Histoire du droit et des institutions</v>
          </cell>
        </row>
        <row r="30">
          <cell r="A30" t="str">
            <v>04-Science politique</v>
          </cell>
        </row>
        <row r="31">
          <cell r="A31" t="str">
            <v>05-Sciences économiques</v>
          </cell>
        </row>
        <row r="32">
          <cell r="A32" t="str">
            <v>06-Sciences de gestion</v>
          </cell>
        </row>
        <row r="33">
          <cell r="A33" t="str">
            <v>07-Sciences du langage : linguistique et phonétique générales</v>
          </cell>
        </row>
        <row r="34">
          <cell r="A34" t="str">
            <v>08-Langues et littératures anciennes</v>
          </cell>
        </row>
        <row r="35">
          <cell r="A35" t="str">
            <v>09-Langue et littérature françaises</v>
          </cell>
        </row>
        <row r="36">
          <cell r="A36" t="str">
            <v>10-Littératures comparées</v>
          </cell>
        </row>
        <row r="37">
          <cell r="A37" t="str">
            <v>11-Langues et littératures anglaises et anglo-saxonnes</v>
          </cell>
        </row>
        <row r="38">
          <cell r="A38" t="str">
            <v>12-Langues et littératures germaniques et scandinaves</v>
          </cell>
        </row>
        <row r="39">
          <cell r="A39" t="str">
            <v>13-Langues et littératures slaves</v>
          </cell>
        </row>
        <row r="40">
          <cell r="A40" t="str">
            <v>14-Langues et littératures romanes : espagnol, italien, portugais, autres langues romanes</v>
          </cell>
        </row>
        <row r="41">
          <cell r="A41" t="str">
            <v>15-Langues et littératures arabes, chinoises, japonaises, hébraïques, d'autres domaines linguistiques</v>
          </cell>
        </row>
        <row r="42">
          <cell r="A42" t="str">
            <v>16-Psychologie, psychologie clinique, psychologie sociale</v>
          </cell>
        </row>
        <row r="43">
          <cell r="A43" t="str">
            <v>17-Philosophie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</row>
        <row r="45">
          <cell r="A45" t="str">
            <v>19-Sociologie, démographie</v>
          </cell>
        </row>
        <row r="46">
          <cell r="A46" t="str">
            <v>20-Anthropologie biologique, ethnologie, préhistoire</v>
          </cell>
        </row>
        <row r="47">
          <cell r="A47" t="str">
            <v>21-Histoire, civilisation, archéologie et art des mondes anciens et médiévaux</v>
          </cell>
        </row>
        <row r="48">
          <cell r="A48" t="str">
            <v>22-Histoire et civilisations : histoire des mondes modernes, histoire du monde contemporain, de l'art, de la musique</v>
          </cell>
        </row>
        <row r="49">
          <cell r="A49" t="str">
            <v>23-Géographie physique, humaine, économique et régionale</v>
          </cell>
        </row>
        <row r="50">
          <cell r="A50" t="str">
            <v>24-Aménagement de l'espace, urbanisme</v>
          </cell>
        </row>
        <row r="51">
          <cell r="A51" t="str">
            <v>25-Mathématiques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/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zoomScalePageLayoutView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36" t="s">
        <v>1</v>
      </c>
      <c r="C1" s="18" t="s">
        <v>2</v>
      </c>
      <c r="D1" s="1" t="s">
        <v>3</v>
      </c>
      <c r="E1" s="22" t="s">
        <v>4</v>
      </c>
      <c r="F1" s="18" t="s">
        <v>5</v>
      </c>
      <c r="G1" s="18" t="s">
        <v>6</v>
      </c>
      <c r="H1" s="19"/>
      <c r="J1" s="1" t="s">
        <v>7</v>
      </c>
      <c r="K1" s="1" t="s">
        <v>8</v>
      </c>
      <c r="L1" s="42" t="s">
        <v>9</v>
      </c>
    </row>
    <row r="2" spans="1:12" x14ac:dyDescent="0.2">
      <c r="A2" s="14" t="s">
        <v>10</v>
      </c>
      <c r="B2" s="1" t="s">
        <v>11</v>
      </c>
      <c r="C2" s="1" t="s">
        <v>12</v>
      </c>
      <c r="D2" s="1" t="s">
        <v>13</v>
      </c>
      <c r="E2" s="23" t="s">
        <v>14</v>
      </c>
      <c r="F2" s="1" t="s">
        <v>15</v>
      </c>
      <c r="G2" s="14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4" t="s">
        <v>20</v>
      </c>
      <c r="B3" s="1" t="s">
        <v>21</v>
      </c>
      <c r="C3" s="1" t="s">
        <v>22</v>
      </c>
      <c r="D3" s="1" t="s">
        <v>23</v>
      </c>
      <c r="E3" s="23" t="s">
        <v>24</v>
      </c>
      <c r="F3" s="1" t="s">
        <v>25</v>
      </c>
      <c r="G3" s="14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4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4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4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4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1" t="s">
        <v>117</v>
      </c>
      <c r="E26" s="39" t="s">
        <v>118</v>
      </c>
      <c r="J26" s="1" t="s">
        <v>90</v>
      </c>
      <c r="K26" s="1" t="s">
        <v>119</v>
      </c>
      <c r="L26" s="1"/>
    </row>
    <row r="27" spans="1:12" ht="16" x14ac:dyDescent="0.2">
      <c r="A27" s="33" t="s">
        <v>120</v>
      </c>
      <c r="J27" s="1" t="s">
        <v>62</v>
      </c>
      <c r="K27" s="1" t="s">
        <v>121</v>
      </c>
      <c r="L27" s="1"/>
    </row>
    <row r="28" spans="1:12" ht="16" x14ac:dyDescent="0.2">
      <c r="A28" s="33" t="s">
        <v>122</v>
      </c>
      <c r="J28" s="1" t="s">
        <v>70</v>
      </c>
      <c r="K28" s="1" t="s">
        <v>123</v>
      </c>
      <c r="L28" s="1"/>
    </row>
    <row r="29" spans="1:12" ht="16" x14ac:dyDescent="0.2">
      <c r="A29" s="33" t="s">
        <v>124</v>
      </c>
      <c r="J29" s="1" t="s">
        <v>76</v>
      </c>
      <c r="K29" s="1" t="s">
        <v>125</v>
      </c>
      <c r="L29" s="1"/>
    </row>
    <row r="30" spans="1:12" ht="16" x14ac:dyDescent="0.2">
      <c r="A30" s="33" t="s">
        <v>126</v>
      </c>
      <c r="J30" s="1" t="s">
        <v>81</v>
      </c>
      <c r="K30" s="1" t="s">
        <v>127</v>
      </c>
      <c r="L30" s="1"/>
    </row>
    <row r="31" spans="1:12" ht="16" x14ac:dyDescent="0.2">
      <c r="A31" s="33" t="s">
        <v>128</v>
      </c>
      <c r="J31" s="1" t="s">
        <v>87</v>
      </c>
      <c r="K31" s="1" t="s">
        <v>129</v>
      </c>
      <c r="L31" s="1"/>
    </row>
    <row r="32" spans="1:12" ht="16" x14ac:dyDescent="0.2">
      <c r="A32" s="33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3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3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3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3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3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3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3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3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3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3" t="s">
        <v>141</v>
      </c>
      <c r="J42" s="1" t="s">
        <v>98</v>
      </c>
      <c r="K42" s="1" t="s">
        <v>71</v>
      </c>
      <c r="L42" s="1"/>
    </row>
    <row r="43" spans="1:12" ht="16" x14ac:dyDescent="0.2">
      <c r="A43" s="33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3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3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3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3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3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3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3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3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3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3" t="s">
        <v>152</v>
      </c>
    </row>
    <row r="54" spans="1:12" ht="16" x14ac:dyDescent="0.2">
      <c r="A54" s="33" t="s">
        <v>153</v>
      </c>
    </row>
    <row r="55" spans="1:12" ht="16" x14ac:dyDescent="0.2">
      <c r="A55" s="33" t="s">
        <v>154</v>
      </c>
    </row>
    <row r="56" spans="1:12" ht="16" x14ac:dyDescent="0.2">
      <c r="A56" s="33" t="s">
        <v>155</v>
      </c>
    </row>
    <row r="57" spans="1:12" ht="16" x14ac:dyDescent="0.2">
      <c r="A57" s="33" t="s">
        <v>156</v>
      </c>
    </row>
    <row r="58" spans="1:12" ht="16" x14ac:dyDescent="0.2">
      <c r="A58" s="33" t="s">
        <v>157</v>
      </c>
    </row>
    <row r="59" spans="1:12" ht="16" x14ac:dyDescent="0.2">
      <c r="A59" s="33" t="s">
        <v>158</v>
      </c>
    </row>
    <row r="60" spans="1:12" ht="16" x14ac:dyDescent="0.2">
      <c r="A60" s="33" t="s">
        <v>159</v>
      </c>
    </row>
    <row r="61" spans="1:12" ht="16" x14ac:dyDescent="0.2">
      <c r="A61" s="33" t="s">
        <v>160</v>
      </c>
    </row>
    <row r="62" spans="1:12" ht="16" x14ac:dyDescent="0.2">
      <c r="A62" s="33" t="s">
        <v>161</v>
      </c>
    </row>
    <row r="63" spans="1:12" ht="16" x14ac:dyDescent="0.2">
      <c r="A63" s="33" t="s">
        <v>162</v>
      </c>
    </row>
    <row r="64" spans="1:12" ht="16" x14ac:dyDescent="0.2">
      <c r="A64" s="33" t="s">
        <v>163</v>
      </c>
    </row>
    <row r="65" spans="1:1" ht="16" x14ac:dyDescent="0.2">
      <c r="A65" s="33" t="s">
        <v>164</v>
      </c>
    </row>
    <row r="66" spans="1:1" ht="16" x14ac:dyDescent="0.2">
      <c r="A66" s="33" t="s">
        <v>165</v>
      </c>
    </row>
    <row r="67" spans="1:1" ht="16" x14ac:dyDescent="0.2">
      <c r="A67" s="33" t="s">
        <v>166</v>
      </c>
    </row>
    <row r="68" spans="1:1" ht="16" x14ac:dyDescent="0.2">
      <c r="A68" s="33" t="s">
        <v>167</v>
      </c>
    </row>
    <row r="69" spans="1:1" ht="16" x14ac:dyDescent="0.2">
      <c r="A69" s="33" t="s">
        <v>168</v>
      </c>
    </row>
    <row r="70" spans="1:1" ht="16" x14ac:dyDescent="0.2">
      <c r="A70" s="33" t="s">
        <v>169</v>
      </c>
    </row>
    <row r="71" spans="1:1" ht="16" x14ac:dyDescent="0.2">
      <c r="A71" s="33" t="s">
        <v>170</v>
      </c>
    </row>
    <row r="72" spans="1:1" ht="16" x14ac:dyDescent="0.2">
      <c r="A72" s="33" t="s">
        <v>171</v>
      </c>
    </row>
    <row r="73" spans="1:1" ht="16" x14ac:dyDescent="0.2">
      <c r="A73" s="33" t="s">
        <v>172</v>
      </c>
    </row>
    <row r="74" spans="1:1" ht="16" x14ac:dyDescent="0.2">
      <c r="A74" s="33" t="s">
        <v>173</v>
      </c>
    </row>
    <row r="75" spans="1:1" ht="16" x14ac:dyDescent="0.2">
      <c r="A75" s="33" t="s">
        <v>174</v>
      </c>
    </row>
    <row r="76" spans="1:1" ht="16" x14ac:dyDescent="0.2">
      <c r="A76" s="33" t="s">
        <v>175</v>
      </c>
    </row>
    <row r="77" spans="1:1" ht="16" x14ac:dyDescent="0.2">
      <c r="A77" s="33" t="s">
        <v>176</v>
      </c>
    </row>
    <row r="78" spans="1:1" ht="16" x14ac:dyDescent="0.2">
      <c r="A78" s="33" t="s">
        <v>177</v>
      </c>
    </row>
    <row r="79" spans="1:1" ht="16" x14ac:dyDescent="0.2">
      <c r="A79" s="33" t="s">
        <v>178</v>
      </c>
    </row>
    <row r="80" spans="1:1" ht="16" x14ac:dyDescent="0.2">
      <c r="A80" s="33" t="s">
        <v>179</v>
      </c>
    </row>
    <row r="81" spans="1:1" ht="16" x14ac:dyDescent="0.2">
      <c r="A81" s="33" t="s">
        <v>180</v>
      </c>
    </row>
    <row r="82" spans="1:1" ht="16" x14ac:dyDescent="0.2">
      <c r="A82" s="33" t="s">
        <v>181</v>
      </c>
    </row>
    <row r="83" spans="1:1" ht="16" x14ac:dyDescent="0.2">
      <c r="A83" s="33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61" t="s">
        <v>183</v>
      </c>
      <c r="B1" s="161"/>
      <c r="C1" s="161"/>
      <c r="D1" s="161"/>
      <c r="E1" s="161"/>
      <c r="F1" s="161"/>
      <c r="O1" s="160" t="s">
        <v>184</v>
      </c>
      <c r="P1" s="160"/>
    </row>
    <row r="2" spans="1:16" x14ac:dyDescent="0.2">
      <c r="A2" s="161"/>
      <c r="B2" s="161"/>
      <c r="C2" s="161"/>
      <c r="D2" s="161"/>
      <c r="E2" s="161"/>
      <c r="F2" s="161"/>
      <c r="O2" s="160"/>
      <c r="P2" s="160"/>
    </row>
    <row r="3" spans="1:16" x14ac:dyDescent="0.2">
      <c r="A3" s="160" t="s">
        <v>185</v>
      </c>
      <c r="B3" s="160"/>
      <c r="C3" s="160"/>
      <c r="D3" s="160" t="s">
        <v>186</v>
      </c>
      <c r="E3" s="160"/>
      <c r="F3" s="160"/>
      <c r="O3" s="9" t="s">
        <v>185</v>
      </c>
      <c r="P3" s="9" t="s">
        <v>186</v>
      </c>
    </row>
    <row r="4" spans="1:16" x14ac:dyDescent="0.2">
      <c r="A4" s="9" t="s">
        <v>184</v>
      </c>
      <c r="B4" s="9" t="s">
        <v>187</v>
      </c>
      <c r="C4" s="9" t="s">
        <v>188</v>
      </c>
      <c r="D4" s="24" t="s">
        <v>184</v>
      </c>
      <c r="E4" s="24" t="s">
        <v>187</v>
      </c>
      <c r="F4" s="24" t="s">
        <v>188</v>
      </c>
      <c r="O4" s="9">
        <f>'S5 Maquette'!I19*1.5</f>
        <v>0</v>
      </c>
      <c r="P4" s="9">
        <f>'S6 Maquette'!I19*1.5</f>
        <v>0</v>
      </c>
    </row>
    <row r="5" spans="1:16" x14ac:dyDescent="0.2">
      <c r="A5" s="9" t="e">
        <f>SUM(O4:O291)</f>
        <v>#REF!</v>
      </c>
      <c r="B5" s="9">
        <f>SUM('S5 Maquette'!J19:J264)</f>
        <v>540</v>
      </c>
      <c r="C5" s="9">
        <f>SUM('S5 Maquette'!K19:K264)</f>
        <v>0</v>
      </c>
      <c r="D5" s="9" t="e">
        <f>SUM(P4:P291)</f>
        <v>#REF!</v>
      </c>
      <c r="E5" s="9">
        <f>SUM('S6 Maquette'!J19:J278)</f>
        <v>596</v>
      </c>
      <c r="F5" s="9">
        <f>SUM('S6 Maquette'!K19:K278)</f>
        <v>0</v>
      </c>
      <c r="O5" s="9">
        <f>'S5 Maquette'!I20*1.5</f>
        <v>0</v>
      </c>
      <c r="P5" s="9">
        <f>'S6 Maquette'!I20*1.5</f>
        <v>0</v>
      </c>
    </row>
    <row r="6" spans="1:16" x14ac:dyDescent="0.2">
      <c r="A6" s="160" t="s">
        <v>189</v>
      </c>
      <c r="B6" s="160"/>
      <c r="C6" s="160"/>
      <c r="D6" s="160" t="s">
        <v>189</v>
      </c>
      <c r="E6" s="160"/>
      <c r="F6" s="160"/>
      <c r="O6" s="9">
        <f>'S5 Maquette'!I21*1.5</f>
        <v>0</v>
      </c>
      <c r="P6" s="9">
        <f>'S6 Maquette'!I21*1.5</f>
        <v>0</v>
      </c>
    </row>
    <row r="7" spans="1:16" x14ac:dyDescent="0.2">
      <c r="A7" s="160" t="e">
        <f>SUM(A5,B5,C5)</f>
        <v>#REF!</v>
      </c>
      <c r="B7" s="160"/>
      <c r="C7" s="160"/>
      <c r="D7" s="160" t="e">
        <f>SUM(D5,E5,F5)</f>
        <v>#REF!</v>
      </c>
      <c r="E7" s="160"/>
      <c r="F7" s="160"/>
      <c r="O7" s="9">
        <f>'S5 Maquette'!I22*1.5</f>
        <v>0</v>
      </c>
      <c r="P7" s="9">
        <f>'S6 Maquette'!I22*1.5</f>
        <v>0</v>
      </c>
    </row>
    <row r="8" spans="1:16" x14ac:dyDescent="0.2">
      <c r="A8" s="160" t="s">
        <v>189</v>
      </c>
      <c r="B8" s="160"/>
      <c r="C8" s="160"/>
      <c r="D8" s="160"/>
      <c r="E8" s="160"/>
      <c r="F8" s="160"/>
      <c r="O8" s="9">
        <f>'S5 Maquette'!I23*1.5</f>
        <v>0</v>
      </c>
      <c r="P8" s="9">
        <f>'S6 Maquette'!I23*1.5</f>
        <v>0</v>
      </c>
    </row>
    <row r="9" spans="1:16" x14ac:dyDescent="0.2">
      <c r="A9" s="160"/>
      <c r="B9" s="160"/>
      <c r="C9" s="160"/>
      <c r="D9" s="160"/>
      <c r="E9" s="160"/>
      <c r="F9" s="160"/>
      <c r="O9" s="9">
        <f>'S5 Maquette'!I24*1.5</f>
        <v>0</v>
      </c>
      <c r="P9" s="9">
        <f>'S6 Maquette'!I24*1.5</f>
        <v>0</v>
      </c>
    </row>
    <row r="10" spans="1:16" x14ac:dyDescent="0.2">
      <c r="A10" s="160" t="e">
        <f>SUM(A7,D7)</f>
        <v>#REF!</v>
      </c>
      <c r="B10" s="160"/>
      <c r="C10" s="160"/>
      <c r="D10" s="160"/>
      <c r="E10" s="160"/>
      <c r="F10" s="160"/>
      <c r="O10" s="9">
        <f>'S5 Maquette'!I25*1.5</f>
        <v>0</v>
      </c>
      <c r="P10" s="9">
        <f>'S6 Maquette'!I25*1.5</f>
        <v>0</v>
      </c>
    </row>
    <row r="11" spans="1:16" x14ac:dyDescent="0.2">
      <c r="A11" s="160"/>
      <c r="B11" s="160"/>
      <c r="C11" s="160"/>
      <c r="D11" s="160"/>
      <c r="E11" s="160"/>
      <c r="F11" s="160"/>
      <c r="O11" s="9">
        <f>'S5 Maquette'!I26*1.5</f>
        <v>0</v>
      </c>
      <c r="P11" s="9">
        <f>'S6 Maquette'!I26*1.5</f>
        <v>0</v>
      </c>
    </row>
    <row r="12" spans="1:16" x14ac:dyDescent="0.2">
      <c r="O12" s="9">
        <f>'S5 Maquette'!I27*1.5</f>
        <v>0</v>
      </c>
      <c r="P12" s="9">
        <f>'S6 Maquette'!I27*1.5</f>
        <v>0</v>
      </c>
    </row>
    <row r="13" spans="1:16" x14ac:dyDescent="0.2">
      <c r="O13" s="9">
        <f>'S5 Maquette'!I29*1.5</f>
        <v>0</v>
      </c>
      <c r="P13" s="9">
        <f>'S6 Maquette'!I29*1.5</f>
        <v>0</v>
      </c>
    </row>
    <row r="14" spans="1:16" x14ac:dyDescent="0.2">
      <c r="A14" s="162" t="s">
        <v>190</v>
      </c>
      <c r="B14" s="162"/>
      <c r="C14" s="162"/>
      <c r="D14" s="162"/>
      <c r="E14" s="162"/>
      <c r="F14" s="162"/>
      <c r="H14" s="163" t="s">
        <v>191</v>
      </c>
      <c r="I14" s="163"/>
      <c r="J14" s="163"/>
      <c r="K14" s="163"/>
      <c r="L14" s="163"/>
      <c r="M14" s="163"/>
      <c r="O14" s="9">
        <f>'S5 Maquette'!I30*1.5</f>
        <v>0</v>
      </c>
      <c r="P14" s="9">
        <f>'S6 Maquette'!I30*1.5</f>
        <v>0</v>
      </c>
    </row>
    <row r="15" spans="1:16" x14ac:dyDescent="0.2">
      <c r="A15" s="162"/>
      <c r="B15" s="162"/>
      <c r="C15" s="162"/>
      <c r="D15" s="162"/>
      <c r="E15" s="162"/>
      <c r="F15" s="162"/>
      <c r="H15" s="163"/>
      <c r="I15" s="163"/>
      <c r="J15" s="163"/>
      <c r="K15" s="163"/>
      <c r="L15" s="163"/>
      <c r="M15" s="163"/>
      <c r="O15" s="9">
        <f>'S5 Maquette'!I31*1.5</f>
        <v>0</v>
      </c>
      <c r="P15" s="9">
        <f>'S6 Maquette'!I31*1.5</f>
        <v>0</v>
      </c>
    </row>
    <row r="16" spans="1:16" x14ac:dyDescent="0.2">
      <c r="A16" s="160" t="s">
        <v>185</v>
      </c>
      <c r="B16" s="160"/>
      <c r="C16" s="160"/>
      <c r="D16" s="164" t="s">
        <v>186</v>
      </c>
      <c r="E16" s="165"/>
      <c r="F16" s="166"/>
      <c r="H16" s="160" t="s">
        <v>185</v>
      </c>
      <c r="I16" s="160"/>
      <c r="J16" s="160"/>
      <c r="K16" s="160" t="s">
        <v>186</v>
      </c>
      <c r="L16" s="160"/>
      <c r="M16" s="160"/>
      <c r="O16" s="9" t="e">
        <f>'S5 Maquette'!#REF!*1.5</f>
        <v>#REF!</v>
      </c>
      <c r="P16" s="9" t="e">
        <f>'S6 Maquette'!#REF!*1.5</f>
        <v>#REF!</v>
      </c>
    </row>
    <row r="17" spans="1:16" x14ac:dyDescent="0.2">
      <c r="A17" s="9" t="s">
        <v>184</v>
      </c>
      <c r="B17" s="9" t="s">
        <v>187</v>
      </c>
      <c r="C17" s="9" t="s">
        <v>188</v>
      </c>
      <c r="D17" s="9" t="s">
        <v>184</v>
      </c>
      <c r="E17" s="9" t="s">
        <v>187</v>
      </c>
      <c r="F17" s="9" t="s">
        <v>188</v>
      </c>
      <c r="H17" s="9" t="s">
        <v>184</v>
      </c>
      <c r="I17" s="9" t="s">
        <v>187</v>
      </c>
      <c r="J17" s="9" t="s">
        <v>188</v>
      </c>
      <c r="K17" s="9" t="s">
        <v>184</v>
      </c>
      <c r="L17" s="9" t="s">
        <v>187</v>
      </c>
      <c r="M17" s="9" t="s">
        <v>188</v>
      </c>
      <c r="O17" s="9">
        <f>'S5 Maquette'!I32*1.5</f>
        <v>0</v>
      </c>
      <c r="P17" s="9">
        <f>'S6 Maquette'!I32*1.5</f>
        <v>0</v>
      </c>
    </row>
    <row r="18" spans="1:16" x14ac:dyDescent="0.2">
      <c r="A18" s="9" t="e">
        <f t="shared" ref="A18:F18" si="0">A5-H18</f>
        <v>#REF!</v>
      </c>
      <c r="B18" s="9">
        <f t="shared" si="0"/>
        <v>402</v>
      </c>
      <c r="C18" s="9">
        <f t="shared" si="0"/>
        <v>0</v>
      </c>
      <c r="D18" s="9" t="e">
        <f t="shared" si="0"/>
        <v>#REF!</v>
      </c>
      <c r="E18" s="9">
        <f t="shared" si="0"/>
        <v>404</v>
      </c>
      <c r="F18" s="9">
        <f t="shared" ca="1" si="0"/>
        <v>0</v>
      </c>
      <c r="H18" s="9">
        <f>SUMIF('S5 Maquette'!M19:M264,"Portée",'S5 Maquette'!I19:I264)*1.5</f>
        <v>18</v>
      </c>
      <c r="I18" s="9">
        <f>SUMIF('S5 Maquette'!M19:M264,"Portée",'S5 Maquette'!J19:J264)</f>
        <v>138</v>
      </c>
      <c r="J18" s="9">
        <f>SUMIF('S5 Maquette'!M19:M264,"Portée",'S5 Maquette'!K19:K264)</f>
        <v>0</v>
      </c>
      <c r="K18" s="9">
        <f>SUMIF('S6 Maquette'!M19:M278,"Portée",'S6 Maquette'!I19:I278)*1.5</f>
        <v>18</v>
      </c>
      <c r="L18" s="9">
        <f>SUMIF('S6 Maquette'!M19:M278,"Portée",'S6 Maquette'!J19:J278)</f>
        <v>192</v>
      </c>
      <c r="M18" s="9">
        <f ca="1">SUMIF('S6 Maquette'!M9:M278,"Portée",'S6 Maquette'!K19:K278)</f>
        <v>0</v>
      </c>
      <c r="O18" s="9">
        <f>'S5 Maquette'!I33*1.5</f>
        <v>18</v>
      </c>
      <c r="P18" s="9">
        <f>'S6 Maquette'!I33*1.5</f>
        <v>18</v>
      </c>
    </row>
    <row r="19" spans="1:16" x14ac:dyDescent="0.2">
      <c r="A19" s="160" t="s">
        <v>189</v>
      </c>
      <c r="B19" s="160"/>
      <c r="C19" s="160"/>
      <c r="D19" s="160" t="s">
        <v>189</v>
      </c>
      <c r="E19" s="160"/>
      <c r="F19" s="160"/>
      <c r="O19" s="9">
        <f>'S5 Maquette'!I34*1.5</f>
        <v>18</v>
      </c>
      <c r="P19" s="9">
        <f>'S6 Maquette'!I34*1.5</f>
        <v>18</v>
      </c>
    </row>
    <row r="20" spans="1:16" x14ac:dyDescent="0.2">
      <c r="A20" s="160" t="e">
        <f>SUM(A18,B18,C18)</f>
        <v>#REF!</v>
      </c>
      <c r="B20" s="160"/>
      <c r="C20" s="160"/>
      <c r="D20" s="160" t="e">
        <f>SUM(D18,E18,F18)</f>
        <v>#REF!</v>
      </c>
      <c r="E20" s="160"/>
      <c r="F20" s="160"/>
      <c r="O20" s="9">
        <f>'S5 Maquette'!I35*1.5</f>
        <v>0</v>
      </c>
      <c r="P20" s="9">
        <f>'S6 Maquette'!I35*1.5</f>
        <v>0</v>
      </c>
    </row>
    <row r="21" spans="1:16" x14ac:dyDescent="0.2">
      <c r="A21" s="160" t="s">
        <v>189</v>
      </c>
      <c r="B21" s="160"/>
      <c r="C21" s="160"/>
      <c r="D21" s="160"/>
      <c r="E21" s="160"/>
      <c r="F21" s="160"/>
      <c r="O21" s="9" t="e">
        <f>'S5 Maquette'!#REF!*1.5</f>
        <v>#REF!</v>
      </c>
      <c r="P21" s="9" t="e">
        <f>'S6 Maquette'!#REF!*1.5</f>
        <v>#REF!</v>
      </c>
    </row>
    <row r="22" spans="1:16" ht="30" customHeight="1" x14ac:dyDescent="0.2">
      <c r="A22" s="160" t="e">
        <f>SUM(A20,D20)</f>
        <v>#REF!</v>
      </c>
      <c r="B22" s="160"/>
      <c r="C22" s="160"/>
      <c r="D22" s="160"/>
      <c r="E22" s="160"/>
      <c r="F22" s="160"/>
      <c r="O22" s="9">
        <f>'S5 Maquette'!I36*1.5</f>
        <v>0</v>
      </c>
      <c r="P22" s="9">
        <f>'S6 Maquette'!I36*1.5</f>
        <v>0</v>
      </c>
    </row>
    <row r="23" spans="1:16" x14ac:dyDescent="0.2">
      <c r="O23" s="9">
        <f>'S5 Maquette'!I37*1.5</f>
        <v>0</v>
      </c>
      <c r="P23" s="9">
        <f>'S6 Maquette'!I37*1.5</f>
        <v>0</v>
      </c>
    </row>
    <row r="24" spans="1:16" x14ac:dyDescent="0.2">
      <c r="O24" s="9">
        <f>'S5 Maquette'!I38*1.5</f>
        <v>0</v>
      </c>
      <c r="P24" s="9">
        <f>'S6 Maquette'!I38*1.5</f>
        <v>0</v>
      </c>
    </row>
    <row r="25" spans="1:16" x14ac:dyDescent="0.2">
      <c r="O25" s="9">
        <f>'S5 Maquette'!I39*1.5</f>
        <v>0</v>
      </c>
      <c r="P25" s="9">
        <f>'S6 Maquette'!I39*1.5</f>
        <v>0</v>
      </c>
    </row>
    <row r="26" spans="1:16" x14ac:dyDescent="0.2">
      <c r="O26" s="9">
        <f>'S5 Maquette'!I40*1.5</f>
        <v>0</v>
      </c>
      <c r="P26" s="9">
        <f>'S6 Maquette'!I40*1.5</f>
        <v>0</v>
      </c>
    </row>
    <row r="27" spans="1:16" x14ac:dyDescent="0.2">
      <c r="O27" s="9" t="e">
        <f>'S5 Maquette'!#REF!*1.5</f>
        <v>#REF!</v>
      </c>
      <c r="P27" s="9" t="e">
        <f>'S6 Maquette'!#REF!*1.5</f>
        <v>#REF!</v>
      </c>
    </row>
    <row r="28" spans="1:16" x14ac:dyDescent="0.2">
      <c r="O28" s="9">
        <f>'S5 Maquette'!I41*1.5</f>
        <v>0</v>
      </c>
      <c r="P28" s="9">
        <f>'S6 Maquette'!I41*1.5</f>
        <v>0</v>
      </c>
    </row>
    <row r="29" spans="1:16" x14ac:dyDescent="0.2">
      <c r="O29" s="9">
        <f>'S5 Maquette'!I42*1.5</f>
        <v>0</v>
      </c>
      <c r="P29" s="9">
        <f>'S6 Maquette'!I42*1.5</f>
        <v>0</v>
      </c>
    </row>
    <row r="30" spans="1:16" x14ac:dyDescent="0.2">
      <c r="O30" s="9">
        <f>'S5 Maquette'!I43*1.5</f>
        <v>0</v>
      </c>
      <c r="P30" s="9">
        <f>'S6 Maquette'!I43*1.5</f>
        <v>0</v>
      </c>
    </row>
    <row r="31" spans="1:16" x14ac:dyDescent="0.2">
      <c r="O31" s="9">
        <f>'S5 Maquette'!I44*1.5</f>
        <v>0</v>
      </c>
      <c r="P31" s="9">
        <f>'S6 Maquette'!I44*1.5</f>
        <v>0</v>
      </c>
    </row>
    <row r="32" spans="1:16" x14ac:dyDescent="0.2">
      <c r="O32" s="9">
        <f>'S5 Maquette'!I45*1.5</f>
        <v>0</v>
      </c>
      <c r="P32" s="9">
        <f>'S6 Maquette'!I45*1.5</f>
        <v>0</v>
      </c>
    </row>
    <row r="33" spans="15:16" x14ac:dyDescent="0.2">
      <c r="O33" s="9" t="e">
        <f>'S5 Maquette'!#REF!*1.5</f>
        <v>#REF!</v>
      </c>
      <c r="P33" s="9" t="e">
        <f>'S6 Maquette'!#REF!*1.5</f>
        <v>#REF!</v>
      </c>
    </row>
    <row r="34" spans="15:16" x14ac:dyDescent="0.2">
      <c r="O34" s="9" t="e">
        <f>'S5 Maquette'!#REF!*1.5</f>
        <v>#REF!</v>
      </c>
      <c r="P34" s="9" t="e">
        <f>'S6 Maquette'!#REF!*1.5</f>
        <v>#REF!</v>
      </c>
    </row>
    <row r="35" spans="15:16" x14ac:dyDescent="0.2">
      <c r="O35" s="9" t="e">
        <f>'S5 Maquette'!#REF!*1.5</f>
        <v>#REF!</v>
      </c>
      <c r="P35" s="9" t="e">
        <f>'S6 Maquette'!#REF!*1.5</f>
        <v>#REF!</v>
      </c>
    </row>
    <row r="36" spans="15:16" x14ac:dyDescent="0.2">
      <c r="O36" s="9" t="e">
        <f>'S5 Maquette'!#REF!*1.5</f>
        <v>#REF!</v>
      </c>
      <c r="P36" s="9">
        <f>'S6 Maquette'!I46*1.5</f>
        <v>0</v>
      </c>
    </row>
    <row r="37" spans="15:16" x14ac:dyDescent="0.2">
      <c r="O37" s="9" t="e">
        <f>'S5 Maquette'!#REF!*1.5</f>
        <v>#REF!</v>
      </c>
      <c r="P37" s="9">
        <f>'S6 Maquette'!I47*1.5</f>
        <v>0</v>
      </c>
    </row>
    <row r="38" spans="15:16" x14ac:dyDescent="0.2">
      <c r="O38" s="9" t="e">
        <f>'S5 Maquette'!#REF!*1.5</f>
        <v>#REF!</v>
      </c>
      <c r="P38" s="9">
        <f>'S6 Maquette'!I48*1.5</f>
        <v>0</v>
      </c>
    </row>
    <row r="39" spans="15:16" x14ac:dyDescent="0.2">
      <c r="O39" s="9" t="e">
        <f>'S5 Maquette'!#REF!*1.5</f>
        <v>#REF!</v>
      </c>
      <c r="P39" s="9">
        <f>'S6 Maquette'!I50*1.5</f>
        <v>0</v>
      </c>
    </row>
    <row r="40" spans="15:16" x14ac:dyDescent="0.2">
      <c r="O40" s="9">
        <f>'S5 Maquette'!I46*1.5</f>
        <v>0</v>
      </c>
      <c r="P40" s="9">
        <f>'S6 Maquette'!I51*1.5</f>
        <v>0</v>
      </c>
    </row>
    <row r="41" spans="15:16" x14ac:dyDescent="0.2">
      <c r="O41" s="9">
        <f>'S5 Maquette'!I47*1.5</f>
        <v>0</v>
      </c>
      <c r="P41" s="9" t="e">
        <f>'S6 Maquette'!#REF!*1.5</f>
        <v>#REF!</v>
      </c>
    </row>
    <row r="42" spans="15:16" x14ac:dyDescent="0.2">
      <c r="O42" s="9">
        <f>'S5 Maquette'!I48*1.5</f>
        <v>0</v>
      </c>
      <c r="P42" s="9">
        <f>'S6 Maquette'!I52*1.5</f>
        <v>0</v>
      </c>
    </row>
    <row r="43" spans="15:16" x14ac:dyDescent="0.2">
      <c r="O43" s="9">
        <f>'S5 Maquette'!I49*1.5</f>
        <v>0</v>
      </c>
      <c r="P43" s="9">
        <f>'S6 Maquette'!I53*1.5</f>
        <v>0</v>
      </c>
    </row>
    <row r="44" spans="15:16" x14ac:dyDescent="0.2">
      <c r="O44" s="9" t="e">
        <f>'S5 Maquette'!#REF!*1.5</f>
        <v>#REF!</v>
      </c>
      <c r="P44" s="9">
        <f>'S6 Maquette'!I54*1.5</f>
        <v>0</v>
      </c>
    </row>
    <row r="45" spans="15:16" x14ac:dyDescent="0.2">
      <c r="O45" s="9">
        <f>'S5 Maquette'!I50*1.5</f>
        <v>0</v>
      </c>
      <c r="P45" s="9">
        <f>'S6 Maquette'!I55*1.5</f>
        <v>0</v>
      </c>
    </row>
    <row r="46" spans="15:16" x14ac:dyDescent="0.2">
      <c r="O46" s="9">
        <f>'S5 Maquette'!I54*1.5</f>
        <v>0</v>
      </c>
      <c r="P46" s="9">
        <f>'S6 Maquette'!I60*1.5</f>
        <v>0</v>
      </c>
    </row>
    <row r="47" spans="15:16" x14ac:dyDescent="0.2">
      <c r="O47" s="9">
        <f>'S5 Maquette'!I55*1.5</f>
        <v>0</v>
      </c>
      <c r="P47" s="9">
        <f>'S6 Maquette'!I63*1.5</f>
        <v>0</v>
      </c>
    </row>
    <row r="48" spans="15:16" x14ac:dyDescent="0.2">
      <c r="O48" s="9">
        <f>'S5 Maquette'!I56*1.5</f>
        <v>18</v>
      </c>
      <c r="P48" s="9">
        <f>'S6 Maquette'!I65*1.5</f>
        <v>0</v>
      </c>
    </row>
    <row r="49" spans="15:16" x14ac:dyDescent="0.2">
      <c r="O49" s="9" t="e">
        <f>'S5 Maquette'!#REF!*1.5</f>
        <v>#REF!</v>
      </c>
      <c r="P49" s="9">
        <f>'S6 Maquette'!I66*1.5</f>
        <v>0</v>
      </c>
    </row>
    <row r="50" spans="15:16" x14ac:dyDescent="0.2">
      <c r="O50" s="9">
        <f>'S5 Maquette'!I57*1.5</f>
        <v>0</v>
      </c>
      <c r="P50" s="9">
        <f>'S6 Maquette'!I67*1.5</f>
        <v>0</v>
      </c>
    </row>
    <row r="51" spans="15:16" x14ac:dyDescent="0.2">
      <c r="O51" s="9">
        <f>'S5 Maquette'!I58*1.5</f>
        <v>0</v>
      </c>
      <c r="P51" s="9" t="e">
        <f>'S6 Maquette'!#REF!*1.5</f>
        <v>#REF!</v>
      </c>
    </row>
    <row r="52" spans="15:16" x14ac:dyDescent="0.2">
      <c r="O52" s="9">
        <f>'S5 Maquette'!I59*1.5</f>
        <v>0</v>
      </c>
      <c r="P52" s="9" t="e">
        <f>'S6 Maquette'!#REF!*1.5</f>
        <v>#REF!</v>
      </c>
    </row>
    <row r="53" spans="15:16" x14ac:dyDescent="0.2">
      <c r="O53" s="9">
        <f>'S5 Maquette'!I60*1.5</f>
        <v>0</v>
      </c>
      <c r="P53" s="9" t="e">
        <f>'S6 Maquette'!#REF!*1.5</f>
        <v>#REF!</v>
      </c>
    </row>
    <row r="54" spans="15:16" x14ac:dyDescent="0.2">
      <c r="O54" s="9">
        <f>'S5 Maquette'!I61*1.5</f>
        <v>0</v>
      </c>
      <c r="P54" s="9" t="e">
        <f>'S6 Maquette'!#REF!*1.5</f>
        <v>#REF!</v>
      </c>
    </row>
    <row r="55" spans="15:16" x14ac:dyDescent="0.2">
      <c r="O55" s="9">
        <f>'S5 Maquette'!I62*1.5</f>
        <v>0</v>
      </c>
      <c r="P55" s="9">
        <f>'S6 Maquette'!I68*1.5</f>
        <v>0</v>
      </c>
    </row>
    <row r="56" spans="15:16" x14ac:dyDescent="0.2">
      <c r="O56" s="9">
        <f>'S5 Maquette'!I63*1.5</f>
        <v>0</v>
      </c>
      <c r="P56" s="9">
        <f>'S6 Maquette'!I69*1.5</f>
        <v>0</v>
      </c>
    </row>
    <row r="57" spans="15:16" x14ac:dyDescent="0.2">
      <c r="O57" s="9">
        <f>'S5 Maquette'!I64*1.5</f>
        <v>0</v>
      </c>
      <c r="P57" s="9">
        <f>'S6 Maquette'!I71*1.5</f>
        <v>0</v>
      </c>
    </row>
    <row r="58" spans="15:16" x14ac:dyDescent="0.2">
      <c r="O58" s="9">
        <f>'S5 Maquette'!I66*1.5</f>
        <v>0</v>
      </c>
      <c r="P58" s="9">
        <f>'S6 Maquette'!I72*1.5</f>
        <v>0</v>
      </c>
    </row>
    <row r="59" spans="15:16" x14ac:dyDescent="0.2">
      <c r="O59" s="9">
        <f>'S5 Maquette'!I67*1.5</f>
        <v>0</v>
      </c>
      <c r="P59" s="9">
        <f>'S6 Maquette'!I73*1.5</f>
        <v>0</v>
      </c>
    </row>
    <row r="60" spans="15:16" x14ac:dyDescent="0.2">
      <c r="O60" s="9" t="e">
        <f>'S5 Maquette'!#REF!*1.5</f>
        <v>#REF!</v>
      </c>
      <c r="P60" s="9">
        <f>'S6 Maquette'!I74*1.5</f>
        <v>0</v>
      </c>
    </row>
    <row r="61" spans="15:16" x14ac:dyDescent="0.2">
      <c r="O61" s="9">
        <f>'S5 Maquette'!I68*1.5</f>
        <v>0</v>
      </c>
      <c r="P61" s="9">
        <f>'S6 Maquette'!I75*1.5</f>
        <v>0</v>
      </c>
    </row>
    <row r="62" spans="15:16" x14ac:dyDescent="0.2">
      <c r="O62" s="9">
        <f>'S5 Maquette'!I69*1.5</f>
        <v>0</v>
      </c>
      <c r="P62" s="9">
        <f>'S6 Maquette'!I76*1.5</f>
        <v>0</v>
      </c>
    </row>
    <row r="63" spans="15:16" x14ac:dyDescent="0.2">
      <c r="O63" s="9">
        <f>'S5 Maquette'!I71*1.5</f>
        <v>0</v>
      </c>
      <c r="P63" s="9">
        <f>'S6 Maquette'!I77*1.5</f>
        <v>0</v>
      </c>
    </row>
    <row r="64" spans="15:16" x14ac:dyDescent="0.2">
      <c r="O64" s="9">
        <f>'S5 Maquette'!I72*1.5</f>
        <v>0</v>
      </c>
      <c r="P64" s="9">
        <f>'S6 Maquette'!I78*1.5</f>
        <v>0</v>
      </c>
    </row>
    <row r="65" spans="15:16" x14ac:dyDescent="0.2">
      <c r="O65" s="9">
        <f>'S5 Maquette'!I73*1.5</f>
        <v>0</v>
      </c>
      <c r="P65" s="9" t="e">
        <f>'S6 Maquette'!#REF!*1.5</f>
        <v>#REF!</v>
      </c>
    </row>
    <row r="66" spans="15:16" x14ac:dyDescent="0.2">
      <c r="O66" s="9">
        <f>'S5 Maquette'!I74*1.5</f>
        <v>0</v>
      </c>
      <c r="P66" s="9" t="e">
        <f>'S6 Maquette'!#REF!*1.5</f>
        <v>#REF!</v>
      </c>
    </row>
    <row r="67" spans="15:16" x14ac:dyDescent="0.2">
      <c r="O67" s="9">
        <f>'S5 Maquette'!I75*1.5</f>
        <v>0</v>
      </c>
      <c r="P67" s="9" t="e">
        <f>'S6 Maquette'!#REF!*1.5</f>
        <v>#REF!</v>
      </c>
    </row>
    <row r="68" spans="15:16" x14ac:dyDescent="0.2">
      <c r="O68" s="9" t="e">
        <f>'S5 Maquette'!#REF!*1.5</f>
        <v>#REF!</v>
      </c>
      <c r="P68" s="9" t="e">
        <f>'S6 Maquette'!#REF!*1.5</f>
        <v>#REF!</v>
      </c>
    </row>
    <row r="69" spans="15:16" x14ac:dyDescent="0.2">
      <c r="O69" s="9" t="e">
        <f>'S5 Maquette'!#REF!*1.5</f>
        <v>#REF!</v>
      </c>
      <c r="P69" s="9" t="e">
        <f>'S6 Maquette'!#REF!*1.5</f>
        <v>#REF!</v>
      </c>
    </row>
    <row r="70" spans="15:16" x14ac:dyDescent="0.2">
      <c r="O70" s="9" t="e">
        <f>'S5 Maquette'!#REF!*1.5</f>
        <v>#REF!</v>
      </c>
      <c r="P70" s="9" t="e">
        <f>'S6 Maquette'!#REF!*1.5</f>
        <v>#REF!</v>
      </c>
    </row>
    <row r="71" spans="15:16" x14ac:dyDescent="0.2">
      <c r="O71" s="9" t="e">
        <f>'S5 Maquette'!#REF!*1.5</f>
        <v>#REF!</v>
      </c>
      <c r="P71" s="9" t="e">
        <f>'S6 Maquette'!#REF!*1.5</f>
        <v>#REF!</v>
      </c>
    </row>
    <row r="72" spans="15:16" x14ac:dyDescent="0.2">
      <c r="O72" s="9" t="e">
        <f>'S5 Maquette'!#REF!*1.5</f>
        <v>#REF!</v>
      </c>
      <c r="P72" s="9" t="e">
        <f>'S6 Maquette'!#REF!*1.5</f>
        <v>#REF!</v>
      </c>
    </row>
    <row r="73" spans="15:16" x14ac:dyDescent="0.2">
      <c r="O73" s="9" t="e">
        <f>'S5 Maquette'!#REF!*1.5</f>
        <v>#REF!</v>
      </c>
      <c r="P73" s="9" t="e">
        <f>'S6 Maquette'!#REF!*1.5</f>
        <v>#REF!</v>
      </c>
    </row>
    <row r="74" spans="15:16" x14ac:dyDescent="0.2">
      <c r="O74" s="9" t="e">
        <f>'S5 Maquette'!#REF!*1.5</f>
        <v>#REF!</v>
      </c>
      <c r="P74" s="9" t="e">
        <f>'S6 Maquette'!#REF!*1.5</f>
        <v>#REF!</v>
      </c>
    </row>
    <row r="75" spans="15:16" x14ac:dyDescent="0.2">
      <c r="O75" s="9" t="e">
        <f>'S5 Maquette'!#REF!*1.5</f>
        <v>#REF!</v>
      </c>
      <c r="P75" s="9" t="e">
        <f>'S6 Maquette'!#REF!*1.5</f>
        <v>#REF!</v>
      </c>
    </row>
    <row r="76" spans="15:16" x14ac:dyDescent="0.2">
      <c r="O76" s="9" t="e">
        <f>'S5 Maquette'!#REF!*1.5</f>
        <v>#REF!</v>
      </c>
      <c r="P76" s="9" t="e">
        <f>'S6 Maquette'!#REF!*1.5</f>
        <v>#REF!</v>
      </c>
    </row>
    <row r="77" spans="15:16" x14ac:dyDescent="0.2">
      <c r="O77" s="9" t="e">
        <f>'S5 Maquette'!#REF!*1.5</f>
        <v>#REF!</v>
      </c>
      <c r="P77" s="9" t="e">
        <f>'S6 Maquette'!#REF!*1.5</f>
        <v>#REF!</v>
      </c>
    </row>
    <row r="78" spans="15:16" x14ac:dyDescent="0.2">
      <c r="O78" s="9" t="e">
        <f>'S5 Maquette'!#REF!*1.5</f>
        <v>#REF!</v>
      </c>
      <c r="P78" s="9" t="e">
        <f>'S6 Maquette'!#REF!*1.5</f>
        <v>#REF!</v>
      </c>
    </row>
    <row r="79" spans="15:16" x14ac:dyDescent="0.2">
      <c r="O79" s="9" t="e">
        <f>'S5 Maquette'!#REF!*1.5</f>
        <v>#REF!</v>
      </c>
      <c r="P79" s="9" t="e">
        <f>'S6 Maquette'!#REF!*1.5</f>
        <v>#REF!</v>
      </c>
    </row>
    <row r="80" spans="15:16" x14ac:dyDescent="0.2">
      <c r="O80" s="9" t="e">
        <f>'S5 Maquette'!#REF!*1.5</f>
        <v>#REF!</v>
      </c>
      <c r="P80" s="9" t="e">
        <f>'S6 Maquette'!#REF!*1.5</f>
        <v>#REF!</v>
      </c>
    </row>
    <row r="81" spans="15:16" x14ac:dyDescent="0.2">
      <c r="O81" s="9" t="e">
        <f>'S5 Maquette'!#REF!*1.5</f>
        <v>#REF!</v>
      </c>
      <c r="P81" s="9" t="e">
        <f>'S6 Maquette'!#REF!*1.5</f>
        <v>#REF!</v>
      </c>
    </row>
    <row r="82" spans="15:16" x14ac:dyDescent="0.2">
      <c r="O82" s="9" t="e">
        <f>'S5 Maquette'!#REF!*1.5</f>
        <v>#REF!</v>
      </c>
      <c r="P82" s="9" t="e">
        <f>'S6 Maquette'!#REF!*1.5</f>
        <v>#REF!</v>
      </c>
    </row>
    <row r="83" spans="15:16" x14ac:dyDescent="0.2">
      <c r="O83" s="9" t="e">
        <f>'S5 Maquette'!#REF!*1.5</f>
        <v>#REF!</v>
      </c>
      <c r="P83" s="9" t="e">
        <f>'S6 Maquette'!#REF!*1.5</f>
        <v>#REF!</v>
      </c>
    </row>
    <row r="84" spans="15:16" x14ac:dyDescent="0.2">
      <c r="O84" s="9" t="e">
        <f>'S5 Maquette'!#REF!*1.5</f>
        <v>#REF!</v>
      </c>
      <c r="P84" s="9" t="e">
        <f>'S6 Maquette'!#REF!*1.5</f>
        <v>#REF!</v>
      </c>
    </row>
    <row r="85" spans="15:16" x14ac:dyDescent="0.2">
      <c r="O85" s="9" t="e">
        <f>'S5 Maquette'!#REF!*1.5</f>
        <v>#REF!</v>
      </c>
      <c r="P85" s="9" t="e">
        <f>'S6 Maquette'!#REF!*1.5</f>
        <v>#REF!</v>
      </c>
    </row>
    <row r="86" spans="15:16" x14ac:dyDescent="0.2">
      <c r="O86" s="9" t="e">
        <f>'S5 Maquette'!#REF!*1.5</f>
        <v>#REF!</v>
      </c>
      <c r="P86" s="9">
        <f>'S6 Maquette'!I79*1.5</f>
        <v>0</v>
      </c>
    </row>
    <row r="87" spans="15:16" x14ac:dyDescent="0.2">
      <c r="O87" s="9" t="e">
        <f>'S5 Maquette'!#REF!*1.5</f>
        <v>#REF!</v>
      </c>
      <c r="P87" s="9">
        <f>'S6 Maquette'!I80*1.5</f>
        <v>0</v>
      </c>
    </row>
    <row r="88" spans="15:16" x14ac:dyDescent="0.2">
      <c r="O88" s="9" t="e">
        <f>'S5 Maquette'!#REF!*1.5</f>
        <v>#REF!</v>
      </c>
      <c r="P88" s="9">
        <f>'S6 Maquette'!I81*1.5</f>
        <v>0</v>
      </c>
    </row>
    <row r="89" spans="15:16" x14ac:dyDescent="0.2">
      <c r="O89" s="9" t="e">
        <f>'S5 Maquette'!#REF!*1.5</f>
        <v>#REF!</v>
      </c>
      <c r="P89" s="9">
        <f>'S6 Maquette'!I82*1.5</f>
        <v>0</v>
      </c>
    </row>
    <row r="90" spans="15:16" x14ac:dyDescent="0.2">
      <c r="O90" s="9" t="e">
        <f>'S5 Maquette'!#REF!*1.5</f>
        <v>#REF!</v>
      </c>
      <c r="P90" s="9">
        <f>'S6 Maquette'!I83*1.5</f>
        <v>18</v>
      </c>
    </row>
    <row r="91" spans="15:16" x14ac:dyDescent="0.2">
      <c r="O91" s="9" t="e">
        <f>'S5 Maquette'!#REF!*1.5</f>
        <v>#REF!</v>
      </c>
      <c r="P91" s="9">
        <f>'S6 Maquette'!I84*1.5</f>
        <v>18</v>
      </c>
    </row>
    <row r="92" spans="15:16" x14ac:dyDescent="0.2">
      <c r="O92" s="9" t="e">
        <f>'S5 Maquette'!#REF!*1.5</f>
        <v>#REF!</v>
      </c>
      <c r="P92" s="9">
        <f>'S6 Maquette'!I85*1.5</f>
        <v>0</v>
      </c>
    </row>
    <row r="93" spans="15:16" x14ac:dyDescent="0.2">
      <c r="O93" s="9">
        <f>'S5 Maquette'!I76*1.5</f>
        <v>0</v>
      </c>
      <c r="P93" s="9">
        <f>'S6 Maquette'!I86*1.5</f>
        <v>0</v>
      </c>
    </row>
    <row r="94" spans="15:16" x14ac:dyDescent="0.2">
      <c r="O94" s="9">
        <f>'S5 Maquette'!I77*1.5</f>
        <v>0</v>
      </c>
      <c r="P94" s="9">
        <f>'S6 Maquette'!I87*1.5</f>
        <v>0</v>
      </c>
    </row>
    <row r="95" spans="15:16" x14ac:dyDescent="0.2">
      <c r="O95" s="9">
        <f>'S5 Maquette'!I78*1.5</f>
        <v>0</v>
      </c>
      <c r="P95" s="9">
        <f>'S6 Maquette'!I88*1.5</f>
        <v>0</v>
      </c>
    </row>
    <row r="96" spans="15:16" x14ac:dyDescent="0.2">
      <c r="O96" s="9">
        <f>'S5 Maquette'!I79*1.5</f>
        <v>0</v>
      </c>
      <c r="P96" s="9">
        <f>'S6 Maquette'!I89*1.5</f>
        <v>0</v>
      </c>
    </row>
    <row r="97" spans="15:16" x14ac:dyDescent="0.2">
      <c r="O97" s="9">
        <f>'S5 Maquette'!I82*1.5</f>
        <v>0</v>
      </c>
      <c r="P97" s="9">
        <f>'S6 Maquette'!I90*1.5</f>
        <v>0</v>
      </c>
    </row>
    <row r="98" spans="15:16" x14ac:dyDescent="0.2">
      <c r="O98" s="9">
        <f>'S5 Maquette'!I83*1.5</f>
        <v>18</v>
      </c>
      <c r="P98" s="9">
        <f>'S6 Maquette'!I91*1.5</f>
        <v>0</v>
      </c>
    </row>
    <row r="99" spans="15:16" x14ac:dyDescent="0.2">
      <c r="O99" s="9">
        <f>'S5 Maquette'!I84*1.5</f>
        <v>18</v>
      </c>
      <c r="P99" s="9">
        <f>'S6 Maquette'!I92*1.5</f>
        <v>0</v>
      </c>
    </row>
    <row r="100" spans="15:16" x14ac:dyDescent="0.2">
      <c r="O100" s="9">
        <f>'S5 Maquette'!I85*1.5</f>
        <v>0</v>
      </c>
      <c r="P100" s="9">
        <f>'S6 Maquette'!I93*1.5</f>
        <v>0</v>
      </c>
    </row>
    <row r="101" spans="15:16" x14ac:dyDescent="0.2">
      <c r="O101" s="9">
        <f>'S5 Maquette'!I87*1.5</f>
        <v>0</v>
      </c>
      <c r="P101" s="9">
        <f>'S6 Maquette'!I94*1.5</f>
        <v>0</v>
      </c>
    </row>
    <row r="102" spans="15:16" x14ac:dyDescent="0.2">
      <c r="O102" s="9">
        <f>'S5 Maquette'!I88*1.5</f>
        <v>0</v>
      </c>
      <c r="P102" s="9">
        <f>'S6 Maquette'!I95*1.5</f>
        <v>0</v>
      </c>
    </row>
    <row r="103" spans="15:16" x14ac:dyDescent="0.2">
      <c r="O103" s="9">
        <f>'S5 Maquette'!I89*1.5</f>
        <v>0</v>
      </c>
      <c r="P103" s="9">
        <f>'S6 Maquette'!I96*1.5</f>
        <v>0</v>
      </c>
    </row>
    <row r="104" spans="15:16" x14ac:dyDescent="0.2">
      <c r="O104" s="9">
        <f>'S5 Maquette'!I90*1.5</f>
        <v>0</v>
      </c>
      <c r="P104" s="9">
        <f>'S6 Maquette'!I97*1.5</f>
        <v>0</v>
      </c>
    </row>
    <row r="105" spans="15:16" x14ac:dyDescent="0.2">
      <c r="O105" s="9">
        <f>'S5 Maquette'!I91*1.5</f>
        <v>0</v>
      </c>
      <c r="P105" s="9">
        <f>'S6 Maquette'!I98*1.5</f>
        <v>0</v>
      </c>
    </row>
    <row r="106" spans="15:16" x14ac:dyDescent="0.2">
      <c r="O106" s="9">
        <f>'S5 Maquette'!I92*1.5</f>
        <v>0</v>
      </c>
      <c r="P106" s="9">
        <f>'S6 Maquette'!I99*1.5</f>
        <v>0</v>
      </c>
    </row>
    <row r="107" spans="15:16" x14ac:dyDescent="0.2">
      <c r="O107" s="9" t="e">
        <f>'S5 Maquette'!#REF!*1.5</f>
        <v>#REF!</v>
      </c>
      <c r="P107" s="9">
        <f>'S6 Maquette'!I100*1.5</f>
        <v>0</v>
      </c>
    </row>
    <row r="108" spans="15:16" x14ac:dyDescent="0.2">
      <c r="O108" s="9">
        <f>'S5 Maquette'!I93*1.5</f>
        <v>0</v>
      </c>
      <c r="P108" s="9">
        <f>'S6 Maquette'!I101*1.5</f>
        <v>0</v>
      </c>
    </row>
    <row r="109" spans="15:16" x14ac:dyDescent="0.2">
      <c r="O109" s="9">
        <f>'S5 Maquette'!I94*1.5</f>
        <v>0</v>
      </c>
      <c r="P109" s="9">
        <f>'S6 Maquette'!I102*1.5</f>
        <v>0</v>
      </c>
    </row>
    <row r="110" spans="15:16" x14ac:dyDescent="0.2">
      <c r="O110" s="9">
        <f>'S5 Maquette'!I95*1.5</f>
        <v>0</v>
      </c>
      <c r="P110" s="9">
        <f>'S6 Maquette'!I103*1.5</f>
        <v>0</v>
      </c>
    </row>
    <row r="111" spans="15:16" x14ac:dyDescent="0.2">
      <c r="O111" s="9" t="e">
        <f>'S5 Maquette'!#REF!*1.5</f>
        <v>#REF!</v>
      </c>
      <c r="P111" s="9">
        <f>'S6 Maquette'!I104*1.5</f>
        <v>0</v>
      </c>
    </row>
    <row r="112" spans="15:16" x14ac:dyDescent="0.2">
      <c r="O112" s="9" t="e">
        <f>'S5 Maquette'!#REF!*1.5</f>
        <v>#REF!</v>
      </c>
      <c r="P112" s="9">
        <f>'S6 Maquette'!I105*1.5</f>
        <v>0</v>
      </c>
    </row>
    <row r="113" spans="15:16" x14ac:dyDescent="0.2">
      <c r="O113" s="9" t="e">
        <f>'S5 Maquette'!#REF!*1.5</f>
        <v>#REF!</v>
      </c>
      <c r="P113" s="9">
        <f>'S6 Maquette'!I106*1.5</f>
        <v>0</v>
      </c>
    </row>
    <row r="114" spans="15:16" x14ac:dyDescent="0.2">
      <c r="O114" s="9" t="e">
        <f>'S5 Maquette'!#REF!*1.5</f>
        <v>#REF!</v>
      </c>
      <c r="P114" s="9">
        <f>'S6 Maquette'!I107*1.5</f>
        <v>0</v>
      </c>
    </row>
    <row r="115" spans="15:16" x14ac:dyDescent="0.2">
      <c r="O115" s="9" t="e">
        <f>'S5 Maquette'!#REF!*1.5</f>
        <v>#REF!</v>
      </c>
      <c r="P115" s="9">
        <f>'S6 Maquette'!I108*1.5</f>
        <v>0</v>
      </c>
    </row>
    <row r="116" spans="15:16" x14ac:dyDescent="0.2">
      <c r="O116" s="9" t="e">
        <f>'S5 Maquette'!#REF!*1.5</f>
        <v>#REF!</v>
      </c>
      <c r="P116" s="9">
        <f>'S6 Maquette'!I109*1.5</f>
        <v>0</v>
      </c>
    </row>
    <row r="117" spans="15:16" x14ac:dyDescent="0.2">
      <c r="O117" s="9" t="e">
        <f>'S5 Maquette'!#REF!*1.5</f>
        <v>#REF!</v>
      </c>
      <c r="P117" s="9">
        <f>'S6 Maquette'!I110*1.5</f>
        <v>0</v>
      </c>
    </row>
    <row r="118" spans="15:16" x14ac:dyDescent="0.2">
      <c r="O118" s="9">
        <f>'S5 Maquette'!I96*1.5</f>
        <v>0</v>
      </c>
      <c r="P118" s="9">
        <f>'S6 Maquette'!I111*1.5</f>
        <v>0</v>
      </c>
    </row>
    <row r="119" spans="15:16" x14ac:dyDescent="0.2">
      <c r="O119" s="9">
        <f>'S5 Maquette'!I98*1.5</f>
        <v>0</v>
      </c>
      <c r="P119" s="9">
        <f>'S6 Maquette'!I112*1.5</f>
        <v>0</v>
      </c>
    </row>
    <row r="120" spans="15:16" x14ac:dyDescent="0.2">
      <c r="O120" s="9">
        <f>'S5 Maquette'!I99*1.5</f>
        <v>0</v>
      </c>
      <c r="P120" s="9">
        <f>'S6 Maquette'!I113*1.5</f>
        <v>0</v>
      </c>
    </row>
    <row r="121" spans="15:16" x14ac:dyDescent="0.2">
      <c r="O121" s="9">
        <f>'S5 Maquette'!I100*1.5</f>
        <v>0</v>
      </c>
      <c r="P121" s="9">
        <f>'S6 Maquette'!I114*1.5</f>
        <v>0</v>
      </c>
    </row>
    <row r="122" spans="15:16" x14ac:dyDescent="0.2">
      <c r="O122" s="9">
        <f>'S5 Maquette'!I101*1.5</f>
        <v>0</v>
      </c>
      <c r="P122" s="9">
        <f>'S6 Maquette'!I115*1.5</f>
        <v>0</v>
      </c>
    </row>
    <row r="123" spans="15:16" x14ac:dyDescent="0.2">
      <c r="O123" s="9">
        <f>'S5 Maquette'!I102*1.5</f>
        <v>0</v>
      </c>
      <c r="P123" s="9">
        <f>'S6 Maquette'!I116*1.5</f>
        <v>0</v>
      </c>
    </row>
    <row r="124" spans="15:16" x14ac:dyDescent="0.2">
      <c r="O124" s="9">
        <f>'S5 Maquette'!I103*1.5</f>
        <v>0</v>
      </c>
      <c r="P124" s="9">
        <f>'S6 Maquette'!I117*1.5</f>
        <v>0</v>
      </c>
    </row>
    <row r="125" spans="15:16" x14ac:dyDescent="0.2">
      <c r="O125" s="9">
        <f>'S5 Maquette'!I104*1.5</f>
        <v>0</v>
      </c>
      <c r="P125" s="9">
        <f>'S6 Maquette'!I118*1.5</f>
        <v>0</v>
      </c>
    </row>
    <row r="126" spans="15:16" x14ac:dyDescent="0.2">
      <c r="O126" s="9">
        <f>'S5 Maquette'!I105*1.5</f>
        <v>0</v>
      </c>
      <c r="P126" s="9">
        <f>'S6 Maquette'!I119*1.5</f>
        <v>0</v>
      </c>
    </row>
    <row r="127" spans="15:16" x14ac:dyDescent="0.2">
      <c r="O127" s="9">
        <f>'S5 Maquette'!I106*1.5</f>
        <v>0</v>
      </c>
      <c r="P127" s="9">
        <f>'S6 Maquette'!I120*1.5</f>
        <v>0</v>
      </c>
    </row>
    <row r="128" spans="15:16" x14ac:dyDescent="0.2">
      <c r="O128" s="9">
        <f>'S5 Maquette'!I107*1.5</f>
        <v>0</v>
      </c>
      <c r="P128" s="9">
        <f>'S6 Maquette'!I121*1.5</f>
        <v>0</v>
      </c>
    </row>
    <row r="129" spans="15:16" x14ac:dyDescent="0.2">
      <c r="O129" s="9">
        <f>'S5 Maquette'!I108*1.5</f>
        <v>0</v>
      </c>
      <c r="P129" s="9">
        <f>'S6 Maquette'!I122*1.5</f>
        <v>0</v>
      </c>
    </row>
    <row r="130" spans="15:16" x14ac:dyDescent="0.2">
      <c r="O130" s="9">
        <f>'S5 Maquette'!I109*1.5</f>
        <v>0</v>
      </c>
      <c r="P130" s="9">
        <f>'S6 Maquette'!I123*1.5</f>
        <v>0</v>
      </c>
    </row>
    <row r="131" spans="15:16" x14ac:dyDescent="0.2">
      <c r="O131" s="9">
        <f>'S5 Maquette'!I110*1.5</f>
        <v>0</v>
      </c>
      <c r="P131" s="9">
        <f>'S6 Maquette'!I124*1.5</f>
        <v>0</v>
      </c>
    </row>
    <row r="132" spans="15:16" x14ac:dyDescent="0.2">
      <c r="O132" s="9">
        <f>'S5 Maquette'!I111*1.5</f>
        <v>0</v>
      </c>
      <c r="P132" s="9">
        <f>'S6 Maquette'!I125*1.5</f>
        <v>0</v>
      </c>
    </row>
    <row r="133" spans="15:16" x14ac:dyDescent="0.2">
      <c r="O133" s="9">
        <f>'S5 Maquette'!I112*1.5</f>
        <v>0</v>
      </c>
      <c r="P133" s="9">
        <f>'S6 Maquette'!I126*1.5</f>
        <v>0</v>
      </c>
    </row>
    <row r="134" spans="15:16" x14ac:dyDescent="0.2">
      <c r="O134" s="9">
        <f>'S5 Maquette'!I113*1.5</f>
        <v>0</v>
      </c>
      <c r="P134" s="9">
        <f>'S6 Maquette'!I127*1.5</f>
        <v>0</v>
      </c>
    </row>
    <row r="135" spans="15:16" x14ac:dyDescent="0.2">
      <c r="O135" s="9">
        <f>'S5 Maquette'!I114*1.5</f>
        <v>0</v>
      </c>
      <c r="P135" s="9">
        <f>'S6 Maquette'!I128*1.5</f>
        <v>0</v>
      </c>
    </row>
    <row r="136" spans="15:16" x14ac:dyDescent="0.2">
      <c r="O136" s="9">
        <f>'S5 Maquette'!I115*1.5</f>
        <v>0</v>
      </c>
      <c r="P136" s="9">
        <f>'S6 Maquette'!I129*1.5</f>
        <v>0</v>
      </c>
    </row>
    <row r="137" spans="15:16" x14ac:dyDescent="0.2">
      <c r="O137" s="9">
        <f>'S5 Maquette'!I116*1.5</f>
        <v>0</v>
      </c>
      <c r="P137" s="9">
        <f>'S6 Maquette'!I130*1.5</f>
        <v>0</v>
      </c>
    </row>
    <row r="138" spans="15:16" x14ac:dyDescent="0.2">
      <c r="O138" s="9">
        <f>'S5 Maquette'!I117*1.5</f>
        <v>0</v>
      </c>
      <c r="P138" s="9">
        <f>'S6 Maquette'!I131*1.5</f>
        <v>0</v>
      </c>
    </row>
    <row r="139" spans="15:16" x14ac:dyDescent="0.2">
      <c r="O139" s="9">
        <f>'S5 Maquette'!I118*1.5</f>
        <v>0</v>
      </c>
      <c r="P139" s="9">
        <f>'S6 Maquette'!I132*1.5</f>
        <v>0</v>
      </c>
    </row>
    <row r="140" spans="15:16" x14ac:dyDescent="0.2">
      <c r="O140" s="9">
        <f>'S5 Maquette'!I119*1.5</f>
        <v>0</v>
      </c>
      <c r="P140" s="9">
        <f>'S6 Maquette'!I133*1.5</f>
        <v>0</v>
      </c>
    </row>
    <row r="141" spans="15:16" x14ac:dyDescent="0.2">
      <c r="O141" s="9">
        <f>'S5 Maquette'!I120*1.5</f>
        <v>0</v>
      </c>
      <c r="P141" s="9">
        <f>'S6 Maquette'!I134*1.5</f>
        <v>0</v>
      </c>
    </row>
    <row r="142" spans="15:16" x14ac:dyDescent="0.2">
      <c r="O142" s="9">
        <f>'S5 Maquette'!I121*1.5</f>
        <v>0</v>
      </c>
      <c r="P142" s="9">
        <f>'S6 Maquette'!I135*1.5</f>
        <v>0</v>
      </c>
    </row>
    <row r="143" spans="15:16" x14ac:dyDescent="0.2">
      <c r="O143" s="9">
        <f>'S5 Maquette'!I122*1.5</f>
        <v>0</v>
      </c>
      <c r="P143" s="9">
        <f>'S6 Maquette'!I136*1.5</f>
        <v>0</v>
      </c>
    </row>
    <row r="144" spans="15:16" x14ac:dyDescent="0.2">
      <c r="O144" s="9">
        <f>'S5 Maquette'!I123*1.5</f>
        <v>0</v>
      </c>
      <c r="P144" s="9">
        <f>'S6 Maquette'!I137*1.5</f>
        <v>0</v>
      </c>
    </row>
    <row r="145" spans="15:16" x14ac:dyDescent="0.2">
      <c r="O145" s="9">
        <f>'S5 Maquette'!I124*1.5</f>
        <v>0</v>
      </c>
      <c r="P145" s="9">
        <f>'S6 Maquette'!I138*1.5</f>
        <v>0</v>
      </c>
    </row>
    <row r="146" spans="15:16" x14ac:dyDescent="0.2">
      <c r="O146" s="9">
        <f>'S5 Maquette'!I125*1.5</f>
        <v>0</v>
      </c>
      <c r="P146" s="9">
        <f>'S6 Maquette'!I139*1.5</f>
        <v>0</v>
      </c>
    </row>
    <row r="147" spans="15:16" x14ac:dyDescent="0.2">
      <c r="O147" s="9">
        <f>'S5 Maquette'!I126*1.5</f>
        <v>0</v>
      </c>
      <c r="P147" s="9">
        <f>'S6 Maquette'!I140*1.5</f>
        <v>0</v>
      </c>
    </row>
    <row r="148" spans="15:16" x14ac:dyDescent="0.2">
      <c r="O148" s="9">
        <f>'S5 Maquette'!I127*1.5</f>
        <v>0</v>
      </c>
      <c r="P148" s="9">
        <f>'S6 Maquette'!I141*1.5</f>
        <v>0</v>
      </c>
    </row>
    <row r="149" spans="15:16" x14ac:dyDescent="0.2">
      <c r="O149" s="9">
        <f>'S5 Maquette'!I128*1.5</f>
        <v>0</v>
      </c>
      <c r="P149" s="9">
        <f>'S6 Maquette'!I142*1.5</f>
        <v>0</v>
      </c>
    </row>
    <row r="150" spans="15:16" x14ac:dyDescent="0.2">
      <c r="O150" s="9">
        <f>'S5 Maquette'!I129*1.5</f>
        <v>0</v>
      </c>
      <c r="P150" s="9">
        <f>'S6 Maquette'!I143*1.5</f>
        <v>0</v>
      </c>
    </row>
    <row r="151" spans="15:16" x14ac:dyDescent="0.2">
      <c r="O151" s="9">
        <f>'S5 Maquette'!I130*1.5</f>
        <v>0</v>
      </c>
      <c r="P151" s="9">
        <f>'S6 Maquette'!I144*1.5</f>
        <v>0</v>
      </c>
    </row>
    <row r="152" spans="15:16" x14ac:dyDescent="0.2">
      <c r="O152" s="9">
        <f>'S5 Maquette'!I131*1.5</f>
        <v>0</v>
      </c>
      <c r="P152" s="9">
        <f>'S6 Maquette'!I145*1.5</f>
        <v>0</v>
      </c>
    </row>
    <row r="153" spans="15:16" x14ac:dyDescent="0.2">
      <c r="O153" s="9">
        <f>'S5 Maquette'!I132*1.5</f>
        <v>0</v>
      </c>
      <c r="P153" s="9">
        <f>'S6 Maquette'!I146*1.5</f>
        <v>0</v>
      </c>
    </row>
    <row r="154" spans="15:16" x14ac:dyDescent="0.2">
      <c r="O154" s="9">
        <f>'S5 Maquette'!I133*1.5</f>
        <v>0</v>
      </c>
      <c r="P154" s="9">
        <f>'S6 Maquette'!I147*1.5</f>
        <v>0</v>
      </c>
    </row>
    <row r="155" spans="15:16" x14ac:dyDescent="0.2">
      <c r="O155" s="9">
        <f>'S5 Maquette'!I134*1.5</f>
        <v>0</v>
      </c>
      <c r="P155" s="9">
        <f>'S6 Maquette'!I148*1.5</f>
        <v>0</v>
      </c>
    </row>
    <row r="156" spans="15:16" x14ac:dyDescent="0.2">
      <c r="O156" s="9">
        <f>'S5 Maquette'!I135*1.5</f>
        <v>0</v>
      </c>
      <c r="P156" s="9">
        <f>'S6 Maquette'!I149*1.5</f>
        <v>0</v>
      </c>
    </row>
    <row r="157" spans="15:16" x14ac:dyDescent="0.2">
      <c r="O157" s="9">
        <f>'S5 Maquette'!I136*1.5</f>
        <v>0</v>
      </c>
      <c r="P157" s="9">
        <f>'S6 Maquette'!I150*1.5</f>
        <v>0</v>
      </c>
    </row>
    <row r="158" spans="15:16" x14ac:dyDescent="0.2">
      <c r="O158" s="9">
        <f>'S5 Maquette'!I137*1.5</f>
        <v>0</v>
      </c>
      <c r="P158" s="9">
        <f>'S6 Maquette'!I151*1.5</f>
        <v>0</v>
      </c>
    </row>
    <row r="159" spans="15:16" x14ac:dyDescent="0.2">
      <c r="O159" s="9">
        <f>'S5 Maquette'!I138*1.5</f>
        <v>0</v>
      </c>
      <c r="P159" s="9">
        <f>'S6 Maquette'!I152*1.5</f>
        <v>0</v>
      </c>
    </row>
    <row r="160" spans="15:16" x14ac:dyDescent="0.2">
      <c r="O160" s="9">
        <f>'S5 Maquette'!I139*1.5</f>
        <v>0</v>
      </c>
      <c r="P160" s="9">
        <f>'S6 Maquette'!I153*1.5</f>
        <v>0</v>
      </c>
    </row>
    <row r="161" spans="15:16" x14ac:dyDescent="0.2">
      <c r="O161" s="9">
        <f>'S5 Maquette'!I140*1.5</f>
        <v>0</v>
      </c>
      <c r="P161" s="9">
        <f>'S6 Maquette'!I154*1.5</f>
        <v>0</v>
      </c>
    </row>
    <row r="162" spans="15:16" x14ac:dyDescent="0.2">
      <c r="O162" s="9">
        <f>'S5 Maquette'!I141*1.5</f>
        <v>0</v>
      </c>
      <c r="P162" s="9">
        <f>'S6 Maquette'!I155*1.5</f>
        <v>0</v>
      </c>
    </row>
    <row r="163" spans="15:16" x14ac:dyDescent="0.2">
      <c r="O163" s="9">
        <f>'S5 Maquette'!I142*1.5</f>
        <v>0</v>
      </c>
      <c r="P163" s="9">
        <f>'S6 Maquette'!I156*1.5</f>
        <v>0</v>
      </c>
    </row>
    <row r="164" spans="15:16" x14ac:dyDescent="0.2">
      <c r="O164" s="9">
        <f>'S5 Maquette'!I143*1.5</f>
        <v>0</v>
      </c>
      <c r="P164" s="9">
        <f>'S6 Maquette'!I157*1.5</f>
        <v>0</v>
      </c>
    </row>
    <row r="165" spans="15:16" x14ac:dyDescent="0.2">
      <c r="O165" s="9">
        <f>'S5 Maquette'!I144*1.5</f>
        <v>0</v>
      </c>
      <c r="P165" s="9">
        <f>'S6 Maquette'!I158*1.5</f>
        <v>0</v>
      </c>
    </row>
    <row r="166" spans="15:16" x14ac:dyDescent="0.2">
      <c r="O166" s="9">
        <f>'S5 Maquette'!I145*1.5</f>
        <v>0</v>
      </c>
      <c r="P166" s="9">
        <f>'S6 Maquette'!I159*1.5</f>
        <v>0</v>
      </c>
    </row>
    <row r="167" spans="15:16" x14ac:dyDescent="0.2">
      <c r="O167" s="9">
        <f>'S5 Maquette'!I146*1.5</f>
        <v>0</v>
      </c>
      <c r="P167" s="9">
        <f>'S6 Maquette'!I160*1.5</f>
        <v>0</v>
      </c>
    </row>
    <row r="168" spans="15:16" x14ac:dyDescent="0.2">
      <c r="O168" s="9">
        <f>'S5 Maquette'!I147*1.5</f>
        <v>0</v>
      </c>
      <c r="P168" s="9">
        <f>'S6 Maquette'!I161*1.5</f>
        <v>0</v>
      </c>
    </row>
    <row r="169" spans="15:16" x14ac:dyDescent="0.2">
      <c r="O169" s="9">
        <f>'S5 Maquette'!I148*1.5</f>
        <v>0</v>
      </c>
      <c r="P169" s="9">
        <f>'S6 Maquette'!I162*1.5</f>
        <v>0</v>
      </c>
    </row>
    <row r="170" spans="15:16" x14ac:dyDescent="0.2">
      <c r="O170" s="9">
        <f>'S5 Maquette'!I149*1.5</f>
        <v>0</v>
      </c>
      <c r="P170" s="9">
        <f>'S6 Maquette'!I163*1.5</f>
        <v>0</v>
      </c>
    </row>
    <row r="171" spans="15:16" x14ac:dyDescent="0.2">
      <c r="O171" s="9">
        <f>'S5 Maquette'!I150*1.5</f>
        <v>0</v>
      </c>
      <c r="P171" s="9">
        <f>'S6 Maquette'!I164*1.5</f>
        <v>0</v>
      </c>
    </row>
    <row r="172" spans="15:16" x14ac:dyDescent="0.2">
      <c r="O172" s="9">
        <f>'S5 Maquette'!I151*1.5</f>
        <v>0</v>
      </c>
      <c r="P172" s="9">
        <f>'S6 Maquette'!I165*1.5</f>
        <v>0</v>
      </c>
    </row>
    <row r="173" spans="15:16" x14ac:dyDescent="0.2">
      <c r="O173" s="9">
        <f>'S5 Maquette'!I152*1.5</f>
        <v>0</v>
      </c>
      <c r="P173" s="9">
        <f>'S6 Maquette'!I166*1.5</f>
        <v>0</v>
      </c>
    </row>
    <row r="174" spans="15:16" x14ac:dyDescent="0.2">
      <c r="O174" s="9">
        <f>'S5 Maquette'!I153*1.5</f>
        <v>0</v>
      </c>
      <c r="P174" s="9">
        <f>'S6 Maquette'!I167*1.5</f>
        <v>0</v>
      </c>
    </row>
    <row r="175" spans="15:16" x14ac:dyDescent="0.2">
      <c r="O175" s="9">
        <f>'S5 Maquette'!I154*1.5</f>
        <v>0</v>
      </c>
      <c r="P175" s="9">
        <f>'S6 Maquette'!I168*1.5</f>
        <v>0</v>
      </c>
    </row>
    <row r="176" spans="15:16" x14ac:dyDescent="0.2">
      <c r="O176" s="9">
        <f>'S5 Maquette'!I155*1.5</f>
        <v>0</v>
      </c>
      <c r="P176" s="9">
        <f>'S6 Maquette'!I169*1.5</f>
        <v>0</v>
      </c>
    </row>
    <row r="177" spans="15:16" x14ac:dyDescent="0.2">
      <c r="O177" s="9">
        <f>'S5 Maquette'!I156*1.5</f>
        <v>0</v>
      </c>
      <c r="P177" s="9">
        <f>'S6 Maquette'!I170*1.5</f>
        <v>0</v>
      </c>
    </row>
    <row r="178" spans="15:16" x14ac:dyDescent="0.2">
      <c r="O178" s="9">
        <f>'S5 Maquette'!I157*1.5</f>
        <v>0</v>
      </c>
      <c r="P178" s="9">
        <f>'S6 Maquette'!I171*1.5</f>
        <v>0</v>
      </c>
    </row>
    <row r="179" spans="15:16" x14ac:dyDescent="0.2">
      <c r="O179" s="9">
        <f>'S5 Maquette'!I158*1.5</f>
        <v>0</v>
      </c>
      <c r="P179" s="9">
        <f>'S6 Maquette'!I172*1.5</f>
        <v>0</v>
      </c>
    </row>
    <row r="180" spans="15:16" x14ac:dyDescent="0.2">
      <c r="O180" s="9">
        <f>'S5 Maquette'!I159*1.5</f>
        <v>0</v>
      </c>
      <c r="P180" s="9">
        <f>'S6 Maquette'!I173*1.5</f>
        <v>0</v>
      </c>
    </row>
    <row r="181" spans="15:16" x14ac:dyDescent="0.2">
      <c r="O181" s="9">
        <f>'S5 Maquette'!I160*1.5</f>
        <v>0</v>
      </c>
      <c r="P181" s="9">
        <f>'S6 Maquette'!I174*1.5</f>
        <v>0</v>
      </c>
    </row>
    <row r="182" spans="15:16" x14ac:dyDescent="0.2">
      <c r="O182" s="9">
        <f>'S5 Maquette'!I161*1.5</f>
        <v>0</v>
      </c>
      <c r="P182" s="9">
        <f>'S6 Maquette'!I175*1.5</f>
        <v>0</v>
      </c>
    </row>
    <row r="183" spans="15:16" x14ac:dyDescent="0.2">
      <c r="O183" s="9">
        <f>'S5 Maquette'!I162*1.5</f>
        <v>0</v>
      </c>
      <c r="P183" s="9">
        <f>'S6 Maquette'!I176*1.5</f>
        <v>0</v>
      </c>
    </row>
    <row r="184" spans="15:16" x14ac:dyDescent="0.2">
      <c r="O184" s="9">
        <f>'S5 Maquette'!I163*1.5</f>
        <v>0</v>
      </c>
      <c r="P184" s="9">
        <f>'S6 Maquette'!I177*1.5</f>
        <v>0</v>
      </c>
    </row>
    <row r="185" spans="15:16" x14ac:dyDescent="0.2">
      <c r="O185" s="9">
        <f>'S5 Maquette'!I164*1.5</f>
        <v>0</v>
      </c>
      <c r="P185" s="9">
        <f>'S6 Maquette'!I178*1.5</f>
        <v>0</v>
      </c>
    </row>
    <row r="186" spans="15:16" x14ac:dyDescent="0.2">
      <c r="O186" s="9">
        <f>'S5 Maquette'!I165*1.5</f>
        <v>0</v>
      </c>
      <c r="P186" s="9">
        <f>'S6 Maquette'!I179*1.5</f>
        <v>0</v>
      </c>
    </row>
    <row r="187" spans="15:16" x14ac:dyDescent="0.2">
      <c r="O187" s="9">
        <f>'S5 Maquette'!I166*1.5</f>
        <v>0</v>
      </c>
      <c r="P187" s="9">
        <f>'S6 Maquette'!I180*1.5</f>
        <v>0</v>
      </c>
    </row>
    <row r="188" spans="15:16" x14ac:dyDescent="0.2">
      <c r="O188" s="9">
        <f>'S5 Maquette'!I167*1.5</f>
        <v>0</v>
      </c>
      <c r="P188" s="9">
        <f>'S6 Maquette'!I181*1.5</f>
        <v>0</v>
      </c>
    </row>
    <row r="189" spans="15:16" x14ac:dyDescent="0.2">
      <c r="O189" s="9">
        <f>'S5 Maquette'!I168*1.5</f>
        <v>0</v>
      </c>
      <c r="P189" s="9">
        <f>'S6 Maquette'!I182*1.5</f>
        <v>0</v>
      </c>
    </row>
    <row r="190" spans="15:16" x14ac:dyDescent="0.2">
      <c r="O190" s="9">
        <f>'S5 Maquette'!I169*1.5</f>
        <v>0</v>
      </c>
      <c r="P190" s="9">
        <f>'S6 Maquette'!I183*1.5</f>
        <v>0</v>
      </c>
    </row>
    <row r="191" spans="15:16" x14ac:dyDescent="0.2">
      <c r="O191" s="9">
        <f>'S5 Maquette'!I170*1.5</f>
        <v>0</v>
      </c>
      <c r="P191" s="9">
        <f>'S6 Maquette'!I184*1.5</f>
        <v>0</v>
      </c>
    </row>
    <row r="192" spans="15:16" x14ac:dyDescent="0.2">
      <c r="O192" s="9">
        <f>'S5 Maquette'!I171*1.5</f>
        <v>0</v>
      </c>
      <c r="P192" s="9">
        <f>'S6 Maquette'!I185*1.5</f>
        <v>0</v>
      </c>
    </row>
    <row r="193" spans="15:16" x14ac:dyDescent="0.2">
      <c r="O193" s="9">
        <f>'S5 Maquette'!I172*1.5</f>
        <v>0</v>
      </c>
      <c r="P193" s="9">
        <f>'S6 Maquette'!I186*1.5</f>
        <v>0</v>
      </c>
    </row>
    <row r="194" spans="15:16" x14ac:dyDescent="0.2">
      <c r="O194" s="9">
        <f>'S5 Maquette'!I173*1.5</f>
        <v>0</v>
      </c>
      <c r="P194" s="9">
        <f>'S6 Maquette'!I187*1.5</f>
        <v>0</v>
      </c>
    </row>
    <row r="195" spans="15:16" x14ac:dyDescent="0.2">
      <c r="O195" s="9">
        <f>'S5 Maquette'!I174*1.5</f>
        <v>0</v>
      </c>
      <c r="P195" s="9">
        <f>'S6 Maquette'!I188*1.5</f>
        <v>0</v>
      </c>
    </row>
    <row r="196" spans="15:16" x14ac:dyDescent="0.2">
      <c r="O196" s="9">
        <f>'S5 Maquette'!I175*1.5</f>
        <v>0</v>
      </c>
      <c r="P196" s="9">
        <f>'S6 Maquette'!I189*1.5</f>
        <v>0</v>
      </c>
    </row>
    <row r="197" spans="15:16" x14ac:dyDescent="0.2">
      <c r="O197" s="9">
        <f>'S5 Maquette'!I176*1.5</f>
        <v>0</v>
      </c>
      <c r="P197" s="9">
        <f>'S6 Maquette'!I190*1.5</f>
        <v>0</v>
      </c>
    </row>
    <row r="198" spans="15:16" x14ac:dyDescent="0.2">
      <c r="O198" s="9">
        <f>'S5 Maquette'!I177*1.5</f>
        <v>0</v>
      </c>
      <c r="P198" s="9">
        <f>'S6 Maquette'!I191*1.5</f>
        <v>0</v>
      </c>
    </row>
    <row r="199" spans="15:16" x14ac:dyDescent="0.2">
      <c r="O199" s="9">
        <f>'S5 Maquette'!I178*1.5</f>
        <v>0</v>
      </c>
      <c r="P199" s="9">
        <f>'S6 Maquette'!I192*1.5</f>
        <v>0</v>
      </c>
    </row>
    <row r="200" spans="15:16" x14ac:dyDescent="0.2">
      <c r="O200" s="9">
        <f>'S5 Maquette'!I179*1.5</f>
        <v>0</v>
      </c>
      <c r="P200" s="9">
        <f>'S6 Maquette'!I193*1.5</f>
        <v>0</v>
      </c>
    </row>
    <row r="201" spans="15:16" x14ac:dyDescent="0.2">
      <c r="O201" s="9">
        <f>'S5 Maquette'!I180*1.5</f>
        <v>0</v>
      </c>
      <c r="P201" s="9">
        <f>'S6 Maquette'!I194*1.5</f>
        <v>0</v>
      </c>
    </row>
    <row r="202" spans="15:16" x14ac:dyDescent="0.2">
      <c r="O202" s="9">
        <f>'S5 Maquette'!I181*1.5</f>
        <v>0</v>
      </c>
      <c r="P202" s="9">
        <f>'S6 Maquette'!I195*1.5</f>
        <v>0</v>
      </c>
    </row>
    <row r="203" spans="15:16" x14ac:dyDescent="0.2">
      <c r="O203" s="9">
        <f>'S5 Maquette'!I182*1.5</f>
        <v>0</v>
      </c>
      <c r="P203" s="9">
        <f>'S6 Maquette'!I196*1.5</f>
        <v>0</v>
      </c>
    </row>
    <row r="204" spans="15:16" x14ac:dyDescent="0.2">
      <c r="O204" s="9">
        <f>'S5 Maquette'!I183*1.5</f>
        <v>0</v>
      </c>
      <c r="P204" s="9">
        <f>'S6 Maquette'!I197*1.5</f>
        <v>0</v>
      </c>
    </row>
    <row r="205" spans="15:16" x14ac:dyDescent="0.2">
      <c r="O205" s="9">
        <f>'S5 Maquette'!I184*1.5</f>
        <v>0</v>
      </c>
      <c r="P205" s="9">
        <f>'S6 Maquette'!I198*1.5</f>
        <v>0</v>
      </c>
    </row>
    <row r="206" spans="15:16" x14ac:dyDescent="0.2">
      <c r="O206" s="9">
        <f>'S5 Maquette'!I185*1.5</f>
        <v>0</v>
      </c>
      <c r="P206" s="9">
        <f>'S6 Maquette'!I199*1.5</f>
        <v>0</v>
      </c>
    </row>
    <row r="207" spans="15:16" x14ac:dyDescent="0.2">
      <c r="O207" s="9">
        <f>'S5 Maquette'!I186*1.5</f>
        <v>0</v>
      </c>
      <c r="P207" s="9">
        <f>'S6 Maquette'!I200*1.5</f>
        <v>0</v>
      </c>
    </row>
    <row r="208" spans="15:16" x14ac:dyDescent="0.2">
      <c r="O208" s="9">
        <f>'S5 Maquette'!I187*1.5</f>
        <v>0</v>
      </c>
      <c r="P208" s="9">
        <f>'S6 Maquette'!I201*1.5</f>
        <v>0</v>
      </c>
    </row>
    <row r="209" spans="15:16" x14ac:dyDescent="0.2">
      <c r="O209" s="9">
        <f>'S5 Maquette'!I188*1.5</f>
        <v>0</v>
      </c>
      <c r="P209" s="9">
        <f>'S6 Maquette'!I202*1.5</f>
        <v>0</v>
      </c>
    </row>
    <row r="210" spans="15:16" x14ac:dyDescent="0.2">
      <c r="O210" s="9">
        <f>'S5 Maquette'!I189*1.5</f>
        <v>0</v>
      </c>
      <c r="P210" s="9">
        <f>'S6 Maquette'!I203*1.5</f>
        <v>0</v>
      </c>
    </row>
    <row r="211" spans="15:16" x14ac:dyDescent="0.2">
      <c r="O211" s="9">
        <f>'S5 Maquette'!I190*1.5</f>
        <v>0</v>
      </c>
      <c r="P211" s="9">
        <f>'S6 Maquette'!I204*1.5</f>
        <v>0</v>
      </c>
    </row>
    <row r="212" spans="15:16" x14ac:dyDescent="0.2">
      <c r="O212" s="9">
        <f>'S5 Maquette'!I191*1.5</f>
        <v>0</v>
      </c>
      <c r="P212" s="9">
        <f>'S6 Maquette'!I205*1.5</f>
        <v>0</v>
      </c>
    </row>
    <row r="213" spans="15:16" x14ac:dyDescent="0.2">
      <c r="O213" s="9">
        <f>'S5 Maquette'!I192*1.5</f>
        <v>0</v>
      </c>
      <c r="P213" s="9">
        <f>'S6 Maquette'!I206*1.5</f>
        <v>0</v>
      </c>
    </row>
    <row r="214" spans="15:16" x14ac:dyDescent="0.2">
      <c r="O214" s="9">
        <f>'S5 Maquette'!I193*1.5</f>
        <v>0</v>
      </c>
      <c r="P214" s="9">
        <f>'S6 Maquette'!I207*1.5</f>
        <v>0</v>
      </c>
    </row>
    <row r="215" spans="15:16" x14ac:dyDescent="0.2">
      <c r="O215" s="9">
        <f>'S5 Maquette'!I194*1.5</f>
        <v>0</v>
      </c>
      <c r="P215" s="9">
        <f>'S6 Maquette'!I208*1.5</f>
        <v>0</v>
      </c>
    </row>
    <row r="216" spans="15:16" x14ac:dyDescent="0.2">
      <c r="O216" s="9">
        <f>'S5 Maquette'!I195*1.5</f>
        <v>0</v>
      </c>
      <c r="P216" s="9">
        <f>'S6 Maquette'!I209*1.5</f>
        <v>0</v>
      </c>
    </row>
    <row r="217" spans="15:16" x14ac:dyDescent="0.2">
      <c r="O217" s="9">
        <f>'S5 Maquette'!I196*1.5</f>
        <v>0</v>
      </c>
      <c r="P217" s="9">
        <f>'S6 Maquette'!I210*1.5</f>
        <v>0</v>
      </c>
    </row>
    <row r="218" spans="15:16" x14ac:dyDescent="0.2">
      <c r="O218" s="9">
        <f>'S5 Maquette'!I197*1.5</f>
        <v>0</v>
      </c>
      <c r="P218" s="9">
        <f>'S6 Maquette'!I211*1.5</f>
        <v>0</v>
      </c>
    </row>
    <row r="219" spans="15:16" x14ac:dyDescent="0.2">
      <c r="O219" s="9">
        <f>'S5 Maquette'!I198*1.5</f>
        <v>0</v>
      </c>
      <c r="P219" s="9">
        <f>'S6 Maquette'!I212*1.5</f>
        <v>0</v>
      </c>
    </row>
    <row r="220" spans="15:16" x14ac:dyDescent="0.2">
      <c r="O220" s="9">
        <f>'S5 Maquette'!I199*1.5</f>
        <v>0</v>
      </c>
      <c r="P220" s="9">
        <f>'S6 Maquette'!I213*1.5</f>
        <v>0</v>
      </c>
    </row>
    <row r="221" spans="15:16" x14ac:dyDescent="0.2">
      <c r="O221" s="9">
        <f>'S5 Maquette'!I200*1.5</f>
        <v>0</v>
      </c>
      <c r="P221" s="9">
        <f>'S6 Maquette'!I214*1.5</f>
        <v>0</v>
      </c>
    </row>
    <row r="222" spans="15:16" x14ac:dyDescent="0.2">
      <c r="O222" s="9">
        <f>'S5 Maquette'!I201*1.5</f>
        <v>0</v>
      </c>
      <c r="P222" s="9">
        <f>'S6 Maquette'!I215*1.5</f>
        <v>0</v>
      </c>
    </row>
    <row r="223" spans="15:16" x14ac:dyDescent="0.2">
      <c r="O223" s="9">
        <f>'S5 Maquette'!I202*1.5</f>
        <v>0</v>
      </c>
      <c r="P223" s="9">
        <f>'S6 Maquette'!I216*1.5</f>
        <v>0</v>
      </c>
    </row>
    <row r="224" spans="15:16" x14ac:dyDescent="0.2">
      <c r="O224" s="9">
        <f>'S5 Maquette'!I203*1.5</f>
        <v>0</v>
      </c>
      <c r="P224" s="9">
        <f>'S6 Maquette'!I217*1.5</f>
        <v>0</v>
      </c>
    </row>
    <row r="225" spans="15:16" x14ac:dyDescent="0.2">
      <c r="O225" s="9">
        <f>'S5 Maquette'!I204*1.5</f>
        <v>0</v>
      </c>
      <c r="P225" s="9">
        <f>'S6 Maquette'!I218*1.5</f>
        <v>0</v>
      </c>
    </row>
    <row r="226" spans="15:16" x14ac:dyDescent="0.2">
      <c r="O226" s="9">
        <f>'S5 Maquette'!I205*1.5</f>
        <v>0</v>
      </c>
      <c r="P226" s="9">
        <f>'S6 Maquette'!I219*1.5</f>
        <v>0</v>
      </c>
    </row>
    <row r="227" spans="15:16" x14ac:dyDescent="0.2">
      <c r="O227" s="9">
        <f>'S5 Maquette'!I206*1.5</f>
        <v>0</v>
      </c>
      <c r="P227" s="9">
        <f>'S6 Maquette'!I220*1.5</f>
        <v>0</v>
      </c>
    </row>
    <row r="228" spans="15:16" x14ac:dyDescent="0.2">
      <c r="O228" s="9">
        <f>'S5 Maquette'!I207*1.5</f>
        <v>0</v>
      </c>
      <c r="P228" s="9">
        <f>'S6 Maquette'!I221*1.5</f>
        <v>0</v>
      </c>
    </row>
    <row r="229" spans="15:16" x14ac:dyDescent="0.2">
      <c r="O229" s="9">
        <f>'S5 Maquette'!I208*1.5</f>
        <v>0</v>
      </c>
      <c r="P229" s="9">
        <f>'S6 Maquette'!I222*1.5</f>
        <v>0</v>
      </c>
    </row>
    <row r="230" spans="15:16" x14ac:dyDescent="0.2">
      <c r="O230" s="9">
        <f>'S5 Maquette'!I209*1.5</f>
        <v>0</v>
      </c>
      <c r="P230" s="9">
        <f>'S6 Maquette'!I223*1.5</f>
        <v>0</v>
      </c>
    </row>
    <row r="231" spans="15:16" x14ac:dyDescent="0.2">
      <c r="O231" s="9">
        <f>'S5 Maquette'!I210*1.5</f>
        <v>0</v>
      </c>
      <c r="P231" s="9">
        <f>'S6 Maquette'!I224*1.5</f>
        <v>0</v>
      </c>
    </row>
    <row r="232" spans="15:16" x14ac:dyDescent="0.2">
      <c r="O232" s="9">
        <f>'S5 Maquette'!I211*1.5</f>
        <v>0</v>
      </c>
      <c r="P232" s="9">
        <f>'S6 Maquette'!I225*1.5</f>
        <v>0</v>
      </c>
    </row>
    <row r="233" spans="15:16" x14ac:dyDescent="0.2">
      <c r="O233" s="9">
        <f>'S5 Maquette'!I212*1.5</f>
        <v>0</v>
      </c>
      <c r="P233" s="9">
        <f>'S6 Maquette'!I226*1.5</f>
        <v>0</v>
      </c>
    </row>
    <row r="234" spans="15:16" x14ac:dyDescent="0.2">
      <c r="O234" s="9">
        <f>'S5 Maquette'!I213*1.5</f>
        <v>0</v>
      </c>
      <c r="P234" s="9">
        <f>'S6 Maquette'!I227*1.5</f>
        <v>0</v>
      </c>
    </row>
    <row r="235" spans="15:16" x14ac:dyDescent="0.2">
      <c r="O235" s="9">
        <f>'S5 Maquette'!I214*1.5</f>
        <v>0</v>
      </c>
      <c r="P235" s="9">
        <f>'S6 Maquette'!I228*1.5</f>
        <v>0</v>
      </c>
    </row>
    <row r="236" spans="15:16" x14ac:dyDescent="0.2">
      <c r="O236" s="9">
        <f>'S5 Maquette'!I215*1.5</f>
        <v>0</v>
      </c>
      <c r="P236" s="9">
        <f>'S6 Maquette'!I229*1.5</f>
        <v>0</v>
      </c>
    </row>
    <row r="237" spans="15:16" x14ac:dyDescent="0.2">
      <c r="O237" s="9">
        <f>'S5 Maquette'!I216*1.5</f>
        <v>0</v>
      </c>
      <c r="P237" s="9">
        <f>'S6 Maquette'!I230*1.5</f>
        <v>0</v>
      </c>
    </row>
    <row r="238" spans="15:16" x14ac:dyDescent="0.2">
      <c r="O238" s="9">
        <f>'S5 Maquette'!I217*1.5</f>
        <v>0</v>
      </c>
      <c r="P238" s="9">
        <f>'S6 Maquette'!I231*1.5</f>
        <v>0</v>
      </c>
    </row>
    <row r="239" spans="15:16" x14ac:dyDescent="0.2">
      <c r="O239" s="9">
        <f>'S5 Maquette'!I218*1.5</f>
        <v>0</v>
      </c>
      <c r="P239" s="9">
        <f>'S6 Maquette'!I232*1.5</f>
        <v>0</v>
      </c>
    </row>
    <row r="240" spans="15:16" x14ac:dyDescent="0.2">
      <c r="O240" s="9">
        <f>'S5 Maquette'!I219*1.5</f>
        <v>0</v>
      </c>
      <c r="P240" s="9">
        <f>'S6 Maquette'!I233*1.5</f>
        <v>0</v>
      </c>
    </row>
    <row r="241" spans="15:16" x14ac:dyDescent="0.2">
      <c r="O241" s="9">
        <f>'S5 Maquette'!I220*1.5</f>
        <v>0</v>
      </c>
      <c r="P241" s="9">
        <f>'S6 Maquette'!I234*1.5</f>
        <v>0</v>
      </c>
    </row>
    <row r="242" spans="15:16" x14ac:dyDescent="0.2">
      <c r="O242" s="9">
        <f>'S5 Maquette'!I221*1.5</f>
        <v>0</v>
      </c>
      <c r="P242" s="9">
        <f>'S6 Maquette'!I235*1.5</f>
        <v>0</v>
      </c>
    </row>
    <row r="243" spans="15:16" x14ac:dyDescent="0.2">
      <c r="O243" s="9">
        <f>'S5 Maquette'!I222*1.5</f>
        <v>0</v>
      </c>
      <c r="P243" s="9">
        <f>'S6 Maquette'!I236*1.5</f>
        <v>0</v>
      </c>
    </row>
    <row r="244" spans="15:16" x14ac:dyDescent="0.2">
      <c r="O244" s="9">
        <f>'S5 Maquette'!I223*1.5</f>
        <v>0</v>
      </c>
      <c r="P244" s="9">
        <f>'S6 Maquette'!I237*1.5</f>
        <v>0</v>
      </c>
    </row>
    <row r="245" spans="15:16" x14ac:dyDescent="0.2">
      <c r="O245" s="9">
        <f>'S5 Maquette'!I224*1.5</f>
        <v>0</v>
      </c>
      <c r="P245" s="9">
        <f>'S6 Maquette'!I238*1.5</f>
        <v>0</v>
      </c>
    </row>
    <row r="246" spans="15:16" x14ac:dyDescent="0.2">
      <c r="O246" s="9">
        <f>'S5 Maquette'!I225*1.5</f>
        <v>0</v>
      </c>
      <c r="P246" s="9">
        <f>'S6 Maquette'!I239*1.5</f>
        <v>0</v>
      </c>
    </row>
    <row r="247" spans="15:16" x14ac:dyDescent="0.2">
      <c r="O247" s="9">
        <f>'S5 Maquette'!I226*1.5</f>
        <v>0</v>
      </c>
      <c r="P247" s="9">
        <f>'S6 Maquette'!I240*1.5</f>
        <v>0</v>
      </c>
    </row>
    <row r="248" spans="15:16" x14ac:dyDescent="0.2">
      <c r="O248" s="9">
        <f>'S5 Maquette'!I227*1.5</f>
        <v>0</v>
      </c>
      <c r="P248" s="9">
        <f>'S6 Maquette'!I241*1.5</f>
        <v>0</v>
      </c>
    </row>
    <row r="249" spans="15:16" x14ac:dyDescent="0.2">
      <c r="O249" s="9">
        <f>'S5 Maquette'!I228*1.5</f>
        <v>0</v>
      </c>
      <c r="P249" s="9">
        <f>'S6 Maquette'!I242*1.5</f>
        <v>0</v>
      </c>
    </row>
    <row r="250" spans="15:16" x14ac:dyDescent="0.2">
      <c r="O250" s="9">
        <f>'S5 Maquette'!I229*1.5</f>
        <v>0</v>
      </c>
      <c r="P250" s="9">
        <f>'S6 Maquette'!I243*1.5</f>
        <v>0</v>
      </c>
    </row>
    <row r="251" spans="15:16" x14ac:dyDescent="0.2">
      <c r="O251" s="9">
        <f>'S5 Maquette'!I230*1.5</f>
        <v>0</v>
      </c>
      <c r="P251" s="9">
        <f>'S6 Maquette'!I244*1.5</f>
        <v>0</v>
      </c>
    </row>
    <row r="252" spans="15:16" x14ac:dyDescent="0.2">
      <c r="O252" s="9">
        <f>'S5 Maquette'!I231*1.5</f>
        <v>0</v>
      </c>
      <c r="P252" s="9">
        <f>'S6 Maquette'!I245*1.5</f>
        <v>0</v>
      </c>
    </row>
    <row r="253" spans="15:16" x14ac:dyDescent="0.2">
      <c r="O253" s="9">
        <f>'S5 Maquette'!I232*1.5</f>
        <v>0</v>
      </c>
      <c r="P253" s="9">
        <f>'S6 Maquette'!I246*1.5</f>
        <v>0</v>
      </c>
    </row>
    <row r="254" spans="15:16" x14ac:dyDescent="0.2">
      <c r="O254" s="9">
        <f>'S5 Maquette'!I233*1.5</f>
        <v>0</v>
      </c>
      <c r="P254" s="9">
        <f>'S6 Maquette'!I247*1.5</f>
        <v>0</v>
      </c>
    </row>
    <row r="255" spans="15:16" x14ac:dyDescent="0.2">
      <c r="O255" s="9">
        <f>'S5 Maquette'!I234*1.5</f>
        <v>0</v>
      </c>
      <c r="P255" s="9">
        <f>'S6 Maquette'!I248*1.5</f>
        <v>0</v>
      </c>
    </row>
    <row r="256" spans="15:16" x14ac:dyDescent="0.2">
      <c r="O256" s="9">
        <f>'S5 Maquette'!I235*1.5</f>
        <v>0</v>
      </c>
      <c r="P256" s="9">
        <f>'S6 Maquette'!I249*1.5</f>
        <v>0</v>
      </c>
    </row>
    <row r="257" spans="15:16" x14ac:dyDescent="0.2">
      <c r="O257" s="9">
        <f>'S5 Maquette'!I236*1.5</f>
        <v>0</v>
      </c>
      <c r="P257" s="9">
        <f>'S6 Maquette'!I250*1.5</f>
        <v>0</v>
      </c>
    </row>
    <row r="258" spans="15:16" x14ac:dyDescent="0.2">
      <c r="O258" s="9">
        <f>'S5 Maquette'!I237*1.5</f>
        <v>0</v>
      </c>
      <c r="P258" s="9">
        <f>'S6 Maquette'!I251*1.5</f>
        <v>0</v>
      </c>
    </row>
    <row r="259" spans="15:16" x14ac:dyDescent="0.2">
      <c r="O259" s="9">
        <f>'S5 Maquette'!I238*1.5</f>
        <v>0</v>
      </c>
      <c r="P259" s="9">
        <f>'S6 Maquette'!I252*1.5</f>
        <v>0</v>
      </c>
    </row>
    <row r="260" spans="15:16" x14ac:dyDescent="0.2">
      <c r="O260" s="9">
        <f>'S5 Maquette'!I239*1.5</f>
        <v>0</v>
      </c>
      <c r="P260" s="9">
        <f>'S6 Maquette'!I253*1.5</f>
        <v>0</v>
      </c>
    </row>
    <row r="261" spans="15:16" x14ac:dyDescent="0.2">
      <c r="O261" s="9">
        <f>'S5 Maquette'!I240*1.5</f>
        <v>0</v>
      </c>
      <c r="P261" s="9">
        <f>'S6 Maquette'!I254*1.5</f>
        <v>0</v>
      </c>
    </row>
    <row r="262" spans="15:16" x14ac:dyDescent="0.2">
      <c r="O262" s="9">
        <f>'S5 Maquette'!I241*1.5</f>
        <v>0</v>
      </c>
      <c r="P262" s="9">
        <f>'S6 Maquette'!I255*1.5</f>
        <v>0</v>
      </c>
    </row>
    <row r="263" spans="15:16" x14ac:dyDescent="0.2">
      <c r="O263" s="9">
        <f>'S5 Maquette'!I242*1.5</f>
        <v>0</v>
      </c>
      <c r="P263" s="9">
        <f>'S6 Maquette'!I256*1.5</f>
        <v>0</v>
      </c>
    </row>
    <row r="264" spans="15:16" x14ac:dyDescent="0.2">
      <c r="O264" s="9">
        <f>'S5 Maquette'!I243*1.5</f>
        <v>0</v>
      </c>
      <c r="P264" s="9">
        <f>'S6 Maquette'!I257*1.5</f>
        <v>0</v>
      </c>
    </row>
    <row r="265" spans="15:16" x14ac:dyDescent="0.2">
      <c r="O265" s="9">
        <f>'S5 Maquette'!I244*1.5</f>
        <v>0</v>
      </c>
      <c r="P265" s="9">
        <f>'S6 Maquette'!I258*1.5</f>
        <v>0</v>
      </c>
    </row>
    <row r="266" spans="15:16" x14ac:dyDescent="0.2">
      <c r="O266" s="9">
        <f>'S5 Maquette'!I245*1.5</f>
        <v>0</v>
      </c>
      <c r="P266" s="9">
        <f>'S6 Maquette'!I259*1.5</f>
        <v>0</v>
      </c>
    </row>
    <row r="267" spans="15:16" x14ac:dyDescent="0.2">
      <c r="O267" s="9">
        <f>'S5 Maquette'!I246*1.5</f>
        <v>0</v>
      </c>
      <c r="P267" s="9">
        <f>'S6 Maquette'!I260*1.5</f>
        <v>0</v>
      </c>
    </row>
    <row r="268" spans="15:16" x14ac:dyDescent="0.2">
      <c r="O268" s="9">
        <f>'S5 Maquette'!I247*1.5</f>
        <v>0</v>
      </c>
      <c r="P268" s="9">
        <f>'S6 Maquette'!I261*1.5</f>
        <v>0</v>
      </c>
    </row>
    <row r="269" spans="15:16" x14ac:dyDescent="0.2">
      <c r="O269" s="9">
        <f>'S5 Maquette'!I248*1.5</f>
        <v>0</v>
      </c>
      <c r="P269" s="9">
        <f>'S6 Maquette'!I262*1.5</f>
        <v>0</v>
      </c>
    </row>
    <row r="270" spans="15:16" x14ac:dyDescent="0.2">
      <c r="O270" s="9">
        <f>'S5 Maquette'!I249*1.5</f>
        <v>0</v>
      </c>
      <c r="P270" s="9">
        <f>'S6 Maquette'!I263*1.5</f>
        <v>0</v>
      </c>
    </row>
    <row r="271" spans="15:16" x14ac:dyDescent="0.2">
      <c r="O271" s="9">
        <f>'S5 Maquette'!I250*1.5</f>
        <v>0</v>
      </c>
      <c r="P271" s="9">
        <f>'S6 Maquette'!I264*1.5</f>
        <v>0</v>
      </c>
    </row>
    <row r="272" spans="15:16" x14ac:dyDescent="0.2">
      <c r="O272" s="9">
        <f>'S5 Maquette'!I251*1.5</f>
        <v>0</v>
      </c>
      <c r="P272" s="9">
        <f>'S6 Maquette'!I265*1.5</f>
        <v>0</v>
      </c>
    </row>
    <row r="273" spans="15:16" x14ac:dyDescent="0.2">
      <c r="O273" s="9">
        <f>'S5 Maquette'!I252*1.5</f>
        <v>0</v>
      </c>
      <c r="P273" s="9">
        <f>'S6 Maquette'!I266*1.5</f>
        <v>0</v>
      </c>
    </row>
    <row r="274" spans="15:16" x14ac:dyDescent="0.2">
      <c r="O274" s="9">
        <f>'S5 Maquette'!I253*1.5</f>
        <v>0</v>
      </c>
      <c r="P274" s="9">
        <f>'S6 Maquette'!I267*1.5</f>
        <v>0</v>
      </c>
    </row>
    <row r="275" spans="15:16" x14ac:dyDescent="0.2">
      <c r="O275" s="9">
        <f>'S5 Maquette'!I254*1.5</f>
        <v>0</v>
      </c>
      <c r="P275" s="9">
        <f>'S6 Maquette'!I268*1.5</f>
        <v>0</v>
      </c>
    </row>
    <row r="276" spans="15:16" x14ac:dyDescent="0.2">
      <c r="O276" s="9">
        <f>'S5 Maquette'!I255*1.5</f>
        <v>0</v>
      </c>
      <c r="P276" s="9">
        <f>'S6 Maquette'!I269*1.5</f>
        <v>0</v>
      </c>
    </row>
    <row r="277" spans="15:16" x14ac:dyDescent="0.2">
      <c r="O277" s="9">
        <f>'S5 Maquette'!I256*1.5</f>
        <v>0</v>
      </c>
      <c r="P277" s="9">
        <f>'S6 Maquette'!I270*1.5</f>
        <v>0</v>
      </c>
    </row>
    <row r="278" spans="15:16" x14ac:dyDescent="0.2">
      <c r="O278" s="9">
        <f>'S5 Maquette'!I257*1.5</f>
        <v>0</v>
      </c>
      <c r="P278" s="9">
        <f>'S6 Maquette'!I271*1.5</f>
        <v>0</v>
      </c>
    </row>
    <row r="279" spans="15:16" x14ac:dyDescent="0.2">
      <c r="O279" s="9">
        <f>'S5 Maquette'!I258*1.5</f>
        <v>0</v>
      </c>
      <c r="P279" s="9">
        <f>'S6 Maquette'!I272*1.5</f>
        <v>0</v>
      </c>
    </row>
    <row r="280" spans="15:16" x14ac:dyDescent="0.2">
      <c r="O280" s="9">
        <f>'S5 Maquette'!I259*1.5</f>
        <v>0</v>
      </c>
      <c r="P280" s="9">
        <f>'S6 Maquette'!I273*1.5</f>
        <v>0</v>
      </c>
    </row>
    <row r="281" spans="15:16" x14ac:dyDescent="0.2">
      <c r="O281" s="9">
        <f>'S5 Maquette'!I260*1.5</f>
        <v>0</v>
      </c>
      <c r="P281" s="9">
        <f>'S6 Maquette'!I274*1.5</f>
        <v>0</v>
      </c>
    </row>
    <row r="282" spans="15:16" x14ac:dyDescent="0.2">
      <c r="O282" s="9">
        <f>'S5 Maquette'!I261*1.5</f>
        <v>0</v>
      </c>
      <c r="P282" s="9">
        <f>'S6 Maquette'!I275*1.5</f>
        <v>0</v>
      </c>
    </row>
    <row r="283" spans="15:16" x14ac:dyDescent="0.2">
      <c r="O283" s="9">
        <f>'S5 Maquette'!I262*1.5</f>
        <v>0</v>
      </c>
      <c r="P283" s="9">
        <f>'S6 Maquette'!I276*1.5</f>
        <v>0</v>
      </c>
    </row>
    <row r="284" spans="15:16" x14ac:dyDescent="0.2">
      <c r="O284" s="9">
        <f>'S5 Maquette'!I263*1.5</f>
        <v>0</v>
      </c>
      <c r="P284" s="9">
        <f>'S6 Maquette'!I277*1.5</f>
        <v>0</v>
      </c>
    </row>
    <row r="285" spans="15:16" x14ac:dyDescent="0.2">
      <c r="O285" s="9">
        <f>'S5 Maquette'!I264*1.5</f>
        <v>0</v>
      </c>
      <c r="P285" s="9">
        <f>'S6 Maquette'!I278*1.5</f>
        <v>0</v>
      </c>
    </row>
    <row r="286" spans="15:16" x14ac:dyDescent="0.2">
      <c r="O286" s="9">
        <f>'S5 Maquette'!I265*1.5</f>
        <v>0</v>
      </c>
      <c r="P286" s="9">
        <f>'S6 Maquette'!I279*1.5</f>
        <v>0</v>
      </c>
    </row>
    <row r="287" spans="15:16" x14ac:dyDescent="0.2">
      <c r="O287" s="9">
        <f>'S5 Maquette'!I266*1.5</f>
        <v>0</v>
      </c>
      <c r="P287" s="9">
        <f>'S6 Maquette'!I280*1.5</f>
        <v>0</v>
      </c>
    </row>
    <row r="288" spans="15:16" x14ac:dyDescent="0.2">
      <c r="O288" s="9">
        <f>'S5 Maquette'!I267*1.5</f>
        <v>0</v>
      </c>
      <c r="P288" s="9">
        <f>'S6 Maquette'!I281*1.5</f>
        <v>0</v>
      </c>
    </row>
    <row r="289" spans="15:16" x14ac:dyDescent="0.2">
      <c r="O289" s="9">
        <f>'S5 Maquette'!I268*1.5</f>
        <v>0</v>
      </c>
      <c r="P289" s="9">
        <f>'S6 Maquette'!I282*1.5</f>
        <v>0</v>
      </c>
    </row>
    <row r="290" spans="15:16" x14ac:dyDescent="0.2">
      <c r="O290" s="9">
        <f>'S5 Maquette'!I269*1.5</f>
        <v>0</v>
      </c>
      <c r="P290" s="9">
        <f>'S6 Maquette'!I283*1.5</f>
        <v>0</v>
      </c>
    </row>
    <row r="291" spans="15:16" x14ac:dyDescent="0.2">
      <c r="O291" s="9">
        <f>'S5 Maquette'!I270*1.5</f>
        <v>0</v>
      </c>
      <c r="P291" s="9">
        <f>'S6 Maquette'!I284*1.5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zoomScale="70" zoomScaleNormal="70" zoomScalePageLayoutView="85" workbookViewId="0">
      <selection activeCell="A46" sqref="A46:D54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67" t="s">
        <v>192</v>
      </c>
      <c r="B1" s="167"/>
      <c r="C1" s="167"/>
      <c r="D1" s="16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0" t="s">
        <v>193</v>
      </c>
      <c r="B2" s="26"/>
      <c r="C2" s="41"/>
      <c r="D2" s="4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25" t="s">
        <v>194</v>
      </c>
      <c r="B3" s="26"/>
      <c r="C3" s="15"/>
      <c r="D3" s="1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60"/>
      <c r="C4" s="160"/>
      <c r="D4" s="160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9"/>
      <c r="C5" s="15"/>
      <c r="D5" s="1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9"/>
      <c r="C6" s="15"/>
      <c r="D6" s="1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76" t="s">
        <v>197</v>
      </c>
      <c r="B8" s="176"/>
      <c r="C8" s="176"/>
      <c r="D8" s="17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5" t="s">
        <v>198</v>
      </c>
      <c r="B9" s="177"/>
      <c r="C9" s="177"/>
      <c r="D9" s="17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88" t="s">
        <v>199</v>
      </c>
      <c r="B11" s="188"/>
      <c r="C11" s="188" t="s">
        <v>200</v>
      </c>
      <c r="D11" s="18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88"/>
      <c r="B12" s="188"/>
      <c r="C12" s="188"/>
      <c r="D12" s="18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88"/>
      <c r="B13" s="188"/>
      <c r="C13" s="188"/>
      <c r="D13" s="18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88"/>
      <c r="B14" s="188"/>
      <c r="C14" s="188"/>
      <c r="D14" s="18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75" t="s">
        <v>201</v>
      </c>
      <c r="B18" s="175"/>
      <c r="C18" s="175"/>
      <c r="D18" s="17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69" t="s">
        <v>203</v>
      </c>
      <c r="B20" s="170"/>
      <c r="C20" s="170"/>
      <c r="D20" s="171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78" t="s">
        <v>204</v>
      </c>
      <c r="B21" s="178"/>
      <c r="C21" s="178"/>
      <c r="D21" s="17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78"/>
      <c r="B22" s="178"/>
      <c r="C22" s="178"/>
      <c r="D22" s="17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78"/>
      <c r="B23" s="178"/>
      <c r="C23" s="178"/>
      <c r="D23" s="17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69" t="s">
        <v>205</v>
      </c>
      <c r="B24" s="170"/>
      <c r="C24" s="170"/>
      <c r="D24" s="171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79" t="s">
        <v>206</v>
      </c>
      <c r="B25" s="180"/>
      <c r="C25" s="180"/>
      <c r="D25" s="181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82"/>
      <c r="B26" s="183"/>
      <c r="C26" s="183"/>
      <c r="D26" s="184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85"/>
      <c r="B27" s="186"/>
      <c r="C27" s="186"/>
      <c r="D27" s="18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69" t="s">
        <v>207</v>
      </c>
      <c r="B28" s="170"/>
      <c r="C28" s="170"/>
      <c r="D28" s="171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78" t="s">
        <v>208</v>
      </c>
      <c r="B29" s="178"/>
      <c r="C29" s="178"/>
      <c r="D29" s="17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78"/>
      <c r="B30" s="178"/>
      <c r="C30" s="178"/>
      <c r="D30" s="178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78"/>
      <c r="B31" s="178"/>
      <c r="C31" s="178"/>
      <c r="D31" s="17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69" t="s">
        <v>209</v>
      </c>
      <c r="B32" s="170"/>
      <c r="C32" s="170"/>
      <c r="D32" s="17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74" t="s">
        <v>210</v>
      </c>
      <c r="B33" s="174"/>
      <c r="C33" s="174"/>
      <c r="D33" s="17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74"/>
      <c r="B34" s="174"/>
      <c r="C34" s="174"/>
      <c r="D34" s="17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74"/>
      <c r="B35" s="174"/>
      <c r="C35" s="174"/>
      <c r="D35" s="17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75" t="s">
        <v>211</v>
      </c>
      <c r="B36" s="175"/>
      <c r="C36" s="175"/>
      <c r="D36" s="17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262" t="s">
        <v>470</v>
      </c>
      <c r="B37" s="172"/>
      <c r="C37" s="172"/>
      <c r="D37" s="17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82" customHeight="1" x14ac:dyDescent="0.2">
      <c r="A38" s="172"/>
      <c r="B38" s="172"/>
      <c r="C38" s="172"/>
      <c r="D38" s="17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73" t="s">
        <v>212</v>
      </c>
      <c r="B39" s="173"/>
      <c r="C39" s="173"/>
      <c r="D39" s="17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68" t="s">
        <v>213</v>
      </c>
      <c r="B40" s="168"/>
      <c r="C40" s="168"/>
      <c r="D40" s="16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68" t="s">
        <v>214</v>
      </c>
      <c r="B41" s="168"/>
      <c r="C41" s="168"/>
      <c r="D41" s="16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ht="19" x14ac:dyDescent="0.25">
      <c r="A44" s="25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60"/>
      <c r="B46" s="261"/>
      <c r="C46" s="261"/>
      <c r="D46" s="26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61"/>
      <c r="B47" s="261"/>
      <c r="C47" s="261"/>
      <c r="D47" s="26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61"/>
      <c r="B48" s="261"/>
      <c r="C48" s="261"/>
      <c r="D48" s="26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61"/>
      <c r="B49" s="261"/>
      <c r="C49" s="261"/>
      <c r="D49" s="26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61"/>
      <c r="B50" s="261"/>
      <c r="C50" s="261"/>
      <c r="D50" s="26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61"/>
      <c r="B51" s="261"/>
      <c r="C51" s="261"/>
      <c r="D51" s="26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61"/>
      <c r="B52" s="261"/>
      <c r="C52" s="261"/>
      <c r="D52" s="26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61"/>
      <c r="B53" s="261"/>
      <c r="C53" s="261"/>
      <c r="D53" s="26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61"/>
      <c r="B54" s="261"/>
      <c r="C54" s="261"/>
      <c r="D54" s="26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3">
    <mergeCell ref="A46:D54"/>
    <mergeCell ref="A25:D27"/>
    <mergeCell ref="A29:D31"/>
    <mergeCell ref="A11:B12"/>
    <mergeCell ref="C11:D12"/>
    <mergeCell ref="A13:B14"/>
    <mergeCell ref="C13:D1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462" priority="2">
      <formula>$B2="Licence"</formula>
    </cfRule>
  </conditionalFormatting>
  <conditionalFormatting sqref="C5">
    <cfRule type="expression" dxfId="461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64"/>
  <sheetViews>
    <sheetView topLeftCell="A28" zoomScale="55" zoomScaleNormal="55" zoomScalePageLayoutView="55" workbookViewId="0">
      <selection activeCell="B39" sqref="B39"/>
    </sheetView>
  </sheetViews>
  <sheetFormatPr baseColWidth="10" defaultColWidth="11.5" defaultRowHeight="15" x14ac:dyDescent="0.2"/>
  <cols>
    <col min="1" max="1" width="18.5" style="73" customWidth="1"/>
    <col min="2" max="2" width="127" style="73" customWidth="1"/>
    <col min="3" max="3" width="18" style="73" customWidth="1"/>
    <col min="4" max="4" width="15.6640625" style="73" customWidth="1"/>
    <col min="5" max="5" width="27.33203125" style="73" hidden="1" customWidth="1"/>
    <col min="6" max="6" width="24.6640625" style="73" hidden="1" customWidth="1"/>
    <col min="7" max="7" width="29.1640625" style="73" hidden="1" customWidth="1"/>
    <col min="8" max="8" width="45.1640625" style="73" hidden="1" customWidth="1"/>
    <col min="9" max="9" width="17" style="73" customWidth="1"/>
    <col min="10" max="10" width="14.33203125" style="73" customWidth="1"/>
    <col min="11" max="11" width="14.6640625" style="73" customWidth="1"/>
    <col min="12" max="13" width="21.6640625" style="73" customWidth="1"/>
    <col min="14" max="14" width="47.6640625" style="73" customWidth="1"/>
    <col min="15" max="15" width="54.1640625" style="73" customWidth="1"/>
    <col min="16" max="16384" width="11.5" style="74"/>
  </cols>
  <sheetData>
    <row r="1" spans="1:10" x14ac:dyDescent="0.2">
      <c r="A1" s="193"/>
      <c r="B1" s="193"/>
      <c r="C1" s="193"/>
      <c r="D1" s="193"/>
      <c r="E1" s="193"/>
      <c r="F1" s="193"/>
      <c r="G1" s="193"/>
      <c r="H1" s="193"/>
      <c r="I1" s="193"/>
      <c r="J1" s="193"/>
    </row>
    <row r="2" spans="1:10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</row>
    <row r="3" spans="1:10" x14ac:dyDescent="0.2">
      <c r="A3" s="193"/>
      <c r="B3" s="193"/>
      <c r="C3" s="193"/>
      <c r="D3" s="193"/>
      <c r="E3" s="193"/>
      <c r="F3" s="193"/>
      <c r="G3" s="193"/>
      <c r="H3" s="193"/>
      <c r="I3" s="193"/>
      <c r="J3" s="193"/>
    </row>
    <row r="4" spans="1:10" x14ac:dyDescent="0.2">
      <c r="A4" s="193"/>
      <c r="B4" s="193"/>
      <c r="C4" s="193"/>
      <c r="D4" s="193"/>
      <c r="E4" s="193"/>
      <c r="F4" s="193"/>
      <c r="G4" s="193"/>
      <c r="H4" s="193"/>
      <c r="I4" s="193"/>
      <c r="J4" s="193"/>
    </row>
    <row r="5" spans="1:10" x14ac:dyDescent="0.2">
      <c r="A5" s="193"/>
      <c r="B5" s="193"/>
      <c r="C5" s="193"/>
      <c r="D5" s="193"/>
      <c r="E5" s="193"/>
      <c r="F5" s="193"/>
      <c r="G5" s="193"/>
      <c r="H5" s="193"/>
      <c r="I5" s="193"/>
      <c r="J5" s="193"/>
    </row>
    <row r="6" spans="1:10" x14ac:dyDescent="0.2">
      <c r="A6" s="193"/>
      <c r="B6" s="193"/>
      <c r="C6" s="193"/>
      <c r="D6" s="193"/>
      <c r="E6" s="193"/>
      <c r="F6" s="193"/>
      <c r="G6" s="193"/>
      <c r="H6" s="193"/>
      <c r="I6" s="193"/>
      <c r="J6" s="193"/>
    </row>
    <row r="7" spans="1:10" ht="18" customHeight="1" x14ac:dyDescent="0.2">
      <c r="A7" s="194" t="s">
        <v>215</v>
      </c>
      <c r="B7" s="189">
        <f>'Fiche Générale'!B3</f>
        <v>0</v>
      </c>
      <c r="C7" s="194" t="s">
        <v>216</v>
      </c>
      <c r="D7" s="194"/>
      <c r="E7" s="202">
        <f>'Fiche Générale'!B4</f>
        <v>0</v>
      </c>
      <c r="F7" s="189"/>
      <c r="G7" s="194" t="s">
        <v>217</v>
      </c>
      <c r="H7" s="192">
        <f>'Fiche Générale'!B5</f>
        <v>0</v>
      </c>
      <c r="I7" s="192"/>
      <c r="J7" s="192"/>
    </row>
    <row r="8" spans="1:10" ht="18" customHeight="1" x14ac:dyDescent="0.2">
      <c r="A8" s="194"/>
      <c r="B8" s="190"/>
      <c r="C8" s="194"/>
      <c r="D8" s="194"/>
      <c r="E8" s="203"/>
      <c r="F8" s="190"/>
      <c r="G8" s="194"/>
      <c r="H8" s="192"/>
      <c r="I8" s="192"/>
      <c r="J8" s="192"/>
    </row>
    <row r="9" spans="1:10" ht="18" customHeight="1" x14ac:dyDescent="0.2">
      <c r="A9" s="194"/>
      <c r="B9" s="190"/>
      <c r="C9" s="194"/>
      <c r="D9" s="194"/>
      <c r="E9" s="204"/>
      <c r="F9" s="191"/>
      <c r="G9" s="194"/>
      <c r="H9" s="192"/>
      <c r="I9" s="192"/>
      <c r="J9" s="192"/>
    </row>
    <row r="10" spans="1:10" ht="18" customHeight="1" x14ac:dyDescent="0.2">
      <c r="A10" s="194"/>
      <c r="B10" s="190"/>
      <c r="C10" s="201" t="s">
        <v>218</v>
      </c>
      <c r="D10" s="201"/>
      <c r="E10" s="205">
        <f>'Fiche Générale'!B9</f>
        <v>0</v>
      </c>
      <c r="F10" s="206"/>
      <c r="G10" s="206"/>
      <c r="H10" s="206"/>
      <c r="I10" s="206"/>
      <c r="J10" s="207"/>
    </row>
    <row r="11" spans="1:10" ht="18" customHeight="1" x14ac:dyDescent="0.2">
      <c r="A11" s="194"/>
      <c r="B11" s="191"/>
      <c r="C11" s="201"/>
      <c r="D11" s="201"/>
      <c r="E11" s="208"/>
      <c r="F11" s="209"/>
      <c r="G11" s="209"/>
      <c r="H11" s="209"/>
      <c r="I11" s="209"/>
      <c r="J11" s="210"/>
    </row>
    <row r="13" spans="1:10" x14ac:dyDescent="0.2">
      <c r="A13" s="193" t="s">
        <v>219</v>
      </c>
      <c r="B13" s="195" t="s">
        <v>220</v>
      </c>
      <c r="C13" s="193" t="s">
        <v>221</v>
      </c>
      <c r="D13" s="193"/>
      <c r="E13" s="193"/>
      <c r="F13" s="193"/>
      <c r="G13" s="193" t="s">
        <v>199</v>
      </c>
      <c r="H13" s="160" t="e">
        <f>Calcul!A7</f>
        <v>#REF!</v>
      </c>
      <c r="I13" s="160"/>
    </row>
    <row r="14" spans="1:10" x14ac:dyDescent="0.2">
      <c r="A14" s="193"/>
      <c r="B14" s="196"/>
      <c r="C14" s="193"/>
      <c r="D14" s="193"/>
      <c r="E14" s="193"/>
      <c r="F14" s="193"/>
      <c r="G14" s="193"/>
      <c r="H14" s="160"/>
      <c r="I14" s="160"/>
    </row>
    <row r="15" spans="1:10" x14ac:dyDescent="0.2">
      <c r="A15" s="193" t="s">
        <v>222</v>
      </c>
      <c r="B15" s="195" t="s">
        <v>185</v>
      </c>
      <c r="C15" s="197" t="s">
        <v>223</v>
      </c>
      <c r="D15" s="198"/>
      <c r="E15" s="193"/>
      <c r="F15" s="193"/>
      <c r="G15" s="193" t="s">
        <v>200</v>
      </c>
      <c r="H15" s="160" t="e">
        <f>Calcul!A20</f>
        <v>#REF!</v>
      </c>
      <c r="I15" s="160"/>
    </row>
    <row r="16" spans="1:10" x14ac:dyDescent="0.2">
      <c r="A16" s="193"/>
      <c r="B16" s="196"/>
      <c r="C16" s="199"/>
      <c r="D16" s="200"/>
      <c r="E16" s="193"/>
      <c r="F16" s="193"/>
      <c r="G16" s="193"/>
      <c r="H16" s="160"/>
      <c r="I16" s="160"/>
    </row>
    <row r="17" spans="1:15" x14ac:dyDescent="0.2">
      <c r="I17" s="75"/>
      <c r="J17" s="75"/>
      <c r="K17" s="75"/>
      <c r="L17" s="75"/>
      <c r="M17" s="75"/>
      <c r="N17" s="75"/>
    </row>
    <row r="18" spans="1:15" ht="49.25" customHeight="1" x14ac:dyDescent="0.2">
      <c r="A18" s="3" t="s">
        <v>224</v>
      </c>
      <c r="B18" s="3" t="s">
        <v>225</v>
      </c>
      <c r="C18" s="3" t="s">
        <v>3</v>
      </c>
      <c r="D18" s="3" t="s">
        <v>226</v>
      </c>
      <c r="E18" s="3" t="s">
        <v>6</v>
      </c>
      <c r="F18" s="3" t="s">
        <v>5</v>
      </c>
      <c r="G18" s="3" t="s">
        <v>227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228</v>
      </c>
      <c r="M18" s="3" t="s">
        <v>4</v>
      </c>
      <c r="N18" s="3" t="s">
        <v>229</v>
      </c>
      <c r="O18" s="4" t="s">
        <v>230</v>
      </c>
    </row>
    <row r="19" spans="1:15" ht="43.25" customHeight="1" x14ac:dyDescent="0.2">
      <c r="A19" s="45">
        <v>0</v>
      </c>
      <c r="B19" s="43" t="s">
        <v>231</v>
      </c>
      <c r="C19" s="45" t="s">
        <v>13</v>
      </c>
      <c r="D19" s="45">
        <v>6</v>
      </c>
      <c r="E19" s="51"/>
      <c r="F19" s="51"/>
      <c r="G19" s="51"/>
      <c r="H19" s="52"/>
      <c r="I19" s="52"/>
      <c r="J19" s="52"/>
      <c r="K19" s="52"/>
      <c r="L19" s="52"/>
      <c r="M19" s="52"/>
      <c r="N19" s="51"/>
      <c r="O19" s="38"/>
    </row>
    <row r="20" spans="1:15" ht="43.25" customHeight="1" x14ac:dyDescent="0.2">
      <c r="A20" s="45" t="s">
        <v>232</v>
      </c>
      <c r="B20" s="43" t="s">
        <v>233</v>
      </c>
      <c r="C20" s="45" t="s">
        <v>23</v>
      </c>
      <c r="D20" s="52"/>
      <c r="E20" s="51"/>
      <c r="F20" s="51"/>
      <c r="G20" s="51"/>
      <c r="H20" s="52"/>
      <c r="I20" s="52"/>
      <c r="J20" s="52"/>
      <c r="K20" s="52"/>
      <c r="L20" s="52"/>
      <c r="M20" s="52"/>
      <c r="N20" s="51"/>
      <c r="O20" s="38"/>
    </row>
    <row r="21" spans="1:15" ht="43.25" customHeight="1" x14ac:dyDescent="0.2">
      <c r="A21" s="45" t="s">
        <v>234</v>
      </c>
      <c r="B21" s="43" t="s">
        <v>235</v>
      </c>
      <c r="C21" s="45" t="s">
        <v>23</v>
      </c>
      <c r="D21" s="52"/>
      <c r="E21" s="51"/>
      <c r="F21" s="51"/>
      <c r="G21" s="51"/>
      <c r="H21" s="52"/>
      <c r="I21" s="52"/>
      <c r="J21" s="52"/>
      <c r="K21" s="52"/>
      <c r="L21" s="52"/>
      <c r="M21" s="52"/>
      <c r="N21" s="51"/>
      <c r="O21" s="38"/>
    </row>
    <row r="22" spans="1:15" ht="43.25" customHeight="1" x14ac:dyDescent="0.2">
      <c r="A22" s="45" t="s">
        <v>236</v>
      </c>
      <c r="B22" s="44" t="s">
        <v>237</v>
      </c>
      <c r="C22" s="45" t="s">
        <v>32</v>
      </c>
      <c r="D22" s="52"/>
      <c r="E22" s="51"/>
      <c r="F22" s="51"/>
      <c r="G22" s="51"/>
      <c r="H22" s="52"/>
      <c r="I22" s="52"/>
      <c r="J22" s="52"/>
      <c r="K22" s="52"/>
      <c r="L22" s="52"/>
      <c r="M22" s="52"/>
      <c r="N22" s="51"/>
      <c r="O22" s="38"/>
    </row>
    <row r="23" spans="1:15" ht="43.25" customHeight="1" x14ac:dyDescent="0.2">
      <c r="A23" s="45"/>
      <c r="B23" s="44" t="s">
        <v>238</v>
      </c>
      <c r="C23" s="45" t="s">
        <v>38</v>
      </c>
      <c r="D23" s="52"/>
      <c r="E23" s="51"/>
      <c r="F23" s="51"/>
      <c r="G23" s="51"/>
      <c r="H23" s="52"/>
      <c r="I23" s="52"/>
      <c r="J23" s="52"/>
      <c r="K23" s="52"/>
      <c r="L23" s="52"/>
      <c r="M23" s="52"/>
      <c r="N23" s="51"/>
      <c r="O23" s="38"/>
    </row>
    <row r="24" spans="1:15" ht="43.25" customHeight="1" x14ac:dyDescent="0.2">
      <c r="A24" s="45" t="s">
        <v>239</v>
      </c>
      <c r="B24" s="44" t="s">
        <v>240</v>
      </c>
      <c r="C24" s="45" t="s">
        <v>23</v>
      </c>
      <c r="D24" s="52"/>
      <c r="E24" s="51"/>
      <c r="F24" s="51"/>
      <c r="G24" s="51"/>
      <c r="H24" s="52"/>
      <c r="I24" s="52"/>
      <c r="J24" s="52"/>
      <c r="K24" s="52"/>
      <c r="L24" s="52"/>
      <c r="M24" s="52"/>
      <c r="N24" s="51"/>
      <c r="O24" s="38"/>
    </row>
    <row r="25" spans="1:15" ht="43.25" customHeight="1" x14ac:dyDescent="0.2">
      <c r="A25" s="45" t="s">
        <v>241</v>
      </c>
      <c r="B25" s="44" t="s">
        <v>242</v>
      </c>
      <c r="C25" s="45" t="s">
        <v>23</v>
      </c>
      <c r="D25" s="52"/>
      <c r="E25" s="51"/>
      <c r="F25" s="51"/>
      <c r="G25" s="51"/>
      <c r="H25" s="52"/>
      <c r="I25" s="52"/>
      <c r="J25" s="52"/>
      <c r="K25" s="52"/>
      <c r="L25" s="52"/>
      <c r="M25" s="52"/>
      <c r="N25" s="51"/>
      <c r="O25" s="38"/>
    </row>
    <row r="26" spans="1:15" ht="43.25" customHeight="1" x14ac:dyDescent="0.2">
      <c r="A26" s="45" t="s">
        <v>243</v>
      </c>
      <c r="B26" s="44" t="s">
        <v>244</v>
      </c>
      <c r="C26" s="45" t="s">
        <v>23</v>
      </c>
      <c r="D26" s="52"/>
      <c r="E26" s="51"/>
      <c r="F26" s="51"/>
      <c r="G26" s="51"/>
      <c r="H26" s="52"/>
      <c r="I26" s="52"/>
      <c r="J26" s="52"/>
      <c r="K26" s="52"/>
      <c r="L26" s="52"/>
      <c r="M26" s="52"/>
      <c r="N26" s="51"/>
      <c r="O26" s="38"/>
    </row>
    <row r="27" spans="1:15" ht="43.25" customHeight="1" x14ac:dyDescent="0.2">
      <c r="A27" s="76"/>
      <c r="B27" s="67" t="s">
        <v>245</v>
      </c>
      <c r="C27" s="10" t="s">
        <v>38</v>
      </c>
      <c r="D27" s="10"/>
      <c r="E27" s="68"/>
      <c r="F27" s="68"/>
      <c r="G27" s="68"/>
      <c r="H27" s="10"/>
      <c r="I27" s="10"/>
      <c r="J27" s="10"/>
      <c r="K27" s="10"/>
      <c r="L27" s="10"/>
      <c r="M27" s="10"/>
      <c r="N27" s="68"/>
      <c r="O27" s="68"/>
    </row>
    <row r="28" spans="1:15" ht="43.25" customHeight="1" x14ac:dyDescent="0.2">
      <c r="A28" s="69">
        <v>1</v>
      </c>
      <c r="B28" s="57" t="s">
        <v>246</v>
      </c>
      <c r="C28" s="56" t="s">
        <v>32</v>
      </c>
      <c r="D28" s="56"/>
      <c r="E28" s="58"/>
      <c r="F28" s="58"/>
      <c r="G28" s="58"/>
      <c r="H28" s="56"/>
      <c r="I28" s="56"/>
      <c r="J28" s="56"/>
      <c r="K28" s="56"/>
      <c r="L28" s="56"/>
      <c r="M28" s="56"/>
      <c r="N28" s="58"/>
      <c r="O28" s="58"/>
    </row>
    <row r="29" spans="1:15" ht="43.25" customHeight="1" x14ac:dyDescent="0.2">
      <c r="A29" s="88" t="s">
        <v>247</v>
      </c>
      <c r="B29" s="54" t="s">
        <v>248</v>
      </c>
      <c r="C29" s="89" t="s">
        <v>13</v>
      </c>
      <c r="D29" s="89">
        <v>6</v>
      </c>
      <c r="E29" s="90"/>
      <c r="F29" s="90"/>
      <c r="G29" s="90"/>
      <c r="H29" s="89"/>
      <c r="I29" s="91"/>
      <c r="J29" s="89"/>
      <c r="K29" s="89"/>
      <c r="L29" s="89"/>
      <c r="M29" s="89"/>
      <c r="N29" s="90"/>
      <c r="O29" s="90"/>
    </row>
    <row r="30" spans="1:15" ht="43.25" customHeight="1" x14ac:dyDescent="0.2">
      <c r="A30" s="77" t="s">
        <v>249</v>
      </c>
      <c r="B30" s="6" t="s">
        <v>250</v>
      </c>
      <c r="C30" s="7" t="s">
        <v>23</v>
      </c>
      <c r="D30" s="7"/>
      <c r="E30" s="5"/>
      <c r="F30" s="5"/>
      <c r="G30" s="5"/>
      <c r="H30" s="7"/>
      <c r="I30" s="7"/>
      <c r="J30" s="7">
        <v>20</v>
      </c>
      <c r="K30" s="7"/>
      <c r="L30" s="7"/>
      <c r="M30" s="7" t="s">
        <v>14</v>
      </c>
      <c r="N30" s="5"/>
      <c r="O30" s="5" t="s">
        <v>251</v>
      </c>
    </row>
    <row r="31" spans="1:15" ht="43.25" customHeight="1" x14ac:dyDescent="0.2">
      <c r="A31" s="77" t="s">
        <v>252</v>
      </c>
      <c r="B31" s="6" t="s">
        <v>253</v>
      </c>
      <c r="C31" s="7" t="s">
        <v>23</v>
      </c>
      <c r="D31" s="7"/>
      <c r="E31" s="5"/>
      <c r="F31" s="5"/>
      <c r="G31" s="5"/>
      <c r="H31" s="7"/>
      <c r="I31" s="7"/>
      <c r="J31" s="7">
        <v>24</v>
      </c>
      <c r="K31" s="7"/>
      <c r="L31" s="7"/>
      <c r="M31" s="7" t="s">
        <v>14</v>
      </c>
      <c r="N31" s="5"/>
      <c r="O31" s="5" t="s">
        <v>251</v>
      </c>
    </row>
    <row r="32" spans="1:15" ht="43.25" customHeight="1" x14ac:dyDescent="0.2">
      <c r="A32" s="88" t="s">
        <v>254</v>
      </c>
      <c r="B32" s="54" t="s">
        <v>255</v>
      </c>
      <c r="C32" s="89" t="s">
        <v>13</v>
      </c>
      <c r="D32" s="89">
        <v>6</v>
      </c>
      <c r="E32" s="90"/>
      <c r="F32" s="90"/>
      <c r="G32" s="90"/>
      <c r="H32" s="89"/>
      <c r="I32" s="89"/>
      <c r="J32" s="89"/>
      <c r="K32" s="89"/>
      <c r="L32" s="89"/>
      <c r="M32" s="89"/>
      <c r="N32" s="90"/>
      <c r="O32" s="90"/>
    </row>
    <row r="33" spans="1:15" ht="43.25" customHeight="1" x14ac:dyDescent="0.2">
      <c r="A33" s="77" t="s">
        <v>256</v>
      </c>
      <c r="B33" s="6" t="s">
        <v>257</v>
      </c>
      <c r="C33" s="7" t="s">
        <v>23</v>
      </c>
      <c r="D33" s="7"/>
      <c r="E33" s="5"/>
      <c r="F33" s="5"/>
      <c r="G33" s="5"/>
      <c r="H33" s="7"/>
      <c r="I33" s="7">
        <v>12</v>
      </c>
      <c r="J33" s="7">
        <v>12</v>
      </c>
      <c r="K33" s="7"/>
      <c r="L33" s="7"/>
      <c r="M33" s="7" t="s">
        <v>14</v>
      </c>
      <c r="N33" s="5"/>
      <c r="O33" s="5" t="s">
        <v>251</v>
      </c>
    </row>
    <row r="34" spans="1:15" ht="43.25" customHeight="1" x14ac:dyDescent="0.2">
      <c r="A34" s="77" t="s">
        <v>258</v>
      </c>
      <c r="B34" s="6" t="s">
        <v>259</v>
      </c>
      <c r="C34" s="7" t="s">
        <v>23</v>
      </c>
      <c r="D34" s="7"/>
      <c r="E34" s="5"/>
      <c r="F34" s="5"/>
      <c r="G34" s="5"/>
      <c r="H34" s="7"/>
      <c r="I34" s="7">
        <v>12</v>
      </c>
      <c r="J34" s="7">
        <v>12</v>
      </c>
      <c r="K34" s="7"/>
      <c r="L34" s="7"/>
      <c r="M34" s="7" t="s">
        <v>14</v>
      </c>
      <c r="N34" s="5"/>
      <c r="O34" s="5" t="s">
        <v>251</v>
      </c>
    </row>
    <row r="35" spans="1:15" ht="43.25" customHeight="1" x14ac:dyDescent="0.2">
      <c r="A35" s="77" t="s">
        <v>260</v>
      </c>
      <c r="B35" s="6" t="s">
        <v>261</v>
      </c>
      <c r="C35" s="7" t="s">
        <v>23</v>
      </c>
      <c r="D35" s="7"/>
      <c r="E35" s="5"/>
      <c r="F35" s="5"/>
      <c r="G35" s="5"/>
      <c r="H35" s="7"/>
      <c r="I35" s="7"/>
      <c r="J35" s="7">
        <v>20</v>
      </c>
      <c r="K35" s="7"/>
      <c r="L35" s="7"/>
      <c r="M35" s="7" t="s">
        <v>14</v>
      </c>
      <c r="N35" s="5"/>
      <c r="O35" s="5" t="s">
        <v>251</v>
      </c>
    </row>
    <row r="36" spans="1:15" ht="43.25" customHeight="1" x14ac:dyDescent="0.2">
      <c r="A36" s="88" t="s">
        <v>262</v>
      </c>
      <c r="B36" s="54" t="s">
        <v>263</v>
      </c>
      <c r="C36" s="89" t="s">
        <v>13</v>
      </c>
      <c r="D36" s="89">
        <v>6</v>
      </c>
      <c r="E36" s="90"/>
      <c r="F36" s="90"/>
      <c r="G36" s="90"/>
      <c r="H36" s="89"/>
      <c r="I36" s="89"/>
      <c r="J36" s="89"/>
      <c r="K36" s="89"/>
      <c r="L36" s="89"/>
      <c r="M36" s="89"/>
      <c r="N36" s="90"/>
      <c r="O36" s="90"/>
    </row>
    <row r="37" spans="1:15" ht="43.25" customHeight="1" x14ac:dyDescent="0.2">
      <c r="A37" s="77" t="s">
        <v>264</v>
      </c>
      <c r="B37" s="6" t="s">
        <v>265</v>
      </c>
      <c r="C37" s="7" t="s">
        <v>23</v>
      </c>
      <c r="D37" s="7"/>
      <c r="E37" s="5"/>
      <c r="F37" s="5"/>
      <c r="G37" s="5"/>
      <c r="H37" s="7"/>
      <c r="I37" s="7"/>
      <c r="J37" s="7">
        <v>18</v>
      </c>
      <c r="K37" s="7"/>
      <c r="L37" s="7"/>
      <c r="M37" s="7" t="s">
        <v>14</v>
      </c>
      <c r="N37" s="5"/>
      <c r="O37" s="5" t="s">
        <v>251</v>
      </c>
    </row>
    <row r="38" spans="1:15" ht="43.25" customHeight="1" x14ac:dyDescent="0.2">
      <c r="A38" s="77" t="s">
        <v>266</v>
      </c>
      <c r="B38" s="6" t="s">
        <v>267</v>
      </c>
      <c r="C38" s="7" t="s">
        <v>23</v>
      </c>
      <c r="D38" s="7"/>
      <c r="E38" s="5"/>
      <c r="F38" s="5"/>
      <c r="G38" s="5"/>
      <c r="H38" s="7"/>
      <c r="I38" s="7"/>
      <c r="J38" s="7">
        <v>18</v>
      </c>
      <c r="K38" s="7"/>
      <c r="L38" s="7"/>
      <c r="M38" s="7" t="s">
        <v>14</v>
      </c>
      <c r="N38" s="5"/>
      <c r="O38" s="5" t="s">
        <v>251</v>
      </c>
    </row>
    <row r="39" spans="1:15" ht="43.25" customHeight="1" x14ac:dyDescent="0.2">
      <c r="A39" s="77" t="s">
        <v>268</v>
      </c>
      <c r="B39" s="6" t="s">
        <v>269</v>
      </c>
      <c r="C39" s="7" t="s">
        <v>23</v>
      </c>
      <c r="D39" s="7"/>
      <c r="E39" s="5"/>
      <c r="F39" s="5"/>
      <c r="G39" s="5"/>
      <c r="H39" s="7"/>
      <c r="I39" s="7"/>
      <c r="J39" s="7">
        <v>12</v>
      </c>
      <c r="K39" s="7"/>
      <c r="L39" s="7"/>
      <c r="M39" s="7" t="s">
        <v>14</v>
      </c>
      <c r="N39" s="5"/>
      <c r="O39" s="5" t="s">
        <v>251</v>
      </c>
    </row>
    <row r="40" spans="1:15" ht="43.25" customHeight="1" x14ac:dyDescent="0.2">
      <c r="A40" s="77" t="s">
        <v>270</v>
      </c>
      <c r="B40" s="6" t="s">
        <v>271</v>
      </c>
      <c r="C40" s="7" t="s">
        <v>23</v>
      </c>
      <c r="D40" s="7"/>
      <c r="E40" s="5"/>
      <c r="F40" s="5"/>
      <c r="G40" s="5"/>
      <c r="H40" s="7"/>
      <c r="I40" s="7"/>
      <c r="J40" s="7">
        <v>18</v>
      </c>
      <c r="K40" s="7"/>
      <c r="L40" s="7"/>
      <c r="M40" s="7" t="s">
        <v>14</v>
      </c>
      <c r="N40" s="5"/>
      <c r="O40" s="5" t="s">
        <v>272</v>
      </c>
    </row>
    <row r="41" spans="1:15" ht="43.25" customHeight="1" x14ac:dyDescent="0.2">
      <c r="A41" s="88" t="s">
        <v>273</v>
      </c>
      <c r="B41" s="54" t="s">
        <v>274</v>
      </c>
      <c r="C41" s="89" t="s">
        <v>13</v>
      </c>
      <c r="D41" s="89">
        <v>6</v>
      </c>
      <c r="E41" s="92"/>
      <c r="F41" s="92"/>
      <c r="G41" s="92"/>
      <c r="H41" s="89"/>
      <c r="I41" s="89"/>
      <c r="J41" s="89"/>
      <c r="K41" s="89"/>
      <c r="L41" s="89"/>
      <c r="M41" s="89"/>
      <c r="N41" s="92"/>
      <c r="O41" s="92"/>
    </row>
    <row r="42" spans="1:15" ht="43.25" customHeight="1" x14ac:dyDescent="0.2">
      <c r="A42" s="77" t="s">
        <v>275</v>
      </c>
      <c r="B42" s="6" t="s">
        <v>276</v>
      </c>
      <c r="C42" s="7" t="s">
        <v>23</v>
      </c>
      <c r="D42" s="7"/>
      <c r="E42" s="78"/>
      <c r="F42" s="78"/>
      <c r="G42" s="78"/>
      <c r="H42" s="7"/>
      <c r="I42" s="7"/>
      <c r="J42" s="7">
        <v>18</v>
      </c>
      <c r="K42" s="7"/>
      <c r="L42" s="7"/>
      <c r="M42" s="7" t="s">
        <v>14</v>
      </c>
      <c r="N42" s="78"/>
      <c r="O42" s="55" t="s">
        <v>251</v>
      </c>
    </row>
    <row r="43" spans="1:15" ht="43.25" customHeight="1" x14ac:dyDescent="0.2">
      <c r="A43" s="77" t="s">
        <v>277</v>
      </c>
      <c r="B43" s="6" t="s">
        <v>278</v>
      </c>
      <c r="C43" s="7" t="s">
        <v>23</v>
      </c>
      <c r="D43" s="7"/>
      <c r="E43" s="78"/>
      <c r="F43" s="78"/>
      <c r="G43" s="78"/>
      <c r="H43" s="7"/>
      <c r="I43" s="7"/>
      <c r="J43" s="7">
        <v>6</v>
      </c>
      <c r="K43" s="7"/>
      <c r="L43" s="7"/>
      <c r="M43" s="7" t="s">
        <v>14</v>
      </c>
      <c r="N43" s="78"/>
      <c r="O43" s="55" t="s">
        <v>251</v>
      </c>
    </row>
    <row r="44" spans="1:15" ht="43.25" customHeight="1" x14ac:dyDescent="0.2">
      <c r="A44" s="77" t="s">
        <v>279</v>
      </c>
      <c r="B44" s="6" t="s">
        <v>280</v>
      </c>
      <c r="C44" s="7" t="s">
        <v>23</v>
      </c>
      <c r="D44" s="7"/>
      <c r="E44" s="78"/>
      <c r="F44" s="78"/>
      <c r="G44" s="78"/>
      <c r="H44" s="7"/>
      <c r="I44" s="7"/>
      <c r="J44" s="7">
        <v>24</v>
      </c>
      <c r="K44" s="7"/>
      <c r="L44" s="7"/>
      <c r="M44" s="7" t="s">
        <v>24</v>
      </c>
      <c r="N44" s="7" t="s">
        <v>281</v>
      </c>
      <c r="O44" s="7" t="s">
        <v>282</v>
      </c>
    </row>
    <row r="45" spans="1:15" ht="43.25" customHeight="1" x14ac:dyDescent="0.2">
      <c r="A45" s="77" t="s">
        <v>283</v>
      </c>
      <c r="B45" s="6" t="s">
        <v>284</v>
      </c>
      <c r="C45" s="7" t="s">
        <v>23</v>
      </c>
      <c r="D45" s="7"/>
      <c r="E45" s="78"/>
      <c r="F45" s="78"/>
      <c r="G45" s="78"/>
      <c r="H45" s="7"/>
      <c r="I45" s="7"/>
      <c r="J45" s="7">
        <v>18</v>
      </c>
      <c r="K45" s="7"/>
      <c r="L45" s="7"/>
      <c r="M45" s="7" t="s">
        <v>14</v>
      </c>
      <c r="N45" s="78"/>
      <c r="O45" s="55" t="s">
        <v>251</v>
      </c>
    </row>
    <row r="46" spans="1:15" ht="43.25" customHeight="1" x14ac:dyDescent="0.2">
      <c r="A46" s="71">
        <v>2</v>
      </c>
      <c r="B46" s="87" t="s">
        <v>285</v>
      </c>
      <c r="C46" s="56" t="s">
        <v>32</v>
      </c>
      <c r="D46" s="56"/>
      <c r="E46" s="79"/>
      <c r="F46" s="79"/>
      <c r="G46" s="79"/>
      <c r="H46" s="56"/>
      <c r="I46" s="56"/>
      <c r="J46" s="56"/>
      <c r="K46" s="56"/>
      <c r="L46" s="56"/>
      <c r="M46" s="56"/>
      <c r="N46" s="79"/>
      <c r="O46" s="79"/>
    </row>
    <row r="47" spans="1:15" ht="43.25" customHeight="1" x14ac:dyDescent="0.2">
      <c r="A47" s="93" t="s">
        <v>286</v>
      </c>
      <c r="B47" s="54" t="s">
        <v>287</v>
      </c>
      <c r="C47" s="89" t="s">
        <v>13</v>
      </c>
      <c r="D47" s="89">
        <v>6</v>
      </c>
      <c r="E47" s="92"/>
      <c r="F47" s="92"/>
      <c r="G47" s="92"/>
      <c r="H47" s="89"/>
      <c r="I47" s="89"/>
      <c r="J47" s="89"/>
      <c r="K47" s="89"/>
      <c r="L47" s="89"/>
      <c r="M47" s="89"/>
      <c r="N47" s="92"/>
      <c r="O47" s="92" t="s">
        <v>288</v>
      </c>
    </row>
    <row r="48" spans="1:15" ht="43.25" customHeight="1" x14ac:dyDescent="0.2">
      <c r="A48" s="70" t="s">
        <v>289</v>
      </c>
      <c r="B48" s="80" t="s">
        <v>290</v>
      </c>
      <c r="C48" s="7" t="s">
        <v>23</v>
      </c>
      <c r="D48" s="7"/>
      <c r="E48" s="78"/>
      <c r="F48" s="78"/>
      <c r="G48" s="78"/>
      <c r="H48" s="7"/>
      <c r="I48" s="7"/>
      <c r="J48" s="7"/>
      <c r="K48" s="7"/>
      <c r="L48" s="7"/>
      <c r="M48" s="7" t="s">
        <v>24</v>
      </c>
      <c r="N48" s="7" t="s">
        <v>291</v>
      </c>
      <c r="O48" s="78"/>
    </row>
    <row r="49" spans="1:15" ht="43.25" customHeight="1" x14ac:dyDescent="0.2">
      <c r="A49" s="70" t="s">
        <v>292</v>
      </c>
      <c r="B49" s="81" t="s">
        <v>293</v>
      </c>
      <c r="C49" s="7" t="s">
        <v>23</v>
      </c>
      <c r="D49" s="7"/>
      <c r="E49" s="78"/>
      <c r="F49" s="78"/>
      <c r="G49" s="78"/>
      <c r="H49" s="7"/>
      <c r="I49" s="7"/>
      <c r="J49" s="7"/>
      <c r="K49" s="7"/>
      <c r="L49" s="7"/>
      <c r="M49" s="7" t="s">
        <v>24</v>
      </c>
      <c r="N49" s="7" t="s">
        <v>291</v>
      </c>
      <c r="O49" s="78"/>
    </row>
    <row r="50" spans="1:15" ht="43.25" customHeight="1" x14ac:dyDescent="0.2">
      <c r="A50" s="93" t="s">
        <v>294</v>
      </c>
      <c r="B50" s="54" t="s">
        <v>295</v>
      </c>
      <c r="C50" s="89" t="s">
        <v>13</v>
      </c>
      <c r="D50" s="89">
        <v>6</v>
      </c>
      <c r="E50" s="92"/>
      <c r="F50" s="92"/>
      <c r="G50" s="92"/>
      <c r="H50" s="89"/>
      <c r="I50" s="89"/>
      <c r="J50" s="89"/>
      <c r="K50" s="89"/>
      <c r="L50" s="89"/>
      <c r="M50" s="89"/>
      <c r="N50" s="92"/>
      <c r="O50" s="92"/>
    </row>
    <row r="51" spans="1:15" ht="43.25" customHeight="1" x14ac:dyDescent="0.2">
      <c r="A51" s="70" t="s">
        <v>296</v>
      </c>
      <c r="B51" s="6" t="s">
        <v>257</v>
      </c>
      <c r="C51" s="7" t="s">
        <v>23</v>
      </c>
      <c r="D51" s="7"/>
      <c r="E51" s="5"/>
      <c r="F51" s="5"/>
      <c r="G51" s="5"/>
      <c r="H51" s="7"/>
      <c r="I51" s="7"/>
      <c r="J51" s="7"/>
      <c r="K51" s="7"/>
      <c r="L51" s="7"/>
      <c r="M51" s="7"/>
      <c r="N51" s="78"/>
      <c r="O51" s="78"/>
    </row>
    <row r="52" spans="1:15" ht="43.25" customHeight="1" x14ac:dyDescent="0.2">
      <c r="A52" s="70" t="s">
        <v>297</v>
      </c>
      <c r="B52" s="6" t="s">
        <v>298</v>
      </c>
      <c r="C52" s="7" t="s">
        <v>23</v>
      </c>
      <c r="D52" s="7"/>
      <c r="E52" s="5"/>
      <c r="F52" s="5"/>
      <c r="G52" s="5"/>
      <c r="H52" s="7"/>
      <c r="I52" s="7"/>
      <c r="J52" s="7"/>
      <c r="K52" s="7"/>
      <c r="L52" s="7"/>
      <c r="M52" s="7"/>
      <c r="N52" s="78"/>
      <c r="O52" s="78"/>
    </row>
    <row r="53" spans="1:15" ht="43.25" customHeight="1" x14ac:dyDescent="0.2">
      <c r="A53" s="82"/>
      <c r="B53" s="6" t="s">
        <v>299</v>
      </c>
      <c r="C53" s="7" t="s">
        <v>38</v>
      </c>
      <c r="D53" s="7"/>
      <c r="E53" s="5"/>
      <c r="F53" s="5"/>
      <c r="G53" s="5"/>
      <c r="H53" s="7"/>
      <c r="I53" s="7"/>
      <c r="J53" s="7"/>
      <c r="K53" s="7"/>
      <c r="L53" s="7"/>
      <c r="M53" s="7"/>
      <c r="N53" s="78"/>
      <c r="O53" s="78"/>
    </row>
    <row r="54" spans="1:15" ht="43.25" customHeight="1" x14ac:dyDescent="0.2">
      <c r="A54" s="77" t="s">
        <v>300</v>
      </c>
      <c r="B54" s="6" t="s">
        <v>301</v>
      </c>
      <c r="C54" s="7" t="s">
        <v>23</v>
      </c>
      <c r="D54" s="7"/>
      <c r="E54" s="78"/>
      <c r="F54" s="78"/>
      <c r="G54" s="78"/>
      <c r="H54" s="7"/>
      <c r="I54" s="7"/>
      <c r="J54" s="7"/>
      <c r="K54" s="7"/>
      <c r="L54" s="7"/>
      <c r="M54" s="7" t="s">
        <v>24</v>
      </c>
      <c r="N54" s="7" t="s">
        <v>302</v>
      </c>
      <c r="O54" s="78" t="s">
        <v>303</v>
      </c>
    </row>
    <row r="55" spans="1:15" ht="43.25" customHeight="1" x14ac:dyDescent="0.2">
      <c r="A55" s="77" t="s">
        <v>304</v>
      </c>
      <c r="B55" s="6" t="s">
        <v>267</v>
      </c>
      <c r="C55" s="7" t="s">
        <v>23</v>
      </c>
      <c r="D55" s="7"/>
      <c r="E55" s="78"/>
      <c r="F55" s="78"/>
      <c r="G55" s="78"/>
      <c r="H55" s="7"/>
      <c r="I55" s="7"/>
      <c r="J55" s="7">
        <v>18</v>
      </c>
      <c r="K55" s="7"/>
      <c r="L55" s="7"/>
      <c r="M55" s="7" t="s">
        <v>24</v>
      </c>
      <c r="N55" s="7" t="s">
        <v>305</v>
      </c>
      <c r="O55" s="5" t="s">
        <v>306</v>
      </c>
    </row>
    <row r="56" spans="1:15" ht="43.25" customHeight="1" x14ac:dyDescent="0.2">
      <c r="A56" s="83" t="s">
        <v>307</v>
      </c>
      <c r="B56" s="6" t="s">
        <v>259</v>
      </c>
      <c r="C56" s="7" t="s">
        <v>23</v>
      </c>
      <c r="D56" s="7"/>
      <c r="E56" s="78"/>
      <c r="F56" s="78"/>
      <c r="G56" s="78"/>
      <c r="H56" s="7"/>
      <c r="I56" s="7">
        <v>12</v>
      </c>
      <c r="J56" s="7">
        <v>12</v>
      </c>
      <c r="K56" s="7"/>
      <c r="L56" s="7"/>
      <c r="M56" s="7" t="s">
        <v>24</v>
      </c>
      <c r="N56" s="7" t="s">
        <v>305</v>
      </c>
      <c r="O56" s="5" t="s">
        <v>306</v>
      </c>
    </row>
    <row r="57" spans="1:15" ht="43.25" customHeight="1" x14ac:dyDescent="0.2">
      <c r="A57" s="94" t="s">
        <v>308</v>
      </c>
      <c r="B57" s="54" t="s">
        <v>309</v>
      </c>
      <c r="C57" s="89" t="s">
        <v>13</v>
      </c>
      <c r="D57" s="89">
        <v>6</v>
      </c>
      <c r="E57" s="92"/>
      <c r="F57" s="92"/>
      <c r="G57" s="92"/>
      <c r="H57" s="89"/>
      <c r="I57" s="89"/>
      <c r="J57" s="89"/>
      <c r="K57" s="89"/>
      <c r="L57" s="89"/>
      <c r="M57" s="89"/>
      <c r="N57" s="92"/>
      <c r="O57" s="92"/>
    </row>
    <row r="58" spans="1:15" ht="43.25" customHeight="1" x14ac:dyDescent="0.2">
      <c r="A58" s="83" t="s">
        <v>310</v>
      </c>
      <c r="B58" s="6" t="s">
        <v>311</v>
      </c>
      <c r="C58" s="7" t="s">
        <v>23</v>
      </c>
      <c r="D58" s="7"/>
      <c r="E58" s="78"/>
      <c r="F58" s="78"/>
      <c r="G58" s="78"/>
      <c r="H58" s="7"/>
      <c r="I58" s="7"/>
      <c r="J58" s="7"/>
      <c r="K58" s="7"/>
      <c r="L58" s="7"/>
      <c r="M58" s="7" t="s">
        <v>24</v>
      </c>
      <c r="N58" s="7" t="s">
        <v>302</v>
      </c>
      <c r="O58" s="84" t="s">
        <v>303</v>
      </c>
    </row>
    <row r="59" spans="1:15" ht="43.25" customHeight="1" x14ac:dyDescent="0.2">
      <c r="A59" s="83" t="s">
        <v>312</v>
      </c>
      <c r="B59" s="6" t="s">
        <v>313</v>
      </c>
      <c r="C59" s="7" t="s">
        <v>23</v>
      </c>
      <c r="D59" s="7"/>
      <c r="E59" s="78"/>
      <c r="F59" s="78"/>
      <c r="G59" s="78"/>
      <c r="H59" s="7"/>
      <c r="I59" s="7"/>
      <c r="J59" s="7"/>
      <c r="K59" s="7"/>
      <c r="L59" s="7"/>
      <c r="M59" s="7" t="s">
        <v>24</v>
      </c>
      <c r="N59" s="7" t="s">
        <v>302</v>
      </c>
      <c r="O59" s="84" t="s">
        <v>303</v>
      </c>
    </row>
    <row r="60" spans="1:15" ht="43.25" customHeight="1" x14ac:dyDescent="0.2">
      <c r="A60" s="82"/>
      <c r="B60" s="6" t="s">
        <v>299</v>
      </c>
      <c r="C60" s="7" t="s">
        <v>38</v>
      </c>
      <c r="D60" s="7"/>
      <c r="E60" s="5"/>
      <c r="F60" s="5"/>
      <c r="G60" s="5"/>
      <c r="H60" s="7"/>
      <c r="I60" s="7"/>
      <c r="J60" s="7"/>
      <c r="K60" s="7"/>
      <c r="L60" s="7"/>
      <c r="M60" s="7"/>
      <c r="N60" s="78"/>
      <c r="O60" s="7" t="s">
        <v>314</v>
      </c>
    </row>
    <row r="61" spans="1:15" ht="43.25" customHeight="1" x14ac:dyDescent="0.2">
      <c r="A61" s="85" t="s">
        <v>315</v>
      </c>
      <c r="B61" s="6" t="s">
        <v>316</v>
      </c>
      <c r="C61" s="7" t="s">
        <v>23</v>
      </c>
      <c r="D61" s="7"/>
      <c r="E61" s="78"/>
      <c r="F61" s="78"/>
      <c r="G61" s="78"/>
      <c r="H61" s="7"/>
      <c r="I61" s="7"/>
      <c r="J61" s="7"/>
      <c r="K61" s="7"/>
      <c r="L61" s="7"/>
      <c r="M61" s="7" t="s">
        <v>24</v>
      </c>
      <c r="N61" s="7" t="s">
        <v>302</v>
      </c>
      <c r="O61" s="84" t="s">
        <v>303</v>
      </c>
    </row>
    <row r="62" spans="1:15" ht="43.25" customHeight="1" x14ac:dyDescent="0.2">
      <c r="A62" s="85" t="s">
        <v>317</v>
      </c>
      <c r="B62" s="6" t="s">
        <v>318</v>
      </c>
      <c r="C62" s="7" t="s">
        <v>23</v>
      </c>
      <c r="D62" s="7"/>
      <c r="E62" s="5"/>
      <c r="F62" s="5"/>
      <c r="G62" s="5"/>
      <c r="H62" s="7"/>
      <c r="I62" s="7"/>
      <c r="J62" s="7"/>
      <c r="K62" s="7"/>
      <c r="L62" s="7"/>
      <c r="M62" s="7" t="s">
        <v>24</v>
      </c>
      <c r="N62" s="7" t="s">
        <v>302</v>
      </c>
      <c r="O62" s="84" t="s">
        <v>303</v>
      </c>
    </row>
    <row r="63" spans="1:15" ht="43.25" customHeight="1" x14ac:dyDescent="0.2">
      <c r="A63" s="85" t="s">
        <v>319</v>
      </c>
      <c r="B63" s="6" t="s">
        <v>320</v>
      </c>
      <c r="C63" s="7" t="s">
        <v>23</v>
      </c>
      <c r="D63" s="7"/>
      <c r="E63" s="5"/>
      <c r="F63" s="5"/>
      <c r="G63" s="5"/>
      <c r="H63" s="7"/>
      <c r="I63" s="7"/>
      <c r="J63" s="7"/>
      <c r="K63" s="7"/>
      <c r="L63" s="7"/>
      <c r="M63" s="7" t="s">
        <v>24</v>
      </c>
      <c r="N63" s="7" t="s">
        <v>302</v>
      </c>
      <c r="O63" s="84" t="s">
        <v>303</v>
      </c>
    </row>
    <row r="64" spans="1:15" ht="43.25" customHeight="1" x14ac:dyDescent="0.2">
      <c r="A64" s="85" t="s">
        <v>321</v>
      </c>
      <c r="B64" s="6" t="s">
        <v>322</v>
      </c>
      <c r="C64" s="7" t="s">
        <v>23</v>
      </c>
      <c r="D64" s="7"/>
      <c r="E64" s="5"/>
      <c r="F64" s="5"/>
      <c r="G64" s="5"/>
      <c r="H64" s="7"/>
      <c r="I64" s="7"/>
      <c r="J64" s="7"/>
      <c r="K64" s="7"/>
      <c r="L64" s="7"/>
      <c r="M64" s="7"/>
      <c r="N64" s="7"/>
      <c r="O64" s="5"/>
    </row>
    <row r="65" spans="1:15" ht="43.25" customHeight="1" x14ac:dyDescent="0.2">
      <c r="A65" s="85"/>
      <c r="B65" s="6" t="s">
        <v>299</v>
      </c>
      <c r="C65" s="7" t="s">
        <v>38</v>
      </c>
      <c r="D65" s="7"/>
      <c r="E65" s="5"/>
      <c r="F65" s="5"/>
      <c r="G65" s="5"/>
      <c r="H65" s="7"/>
      <c r="I65" s="7"/>
      <c r="J65" s="7"/>
      <c r="K65" s="7"/>
      <c r="L65" s="7"/>
      <c r="M65" s="7"/>
      <c r="N65" s="7"/>
      <c r="O65" s="5"/>
    </row>
    <row r="66" spans="1:15" ht="43.25" customHeight="1" x14ac:dyDescent="0.2">
      <c r="A66" s="85" t="s">
        <v>323</v>
      </c>
      <c r="B66" s="6" t="s">
        <v>324</v>
      </c>
      <c r="C66" s="7" t="s">
        <v>23</v>
      </c>
      <c r="D66" s="7"/>
      <c r="E66" s="5"/>
      <c r="F66" s="5"/>
      <c r="G66" s="5"/>
      <c r="H66" s="7"/>
      <c r="I66" s="7"/>
      <c r="J66" s="7">
        <v>18</v>
      </c>
      <c r="K66" s="7"/>
      <c r="L66" s="7"/>
      <c r="M66" s="7" t="s">
        <v>24</v>
      </c>
      <c r="N66" s="7" t="s">
        <v>305</v>
      </c>
      <c r="O66" s="5" t="s">
        <v>306</v>
      </c>
    </row>
    <row r="67" spans="1:15" ht="43.25" customHeight="1" x14ac:dyDescent="0.2">
      <c r="A67" s="85" t="s">
        <v>325</v>
      </c>
      <c r="B67" s="6" t="s">
        <v>326</v>
      </c>
      <c r="C67" s="7" t="s">
        <v>23</v>
      </c>
      <c r="D67" s="7"/>
      <c r="E67" s="78"/>
      <c r="F67" s="78"/>
      <c r="G67" s="78"/>
      <c r="H67" s="7"/>
      <c r="I67" s="7"/>
      <c r="J67" s="7">
        <v>18</v>
      </c>
      <c r="K67" s="7"/>
      <c r="L67" s="7"/>
      <c r="M67" s="7" t="s">
        <v>24</v>
      </c>
      <c r="N67" s="7" t="s">
        <v>305</v>
      </c>
      <c r="O67" s="5" t="s">
        <v>306</v>
      </c>
    </row>
    <row r="68" spans="1:15" ht="43.25" customHeight="1" x14ac:dyDescent="0.2">
      <c r="A68" s="93" t="s">
        <v>327</v>
      </c>
      <c r="B68" s="54" t="s">
        <v>328</v>
      </c>
      <c r="C68" s="89" t="s">
        <v>13</v>
      </c>
      <c r="D68" s="89">
        <v>6</v>
      </c>
      <c r="E68" s="92"/>
      <c r="F68" s="92"/>
      <c r="G68" s="92"/>
      <c r="H68" s="89"/>
      <c r="I68" s="89"/>
      <c r="J68" s="89"/>
      <c r="K68" s="89"/>
      <c r="L68" s="89"/>
      <c r="M68" s="89"/>
      <c r="N68" s="92"/>
      <c r="O68" s="92"/>
    </row>
    <row r="69" spans="1:15" ht="43.25" customHeight="1" x14ac:dyDescent="0.2">
      <c r="A69" s="77" t="s">
        <v>329</v>
      </c>
      <c r="B69" s="6" t="s">
        <v>330</v>
      </c>
      <c r="C69" s="7" t="s">
        <v>23</v>
      </c>
      <c r="D69" s="7"/>
      <c r="E69" s="78"/>
      <c r="F69" s="78"/>
      <c r="G69" s="78"/>
      <c r="H69" s="7"/>
      <c r="I69" s="7"/>
      <c r="J69" s="7"/>
      <c r="K69" s="7"/>
      <c r="L69" s="7"/>
      <c r="M69" s="7" t="s">
        <v>24</v>
      </c>
      <c r="N69" s="7" t="s">
        <v>302</v>
      </c>
      <c r="O69" s="84" t="s">
        <v>303</v>
      </c>
    </row>
    <row r="70" spans="1:15" ht="43.25" customHeight="1" x14ac:dyDescent="0.2">
      <c r="A70" s="77" t="s">
        <v>331</v>
      </c>
      <c r="B70" s="6" t="s">
        <v>332</v>
      </c>
      <c r="C70" s="7" t="s">
        <v>23</v>
      </c>
      <c r="D70" s="7"/>
      <c r="E70" s="78"/>
      <c r="F70" s="78"/>
      <c r="G70" s="78"/>
      <c r="H70" s="7"/>
      <c r="I70" s="7"/>
      <c r="J70" s="7"/>
      <c r="K70" s="7"/>
      <c r="L70" s="7"/>
      <c r="M70" s="7" t="s">
        <v>24</v>
      </c>
      <c r="N70" s="7" t="s">
        <v>302</v>
      </c>
      <c r="O70" s="84" t="s">
        <v>303</v>
      </c>
    </row>
    <row r="71" spans="1:15" ht="43.25" customHeight="1" x14ac:dyDescent="0.2">
      <c r="A71" s="77" t="s">
        <v>333</v>
      </c>
      <c r="B71" s="123" t="s">
        <v>334</v>
      </c>
      <c r="C71" s="7" t="s">
        <v>23</v>
      </c>
      <c r="D71" s="7"/>
      <c r="E71" s="78"/>
      <c r="F71" s="78"/>
      <c r="G71" s="78"/>
      <c r="H71" s="7"/>
      <c r="I71" s="7"/>
      <c r="J71" s="7"/>
      <c r="K71" s="7"/>
      <c r="L71" s="7"/>
      <c r="M71" s="7" t="s">
        <v>24</v>
      </c>
      <c r="N71" s="7" t="s">
        <v>302</v>
      </c>
      <c r="O71" s="84" t="s">
        <v>303</v>
      </c>
    </row>
    <row r="72" spans="1:15" ht="43.25" customHeight="1" x14ac:dyDescent="0.2">
      <c r="A72" s="77" t="s">
        <v>335</v>
      </c>
      <c r="B72" s="6" t="s">
        <v>299</v>
      </c>
      <c r="C72" s="7" t="s">
        <v>23</v>
      </c>
      <c r="D72" s="7"/>
      <c r="E72" s="5"/>
      <c r="F72" s="5"/>
      <c r="G72" s="5"/>
      <c r="H72" s="7"/>
      <c r="I72" s="7"/>
      <c r="J72" s="7"/>
      <c r="K72" s="7"/>
      <c r="L72" s="7"/>
      <c r="M72" s="7"/>
      <c r="N72" s="78"/>
      <c r="O72" s="7" t="s">
        <v>314</v>
      </c>
    </row>
    <row r="73" spans="1:15" ht="43.25" customHeight="1" x14ac:dyDescent="0.2">
      <c r="A73" s="86"/>
      <c r="B73" s="6" t="s">
        <v>336</v>
      </c>
      <c r="C73" s="7" t="s">
        <v>38</v>
      </c>
      <c r="D73" s="7"/>
      <c r="E73" s="78"/>
      <c r="F73" s="78"/>
      <c r="G73" s="78"/>
      <c r="H73" s="7"/>
      <c r="I73" s="7"/>
      <c r="J73" s="7"/>
      <c r="K73" s="7"/>
      <c r="L73" s="7"/>
      <c r="M73" s="7"/>
      <c r="N73" s="78"/>
      <c r="O73" s="78"/>
    </row>
    <row r="74" spans="1:15" ht="43.25" customHeight="1" x14ac:dyDescent="0.2">
      <c r="A74" s="77" t="s">
        <v>337</v>
      </c>
      <c r="B74" s="6" t="s">
        <v>276</v>
      </c>
      <c r="C74" s="7" t="s">
        <v>23</v>
      </c>
      <c r="D74" s="7"/>
      <c r="E74" s="78"/>
      <c r="F74" s="78"/>
      <c r="G74" s="78"/>
      <c r="H74" s="7"/>
      <c r="I74" s="7"/>
      <c r="J74" s="7">
        <v>18</v>
      </c>
      <c r="K74" s="7"/>
      <c r="L74" s="7"/>
      <c r="M74" s="7" t="s">
        <v>24</v>
      </c>
      <c r="N74" s="7" t="s">
        <v>305</v>
      </c>
      <c r="O74" s="5" t="s">
        <v>306</v>
      </c>
    </row>
    <row r="75" spans="1:15" ht="43.25" customHeight="1" x14ac:dyDescent="0.2">
      <c r="A75" s="77" t="s">
        <v>338</v>
      </c>
      <c r="B75" s="6" t="s">
        <v>339</v>
      </c>
      <c r="C75" s="7" t="s">
        <v>23</v>
      </c>
      <c r="D75" s="7"/>
      <c r="E75" s="78"/>
      <c r="F75" s="78"/>
      <c r="G75" s="78"/>
      <c r="H75" s="7"/>
      <c r="I75" s="7"/>
      <c r="J75" s="7">
        <v>6</v>
      </c>
      <c r="K75" s="7"/>
      <c r="L75" s="7"/>
      <c r="M75" s="7" t="s">
        <v>24</v>
      </c>
      <c r="N75" s="7" t="s">
        <v>305</v>
      </c>
      <c r="O75" s="5" t="s">
        <v>306</v>
      </c>
    </row>
    <row r="76" spans="1:15" ht="43.25" customHeight="1" x14ac:dyDescent="0.2">
      <c r="A76" s="69">
        <v>3</v>
      </c>
      <c r="B76" s="57" t="s">
        <v>340</v>
      </c>
      <c r="C76" s="56" t="s">
        <v>32</v>
      </c>
      <c r="D76" s="56"/>
      <c r="E76" s="58"/>
      <c r="F76" s="58"/>
      <c r="G76" s="58"/>
      <c r="H76" s="56"/>
      <c r="I76" s="56"/>
      <c r="J76" s="56"/>
      <c r="K76" s="56"/>
      <c r="L76" s="56"/>
      <c r="M76" s="56"/>
      <c r="N76" s="58"/>
      <c r="O76" s="58"/>
    </row>
    <row r="77" spans="1:15" ht="43.25" customHeight="1" x14ac:dyDescent="0.2">
      <c r="A77" s="88" t="s">
        <v>247</v>
      </c>
      <c r="B77" s="54" t="s">
        <v>341</v>
      </c>
      <c r="C77" s="89" t="s">
        <v>13</v>
      </c>
      <c r="D77" s="89">
        <v>6</v>
      </c>
      <c r="E77" s="90"/>
      <c r="F77" s="90"/>
      <c r="G77" s="90"/>
      <c r="H77" s="89"/>
      <c r="I77" s="91"/>
      <c r="J77" s="89"/>
      <c r="K77" s="89"/>
      <c r="L77" s="89"/>
      <c r="M77" s="89"/>
      <c r="N77" s="90"/>
      <c r="O77" s="90"/>
    </row>
    <row r="78" spans="1:15" ht="43.25" customHeight="1" x14ac:dyDescent="0.2">
      <c r="A78" s="77" t="s">
        <v>249</v>
      </c>
      <c r="B78" s="6" t="s">
        <v>250</v>
      </c>
      <c r="C78" s="7" t="s">
        <v>23</v>
      </c>
      <c r="D78" s="7"/>
      <c r="E78" s="5"/>
      <c r="F78" s="5"/>
      <c r="G78" s="5"/>
      <c r="H78" s="7"/>
      <c r="I78" s="7"/>
      <c r="J78" s="7">
        <v>20</v>
      </c>
      <c r="K78" s="7"/>
      <c r="L78" s="7"/>
      <c r="M78" s="7" t="s">
        <v>14</v>
      </c>
      <c r="N78" s="5"/>
      <c r="O78" s="5" t="s">
        <v>251</v>
      </c>
    </row>
    <row r="79" spans="1:15" ht="43.25" customHeight="1" x14ac:dyDescent="0.2">
      <c r="A79" s="77" t="s">
        <v>252</v>
      </c>
      <c r="B79" s="6" t="s">
        <v>342</v>
      </c>
      <c r="C79" s="7" t="s">
        <v>23</v>
      </c>
      <c r="D79" s="7"/>
      <c r="E79" s="5"/>
      <c r="F79" s="5"/>
      <c r="G79" s="5"/>
      <c r="H79" s="7"/>
      <c r="I79" s="7"/>
      <c r="J79" s="7">
        <v>24</v>
      </c>
      <c r="K79" s="7"/>
      <c r="L79" s="7"/>
      <c r="M79" s="7" t="s">
        <v>14</v>
      </c>
      <c r="N79" s="5"/>
      <c r="O79" s="5" t="s">
        <v>251</v>
      </c>
    </row>
    <row r="80" spans="1:15" ht="43.25" customHeight="1" x14ac:dyDescent="0.2">
      <c r="A80" s="77" t="s">
        <v>343</v>
      </c>
      <c r="B80" s="6" t="s">
        <v>344</v>
      </c>
      <c r="C80" s="7" t="s">
        <v>23</v>
      </c>
      <c r="D80" s="7"/>
      <c r="E80" s="5"/>
      <c r="F80" s="5"/>
      <c r="G80" s="5"/>
      <c r="H80" s="7"/>
      <c r="I80" s="7"/>
      <c r="J80" s="7" t="s">
        <v>345</v>
      </c>
      <c r="K80" s="7"/>
      <c r="L80" s="7"/>
      <c r="M80" s="7" t="s">
        <v>24</v>
      </c>
      <c r="N80" s="5" t="s">
        <v>346</v>
      </c>
      <c r="O80" s="5" t="s">
        <v>347</v>
      </c>
    </row>
    <row r="81" spans="1:15" ht="43.25" customHeight="1" x14ac:dyDescent="0.2">
      <c r="A81" s="77" t="s">
        <v>348</v>
      </c>
      <c r="B81" s="6" t="s">
        <v>349</v>
      </c>
      <c r="C81" s="7" t="s">
        <v>23</v>
      </c>
      <c r="D81" s="7"/>
      <c r="E81" s="5"/>
      <c r="F81" s="5"/>
      <c r="G81" s="5"/>
      <c r="H81" s="7"/>
      <c r="I81" s="7"/>
      <c r="J81" s="7" t="s">
        <v>350</v>
      </c>
      <c r="K81" s="7"/>
      <c r="L81" s="7"/>
      <c r="M81" s="7" t="s">
        <v>24</v>
      </c>
      <c r="N81" s="5" t="s">
        <v>351</v>
      </c>
      <c r="O81" s="5" t="s">
        <v>352</v>
      </c>
    </row>
    <row r="82" spans="1:15" ht="43.25" customHeight="1" x14ac:dyDescent="0.2">
      <c r="A82" s="88" t="s">
        <v>254</v>
      </c>
      <c r="B82" s="54" t="s">
        <v>255</v>
      </c>
      <c r="C82" s="89" t="s">
        <v>13</v>
      </c>
      <c r="D82" s="89">
        <v>6</v>
      </c>
      <c r="E82" s="90"/>
      <c r="F82" s="90"/>
      <c r="G82" s="90"/>
      <c r="H82" s="89"/>
      <c r="I82" s="89"/>
      <c r="J82" s="89"/>
      <c r="K82" s="89"/>
      <c r="L82" s="89"/>
      <c r="M82" s="89"/>
      <c r="N82" s="90"/>
      <c r="O82" s="90"/>
    </row>
    <row r="83" spans="1:15" ht="43.25" customHeight="1" x14ac:dyDescent="0.2">
      <c r="A83" s="77" t="s">
        <v>256</v>
      </c>
      <c r="B83" s="6" t="s">
        <v>257</v>
      </c>
      <c r="C83" s="7" t="s">
        <v>23</v>
      </c>
      <c r="D83" s="7"/>
      <c r="E83" s="5"/>
      <c r="F83" s="5"/>
      <c r="G83" s="5"/>
      <c r="H83" s="7"/>
      <c r="I83" s="7">
        <v>12</v>
      </c>
      <c r="J83" s="7">
        <v>12</v>
      </c>
      <c r="K83" s="7"/>
      <c r="L83" s="7"/>
      <c r="M83" s="7" t="s">
        <v>14</v>
      </c>
      <c r="N83" s="5"/>
      <c r="O83" s="5" t="s">
        <v>251</v>
      </c>
    </row>
    <row r="84" spans="1:15" ht="43.25" customHeight="1" x14ac:dyDescent="0.2">
      <c r="A84" s="77" t="s">
        <v>258</v>
      </c>
      <c r="B84" s="6" t="s">
        <v>259</v>
      </c>
      <c r="C84" s="7" t="s">
        <v>23</v>
      </c>
      <c r="D84" s="7"/>
      <c r="E84" s="5"/>
      <c r="F84" s="5"/>
      <c r="G84" s="5"/>
      <c r="H84" s="7"/>
      <c r="I84" s="7">
        <v>12</v>
      </c>
      <c r="J84" s="7">
        <v>12</v>
      </c>
      <c r="K84" s="7"/>
      <c r="L84" s="7"/>
      <c r="M84" s="7" t="s">
        <v>14</v>
      </c>
      <c r="N84" s="5"/>
      <c r="O84" s="5" t="s">
        <v>251</v>
      </c>
    </row>
    <row r="85" spans="1:15" ht="43.25" customHeight="1" x14ac:dyDescent="0.2">
      <c r="A85" s="77" t="s">
        <v>260</v>
      </c>
      <c r="B85" s="6" t="s">
        <v>261</v>
      </c>
      <c r="C85" s="7" t="s">
        <v>23</v>
      </c>
      <c r="D85" s="7"/>
      <c r="E85" s="5"/>
      <c r="F85" s="5"/>
      <c r="G85" s="5"/>
      <c r="H85" s="7"/>
      <c r="I85" s="7"/>
      <c r="J85" s="7">
        <v>20</v>
      </c>
      <c r="K85" s="7"/>
      <c r="L85" s="7"/>
      <c r="M85" s="7" t="s">
        <v>14</v>
      </c>
      <c r="N85" s="5"/>
      <c r="O85" s="5" t="s">
        <v>251</v>
      </c>
    </row>
    <row r="86" spans="1:15" ht="43.25" customHeight="1" x14ac:dyDescent="0.2">
      <c r="A86" s="77" t="s">
        <v>353</v>
      </c>
      <c r="B86" s="6" t="s">
        <v>354</v>
      </c>
      <c r="C86" s="7" t="s">
        <v>23</v>
      </c>
      <c r="D86" s="7"/>
      <c r="E86" s="5"/>
      <c r="F86" s="5"/>
      <c r="G86" s="5"/>
      <c r="H86" s="7"/>
      <c r="I86" s="7"/>
      <c r="J86" s="7" t="s">
        <v>355</v>
      </c>
      <c r="K86" s="7"/>
      <c r="L86" s="7"/>
      <c r="M86" s="7"/>
      <c r="N86" s="5"/>
      <c r="O86" s="5"/>
    </row>
    <row r="87" spans="1:15" ht="43.25" customHeight="1" x14ac:dyDescent="0.2">
      <c r="A87" s="88" t="s">
        <v>262</v>
      </c>
      <c r="B87" s="54" t="s">
        <v>263</v>
      </c>
      <c r="C87" s="89" t="s">
        <v>13</v>
      </c>
      <c r="D87" s="89">
        <v>6</v>
      </c>
      <c r="E87" s="90"/>
      <c r="F87" s="90"/>
      <c r="G87" s="90"/>
      <c r="H87" s="89"/>
      <c r="I87" s="89"/>
      <c r="J87" s="89"/>
      <c r="K87" s="89"/>
      <c r="L87" s="89"/>
      <c r="M87" s="89"/>
      <c r="N87" s="90"/>
      <c r="O87" s="90"/>
    </row>
    <row r="88" spans="1:15" ht="43.25" customHeight="1" x14ac:dyDescent="0.2">
      <c r="A88" s="77" t="s">
        <v>264</v>
      </c>
      <c r="B88" s="6" t="s">
        <v>265</v>
      </c>
      <c r="C88" s="7" t="s">
        <v>23</v>
      </c>
      <c r="D88" s="7"/>
      <c r="E88" s="5"/>
      <c r="F88" s="5"/>
      <c r="G88" s="5"/>
      <c r="H88" s="7"/>
      <c r="I88" s="7"/>
      <c r="J88" s="7">
        <v>18</v>
      </c>
      <c r="K88" s="7"/>
      <c r="L88" s="7"/>
      <c r="M88" s="7" t="s">
        <v>14</v>
      </c>
      <c r="N88" s="5"/>
      <c r="O88" s="5" t="s">
        <v>251</v>
      </c>
    </row>
    <row r="89" spans="1:15" ht="43.25" customHeight="1" x14ac:dyDescent="0.2">
      <c r="A89" s="77" t="s">
        <v>266</v>
      </c>
      <c r="B89" s="6" t="s">
        <v>267</v>
      </c>
      <c r="C89" s="7" t="s">
        <v>23</v>
      </c>
      <c r="D89" s="7"/>
      <c r="E89" s="5"/>
      <c r="F89" s="5"/>
      <c r="G89" s="5"/>
      <c r="H89" s="7"/>
      <c r="I89" s="7"/>
      <c r="J89" s="7">
        <v>18</v>
      </c>
      <c r="K89" s="7"/>
      <c r="L89" s="7"/>
      <c r="M89" s="7" t="s">
        <v>14</v>
      </c>
      <c r="N89" s="5"/>
      <c r="O89" s="5" t="s">
        <v>251</v>
      </c>
    </row>
    <row r="90" spans="1:15" ht="43.25" customHeight="1" x14ac:dyDescent="0.2">
      <c r="A90" s="77" t="s">
        <v>268</v>
      </c>
      <c r="B90" s="6" t="s">
        <v>356</v>
      </c>
      <c r="C90" s="7" t="s">
        <v>23</v>
      </c>
      <c r="D90" s="7"/>
      <c r="E90" s="5"/>
      <c r="F90" s="5"/>
      <c r="G90" s="5"/>
      <c r="H90" s="7"/>
      <c r="I90" s="7"/>
      <c r="J90" s="7">
        <v>20</v>
      </c>
      <c r="K90" s="7"/>
      <c r="L90" s="7"/>
      <c r="M90" s="7" t="s">
        <v>14</v>
      </c>
      <c r="N90" s="5"/>
      <c r="O90" s="5" t="s">
        <v>251</v>
      </c>
    </row>
    <row r="91" spans="1:15" ht="43.25" customHeight="1" x14ac:dyDescent="0.2">
      <c r="A91" s="77" t="s">
        <v>270</v>
      </c>
      <c r="B91" s="6" t="s">
        <v>324</v>
      </c>
      <c r="C91" s="7" t="s">
        <v>23</v>
      </c>
      <c r="D91" s="7"/>
      <c r="E91" s="5"/>
      <c r="F91" s="5"/>
      <c r="G91" s="5"/>
      <c r="H91" s="7"/>
      <c r="I91" s="7"/>
      <c r="J91" s="7">
        <v>18</v>
      </c>
      <c r="K91" s="7"/>
      <c r="L91" s="7"/>
      <c r="M91" s="7" t="s">
        <v>14</v>
      </c>
      <c r="N91" s="5"/>
      <c r="O91" s="5" t="s">
        <v>251</v>
      </c>
    </row>
    <row r="92" spans="1:15" ht="43.25" customHeight="1" x14ac:dyDescent="0.2">
      <c r="A92" s="88" t="s">
        <v>273</v>
      </c>
      <c r="B92" s="54" t="s">
        <v>274</v>
      </c>
      <c r="C92" s="89" t="s">
        <v>13</v>
      </c>
      <c r="D92" s="89">
        <v>6</v>
      </c>
      <c r="E92" s="92"/>
      <c r="F92" s="92"/>
      <c r="G92" s="92"/>
      <c r="H92" s="89"/>
      <c r="I92" s="89"/>
      <c r="J92" s="89"/>
      <c r="K92" s="89"/>
      <c r="L92" s="89"/>
      <c r="M92" s="89"/>
      <c r="N92" s="92"/>
      <c r="O92" s="92"/>
    </row>
    <row r="93" spans="1:15" ht="43.25" customHeight="1" x14ac:dyDescent="0.2">
      <c r="A93" s="77" t="s">
        <v>275</v>
      </c>
      <c r="B93" s="6" t="s">
        <v>357</v>
      </c>
      <c r="C93" s="7" t="s">
        <v>23</v>
      </c>
      <c r="D93" s="7"/>
      <c r="E93" s="78"/>
      <c r="F93" s="78"/>
      <c r="G93" s="78"/>
      <c r="H93" s="7"/>
      <c r="I93" s="7"/>
      <c r="J93" s="7">
        <v>20</v>
      </c>
      <c r="K93" s="7"/>
      <c r="L93" s="7"/>
      <c r="M93" s="7" t="s">
        <v>14</v>
      </c>
      <c r="N93" s="78"/>
      <c r="O93" s="55" t="s">
        <v>251</v>
      </c>
    </row>
    <row r="94" spans="1:15" ht="43.25" customHeight="1" x14ac:dyDescent="0.2">
      <c r="A94" s="77" t="s">
        <v>277</v>
      </c>
      <c r="B94" s="6" t="s">
        <v>280</v>
      </c>
      <c r="C94" s="7" t="s">
        <v>23</v>
      </c>
      <c r="D94" s="7"/>
      <c r="E94" s="78"/>
      <c r="F94" s="78"/>
      <c r="G94" s="78"/>
      <c r="H94" s="7"/>
      <c r="I94" s="7"/>
      <c r="J94" s="7">
        <v>24</v>
      </c>
      <c r="K94" s="7"/>
      <c r="L94" s="7"/>
      <c r="M94" s="7" t="s">
        <v>24</v>
      </c>
      <c r="N94" s="7" t="s">
        <v>281</v>
      </c>
      <c r="O94" s="7" t="s">
        <v>282</v>
      </c>
    </row>
    <row r="95" spans="1:15" ht="43.25" customHeight="1" x14ac:dyDescent="0.2">
      <c r="A95" s="77" t="s">
        <v>279</v>
      </c>
      <c r="B95" s="6" t="s">
        <v>358</v>
      </c>
      <c r="C95" s="7" t="s">
        <v>23</v>
      </c>
      <c r="D95" s="7"/>
      <c r="E95" s="78"/>
      <c r="F95" s="78"/>
      <c r="G95" s="78"/>
      <c r="H95" s="7"/>
      <c r="I95" s="7"/>
      <c r="J95" s="7">
        <v>12</v>
      </c>
      <c r="K95" s="7"/>
      <c r="L95" s="7"/>
      <c r="M95" s="7" t="s">
        <v>14</v>
      </c>
      <c r="N95" s="78"/>
      <c r="O95" s="55" t="s">
        <v>251</v>
      </c>
    </row>
    <row r="96" spans="1:15" ht="43.25" customHeight="1" x14ac:dyDescent="0.2">
      <c r="A96" s="77" t="s">
        <v>283</v>
      </c>
      <c r="B96" s="6" t="s">
        <v>359</v>
      </c>
      <c r="C96" s="7" t="s">
        <v>23</v>
      </c>
      <c r="D96" s="7"/>
      <c r="E96" s="78"/>
      <c r="F96" s="78"/>
      <c r="G96" s="78"/>
      <c r="H96" s="7"/>
      <c r="I96" s="7"/>
      <c r="J96" s="7">
        <v>12</v>
      </c>
      <c r="K96" s="7"/>
      <c r="L96" s="7"/>
      <c r="M96" s="7"/>
      <c r="N96" s="78"/>
      <c r="O96" s="78"/>
    </row>
    <row r="97" spans="1:15" ht="43.25" customHeight="1" x14ac:dyDescent="0.2">
      <c r="A97" s="85" t="s">
        <v>360</v>
      </c>
      <c r="B97" s="147" t="s">
        <v>361</v>
      </c>
      <c r="C97" s="7" t="s">
        <v>23</v>
      </c>
      <c r="D97" s="147"/>
      <c r="E97" s="147"/>
      <c r="F97" s="147"/>
      <c r="G97" s="147"/>
      <c r="H97" s="147"/>
      <c r="I97" s="147"/>
      <c r="J97" s="147"/>
      <c r="K97" s="147"/>
      <c r="L97" s="147"/>
      <c r="M97" s="9" t="s">
        <v>24</v>
      </c>
      <c r="N97" s="147" t="s">
        <v>362</v>
      </c>
      <c r="O97" s="147" t="s">
        <v>363</v>
      </c>
    </row>
    <row r="98" spans="1:15" ht="43.25" customHeight="1" x14ac:dyDescent="0.2">
      <c r="A98" s="20"/>
      <c r="B98" s="6"/>
      <c r="C98" s="7"/>
      <c r="D98" s="7"/>
      <c r="E98" s="78"/>
      <c r="F98" s="78"/>
      <c r="G98" s="78"/>
      <c r="H98" s="7"/>
      <c r="I98" s="7"/>
      <c r="J98" s="7"/>
      <c r="K98" s="7"/>
      <c r="L98" s="7"/>
      <c r="M98" s="7"/>
      <c r="N98" s="78"/>
      <c r="O98" s="78"/>
    </row>
    <row r="99" spans="1:15" ht="43.25" customHeight="1" x14ac:dyDescent="0.2">
      <c r="A99" s="20"/>
      <c r="B99" s="6"/>
      <c r="C99" s="7"/>
      <c r="D99" s="7"/>
      <c r="E99" s="78"/>
      <c r="F99" s="78"/>
      <c r="G99" s="78"/>
      <c r="H99" s="7"/>
      <c r="I99" s="7"/>
      <c r="J99" s="7"/>
      <c r="K99" s="7"/>
      <c r="L99" s="7"/>
      <c r="M99" s="7"/>
      <c r="N99" s="78"/>
      <c r="O99" s="78"/>
    </row>
    <row r="100" spans="1:15" ht="43.25" customHeight="1" x14ac:dyDescent="0.2">
      <c r="A100" s="20"/>
      <c r="B100" s="6"/>
      <c r="C100" s="7"/>
      <c r="D100" s="7"/>
      <c r="E100" s="78"/>
      <c r="F100" s="78"/>
      <c r="G100" s="78"/>
      <c r="H100" s="7"/>
      <c r="I100" s="7"/>
      <c r="J100" s="7"/>
      <c r="K100" s="7"/>
      <c r="L100" s="7"/>
      <c r="M100" s="7"/>
      <c r="N100" s="78"/>
      <c r="O100" s="78"/>
    </row>
    <row r="101" spans="1:15" ht="43.25" customHeight="1" x14ac:dyDescent="0.2">
      <c r="A101" s="20"/>
      <c r="B101" s="6"/>
      <c r="C101" s="7"/>
      <c r="D101" s="7"/>
      <c r="E101" s="78"/>
      <c r="F101" s="78"/>
      <c r="G101" s="78"/>
      <c r="H101" s="7"/>
      <c r="I101" s="7"/>
      <c r="J101" s="7"/>
      <c r="K101" s="7"/>
      <c r="L101" s="7"/>
      <c r="M101" s="7"/>
      <c r="N101" s="78"/>
      <c r="O101" s="78"/>
    </row>
    <row r="102" spans="1:15" ht="43.25" customHeight="1" x14ac:dyDescent="0.2">
      <c r="A102" s="20"/>
      <c r="B102" s="6"/>
      <c r="C102" s="7"/>
      <c r="D102" s="7"/>
      <c r="E102" s="78"/>
      <c r="F102" s="78"/>
      <c r="G102" s="78"/>
      <c r="H102" s="7"/>
      <c r="I102" s="7"/>
      <c r="J102" s="7"/>
      <c r="K102" s="7"/>
      <c r="L102" s="7"/>
      <c r="M102" s="7"/>
      <c r="N102" s="78"/>
      <c r="O102" s="78"/>
    </row>
    <row r="103" spans="1:15" ht="43.25" customHeight="1" x14ac:dyDescent="0.2">
      <c r="A103" s="20"/>
      <c r="B103" s="6"/>
      <c r="C103" s="7"/>
      <c r="D103" s="7"/>
      <c r="E103" s="78"/>
      <c r="F103" s="78"/>
      <c r="G103" s="78"/>
      <c r="H103" s="7"/>
      <c r="I103" s="7"/>
      <c r="J103" s="7"/>
      <c r="K103" s="7"/>
      <c r="L103" s="7"/>
      <c r="M103" s="7"/>
      <c r="N103" s="78"/>
      <c r="O103" s="78"/>
    </row>
    <row r="104" spans="1:15" ht="43.25" customHeight="1" x14ac:dyDescent="0.2">
      <c r="A104" s="20"/>
      <c r="B104" s="6"/>
      <c r="C104" s="7"/>
      <c r="D104" s="7"/>
      <c r="E104" s="78"/>
      <c r="F104" s="78"/>
      <c r="G104" s="78"/>
      <c r="H104" s="7"/>
      <c r="I104" s="7"/>
      <c r="J104" s="7"/>
      <c r="K104" s="7"/>
      <c r="L104" s="7"/>
      <c r="M104" s="7"/>
      <c r="N104" s="78"/>
      <c r="O104" s="78"/>
    </row>
    <row r="105" spans="1:15" ht="43.25" customHeight="1" x14ac:dyDescent="0.2">
      <c r="A105" s="20"/>
      <c r="B105" s="6"/>
      <c r="C105" s="7"/>
      <c r="D105" s="7"/>
      <c r="E105" s="78"/>
      <c r="F105" s="78"/>
      <c r="G105" s="78"/>
      <c r="H105" s="7"/>
      <c r="I105" s="7"/>
      <c r="J105" s="7"/>
      <c r="K105" s="7"/>
      <c r="L105" s="7"/>
      <c r="M105" s="7"/>
      <c r="N105" s="78"/>
      <c r="O105" s="78"/>
    </row>
    <row r="106" spans="1:15" ht="43.25" customHeight="1" x14ac:dyDescent="0.2">
      <c r="A106" s="20"/>
      <c r="B106" s="6"/>
      <c r="C106" s="7"/>
      <c r="D106" s="7"/>
      <c r="E106" s="78"/>
      <c r="F106" s="78"/>
      <c r="G106" s="78"/>
      <c r="H106" s="7"/>
      <c r="I106" s="7"/>
      <c r="J106" s="7"/>
      <c r="K106" s="7"/>
      <c r="L106" s="7"/>
      <c r="M106" s="7"/>
      <c r="N106" s="78"/>
      <c r="O106" s="78"/>
    </row>
    <row r="107" spans="1:15" ht="43.25" customHeight="1" x14ac:dyDescent="0.2">
      <c r="A107" s="20"/>
      <c r="B107" s="6"/>
      <c r="C107" s="7"/>
      <c r="D107" s="7"/>
      <c r="E107" s="78"/>
      <c r="F107" s="78"/>
      <c r="G107" s="78"/>
      <c r="H107" s="7"/>
      <c r="I107" s="7"/>
      <c r="J107" s="7"/>
      <c r="K107" s="7"/>
      <c r="L107" s="7"/>
      <c r="M107" s="7"/>
      <c r="N107" s="78"/>
      <c r="O107" s="78"/>
    </row>
    <row r="108" spans="1:15" ht="43.25" customHeight="1" x14ac:dyDescent="0.2">
      <c r="A108" s="20"/>
      <c r="B108" s="6"/>
      <c r="C108" s="7"/>
      <c r="D108" s="7"/>
      <c r="E108" s="78"/>
      <c r="F108" s="78"/>
      <c r="G108" s="78"/>
      <c r="H108" s="7"/>
      <c r="I108" s="7"/>
      <c r="J108" s="7"/>
      <c r="K108" s="7"/>
      <c r="L108" s="7"/>
      <c r="M108" s="7"/>
      <c r="N108" s="78"/>
      <c r="O108" s="78"/>
    </row>
    <row r="109" spans="1:15" ht="43.25" customHeight="1" x14ac:dyDescent="0.2">
      <c r="A109" s="20"/>
      <c r="B109" s="6"/>
      <c r="C109" s="7"/>
      <c r="D109" s="7"/>
      <c r="E109" s="78"/>
      <c r="F109" s="78"/>
      <c r="G109" s="78"/>
      <c r="H109" s="7"/>
      <c r="I109" s="7"/>
      <c r="J109" s="7"/>
      <c r="K109" s="7"/>
      <c r="L109" s="7"/>
      <c r="M109" s="7"/>
      <c r="N109" s="78"/>
      <c r="O109" s="78"/>
    </row>
    <row r="110" spans="1:15" ht="43.25" customHeight="1" x14ac:dyDescent="0.2">
      <c r="A110" s="20"/>
      <c r="B110" s="6"/>
      <c r="C110" s="7"/>
      <c r="D110" s="7"/>
      <c r="E110" s="78"/>
      <c r="F110" s="78"/>
      <c r="G110" s="78"/>
      <c r="H110" s="7"/>
      <c r="I110" s="7"/>
      <c r="J110" s="7"/>
      <c r="K110" s="7"/>
      <c r="L110" s="7"/>
      <c r="M110" s="7"/>
      <c r="N110" s="78"/>
      <c r="O110" s="78"/>
    </row>
    <row r="111" spans="1:15" ht="43.25" customHeight="1" x14ac:dyDescent="0.2">
      <c r="A111" s="20"/>
      <c r="B111" s="6"/>
      <c r="C111" s="7"/>
      <c r="D111" s="7"/>
      <c r="E111" s="78"/>
      <c r="F111" s="78"/>
      <c r="G111" s="78"/>
      <c r="H111" s="7"/>
      <c r="I111" s="7"/>
      <c r="J111" s="7"/>
      <c r="K111" s="7"/>
      <c r="L111" s="7"/>
      <c r="M111" s="7"/>
      <c r="N111" s="78"/>
      <c r="O111" s="78"/>
    </row>
    <row r="112" spans="1:15" ht="43.25" customHeight="1" x14ac:dyDescent="0.2">
      <c r="A112" s="20"/>
      <c r="B112" s="6"/>
      <c r="C112" s="7"/>
      <c r="D112" s="7"/>
      <c r="E112" s="78"/>
      <c r="F112" s="78"/>
      <c r="G112" s="78"/>
      <c r="H112" s="7"/>
      <c r="I112" s="7"/>
      <c r="J112" s="7"/>
      <c r="K112" s="7"/>
      <c r="L112" s="7"/>
      <c r="M112" s="7"/>
      <c r="N112" s="78"/>
      <c r="O112" s="78"/>
    </row>
    <row r="113" spans="1:15" ht="43.25" customHeight="1" x14ac:dyDescent="0.2">
      <c r="A113" s="20"/>
      <c r="B113" s="6"/>
      <c r="C113" s="7"/>
      <c r="D113" s="7"/>
      <c r="E113" s="78"/>
      <c r="F113" s="78"/>
      <c r="G113" s="78"/>
      <c r="H113" s="7"/>
      <c r="I113" s="7"/>
      <c r="J113" s="7"/>
      <c r="K113" s="7"/>
      <c r="L113" s="7"/>
      <c r="M113" s="7"/>
      <c r="N113" s="78"/>
      <c r="O113" s="78"/>
    </row>
    <row r="114" spans="1:15" ht="43.25" customHeight="1" x14ac:dyDescent="0.2">
      <c r="A114" s="20"/>
      <c r="B114" s="6"/>
      <c r="C114" s="7"/>
      <c r="D114" s="7"/>
      <c r="E114" s="78"/>
      <c r="F114" s="78"/>
      <c r="G114" s="78"/>
      <c r="H114" s="7"/>
      <c r="I114" s="7"/>
      <c r="J114" s="7"/>
      <c r="K114" s="7"/>
      <c r="L114" s="7"/>
      <c r="M114" s="7"/>
      <c r="N114" s="78"/>
      <c r="O114" s="78"/>
    </row>
    <row r="115" spans="1:15" ht="43.25" customHeight="1" x14ac:dyDescent="0.2">
      <c r="A115" s="20"/>
      <c r="B115" s="6"/>
      <c r="C115" s="7"/>
      <c r="D115" s="7"/>
      <c r="E115" s="78"/>
      <c r="F115" s="78"/>
      <c r="G115" s="78"/>
      <c r="H115" s="7"/>
      <c r="I115" s="7"/>
      <c r="J115" s="7"/>
      <c r="K115" s="7"/>
      <c r="L115" s="7"/>
      <c r="M115" s="7"/>
      <c r="N115" s="78"/>
      <c r="O115" s="78"/>
    </row>
    <row r="116" spans="1:15" ht="43.25" customHeight="1" x14ac:dyDescent="0.2">
      <c r="A116" s="20"/>
      <c r="B116" s="6"/>
      <c r="C116" s="7"/>
      <c r="D116" s="7"/>
      <c r="E116" s="78"/>
      <c r="F116" s="78"/>
      <c r="G116" s="78"/>
      <c r="H116" s="7"/>
      <c r="I116" s="7"/>
      <c r="J116" s="7"/>
      <c r="K116" s="7"/>
      <c r="L116" s="7"/>
      <c r="M116" s="7"/>
      <c r="N116" s="78"/>
      <c r="O116" s="78"/>
    </row>
    <row r="117" spans="1:15" ht="43.25" customHeight="1" x14ac:dyDescent="0.2">
      <c r="A117" s="20"/>
      <c r="B117" s="6"/>
      <c r="C117" s="7"/>
      <c r="D117" s="7"/>
      <c r="E117" s="78"/>
      <c r="F117" s="78"/>
      <c r="G117" s="78"/>
      <c r="H117" s="7"/>
      <c r="I117" s="7"/>
      <c r="J117" s="7"/>
      <c r="K117" s="7"/>
      <c r="L117" s="7"/>
      <c r="M117" s="7"/>
      <c r="N117" s="78"/>
      <c r="O117" s="78"/>
    </row>
    <row r="118" spans="1:15" ht="43.25" customHeight="1" x14ac:dyDescent="0.2">
      <c r="A118" s="20"/>
      <c r="B118" s="6"/>
      <c r="C118" s="7"/>
      <c r="D118" s="7"/>
      <c r="E118" s="78"/>
      <c r="F118" s="78"/>
      <c r="G118" s="78"/>
      <c r="H118" s="7"/>
      <c r="I118" s="7"/>
      <c r="J118" s="7"/>
      <c r="K118" s="7"/>
      <c r="L118" s="7"/>
      <c r="M118" s="7"/>
      <c r="N118" s="78"/>
      <c r="O118" s="78"/>
    </row>
    <row r="119" spans="1:15" ht="43.25" customHeight="1" x14ac:dyDescent="0.2">
      <c r="A119" s="20"/>
      <c r="B119" s="6"/>
      <c r="C119" s="7"/>
      <c r="D119" s="7"/>
      <c r="E119" s="78"/>
      <c r="F119" s="78"/>
      <c r="G119" s="78"/>
      <c r="H119" s="7"/>
      <c r="I119" s="7"/>
      <c r="J119" s="7"/>
      <c r="K119" s="7"/>
      <c r="L119" s="7"/>
      <c r="M119" s="7"/>
      <c r="N119" s="78"/>
      <c r="O119" s="78"/>
    </row>
    <row r="120" spans="1:15" ht="43.25" customHeight="1" x14ac:dyDescent="0.2">
      <c r="A120" s="20"/>
      <c r="B120" s="6"/>
      <c r="C120" s="7"/>
      <c r="D120" s="7"/>
      <c r="E120" s="78"/>
      <c r="F120" s="78"/>
      <c r="G120" s="78"/>
      <c r="H120" s="7"/>
      <c r="I120" s="7"/>
      <c r="J120" s="7"/>
      <c r="K120" s="7"/>
      <c r="L120" s="7"/>
      <c r="M120" s="7"/>
      <c r="N120" s="78"/>
      <c r="O120" s="78"/>
    </row>
    <row r="121" spans="1:15" ht="43.25" customHeight="1" x14ac:dyDescent="0.2">
      <c r="A121" s="20"/>
      <c r="B121" s="6"/>
      <c r="C121" s="7"/>
      <c r="D121" s="7"/>
      <c r="E121" s="78"/>
      <c r="F121" s="78"/>
      <c r="G121" s="78"/>
      <c r="H121" s="7"/>
      <c r="I121" s="7"/>
      <c r="J121" s="7"/>
      <c r="K121" s="7"/>
      <c r="L121" s="7"/>
      <c r="M121" s="7"/>
      <c r="N121" s="78"/>
      <c r="O121" s="78"/>
    </row>
    <row r="122" spans="1:15" ht="43.25" customHeight="1" x14ac:dyDescent="0.2">
      <c r="A122" s="20"/>
      <c r="B122" s="6"/>
      <c r="C122" s="7"/>
      <c r="D122" s="7"/>
      <c r="E122" s="78"/>
      <c r="F122" s="78"/>
      <c r="G122" s="78"/>
      <c r="H122" s="7"/>
      <c r="I122" s="7"/>
      <c r="J122" s="7"/>
      <c r="K122" s="7"/>
      <c r="L122" s="7"/>
      <c r="M122" s="7"/>
      <c r="N122" s="78"/>
      <c r="O122" s="78"/>
    </row>
    <row r="123" spans="1:15" ht="43.25" customHeight="1" x14ac:dyDescent="0.2">
      <c r="A123" s="20"/>
      <c r="B123" s="6"/>
      <c r="C123" s="7"/>
      <c r="D123" s="7"/>
      <c r="E123" s="78"/>
      <c r="F123" s="78"/>
      <c r="G123" s="78"/>
      <c r="H123" s="7"/>
      <c r="I123" s="7"/>
      <c r="J123" s="7"/>
      <c r="K123" s="7"/>
      <c r="L123" s="7"/>
      <c r="M123" s="7"/>
      <c r="N123" s="78"/>
      <c r="O123" s="78"/>
    </row>
    <row r="124" spans="1:15" ht="43.25" customHeight="1" x14ac:dyDescent="0.2">
      <c r="A124" s="20"/>
      <c r="B124" s="6"/>
      <c r="C124" s="7"/>
      <c r="D124" s="7"/>
      <c r="E124" s="78"/>
      <c r="F124" s="78"/>
      <c r="G124" s="78"/>
      <c r="H124" s="7"/>
      <c r="I124" s="7"/>
      <c r="J124" s="7"/>
      <c r="K124" s="7"/>
      <c r="L124" s="7"/>
      <c r="M124" s="7"/>
      <c r="N124" s="78"/>
      <c r="O124" s="78"/>
    </row>
    <row r="125" spans="1:15" ht="43.25" customHeight="1" x14ac:dyDescent="0.2">
      <c r="A125" s="20"/>
      <c r="B125" s="6"/>
      <c r="C125" s="7"/>
      <c r="D125" s="7"/>
      <c r="E125" s="78"/>
      <c r="F125" s="78"/>
      <c r="G125" s="78"/>
      <c r="H125" s="78"/>
      <c r="I125" s="7"/>
      <c r="J125" s="7"/>
      <c r="K125" s="7"/>
      <c r="L125" s="7"/>
      <c r="M125" s="7"/>
      <c r="N125" s="78"/>
      <c r="O125" s="78"/>
    </row>
    <row r="126" spans="1:15" ht="43.25" customHeight="1" x14ac:dyDescent="0.2">
      <c r="A126" s="20"/>
      <c r="B126" s="6"/>
      <c r="C126" s="7"/>
      <c r="D126" s="7"/>
      <c r="E126" s="78"/>
      <c r="F126" s="78"/>
      <c r="G126" s="78"/>
      <c r="H126" s="78"/>
      <c r="I126" s="7"/>
      <c r="J126" s="7"/>
      <c r="K126" s="7"/>
      <c r="L126" s="7"/>
      <c r="M126" s="7"/>
      <c r="N126" s="78"/>
      <c r="O126" s="78"/>
    </row>
    <row r="127" spans="1:15" ht="43.25" customHeight="1" x14ac:dyDescent="0.2">
      <c r="A127" s="20"/>
      <c r="B127" s="6"/>
      <c r="C127" s="7"/>
      <c r="D127" s="7"/>
      <c r="E127" s="78"/>
      <c r="F127" s="78"/>
      <c r="G127" s="78"/>
      <c r="H127" s="78"/>
      <c r="I127" s="7"/>
      <c r="J127" s="7"/>
      <c r="K127" s="7"/>
      <c r="L127" s="7"/>
      <c r="M127" s="7"/>
      <c r="N127" s="78"/>
      <c r="O127" s="78"/>
    </row>
    <row r="128" spans="1:15" ht="43.25" customHeight="1" x14ac:dyDescent="0.2">
      <c r="A128" s="20"/>
      <c r="B128" s="6"/>
      <c r="C128" s="7"/>
      <c r="D128" s="7"/>
      <c r="E128" s="78"/>
      <c r="F128" s="78"/>
      <c r="G128" s="78"/>
      <c r="H128" s="78"/>
      <c r="I128" s="7"/>
      <c r="J128" s="7"/>
      <c r="K128" s="7"/>
      <c r="L128" s="7"/>
      <c r="M128" s="7"/>
      <c r="N128" s="78"/>
      <c r="O128" s="78"/>
    </row>
    <row r="129" spans="1:15" ht="43.25" customHeight="1" x14ac:dyDescent="0.2">
      <c r="A129" s="20"/>
      <c r="B129" s="6"/>
      <c r="C129" s="7"/>
      <c r="D129" s="7"/>
      <c r="E129" s="78"/>
      <c r="F129" s="78"/>
      <c r="G129" s="78"/>
      <c r="H129" s="78"/>
      <c r="I129" s="7"/>
      <c r="J129" s="7"/>
      <c r="K129" s="7"/>
      <c r="L129" s="7"/>
      <c r="M129" s="7"/>
      <c r="N129" s="78"/>
      <c r="O129" s="78"/>
    </row>
    <row r="130" spans="1:15" ht="43.25" customHeight="1" x14ac:dyDescent="0.2">
      <c r="A130" s="20"/>
      <c r="B130" s="6"/>
      <c r="C130" s="7"/>
      <c r="D130" s="7"/>
      <c r="E130" s="78"/>
      <c r="F130" s="78"/>
      <c r="G130" s="78"/>
      <c r="H130" s="78"/>
      <c r="I130" s="7"/>
      <c r="J130" s="7"/>
      <c r="K130" s="7"/>
      <c r="L130" s="7"/>
      <c r="M130" s="7"/>
      <c r="N130" s="78"/>
      <c r="O130" s="78"/>
    </row>
    <row r="131" spans="1:15" ht="43.25" customHeight="1" x14ac:dyDescent="0.2">
      <c r="A131" s="20"/>
      <c r="B131" s="6"/>
      <c r="C131" s="7"/>
      <c r="D131" s="7"/>
      <c r="E131" s="78"/>
      <c r="F131" s="78"/>
      <c r="G131" s="78"/>
      <c r="H131" s="78"/>
      <c r="I131" s="7"/>
      <c r="J131" s="7"/>
      <c r="K131" s="7"/>
      <c r="L131" s="7"/>
      <c r="M131" s="7"/>
      <c r="N131" s="78"/>
      <c r="O131" s="78"/>
    </row>
    <row r="132" spans="1:15" ht="43.25" customHeight="1" x14ac:dyDescent="0.2">
      <c r="A132" s="20"/>
      <c r="B132" s="6"/>
      <c r="C132" s="7"/>
      <c r="D132" s="7"/>
      <c r="E132" s="78"/>
      <c r="F132" s="78"/>
      <c r="G132" s="78"/>
      <c r="H132" s="78"/>
      <c r="I132" s="7"/>
      <c r="J132" s="7"/>
      <c r="K132" s="7"/>
      <c r="L132" s="7"/>
      <c r="M132" s="7"/>
      <c r="N132" s="78"/>
      <c r="O132" s="78"/>
    </row>
    <row r="133" spans="1:15" ht="43.25" customHeight="1" x14ac:dyDescent="0.2">
      <c r="A133" s="20"/>
      <c r="B133" s="6"/>
      <c r="C133" s="7"/>
      <c r="D133" s="7"/>
      <c r="E133" s="78"/>
      <c r="F133" s="78"/>
      <c r="G133" s="78"/>
      <c r="H133" s="78"/>
      <c r="I133" s="7"/>
      <c r="J133" s="7"/>
      <c r="K133" s="7"/>
      <c r="L133" s="7"/>
      <c r="M133" s="7"/>
      <c r="N133" s="78"/>
      <c r="O133" s="78"/>
    </row>
    <row r="134" spans="1:15" ht="43.25" customHeight="1" x14ac:dyDescent="0.2">
      <c r="A134" s="20"/>
      <c r="B134" s="6"/>
      <c r="C134" s="7"/>
      <c r="D134" s="7"/>
      <c r="E134" s="78"/>
      <c r="F134" s="78"/>
      <c r="G134" s="78"/>
      <c r="H134" s="78"/>
      <c r="I134" s="7"/>
      <c r="J134" s="7"/>
      <c r="K134" s="7"/>
      <c r="L134" s="7"/>
      <c r="M134" s="7"/>
      <c r="N134" s="78"/>
      <c r="O134" s="78"/>
    </row>
    <row r="135" spans="1:15" ht="43.25" customHeight="1" x14ac:dyDescent="0.2">
      <c r="A135" s="20"/>
      <c r="B135" s="6"/>
      <c r="C135" s="7"/>
      <c r="D135" s="7"/>
      <c r="E135" s="78"/>
      <c r="F135" s="78"/>
      <c r="G135" s="78"/>
      <c r="H135" s="78"/>
      <c r="I135" s="7"/>
      <c r="J135" s="7"/>
      <c r="K135" s="7"/>
      <c r="L135" s="7"/>
      <c r="M135" s="7"/>
      <c r="N135" s="78"/>
      <c r="O135" s="78"/>
    </row>
    <row r="136" spans="1:15" ht="43.25" customHeight="1" x14ac:dyDescent="0.2">
      <c r="A136" s="20"/>
      <c r="B136" s="6"/>
      <c r="C136" s="7"/>
      <c r="D136" s="7"/>
      <c r="E136" s="78"/>
      <c r="F136" s="78"/>
      <c r="G136" s="78"/>
      <c r="H136" s="78"/>
      <c r="I136" s="7"/>
      <c r="J136" s="7"/>
      <c r="K136" s="7"/>
      <c r="L136" s="7"/>
      <c r="M136" s="7"/>
      <c r="N136" s="78"/>
      <c r="O136" s="78"/>
    </row>
    <row r="137" spans="1:15" ht="43.25" customHeight="1" x14ac:dyDescent="0.2">
      <c r="A137" s="20"/>
      <c r="B137" s="6"/>
      <c r="C137" s="7"/>
      <c r="D137" s="7"/>
      <c r="E137" s="78"/>
      <c r="F137" s="78"/>
      <c r="G137" s="78"/>
      <c r="H137" s="78"/>
      <c r="I137" s="7"/>
      <c r="J137" s="7"/>
      <c r="K137" s="7"/>
      <c r="L137" s="7"/>
      <c r="M137" s="7"/>
      <c r="N137" s="78"/>
      <c r="O137" s="78"/>
    </row>
    <row r="138" spans="1:15" ht="43.25" customHeight="1" x14ac:dyDescent="0.2">
      <c r="A138" s="20"/>
      <c r="B138" s="6"/>
      <c r="C138" s="7"/>
      <c r="D138" s="7"/>
      <c r="E138" s="78"/>
      <c r="F138" s="78"/>
      <c r="G138" s="78"/>
      <c r="H138" s="78"/>
      <c r="I138" s="7"/>
      <c r="J138" s="7"/>
      <c r="K138" s="7"/>
      <c r="L138" s="7"/>
      <c r="M138" s="7"/>
      <c r="N138" s="78"/>
      <c r="O138" s="78"/>
    </row>
    <row r="139" spans="1:15" ht="43.25" customHeight="1" x14ac:dyDescent="0.2">
      <c r="A139" s="20"/>
      <c r="B139" s="6"/>
      <c r="C139" s="7"/>
      <c r="D139" s="7"/>
      <c r="E139" s="78"/>
      <c r="F139" s="78"/>
      <c r="G139" s="78"/>
      <c r="H139" s="78"/>
      <c r="I139" s="7"/>
      <c r="J139" s="7"/>
      <c r="K139" s="7"/>
      <c r="L139" s="7"/>
      <c r="M139" s="7"/>
      <c r="N139" s="78"/>
      <c r="O139" s="78"/>
    </row>
    <row r="140" spans="1:15" ht="43.25" customHeight="1" x14ac:dyDescent="0.2">
      <c r="A140" s="20"/>
      <c r="B140" s="6"/>
      <c r="C140" s="7"/>
      <c r="D140" s="7"/>
      <c r="E140" s="78"/>
      <c r="F140" s="78"/>
      <c r="G140" s="78"/>
      <c r="H140" s="78"/>
      <c r="I140" s="7"/>
      <c r="J140" s="7"/>
      <c r="K140" s="7"/>
      <c r="L140" s="7"/>
      <c r="M140" s="7"/>
      <c r="N140" s="78"/>
      <c r="O140" s="78"/>
    </row>
    <row r="141" spans="1:15" ht="43.25" customHeight="1" x14ac:dyDescent="0.2">
      <c r="A141" s="20"/>
      <c r="B141" s="6"/>
      <c r="C141" s="7"/>
      <c r="D141" s="7"/>
      <c r="E141" s="78"/>
      <c r="F141" s="78"/>
      <c r="G141" s="78"/>
      <c r="H141" s="78"/>
      <c r="I141" s="7"/>
      <c r="J141" s="7"/>
      <c r="K141" s="7"/>
      <c r="L141" s="7"/>
      <c r="M141" s="7"/>
      <c r="N141" s="78"/>
      <c r="O141" s="78"/>
    </row>
    <row r="142" spans="1:15" ht="43.25" customHeight="1" x14ac:dyDescent="0.2">
      <c r="A142" s="20"/>
      <c r="B142" s="6"/>
      <c r="C142" s="7"/>
      <c r="D142" s="7"/>
      <c r="E142" s="78"/>
      <c r="F142" s="78"/>
      <c r="G142" s="78"/>
      <c r="H142" s="78"/>
      <c r="I142" s="7"/>
      <c r="J142" s="7"/>
      <c r="K142" s="7"/>
      <c r="L142" s="7"/>
      <c r="M142" s="7"/>
      <c r="N142" s="78"/>
      <c r="O142" s="78"/>
    </row>
    <row r="143" spans="1:15" ht="43.25" customHeight="1" x14ac:dyDescent="0.2">
      <c r="A143" s="20"/>
      <c r="B143" s="6"/>
      <c r="C143" s="7"/>
      <c r="D143" s="7"/>
      <c r="E143" s="78"/>
      <c r="F143" s="78"/>
      <c r="G143" s="78"/>
      <c r="H143" s="78"/>
      <c r="I143" s="7"/>
      <c r="J143" s="7"/>
      <c r="K143" s="7"/>
      <c r="L143" s="7"/>
      <c r="M143" s="7"/>
      <c r="N143" s="78"/>
      <c r="O143" s="78"/>
    </row>
    <row r="144" spans="1:15" ht="43.25" customHeight="1" x14ac:dyDescent="0.2">
      <c r="A144" s="20"/>
      <c r="B144" s="6"/>
      <c r="C144" s="7"/>
      <c r="D144" s="7"/>
      <c r="E144" s="78"/>
      <c r="F144" s="78"/>
      <c r="G144" s="78"/>
      <c r="H144" s="78"/>
      <c r="I144" s="7"/>
      <c r="J144" s="7"/>
      <c r="K144" s="7"/>
      <c r="L144" s="7"/>
      <c r="M144" s="7"/>
      <c r="N144" s="78"/>
      <c r="O144" s="78"/>
    </row>
    <row r="145" spans="1:15" ht="43.25" customHeight="1" x14ac:dyDescent="0.2">
      <c r="A145" s="20"/>
      <c r="B145" s="6"/>
      <c r="C145" s="7"/>
      <c r="D145" s="7"/>
      <c r="E145" s="78"/>
      <c r="F145" s="78"/>
      <c r="G145" s="78"/>
      <c r="H145" s="78"/>
      <c r="I145" s="7"/>
      <c r="J145" s="7"/>
      <c r="K145" s="7"/>
      <c r="L145" s="7"/>
      <c r="M145" s="7"/>
      <c r="N145" s="78"/>
      <c r="O145" s="78"/>
    </row>
    <row r="146" spans="1:15" ht="43.25" customHeight="1" x14ac:dyDescent="0.2">
      <c r="A146" s="20"/>
      <c r="B146" s="6"/>
      <c r="C146" s="7"/>
      <c r="D146" s="7"/>
      <c r="E146" s="78"/>
      <c r="F146" s="78"/>
      <c r="G146" s="78"/>
      <c r="H146" s="78"/>
      <c r="I146" s="7"/>
      <c r="J146" s="7"/>
      <c r="K146" s="7"/>
      <c r="L146" s="7"/>
      <c r="M146" s="7"/>
      <c r="N146" s="78"/>
      <c r="O146" s="78"/>
    </row>
    <row r="147" spans="1:15" ht="43.25" customHeight="1" x14ac:dyDescent="0.2">
      <c r="A147" s="20"/>
      <c r="B147" s="6"/>
      <c r="C147" s="7"/>
      <c r="D147" s="7"/>
      <c r="E147" s="78"/>
      <c r="F147" s="78"/>
      <c r="G147" s="78"/>
      <c r="H147" s="78"/>
      <c r="I147" s="7"/>
      <c r="J147" s="7"/>
      <c r="K147" s="7"/>
      <c r="L147" s="7"/>
      <c r="M147" s="7"/>
      <c r="N147" s="78"/>
      <c r="O147" s="78"/>
    </row>
    <row r="148" spans="1:15" ht="43.25" customHeight="1" x14ac:dyDescent="0.2">
      <c r="A148" s="20"/>
      <c r="B148" s="6"/>
      <c r="C148" s="7"/>
      <c r="D148" s="7"/>
      <c r="E148" s="78"/>
      <c r="F148" s="78"/>
      <c r="G148" s="78"/>
      <c r="H148" s="78"/>
      <c r="I148" s="7"/>
      <c r="J148" s="7"/>
      <c r="K148" s="7"/>
      <c r="L148" s="7"/>
      <c r="M148" s="7"/>
      <c r="N148" s="78"/>
      <c r="O148" s="78"/>
    </row>
    <row r="149" spans="1:15" ht="43.25" customHeight="1" x14ac:dyDescent="0.2">
      <c r="A149" s="20"/>
      <c r="B149" s="6"/>
      <c r="C149" s="7"/>
      <c r="D149" s="7"/>
      <c r="E149" s="78"/>
      <c r="F149" s="78"/>
      <c r="G149" s="78"/>
      <c r="H149" s="78"/>
      <c r="I149" s="7"/>
      <c r="J149" s="7"/>
      <c r="K149" s="7"/>
      <c r="L149" s="7"/>
      <c r="M149" s="7"/>
      <c r="N149" s="78"/>
      <c r="O149" s="78"/>
    </row>
    <row r="150" spans="1:15" ht="43.25" customHeight="1" x14ac:dyDescent="0.2">
      <c r="A150" s="20"/>
      <c r="B150" s="6"/>
      <c r="C150" s="7"/>
      <c r="D150" s="7"/>
      <c r="E150" s="78"/>
      <c r="F150" s="78"/>
      <c r="G150" s="78"/>
      <c r="H150" s="78"/>
      <c r="I150" s="7"/>
      <c r="J150" s="7"/>
      <c r="K150" s="7"/>
      <c r="L150" s="7"/>
      <c r="M150" s="7"/>
      <c r="N150" s="78"/>
      <c r="O150" s="78"/>
    </row>
    <row r="151" spans="1:15" ht="43.25" customHeight="1" x14ac:dyDescent="0.2">
      <c r="A151" s="20"/>
      <c r="B151" s="6"/>
      <c r="C151" s="7"/>
      <c r="D151" s="7"/>
      <c r="E151" s="78"/>
      <c r="F151" s="78"/>
      <c r="G151" s="78"/>
      <c r="H151" s="78"/>
      <c r="I151" s="7"/>
      <c r="J151" s="7"/>
      <c r="K151" s="7"/>
      <c r="L151" s="7"/>
      <c r="M151" s="7"/>
      <c r="N151" s="78"/>
      <c r="O151" s="78"/>
    </row>
    <row r="152" spans="1:15" ht="43.25" customHeight="1" x14ac:dyDescent="0.2">
      <c r="A152" s="20"/>
      <c r="B152" s="6"/>
      <c r="C152" s="7"/>
      <c r="D152" s="7"/>
      <c r="E152" s="78"/>
      <c r="F152" s="78"/>
      <c r="G152" s="78"/>
      <c r="H152" s="78"/>
      <c r="I152" s="7"/>
      <c r="J152" s="7"/>
      <c r="K152" s="7"/>
      <c r="L152" s="7"/>
      <c r="M152" s="7"/>
      <c r="N152" s="78"/>
      <c r="O152" s="78"/>
    </row>
    <row r="153" spans="1:15" ht="43.25" customHeight="1" x14ac:dyDescent="0.2">
      <c r="A153" s="20"/>
      <c r="B153" s="6"/>
      <c r="C153" s="7"/>
      <c r="D153" s="7"/>
      <c r="E153" s="78"/>
      <c r="F153" s="78"/>
      <c r="G153" s="78"/>
      <c r="H153" s="78"/>
      <c r="I153" s="7"/>
      <c r="J153" s="7"/>
      <c r="K153" s="7"/>
      <c r="L153" s="7"/>
      <c r="M153" s="7"/>
      <c r="N153" s="78"/>
      <c r="O153" s="78"/>
    </row>
    <row r="154" spans="1:15" ht="43.25" customHeight="1" x14ac:dyDescent="0.2">
      <c r="A154" s="20"/>
      <c r="B154" s="6"/>
      <c r="C154" s="7"/>
      <c r="D154" s="7"/>
      <c r="E154" s="78"/>
      <c r="F154" s="78"/>
      <c r="G154" s="78"/>
      <c r="H154" s="78"/>
      <c r="I154" s="7"/>
      <c r="J154" s="7"/>
      <c r="K154" s="7"/>
      <c r="L154" s="7"/>
      <c r="M154" s="7"/>
      <c r="N154" s="78"/>
      <c r="O154" s="78"/>
    </row>
    <row r="155" spans="1:15" ht="43.25" customHeight="1" x14ac:dyDescent="0.2">
      <c r="A155" s="20"/>
      <c r="B155" s="6"/>
      <c r="C155" s="7"/>
      <c r="D155" s="7"/>
      <c r="E155" s="78"/>
      <c r="F155" s="78"/>
      <c r="G155" s="78"/>
      <c r="H155" s="78"/>
      <c r="I155" s="7"/>
      <c r="J155" s="7"/>
      <c r="K155" s="7"/>
      <c r="L155" s="7"/>
      <c r="M155" s="7"/>
      <c r="N155" s="78"/>
      <c r="O155" s="78"/>
    </row>
    <row r="156" spans="1:15" ht="43.25" customHeight="1" x14ac:dyDescent="0.2">
      <c r="A156" s="20"/>
      <c r="B156" s="6"/>
      <c r="C156" s="7"/>
      <c r="D156" s="7"/>
      <c r="E156" s="78"/>
      <c r="F156" s="78"/>
      <c r="G156" s="78"/>
      <c r="H156" s="78"/>
      <c r="I156" s="7"/>
      <c r="J156" s="7"/>
      <c r="K156" s="7"/>
      <c r="L156" s="7"/>
      <c r="M156" s="7"/>
      <c r="N156" s="78"/>
      <c r="O156" s="78"/>
    </row>
    <row r="157" spans="1:15" ht="43.25" customHeight="1" x14ac:dyDescent="0.2">
      <c r="A157" s="20"/>
      <c r="B157" s="6"/>
      <c r="C157" s="7"/>
      <c r="D157" s="7"/>
      <c r="E157" s="78"/>
      <c r="F157" s="78"/>
      <c r="G157" s="78"/>
      <c r="H157" s="78"/>
      <c r="I157" s="7"/>
      <c r="J157" s="7"/>
      <c r="K157" s="7"/>
      <c r="L157" s="7"/>
      <c r="M157" s="7"/>
      <c r="N157" s="78"/>
      <c r="O157" s="78"/>
    </row>
    <row r="158" spans="1:15" ht="43.25" customHeight="1" x14ac:dyDescent="0.2">
      <c r="A158" s="20"/>
      <c r="B158" s="6"/>
      <c r="C158" s="7"/>
      <c r="D158" s="7"/>
      <c r="E158" s="78"/>
      <c r="F158" s="78"/>
      <c r="G158" s="78"/>
      <c r="H158" s="78"/>
      <c r="I158" s="7"/>
      <c r="J158" s="7"/>
      <c r="K158" s="7"/>
      <c r="L158" s="7"/>
      <c r="M158" s="7"/>
      <c r="N158" s="78"/>
      <c r="O158" s="78"/>
    </row>
    <row r="159" spans="1:15" ht="43.25" customHeight="1" x14ac:dyDescent="0.2">
      <c r="A159" s="20"/>
      <c r="B159" s="6"/>
      <c r="C159" s="7"/>
      <c r="D159" s="7"/>
      <c r="E159" s="78"/>
      <c r="F159" s="78"/>
      <c r="G159" s="78"/>
      <c r="H159" s="78"/>
      <c r="I159" s="7"/>
      <c r="J159" s="7"/>
      <c r="K159" s="7"/>
      <c r="L159" s="7"/>
      <c r="M159" s="7"/>
      <c r="N159" s="78"/>
      <c r="O159" s="78"/>
    </row>
    <row r="160" spans="1:15" ht="43.25" customHeight="1" x14ac:dyDescent="0.2">
      <c r="A160" s="20"/>
      <c r="B160" s="6"/>
      <c r="C160" s="7"/>
      <c r="D160" s="7"/>
      <c r="E160" s="78"/>
      <c r="F160" s="78"/>
      <c r="G160" s="78"/>
      <c r="H160" s="78"/>
      <c r="I160" s="7"/>
      <c r="J160" s="7"/>
      <c r="K160" s="7"/>
      <c r="L160" s="7"/>
      <c r="M160" s="7"/>
      <c r="N160" s="78"/>
      <c r="O160" s="78"/>
    </row>
    <row r="161" spans="1:15" ht="43.25" customHeight="1" x14ac:dyDescent="0.2">
      <c r="A161" s="20"/>
      <c r="B161" s="6"/>
      <c r="C161" s="7"/>
      <c r="D161" s="7"/>
      <c r="E161" s="78"/>
      <c r="F161" s="78"/>
      <c r="G161" s="78"/>
      <c r="H161" s="78"/>
      <c r="I161" s="7"/>
      <c r="J161" s="7"/>
      <c r="K161" s="7"/>
      <c r="L161" s="7"/>
      <c r="M161" s="7"/>
      <c r="N161" s="78"/>
      <c r="O161" s="78"/>
    </row>
    <row r="162" spans="1:15" ht="43.25" customHeight="1" x14ac:dyDescent="0.2">
      <c r="A162" s="20"/>
      <c r="B162" s="6"/>
      <c r="C162" s="7"/>
      <c r="D162" s="7"/>
      <c r="E162" s="78"/>
      <c r="F162" s="78"/>
      <c r="G162" s="78"/>
      <c r="H162" s="78"/>
      <c r="I162" s="7"/>
      <c r="J162" s="7"/>
      <c r="K162" s="7"/>
      <c r="L162" s="7"/>
      <c r="M162" s="7"/>
      <c r="N162" s="78"/>
      <c r="O162" s="78"/>
    </row>
    <row r="163" spans="1:15" ht="43.25" customHeight="1" x14ac:dyDescent="0.2">
      <c r="A163" s="20"/>
      <c r="B163" s="6"/>
      <c r="C163" s="7"/>
      <c r="D163" s="7"/>
      <c r="E163" s="78"/>
      <c r="F163" s="78"/>
      <c r="G163" s="78"/>
      <c r="H163" s="78"/>
      <c r="I163" s="7"/>
      <c r="J163" s="7"/>
      <c r="K163" s="7"/>
      <c r="L163" s="7"/>
      <c r="M163" s="7"/>
      <c r="N163" s="78"/>
      <c r="O163" s="78"/>
    </row>
    <row r="164" spans="1:15" ht="43.25" customHeight="1" x14ac:dyDescent="0.2">
      <c r="A164" s="20"/>
      <c r="B164" s="6"/>
      <c r="C164" s="7"/>
      <c r="D164" s="7"/>
      <c r="E164" s="78"/>
      <c r="F164" s="78"/>
      <c r="G164" s="78"/>
      <c r="H164" s="78"/>
      <c r="I164" s="7"/>
      <c r="J164" s="7"/>
      <c r="K164" s="7"/>
      <c r="L164" s="7"/>
      <c r="M164" s="7"/>
      <c r="N164" s="78"/>
      <c r="O164" s="78"/>
    </row>
    <row r="165" spans="1:15" ht="43.25" customHeight="1" x14ac:dyDescent="0.2">
      <c r="A165" s="20"/>
      <c r="B165" s="6"/>
      <c r="C165" s="7"/>
      <c r="D165" s="7"/>
      <c r="E165" s="78"/>
      <c r="F165" s="78"/>
      <c r="G165" s="78"/>
      <c r="H165" s="78"/>
      <c r="I165" s="7"/>
      <c r="J165" s="7"/>
      <c r="K165" s="7"/>
      <c r="L165" s="7"/>
      <c r="M165" s="7"/>
      <c r="N165" s="78"/>
      <c r="O165" s="78"/>
    </row>
    <row r="166" spans="1:15" ht="43.25" customHeight="1" x14ac:dyDescent="0.2">
      <c r="A166" s="20"/>
      <c r="B166" s="6"/>
      <c r="C166" s="7"/>
      <c r="D166" s="7"/>
      <c r="E166" s="78"/>
      <c r="F166" s="78"/>
      <c r="G166" s="78"/>
      <c r="H166" s="78"/>
      <c r="I166" s="7"/>
      <c r="J166" s="7"/>
      <c r="K166" s="7"/>
      <c r="L166" s="7"/>
      <c r="M166" s="7"/>
      <c r="N166" s="78"/>
      <c r="O166" s="78"/>
    </row>
    <row r="167" spans="1:15" ht="43.25" customHeight="1" x14ac:dyDescent="0.2">
      <c r="A167" s="20"/>
      <c r="B167" s="6"/>
      <c r="C167" s="7"/>
      <c r="D167" s="7"/>
      <c r="E167" s="78"/>
      <c r="F167" s="78"/>
      <c r="G167" s="78"/>
      <c r="H167" s="78"/>
      <c r="I167" s="7"/>
      <c r="J167" s="7"/>
      <c r="K167" s="7"/>
      <c r="L167" s="7"/>
      <c r="M167" s="7"/>
      <c r="N167" s="78"/>
      <c r="O167" s="78"/>
    </row>
    <row r="168" spans="1:15" ht="43.25" customHeight="1" x14ac:dyDescent="0.2">
      <c r="A168" s="20"/>
      <c r="B168" s="6"/>
      <c r="C168" s="7"/>
      <c r="D168" s="7"/>
      <c r="E168" s="78"/>
      <c r="F168" s="78"/>
      <c r="G168" s="78"/>
      <c r="H168" s="78"/>
      <c r="I168" s="7"/>
      <c r="J168" s="7"/>
      <c r="K168" s="7"/>
      <c r="L168" s="7"/>
      <c r="M168" s="7"/>
      <c r="N168" s="78"/>
      <c r="O168" s="78"/>
    </row>
    <row r="169" spans="1:15" ht="43.25" customHeight="1" x14ac:dyDescent="0.2">
      <c r="A169" s="20"/>
      <c r="B169" s="6"/>
      <c r="C169" s="7"/>
      <c r="D169" s="7"/>
      <c r="E169" s="78"/>
      <c r="F169" s="78"/>
      <c r="G169" s="78"/>
      <c r="H169" s="78"/>
      <c r="I169" s="7"/>
      <c r="J169" s="7"/>
      <c r="K169" s="7"/>
      <c r="L169" s="7"/>
      <c r="M169" s="7"/>
      <c r="N169" s="78"/>
      <c r="O169" s="78"/>
    </row>
    <row r="170" spans="1:15" ht="43.25" customHeight="1" x14ac:dyDescent="0.2">
      <c r="A170" s="20"/>
      <c r="B170" s="6"/>
      <c r="C170" s="7"/>
      <c r="D170" s="7"/>
      <c r="E170" s="78"/>
      <c r="F170" s="78"/>
      <c r="G170" s="78"/>
      <c r="H170" s="78"/>
      <c r="I170" s="7"/>
      <c r="J170" s="7"/>
      <c r="K170" s="7"/>
      <c r="L170" s="7"/>
      <c r="M170" s="7"/>
      <c r="N170" s="78"/>
      <c r="O170" s="78"/>
    </row>
    <row r="171" spans="1:15" ht="43.25" customHeight="1" x14ac:dyDescent="0.2">
      <c r="A171" s="20"/>
      <c r="B171" s="6"/>
      <c r="C171" s="7"/>
      <c r="D171" s="7"/>
      <c r="E171" s="78"/>
      <c r="F171" s="78"/>
      <c r="G171" s="78"/>
      <c r="H171" s="78"/>
      <c r="I171" s="7"/>
      <c r="J171" s="7"/>
      <c r="K171" s="7"/>
      <c r="L171" s="7"/>
      <c r="M171" s="7"/>
      <c r="N171" s="78"/>
      <c r="O171" s="78"/>
    </row>
    <row r="172" spans="1:15" ht="43.25" customHeight="1" x14ac:dyDescent="0.2">
      <c r="A172" s="20"/>
      <c r="B172" s="6"/>
      <c r="C172" s="7"/>
      <c r="D172" s="7"/>
      <c r="E172" s="78"/>
      <c r="F172" s="78"/>
      <c r="G172" s="78"/>
      <c r="H172" s="78"/>
      <c r="I172" s="7"/>
      <c r="J172" s="7"/>
      <c r="K172" s="7"/>
      <c r="L172" s="7"/>
      <c r="M172" s="7"/>
      <c r="N172" s="78"/>
      <c r="O172" s="78"/>
    </row>
    <row r="173" spans="1:15" ht="43.25" customHeight="1" x14ac:dyDescent="0.2">
      <c r="A173" s="20"/>
      <c r="B173" s="6"/>
      <c r="C173" s="7"/>
      <c r="D173" s="7"/>
      <c r="E173" s="78"/>
      <c r="F173" s="78"/>
      <c r="G173" s="78"/>
      <c r="H173" s="78"/>
      <c r="I173" s="7"/>
      <c r="J173" s="7"/>
      <c r="K173" s="7"/>
      <c r="L173" s="7"/>
      <c r="M173" s="7"/>
      <c r="N173" s="78"/>
      <c r="O173" s="78"/>
    </row>
    <row r="174" spans="1:15" ht="43.25" customHeight="1" x14ac:dyDescent="0.2">
      <c r="A174" s="20"/>
      <c r="B174" s="6"/>
      <c r="C174" s="7"/>
      <c r="D174" s="7"/>
      <c r="E174" s="78"/>
      <c r="F174" s="78"/>
      <c r="G174" s="78"/>
      <c r="H174" s="78"/>
      <c r="I174" s="7"/>
      <c r="J174" s="7"/>
      <c r="K174" s="7"/>
      <c r="L174" s="7"/>
      <c r="M174" s="7"/>
      <c r="N174" s="78"/>
      <c r="O174" s="78"/>
    </row>
    <row r="175" spans="1:15" ht="43.25" customHeight="1" x14ac:dyDescent="0.2">
      <c r="A175" s="20"/>
      <c r="B175" s="6"/>
      <c r="C175" s="7"/>
      <c r="D175" s="7"/>
      <c r="E175" s="78"/>
      <c r="F175" s="78"/>
      <c r="G175" s="78"/>
      <c r="H175" s="78"/>
      <c r="I175" s="7"/>
      <c r="J175" s="7"/>
      <c r="K175" s="7"/>
      <c r="L175" s="7"/>
      <c r="M175" s="7"/>
      <c r="N175" s="78"/>
      <c r="O175" s="78"/>
    </row>
    <row r="176" spans="1:15" ht="43.25" customHeight="1" x14ac:dyDescent="0.2">
      <c r="A176" s="20"/>
      <c r="B176" s="6"/>
      <c r="C176" s="7"/>
      <c r="D176" s="7"/>
      <c r="E176" s="78"/>
      <c r="F176" s="78"/>
      <c r="G176" s="78"/>
      <c r="H176" s="78"/>
      <c r="I176" s="7"/>
      <c r="J176" s="7"/>
      <c r="K176" s="7"/>
      <c r="L176" s="7"/>
      <c r="M176" s="7"/>
      <c r="N176" s="78"/>
      <c r="O176" s="78"/>
    </row>
    <row r="177" spans="1:15" ht="43.25" customHeight="1" x14ac:dyDescent="0.2">
      <c r="A177" s="20"/>
      <c r="B177" s="6"/>
      <c r="C177" s="7"/>
      <c r="D177" s="7"/>
      <c r="E177" s="78"/>
      <c r="F177" s="78"/>
      <c r="G177" s="78"/>
      <c r="H177" s="78"/>
      <c r="I177" s="7"/>
      <c r="J177" s="7"/>
      <c r="K177" s="7"/>
      <c r="L177" s="7"/>
      <c r="M177" s="7"/>
      <c r="N177" s="78"/>
      <c r="O177" s="78"/>
    </row>
    <row r="178" spans="1:15" ht="43.25" customHeight="1" x14ac:dyDescent="0.2">
      <c r="A178" s="20"/>
      <c r="B178" s="6"/>
      <c r="C178" s="7"/>
      <c r="D178" s="7"/>
      <c r="E178" s="78"/>
      <c r="F178" s="78"/>
      <c r="G178" s="78"/>
      <c r="H178" s="78"/>
      <c r="I178" s="7"/>
      <c r="J178" s="7"/>
      <c r="K178" s="7"/>
      <c r="L178" s="7"/>
      <c r="M178" s="7"/>
      <c r="N178" s="78"/>
      <c r="O178" s="78"/>
    </row>
    <row r="179" spans="1:15" ht="43.25" customHeight="1" x14ac:dyDescent="0.2">
      <c r="A179" s="20"/>
      <c r="B179" s="6"/>
      <c r="C179" s="7"/>
      <c r="D179" s="7"/>
      <c r="E179" s="78"/>
      <c r="F179" s="78"/>
      <c r="G179" s="78"/>
      <c r="H179" s="78"/>
      <c r="I179" s="7"/>
      <c r="J179" s="7"/>
      <c r="K179" s="7"/>
      <c r="L179" s="7"/>
      <c r="M179" s="7"/>
      <c r="N179" s="78"/>
      <c r="O179" s="78"/>
    </row>
    <row r="180" spans="1:15" ht="43.25" customHeight="1" x14ac:dyDescent="0.2">
      <c r="A180" s="20"/>
      <c r="B180" s="6"/>
      <c r="C180" s="7"/>
      <c r="D180" s="7"/>
      <c r="E180" s="78"/>
      <c r="F180" s="78"/>
      <c r="G180" s="78"/>
      <c r="H180" s="78"/>
      <c r="I180" s="7"/>
      <c r="J180" s="7"/>
      <c r="K180" s="7"/>
      <c r="L180" s="7"/>
      <c r="M180" s="7"/>
      <c r="N180" s="78"/>
      <c r="O180" s="78"/>
    </row>
    <row r="181" spans="1:15" ht="43.25" customHeight="1" x14ac:dyDescent="0.2">
      <c r="A181" s="20"/>
      <c r="B181" s="6"/>
      <c r="C181" s="7"/>
      <c r="D181" s="7"/>
      <c r="E181" s="78"/>
      <c r="F181" s="78"/>
      <c r="G181" s="78"/>
      <c r="H181" s="78"/>
      <c r="I181" s="7"/>
      <c r="J181" s="7"/>
      <c r="K181" s="7"/>
      <c r="L181" s="7"/>
      <c r="M181" s="7"/>
      <c r="N181" s="78"/>
      <c r="O181" s="78"/>
    </row>
    <row r="182" spans="1:15" ht="43.25" customHeight="1" x14ac:dyDescent="0.2">
      <c r="A182" s="20"/>
      <c r="B182" s="6"/>
      <c r="C182" s="7"/>
      <c r="D182" s="7"/>
      <c r="E182" s="78"/>
      <c r="F182" s="78"/>
      <c r="G182" s="78"/>
      <c r="H182" s="78"/>
      <c r="I182" s="7"/>
      <c r="J182" s="7"/>
      <c r="K182" s="7"/>
      <c r="L182" s="7"/>
      <c r="M182" s="7"/>
      <c r="N182" s="78"/>
      <c r="O182" s="78"/>
    </row>
    <row r="183" spans="1:15" ht="43.25" customHeight="1" x14ac:dyDescent="0.2">
      <c r="A183" s="20"/>
      <c r="B183" s="6"/>
      <c r="C183" s="7"/>
      <c r="D183" s="7"/>
      <c r="E183" s="78"/>
      <c r="F183" s="78"/>
      <c r="G183" s="78"/>
      <c r="H183" s="78"/>
      <c r="I183" s="7"/>
      <c r="J183" s="7"/>
      <c r="K183" s="7"/>
      <c r="L183" s="7"/>
      <c r="M183" s="7"/>
      <c r="N183" s="78"/>
      <c r="O183" s="78"/>
    </row>
    <row r="184" spans="1:15" ht="43.25" customHeight="1" x14ac:dyDescent="0.2">
      <c r="A184" s="20"/>
      <c r="B184" s="6"/>
      <c r="C184" s="7"/>
      <c r="D184" s="7"/>
      <c r="E184" s="78"/>
      <c r="F184" s="78"/>
      <c r="G184" s="78"/>
      <c r="H184" s="78"/>
      <c r="I184" s="7"/>
      <c r="J184" s="7"/>
      <c r="K184" s="7"/>
      <c r="L184" s="7"/>
      <c r="M184" s="7"/>
      <c r="N184" s="78"/>
      <c r="O184" s="78"/>
    </row>
    <row r="185" spans="1:15" ht="43.25" customHeight="1" x14ac:dyDescent="0.2">
      <c r="A185" s="20"/>
      <c r="B185" s="6"/>
      <c r="C185" s="7"/>
      <c r="D185" s="7"/>
      <c r="E185" s="78"/>
      <c r="F185" s="78"/>
      <c r="G185" s="78"/>
      <c r="H185" s="78"/>
      <c r="I185" s="7"/>
      <c r="J185" s="7"/>
      <c r="K185" s="7"/>
      <c r="L185" s="7"/>
      <c r="M185" s="7"/>
      <c r="N185" s="78"/>
      <c r="O185" s="78"/>
    </row>
    <row r="186" spans="1:15" ht="43.25" customHeight="1" x14ac:dyDescent="0.2">
      <c r="A186" s="20"/>
      <c r="B186" s="6"/>
      <c r="C186" s="7"/>
      <c r="D186" s="7"/>
      <c r="E186" s="78"/>
      <c r="F186" s="78"/>
      <c r="G186" s="78"/>
      <c r="H186" s="78"/>
      <c r="I186" s="7"/>
      <c r="J186" s="7"/>
      <c r="K186" s="7"/>
      <c r="L186" s="7"/>
      <c r="M186" s="7"/>
      <c r="N186" s="78"/>
      <c r="O186" s="78"/>
    </row>
    <row r="187" spans="1:15" ht="43.25" customHeight="1" x14ac:dyDescent="0.2">
      <c r="A187" s="20"/>
      <c r="B187" s="6"/>
      <c r="C187" s="7"/>
      <c r="D187" s="7"/>
      <c r="E187" s="78"/>
      <c r="F187" s="78"/>
      <c r="G187" s="78"/>
      <c r="H187" s="78"/>
      <c r="I187" s="7"/>
      <c r="J187" s="7"/>
      <c r="K187" s="7"/>
      <c r="L187" s="7"/>
      <c r="M187" s="7"/>
      <c r="N187" s="78"/>
      <c r="O187" s="78"/>
    </row>
    <row r="188" spans="1:15" ht="43.25" customHeight="1" x14ac:dyDescent="0.2">
      <c r="A188" s="20"/>
      <c r="B188" s="6"/>
      <c r="C188" s="7"/>
      <c r="D188" s="7"/>
      <c r="E188" s="78"/>
      <c r="F188" s="78"/>
      <c r="G188" s="78"/>
      <c r="H188" s="78"/>
      <c r="I188" s="7"/>
      <c r="J188" s="7"/>
      <c r="K188" s="7"/>
      <c r="L188" s="7"/>
      <c r="M188" s="7"/>
      <c r="N188" s="78"/>
      <c r="O188" s="78"/>
    </row>
    <row r="189" spans="1:15" ht="43.25" customHeight="1" x14ac:dyDescent="0.2">
      <c r="A189" s="20"/>
      <c r="B189" s="6"/>
      <c r="C189" s="7"/>
      <c r="D189" s="7"/>
      <c r="E189" s="78"/>
      <c r="F189" s="78"/>
      <c r="G189" s="78"/>
      <c r="H189" s="78"/>
      <c r="I189" s="7"/>
      <c r="J189" s="7"/>
      <c r="K189" s="7"/>
      <c r="L189" s="7"/>
      <c r="M189" s="7"/>
      <c r="N189" s="78"/>
      <c r="O189" s="78"/>
    </row>
    <row r="190" spans="1:15" ht="43.25" customHeight="1" x14ac:dyDescent="0.2">
      <c r="A190" s="20"/>
      <c r="B190" s="6"/>
      <c r="C190" s="7"/>
      <c r="D190" s="7"/>
      <c r="E190" s="78"/>
      <c r="F190" s="78"/>
      <c r="G190" s="78"/>
      <c r="H190" s="78"/>
      <c r="I190" s="7"/>
      <c r="J190" s="7"/>
      <c r="K190" s="7"/>
      <c r="L190" s="7"/>
      <c r="M190" s="7"/>
      <c r="N190" s="78"/>
      <c r="O190" s="78"/>
    </row>
    <row r="191" spans="1:15" ht="43.25" customHeight="1" x14ac:dyDescent="0.2">
      <c r="A191" s="20"/>
      <c r="B191" s="6"/>
      <c r="C191" s="7"/>
      <c r="D191" s="7"/>
      <c r="E191" s="78"/>
      <c r="F191" s="78"/>
      <c r="G191" s="78"/>
      <c r="H191" s="78"/>
      <c r="I191" s="7"/>
      <c r="J191" s="7"/>
      <c r="K191" s="7"/>
      <c r="L191" s="7"/>
      <c r="M191" s="7"/>
      <c r="N191" s="78"/>
      <c r="O191" s="78"/>
    </row>
    <row r="192" spans="1:15" ht="43.25" customHeight="1" x14ac:dyDescent="0.2">
      <c r="A192" s="20"/>
      <c r="B192" s="6"/>
      <c r="C192" s="7"/>
      <c r="D192" s="7"/>
      <c r="E192" s="78"/>
      <c r="F192" s="78"/>
      <c r="G192" s="78"/>
      <c r="H192" s="78"/>
      <c r="I192" s="7"/>
      <c r="J192" s="7"/>
      <c r="K192" s="7"/>
      <c r="L192" s="7"/>
      <c r="M192" s="7"/>
      <c r="N192" s="78"/>
      <c r="O192" s="78"/>
    </row>
    <row r="193" spans="1:15" ht="43.25" customHeight="1" x14ac:dyDescent="0.2">
      <c r="A193" s="20"/>
      <c r="B193" s="6"/>
      <c r="C193" s="7"/>
      <c r="D193" s="7"/>
      <c r="E193" s="78"/>
      <c r="F193" s="78"/>
      <c r="G193" s="78"/>
      <c r="H193" s="78"/>
      <c r="I193" s="7"/>
      <c r="J193" s="7"/>
      <c r="K193" s="7"/>
      <c r="L193" s="7"/>
      <c r="M193" s="7"/>
      <c r="N193" s="78"/>
      <c r="O193" s="78"/>
    </row>
    <row r="194" spans="1:15" ht="43.25" customHeight="1" x14ac:dyDescent="0.2">
      <c r="A194" s="20"/>
      <c r="B194" s="6"/>
      <c r="C194" s="7"/>
      <c r="D194" s="7"/>
      <c r="E194" s="78"/>
      <c r="F194" s="78"/>
      <c r="G194" s="78"/>
      <c r="H194" s="78"/>
      <c r="I194" s="7"/>
      <c r="J194" s="7"/>
      <c r="K194" s="7"/>
      <c r="L194" s="7"/>
      <c r="M194" s="7"/>
      <c r="N194" s="78"/>
      <c r="O194" s="78"/>
    </row>
    <row r="195" spans="1:15" ht="43.25" customHeight="1" x14ac:dyDescent="0.2">
      <c r="A195" s="20"/>
      <c r="B195" s="6"/>
      <c r="C195" s="7"/>
      <c r="D195" s="7"/>
      <c r="E195" s="78"/>
      <c r="F195" s="78"/>
      <c r="G195" s="78"/>
      <c r="H195" s="78"/>
      <c r="I195" s="7"/>
      <c r="J195" s="7"/>
      <c r="K195" s="7"/>
      <c r="L195" s="7"/>
      <c r="M195" s="7"/>
      <c r="N195" s="78"/>
      <c r="O195" s="78"/>
    </row>
    <row r="196" spans="1:15" ht="43.25" customHeight="1" x14ac:dyDescent="0.2">
      <c r="A196" s="20"/>
      <c r="B196" s="6"/>
      <c r="C196" s="7"/>
      <c r="D196" s="7"/>
      <c r="E196" s="78"/>
      <c r="F196" s="78"/>
      <c r="G196" s="78"/>
      <c r="H196" s="78"/>
      <c r="I196" s="7"/>
      <c r="J196" s="7"/>
      <c r="K196" s="7"/>
      <c r="L196" s="7"/>
      <c r="M196" s="7"/>
      <c r="N196" s="78"/>
      <c r="O196" s="78"/>
    </row>
    <row r="197" spans="1:15" ht="43.25" customHeight="1" x14ac:dyDescent="0.2">
      <c r="A197" s="20"/>
      <c r="B197" s="6"/>
      <c r="C197" s="7"/>
      <c r="D197" s="7"/>
      <c r="E197" s="78"/>
      <c r="F197" s="78"/>
      <c r="G197" s="78"/>
      <c r="H197" s="78"/>
      <c r="I197" s="7"/>
      <c r="J197" s="7"/>
      <c r="K197" s="7"/>
      <c r="L197" s="7"/>
      <c r="M197" s="7"/>
      <c r="N197" s="78"/>
      <c r="O197" s="78"/>
    </row>
    <row r="198" spans="1:15" ht="43.25" customHeight="1" x14ac:dyDescent="0.2">
      <c r="A198" s="20"/>
      <c r="B198" s="6"/>
      <c r="C198" s="7"/>
      <c r="D198" s="7"/>
      <c r="E198" s="78"/>
      <c r="F198" s="78"/>
      <c r="G198" s="78"/>
      <c r="H198" s="78"/>
      <c r="I198" s="7"/>
      <c r="J198" s="7"/>
      <c r="K198" s="7"/>
      <c r="L198" s="7"/>
      <c r="M198" s="7"/>
      <c r="N198" s="78"/>
      <c r="O198" s="78"/>
    </row>
    <row r="199" spans="1:15" ht="43.25" customHeight="1" x14ac:dyDescent="0.2">
      <c r="A199" s="20"/>
      <c r="B199" s="6"/>
      <c r="C199" s="7"/>
      <c r="D199" s="7"/>
      <c r="E199" s="78"/>
      <c r="F199" s="78"/>
      <c r="G199" s="78"/>
      <c r="H199" s="78"/>
      <c r="I199" s="7"/>
      <c r="J199" s="7"/>
      <c r="K199" s="7"/>
      <c r="L199" s="7"/>
      <c r="M199" s="7"/>
      <c r="N199" s="78"/>
      <c r="O199" s="78"/>
    </row>
    <row r="200" spans="1:15" ht="43.25" customHeight="1" x14ac:dyDescent="0.2">
      <c r="A200" s="20"/>
      <c r="B200" s="6"/>
      <c r="C200" s="7"/>
      <c r="D200" s="7"/>
      <c r="E200" s="78"/>
      <c r="F200" s="78"/>
      <c r="G200" s="78"/>
      <c r="H200" s="78"/>
      <c r="I200" s="7"/>
      <c r="J200" s="7"/>
      <c r="K200" s="7"/>
      <c r="L200" s="7"/>
      <c r="M200" s="7"/>
      <c r="N200" s="78"/>
      <c r="O200" s="78"/>
    </row>
    <row r="201" spans="1:15" ht="43.25" customHeight="1" x14ac:dyDescent="0.2">
      <c r="A201" s="20"/>
      <c r="B201" s="6"/>
      <c r="C201" s="7"/>
      <c r="D201" s="7"/>
      <c r="E201" s="78"/>
      <c r="F201" s="78"/>
      <c r="G201" s="78"/>
      <c r="H201" s="78"/>
      <c r="I201" s="7"/>
      <c r="J201" s="7"/>
      <c r="K201" s="7"/>
      <c r="L201" s="7"/>
      <c r="M201" s="7"/>
      <c r="N201" s="78"/>
      <c r="O201" s="78"/>
    </row>
    <row r="202" spans="1:15" ht="43.25" customHeight="1" x14ac:dyDescent="0.2">
      <c r="A202" s="20"/>
      <c r="B202" s="6"/>
      <c r="C202" s="7"/>
      <c r="D202" s="7"/>
      <c r="E202" s="78"/>
      <c r="F202" s="78"/>
      <c r="G202" s="78"/>
      <c r="H202" s="78"/>
      <c r="I202" s="7"/>
      <c r="J202" s="7"/>
      <c r="K202" s="7"/>
      <c r="L202" s="7"/>
      <c r="M202" s="7"/>
      <c r="N202" s="78"/>
      <c r="O202" s="78"/>
    </row>
    <row r="203" spans="1:15" ht="43.25" customHeight="1" x14ac:dyDescent="0.2">
      <c r="A203" s="20"/>
      <c r="B203" s="6"/>
      <c r="C203" s="7"/>
      <c r="D203" s="7"/>
      <c r="E203" s="78"/>
      <c r="F203" s="78"/>
      <c r="G203" s="78"/>
      <c r="H203" s="78"/>
      <c r="I203" s="7"/>
      <c r="J203" s="7"/>
      <c r="K203" s="7"/>
      <c r="L203" s="7"/>
      <c r="M203" s="7"/>
      <c r="N203" s="78"/>
      <c r="O203" s="78"/>
    </row>
    <row r="204" spans="1:15" ht="43.25" customHeight="1" x14ac:dyDescent="0.2">
      <c r="A204" s="20"/>
      <c r="B204" s="6"/>
      <c r="C204" s="7"/>
      <c r="D204" s="7"/>
      <c r="E204" s="78"/>
      <c r="F204" s="78"/>
      <c r="G204" s="78"/>
      <c r="H204" s="78"/>
      <c r="I204" s="7"/>
      <c r="J204" s="7"/>
      <c r="K204" s="7"/>
      <c r="L204" s="7"/>
      <c r="M204" s="7"/>
      <c r="N204" s="78"/>
      <c r="O204" s="78"/>
    </row>
    <row r="205" spans="1:15" ht="43.25" customHeight="1" x14ac:dyDescent="0.2">
      <c r="A205" s="20"/>
      <c r="B205" s="6"/>
      <c r="C205" s="7"/>
      <c r="D205" s="7"/>
      <c r="E205" s="78"/>
      <c r="F205" s="78"/>
      <c r="G205" s="78"/>
      <c r="H205" s="78"/>
      <c r="I205" s="7"/>
      <c r="J205" s="7"/>
      <c r="K205" s="7"/>
      <c r="L205" s="7"/>
      <c r="M205" s="7"/>
      <c r="N205" s="78"/>
      <c r="O205" s="78"/>
    </row>
    <row r="206" spans="1:15" ht="43.25" customHeight="1" x14ac:dyDescent="0.2">
      <c r="A206" s="20"/>
      <c r="B206" s="6"/>
      <c r="C206" s="7"/>
      <c r="D206" s="7"/>
      <c r="E206" s="78"/>
      <c r="F206" s="78"/>
      <c r="G206" s="78"/>
      <c r="H206" s="78"/>
      <c r="I206" s="7"/>
      <c r="J206" s="7"/>
      <c r="K206" s="7"/>
      <c r="L206" s="7"/>
      <c r="M206" s="7"/>
      <c r="N206" s="78"/>
      <c r="O206" s="78"/>
    </row>
    <row r="207" spans="1:15" ht="43.25" customHeight="1" x14ac:dyDescent="0.2">
      <c r="A207" s="20"/>
      <c r="B207" s="6"/>
      <c r="C207" s="7"/>
      <c r="D207" s="7"/>
      <c r="E207" s="78"/>
      <c r="F207" s="78"/>
      <c r="G207" s="78"/>
      <c r="H207" s="78"/>
      <c r="I207" s="7"/>
      <c r="J207" s="7"/>
      <c r="K207" s="7"/>
      <c r="L207" s="7"/>
      <c r="M207" s="7"/>
      <c r="N207" s="78"/>
      <c r="O207" s="78"/>
    </row>
    <row r="208" spans="1:15" ht="43.25" customHeight="1" x14ac:dyDescent="0.2">
      <c r="A208" s="20"/>
      <c r="B208" s="6"/>
      <c r="C208" s="7"/>
      <c r="D208" s="7"/>
      <c r="E208" s="78"/>
      <c r="F208" s="78"/>
      <c r="G208" s="78"/>
      <c r="H208" s="78"/>
      <c r="I208" s="7"/>
      <c r="J208" s="7"/>
      <c r="K208" s="7"/>
      <c r="L208" s="7"/>
      <c r="M208" s="7"/>
      <c r="N208" s="78"/>
      <c r="O208" s="78"/>
    </row>
    <row r="209" spans="1:15" ht="43.25" customHeight="1" x14ac:dyDescent="0.2">
      <c r="A209" s="20"/>
      <c r="B209" s="6"/>
      <c r="C209" s="7"/>
      <c r="D209" s="7"/>
      <c r="E209" s="78"/>
      <c r="F209" s="78"/>
      <c r="G209" s="78"/>
      <c r="H209" s="78"/>
      <c r="I209" s="7"/>
      <c r="J209" s="7"/>
      <c r="K209" s="7"/>
      <c r="L209" s="7"/>
      <c r="M209" s="7"/>
      <c r="N209" s="78"/>
      <c r="O209" s="78"/>
    </row>
    <row r="210" spans="1:15" ht="43.25" customHeight="1" x14ac:dyDescent="0.2">
      <c r="A210" s="20"/>
      <c r="B210" s="6"/>
      <c r="C210" s="7"/>
      <c r="D210" s="7"/>
      <c r="E210" s="78"/>
      <c r="F210" s="78"/>
      <c r="G210" s="78"/>
      <c r="H210" s="78"/>
      <c r="I210" s="7"/>
      <c r="J210" s="7"/>
      <c r="K210" s="7"/>
      <c r="L210" s="7"/>
      <c r="M210" s="7"/>
      <c r="N210" s="78"/>
      <c r="O210" s="78"/>
    </row>
    <row r="211" spans="1:15" ht="43.25" customHeight="1" x14ac:dyDescent="0.2">
      <c r="A211" s="20"/>
      <c r="B211" s="6"/>
      <c r="C211" s="7"/>
      <c r="D211" s="7"/>
      <c r="E211" s="78"/>
      <c r="F211" s="78"/>
      <c r="G211" s="78"/>
      <c r="H211" s="78"/>
      <c r="I211" s="7"/>
      <c r="J211" s="7"/>
      <c r="K211" s="7"/>
      <c r="L211" s="7"/>
      <c r="M211" s="7"/>
      <c r="N211" s="78"/>
      <c r="O211" s="78"/>
    </row>
    <row r="212" spans="1:15" ht="43.25" customHeight="1" x14ac:dyDescent="0.2">
      <c r="A212" s="20"/>
      <c r="B212" s="6"/>
      <c r="C212" s="7"/>
      <c r="D212" s="7"/>
      <c r="E212" s="78"/>
      <c r="F212" s="78"/>
      <c r="G212" s="78"/>
      <c r="H212" s="78"/>
      <c r="I212" s="7"/>
      <c r="J212" s="7"/>
      <c r="K212" s="7"/>
      <c r="L212" s="7"/>
      <c r="M212" s="7"/>
      <c r="N212" s="78"/>
      <c r="O212" s="78"/>
    </row>
    <row r="213" spans="1:15" ht="43.25" customHeight="1" x14ac:dyDescent="0.2">
      <c r="A213" s="20"/>
      <c r="B213" s="6"/>
      <c r="C213" s="7"/>
      <c r="D213" s="7"/>
      <c r="E213" s="78"/>
      <c r="F213" s="78"/>
      <c r="G213" s="78"/>
      <c r="H213" s="78"/>
      <c r="I213" s="7"/>
      <c r="J213" s="7"/>
      <c r="K213" s="7"/>
      <c r="L213" s="7"/>
      <c r="M213" s="7"/>
      <c r="N213" s="78"/>
      <c r="O213" s="78"/>
    </row>
    <row r="214" spans="1:15" ht="43.25" customHeight="1" x14ac:dyDescent="0.2">
      <c r="A214" s="20"/>
      <c r="B214" s="6"/>
      <c r="C214" s="7"/>
      <c r="D214" s="7"/>
      <c r="E214" s="78"/>
      <c r="F214" s="78"/>
      <c r="G214" s="78"/>
      <c r="H214" s="78"/>
      <c r="I214" s="7"/>
      <c r="J214" s="7"/>
      <c r="K214" s="7"/>
      <c r="L214" s="7"/>
      <c r="M214" s="7"/>
      <c r="N214" s="78"/>
      <c r="O214" s="78"/>
    </row>
    <row r="215" spans="1:15" ht="43.25" customHeight="1" x14ac:dyDescent="0.2">
      <c r="A215" s="20"/>
      <c r="B215" s="6"/>
      <c r="C215" s="7"/>
      <c r="D215" s="7"/>
      <c r="E215" s="78"/>
      <c r="F215" s="78"/>
      <c r="G215" s="78"/>
      <c r="H215" s="78"/>
      <c r="I215" s="7"/>
      <c r="J215" s="7"/>
      <c r="K215" s="7"/>
      <c r="L215" s="7"/>
      <c r="M215" s="7"/>
      <c r="N215" s="78"/>
      <c r="O215" s="78"/>
    </row>
    <row r="216" spans="1:15" ht="43.25" customHeight="1" x14ac:dyDescent="0.2">
      <c r="A216" s="20"/>
      <c r="B216" s="6"/>
      <c r="C216" s="7"/>
      <c r="D216" s="7"/>
      <c r="E216" s="78"/>
      <c r="F216" s="78"/>
      <c r="G216" s="78"/>
      <c r="H216" s="78"/>
      <c r="I216" s="7"/>
      <c r="J216" s="7"/>
      <c r="K216" s="7"/>
      <c r="L216" s="7"/>
      <c r="M216" s="7"/>
      <c r="N216" s="78"/>
      <c r="O216" s="78"/>
    </row>
    <row r="217" spans="1:15" ht="43.25" customHeight="1" x14ac:dyDescent="0.2">
      <c r="A217" s="20"/>
      <c r="B217" s="6"/>
      <c r="C217" s="7"/>
      <c r="D217" s="7"/>
      <c r="E217" s="78"/>
      <c r="F217" s="78"/>
      <c r="G217" s="78"/>
      <c r="H217" s="78"/>
      <c r="I217" s="7"/>
      <c r="J217" s="7"/>
      <c r="K217" s="7"/>
      <c r="L217" s="7"/>
      <c r="M217" s="7"/>
      <c r="N217" s="78"/>
      <c r="O217" s="78"/>
    </row>
    <row r="218" spans="1:15" ht="43.25" customHeight="1" x14ac:dyDescent="0.2">
      <c r="A218" s="20"/>
      <c r="B218" s="6"/>
      <c r="C218" s="7"/>
      <c r="D218" s="7"/>
      <c r="E218" s="78"/>
      <c r="F218" s="78"/>
      <c r="G218" s="78"/>
      <c r="H218" s="78"/>
      <c r="I218" s="7"/>
      <c r="J218" s="7"/>
      <c r="K218" s="7"/>
      <c r="L218" s="7"/>
      <c r="M218" s="7"/>
      <c r="N218" s="78"/>
      <c r="O218" s="78"/>
    </row>
    <row r="219" spans="1:15" ht="43.25" customHeight="1" x14ac:dyDescent="0.2">
      <c r="A219" s="20"/>
      <c r="B219" s="6"/>
      <c r="C219" s="7"/>
      <c r="D219" s="7"/>
      <c r="E219" s="78"/>
      <c r="F219" s="78"/>
      <c r="G219" s="78"/>
      <c r="H219" s="78"/>
      <c r="I219" s="7"/>
      <c r="J219" s="7"/>
      <c r="K219" s="7"/>
      <c r="L219" s="7"/>
      <c r="M219" s="7"/>
      <c r="N219" s="78"/>
      <c r="O219" s="78"/>
    </row>
    <row r="220" spans="1:15" ht="43.25" customHeight="1" x14ac:dyDescent="0.2">
      <c r="A220" s="20"/>
      <c r="B220" s="6"/>
      <c r="C220" s="7"/>
      <c r="D220" s="7"/>
      <c r="E220" s="78"/>
      <c r="F220" s="78"/>
      <c r="G220" s="78"/>
      <c r="H220" s="78"/>
      <c r="I220" s="7"/>
      <c r="J220" s="7"/>
      <c r="K220" s="7"/>
      <c r="L220" s="7"/>
      <c r="M220" s="7"/>
      <c r="N220" s="78"/>
      <c r="O220" s="78"/>
    </row>
    <row r="221" spans="1:15" ht="43.25" customHeight="1" x14ac:dyDescent="0.2">
      <c r="A221" s="20"/>
      <c r="B221" s="6"/>
      <c r="C221" s="7"/>
      <c r="D221" s="7"/>
      <c r="E221" s="78"/>
      <c r="F221" s="78"/>
      <c r="G221" s="78"/>
      <c r="H221" s="78"/>
      <c r="I221" s="7"/>
      <c r="J221" s="7"/>
      <c r="K221" s="7"/>
      <c r="L221" s="7"/>
      <c r="M221" s="7"/>
      <c r="N221" s="78"/>
      <c r="O221" s="78"/>
    </row>
    <row r="222" spans="1:15" ht="43.25" customHeight="1" x14ac:dyDescent="0.2">
      <c r="A222" s="20"/>
      <c r="B222" s="6"/>
      <c r="C222" s="7"/>
      <c r="D222" s="7"/>
      <c r="E222" s="78"/>
      <c r="F222" s="78"/>
      <c r="G222" s="78"/>
      <c r="H222" s="78"/>
      <c r="I222" s="7"/>
      <c r="J222" s="7"/>
      <c r="K222" s="7"/>
      <c r="L222" s="7"/>
      <c r="M222" s="7"/>
      <c r="N222" s="78"/>
      <c r="O222" s="78"/>
    </row>
    <row r="223" spans="1:15" ht="43.25" customHeight="1" x14ac:dyDescent="0.2">
      <c r="A223" s="20"/>
      <c r="B223" s="6"/>
      <c r="C223" s="7"/>
      <c r="D223" s="7"/>
      <c r="E223" s="78"/>
      <c r="F223" s="78"/>
      <c r="G223" s="78"/>
      <c r="H223" s="78"/>
      <c r="I223" s="7"/>
      <c r="J223" s="7"/>
      <c r="K223" s="7"/>
      <c r="L223" s="7"/>
      <c r="M223" s="7"/>
      <c r="N223" s="78"/>
      <c r="O223" s="78"/>
    </row>
    <row r="224" spans="1:15" ht="43.25" customHeight="1" x14ac:dyDescent="0.2">
      <c r="A224" s="20"/>
      <c r="B224" s="6"/>
      <c r="C224" s="7"/>
      <c r="D224" s="7"/>
      <c r="E224" s="78"/>
      <c r="F224" s="78"/>
      <c r="G224" s="78"/>
      <c r="H224" s="78"/>
      <c r="I224" s="7"/>
      <c r="J224" s="7"/>
      <c r="K224" s="7"/>
      <c r="L224" s="7"/>
      <c r="M224" s="7"/>
      <c r="N224" s="78"/>
      <c r="O224" s="78"/>
    </row>
    <row r="225" spans="1:15" ht="43.25" customHeight="1" x14ac:dyDescent="0.2">
      <c r="A225" s="20"/>
      <c r="B225" s="6"/>
      <c r="C225" s="7"/>
      <c r="D225" s="7"/>
      <c r="E225" s="78"/>
      <c r="F225" s="78"/>
      <c r="G225" s="78"/>
      <c r="H225" s="78"/>
      <c r="I225" s="7"/>
      <c r="J225" s="7"/>
      <c r="K225" s="7"/>
      <c r="L225" s="7"/>
      <c r="M225" s="7"/>
      <c r="N225" s="78"/>
      <c r="O225" s="78"/>
    </row>
    <row r="226" spans="1:15" ht="43.25" customHeight="1" x14ac:dyDescent="0.2">
      <c r="A226" s="20"/>
      <c r="B226" s="6"/>
      <c r="C226" s="7"/>
      <c r="D226" s="7"/>
      <c r="E226" s="78"/>
      <c r="F226" s="78"/>
      <c r="G226" s="78"/>
      <c r="H226" s="78"/>
      <c r="I226" s="7"/>
      <c r="J226" s="7"/>
      <c r="K226" s="7"/>
      <c r="L226" s="7"/>
      <c r="M226" s="7"/>
      <c r="N226" s="78"/>
      <c r="O226" s="78"/>
    </row>
    <row r="227" spans="1:15" ht="43.25" customHeight="1" x14ac:dyDescent="0.2">
      <c r="A227" s="20"/>
      <c r="B227" s="6"/>
      <c r="C227" s="7"/>
      <c r="D227" s="7"/>
      <c r="E227" s="78"/>
      <c r="F227" s="78"/>
      <c r="G227" s="78"/>
      <c r="H227" s="78"/>
      <c r="I227" s="7"/>
      <c r="J227" s="7"/>
      <c r="K227" s="7"/>
      <c r="L227" s="7"/>
      <c r="M227" s="7"/>
      <c r="N227" s="78"/>
      <c r="O227" s="78"/>
    </row>
    <row r="228" spans="1:15" ht="43.25" customHeight="1" x14ac:dyDescent="0.2">
      <c r="A228" s="20"/>
      <c r="B228" s="6"/>
      <c r="C228" s="7"/>
      <c r="D228" s="7"/>
      <c r="E228" s="78"/>
      <c r="F228" s="78"/>
      <c r="G228" s="78"/>
      <c r="H228" s="78"/>
      <c r="I228" s="7"/>
      <c r="J228" s="7"/>
      <c r="K228" s="7"/>
      <c r="L228" s="7"/>
      <c r="M228" s="7"/>
      <c r="N228" s="78"/>
      <c r="O228" s="78"/>
    </row>
    <row r="229" spans="1:15" ht="43.25" customHeight="1" x14ac:dyDescent="0.2">
      <c r="A229" s="20"/>
      <c r="B229" s="6"/>
      <c r="C229" s="7"/>
      <c r="D229" s="7"/>
      <c r="E229" s="78"/>
      <c r="F229" s="78"/>
      <c r="G229" s="78"/>
      <c r="H229" s="78"/>
      <c r="I229" s="7"/>
      <c r="J229" s="7"/>
      <c r="K229" s="7"/>
      <c r="L229" s="7"/>
      <c r="M229" s="7"/>
      <c r="N229" s="78"/>
      <c r="O229" s="78"/>
    </row>
    <row r="230" spans="1:15" ht="43.25" customHeight="1" x14ac:dyDescent="0.2">
      <c r="A230" s="20"/>
      <c r="B230" s="6"/>
      <c r="C230" s="7"/>
      <c r="D230" s="7"/>
      <c r="E230" s="78"/>
      <c r="F230" s="78"/>
      <c r="G230" s="78"/>
      <c r="H230" s="78"/>
      <c r="I230" s="7"/>
      <c r="J230" s="7"/>
      <c r="K230" s="7"/>
      <c r="L230" s="7"/>
      <c r="M230" s="7"/>
      <c r="N230" s="78"/>
      <c r="O230" s="78"/>
    </row>
    <row r="231" spans="1:15" ht="43.25" customHeight="1" x14ac:dyDescent="0.2">
      <c r="A231" s="20"/>
      <c r="B231" s="6"/>
      <c r="C231" s="7"/>
      <c r="D231" s="7"/>
      <c r="E231" s="78"/>
      <c r="F231" s="78"/>
      <c r="G231" s="78"/>
      <c r="H231" s="78"/>
      <c r="I231" s="7"/>
      <c r="J231" s="7"/>
      <c r="K231" s="7"/>
      <c r="L231" s="7"/>
      <c r="M231" s="7"/>
      <c r="N231" s="78"/>
      <c r="O231" s="78"/>
    </row>
    <row r="232" spans="1:15" ht="43.25" customHeight="1" x14ac:dyDescent="0.2">
      <c r="A232" s="20"/>
      <c r="B232" s="6"/>
      <c r="C232" s="7"/>
      <c r="D232" s="7"/>
      <c r="E232" s="78"/>
      <c r="F232" s="78"/>
      <c r="G232" s="78"/>
      <c r="H232" s="78"/>
      <c r="I232" s="7"/>
      <c r="J232" s="7"/>
      <c r="K232" s="7"/>
      <c r="L232" s="7"/>
      <c r="M232" s="7"/>
      <c r="N232" s="78"/>
      <c r="O232" s="78"/>
    </row>
    <row r="233" spans="1:15" ht="43.25" customHeight="1" x14ac:dyDescent="0.2">
      <c r="A233" s="20"/>
      <c r="B233" s="6"/>
      <c r="C233" s="7"/>
      <c r="D233" s="7"/>
      <c r="E233" s="78"/>
      <c r="F233" s="78"/>
      <c r="G233" s="78"/>
      <c r="H233" s="78"/>
      <c r="I233" s="7"/>
      <c r="J233" s="7"/>
      <c r="K233" s="7"/>
      <c r="L233" s="7"/>
      <c r="M233" s="7"/>
      <c r="N233" s="78"/>
      <c r="O233" s="78"/>
    </row>
    <row r="234" spans="1:15" ht="43.25" customHeight="1" x14ac:dyDescent="0.2">
      <c r="A234" s="20"/>
      <c r="B234" s="6"/>
      <c r="C234" s="7"/>
      <c r="D234" s="7"/>
      <c r="E234" s="78"/>
      <c r="F234" s="78"/>
      <c r="G234" s="78"/>
      <c r="H234" s="78"/>
      <c r="I234" s="7"/>
      <c r="J234" s="7"/>
      <c r="K234" s="7"/>
      <c r="L234" s="7"/>
      <c r="M234" s="7"/>
      <c r="N234" s="78"/>
      <c r="O234" s="78"/>
    </row>
    <row r="235" spans="1:15" ht="43.25" customHeight="1" x14ac:dyDescent="0.2">
      <c r="A235" s="20"/>
      <c r="B235" s="6"/>
      <c r="C235" s="7"/>
      <c r="D235" s="7"/>
      <c r="E235" s="78"/>
      <c r="F235" s="78"/>
      <c r="G235" s="78"/>
      <c r="H235" s="78"/>
      <c r="I235" s="7"/>
      <c r="J235" s="7"/>
      <c r="K235" s="7"/>
      <c r="L235" s="7"/>
      <c r="M235" s="7"/>
      <c r="N235" s="78"/>
      <c r="O235" s="78"/>
    </row>
    <row r="236" spans="1:15" ht="43.25" customHeight="1" x14ac:dyDescent="0.2">
      <c r="A236" s="20"/>
      <c r="B236" s="6"/>
      <c r="C236" s="7"/>
      <c r="D236" s="7"/>
      <c r="E236" s="78"/>
      <c r="F236" s="78"/>
      <c r="G236" s="78"/>
      <c r="H236" s="78"/>
      <c r="I236" s="7"/>
      <c r="J236" s="7"/>
      <c r="K236" s="7"/>
      <c r="L236" s="7"/>
      <c r="M236" s="7"/>
      <c r="N236" s="78"/>
      <c r="O236" s="78"/>
    </row>
    <row r="237" spans="1:15" ht="43.25" customHeight="1" x14ac:dyDescent="0.2">
      <c r="A237" s="20"/>
      <c r="B237" s="6"/>
      <c r="C237" s="7"/>
      <c r="D237" s="7"/>
      <c r="E237" s="78"/>
      <c r="F237" s="78"/>
      <c r="G237" s="78"/>
      <c r="H237" s="78"/>
      <c r="I237" s="7"/>
      <c r="J237" s="7"/>
      <c r="K237" s="7"/>
      <c r="L237" s="7"/>
      <c r="M237" s="7"/>
      <c r="N237" s="78"/>
      <c r="O237" s="78"/>
    </row>
    <row r="238" spans="1:15" ht="43.25" customHeight="1" x14ac:dyDescent="0.2">
      <c r="A238" s="20"/>
      <c r="B238" s="6"/>
      <c r="C238" s="7"/>
      <c r="D238" s="7"/>
      <c r="E238" s="78"/>
      <c r="F238" s="78"/>
      <c r="G238" s="78"/>
      <c r="H238" s="78"/>
      <c r="I238" s="7"/>
      <c r="J238" s="7"/>
      <c r="K238" s="7"/>
      <c r="L238" s="7"/>
      <c r="M238" s="7"/>
      <c r="N238" s="78"/>
      <c r="O238" s="78"/>
    </row>
    <row r="239" spans="1:15" ht="43.25" customHeight="1" x14ac:dyDescent="0.2">
      <c r="A239" s="20"/>
      <c r="B239" s="6"/>
      <c r="C239" s="7"/>
      <c r="D239" s="7"/>
      <c r="E239" s="78"/>
      <c r="F239" s="78"/>
      <c r="G239" s="78"/>
      <c r="H239" s="78"/>
      <c r="I239" s="7"/>
      <c r="J239" s="7"/>
      <c r="K239" s="7"/>
      <c r="L239" s="7"/>
      <c r="M239" s="7"/>
      <c r="N239" s="78"/>
      <c r="O239" s="78"/>
    </row>
    <row r="240" spans="1:15" ht="43.25" customHeight="1" x14ac:dyDescent="0.2">
      <c r="A240" s="20"/>
      <c r="B240" s="6"/>
      <c r="C240" s="7"/>
      <c r="D240" s="7"/>
      <c r="E240" s="78"/>
      <c r="F240" s="78"/>
      <c r="G240" s="78"/>
      <c r="H240" s="78"/>
      <c r="I240" s="7"/>
      <c r="J240" s="7"/>
      <c r="K240" s="7"/>
      <c r="L240" s="7"/>
      <c r="M240" s="7"/>
      <c r="N240" s="78"/>
      <c r="O240" s="78"/>
    </row>
    <row r="241" spans="1:15" ht="43.25" customHeight="1" x14ac:dyDescent="0.2">
      <c r="A241" s="20"/>
      <c r="B241" s="6"/>
      <c r="C241" s="7"/>
      <c r="D241" s="7"/>
      <c r="E241" s="78"/>
      <c r="F241" s="78"/>
      <c r="G241" s="78"/>
      <c r="H241" s="78"/>
      <c r="I241" s="7"/>
      <c r="J241" s="7"/>
      <c r="K241" s="7"/>
      <c r="L241" s="7"/>
      <c r="M241" s="7"/>
      <c r="N241" s="78"/>
      <c r="O241" s="78"/>
    </row>
    <row r="242" spans="1:15" ht="43.25" customHeight="1" x14ac:dyDescent="0.2">
      <c r="A242" s="20"/>
      <c r="B242" s="6"/>
      <c r="C242" s="7"/>
      <c r="D242" s="7"/>
      <c r="E242" s="78"/>
      <c r="F242" s="78"/>
      <c r="G242" s="78"/>
      <c r="H242" s="78"/>
      <c r="I242" s="7"/>
      <c r="J242" s="7"/>
      <c r="K242" s="7"/>
      <c r="L242" s="7"/>
      <c r="M242" s="7"/>
      <c r="N242" s="78"/>
      <c r="O242" s="78"/>
    </row>
    <row r="243" spans="1:15" ht="43.25" customHeight="1" x14ac:dyDescent="0.2">
      <c r="A243" s="20"/>
      <c r="B243" s="6"/>
      <c r="C243" s="7"/>
      <c r="D243" s="7"/>
      <c r="E243" s="78"/>
      <c r="F243" s="78"/>
      <c r="G243" s="78"/>
      <c r="H243" s="78"/>
      <c r="I243" s="7"/>
      <c r="J243" s="7"/>
      <c r="K243" s="7"/>
      <c r="L243" s="7"/>
      <c r="M243" s="7"/>
      <c r="N243" s="78"/>
      <c r="O243" s="78"/>
    </row>
    <row r="244" spans="1:15" ht="43.25" customHeight="1" x14ac:dyDescent="0.2">
      <c r="A244" s="20"/>
      <c r="B244" s="6"/>
      <c r="C244" s="7"/>
      <c r="D244" s="7"/>
      <c r="E244" s="78"/>
      <c r="F244" s="78"/>
      <c r="G244" s="78"/>
      <c r="H244" s="78"/>
      <c r="I244" s="7"/>
      <c r="J244" s="7"/>
      <c r="K244" s="7"/>
      <c r="L244" s="7"/>
      <c r="M244" s="7"/>
      <c r="N244" s="78"/>
      <c r="O244" s="78"/>
    </row>
    <row r="245" spans="1:15" ht="43.25" customHeight="1" x14ac:dyDescent="0.2">
      <c r="A245" s="20"/>
      <c r="B245" s="6"/>
      <c r="C245" s="7"/>
      <c r="D245" s="7"/>
      <c r="E245" s="78"/>
      <c r="F245" s="78"/>
      <c r="G245" s="78"/>
      <c r="H245" s="78"/>
      <c r="I245" s="7"/>
      <c r="J245" s="7"/>
      <c r="K245" s="7"/>
      <c r="L245" s="7"/>
      <c r="M245" s="7"/>
      <c r="N245" s="78"/>
      <c r="O245" s="78"/>
    </row>
    <row r="246" spans="1:15" ht="43.25" customHeight="1" x14ac:dyDescent="0.2">
      <c r="A246" s="20"/>
      <c r="B246" s="6"/>
      <c r="C246" s="7"/>
      <c r="D246" s="7"/>
      <c r="E246" s="78"/>
      <c r="F246" s="78"/>
      <c r="G246" s="78"/>
      <c r="H246" s="78"/>
      <c r="I246" s="7"/>
      <c r="J246" s="7"/>
      <c r="K246" s="7"/>
      <c r="L246" s="7"/>
      <c r="M246" s="7"/>
      <c r="N246" s="78"/>
      <c r="O246" s="78"/>
    </row>
    <row r="247" spans="1:15" ht="43.25" customHeight="1" x14ac:dyDescent="0.2">
      <c r="A247" s="20"/>
      <c r="B247" s="6"/>
      <c r="C247" s="7"/>
      <c r="D247" s="7"/>
      <c r="E247" s="78"/>
      <c r="F247" s="78"/>
      <c r="G247" s="78"/>
      <c r="H247" s="78"/>
      <c r="I247" s="7"/>
      <c r="J247" s="7"/>
      <c r="K247" s="7"/>
      <c r="L247" s="7"/>
      <c r="M247" s="7"/>
      <c r="N247" s="78"/>
      <c r="O247" s="78"/>
    </row>
    <row r="248" spans="1:15" ht="43.25" customHeight="1" x14ac:dyDescent="0.2">
      <c r="A248" s="20"/>
      <c r="B248" s="6"/>
      <c r="C248" s="7"/>
      <c r="D248" s="7"/>
      <c r="E248" s="78"/>
      <c r="F248" s="78"/>
      <c r="G248" s="78"/>
      <c r="H248" s="78"/>
      <c r="I248" s="7"/>
      <c r="J248" s="7"/>
      <c r="K248" s="7"/>
      <c r="L248" s="7"/>
      <c r="M248" s="7"/>
      <c r="N248" s="78"/>
      <c r="O248" s="78"/>
    </row>
    <row r="249" spans="1:15" ht="43.25" customHeight="1" x14ac:dyDescent="0.2">
      <c r="A249" s="20"/>
      <c r="B249" s="6"/>
      <c r="C249" s="7"/>
      <c r="D249" s="7"/>
      <c r="E249" s="78"/>
      <c r="F249" s="78"/>
      <c r="G249" s="78"/>
      <c r="H249" s="78"/>
      <c r="I249" s="7"/>
      <c r="J249" s="7"/>
      <c r="K249" s="7"/>
      <c r="L249" s="7"/>
      <c r="M249" s="7"/>
      <c r="N249" s="78"/>
      <c r="O249" s="78"/>
    </row>
    <row r="250" spans="1:15" ht="43.25" customHeight="1" x14ac:dyDescent="0.2">
      <c r="A250" s="20"/>
      <c r="B250" s="6"/>
      <c r="C250" s="7"/>
      <c r="D250" s="7"/>
      <c r="E250" s="78"/>
      <c r="F250" s="78"/>
      <c r="G250" s="78"/>
      <c r="H250" s="78"/>
      <c r="I250" s="7"/>
      <c r="J250" s="7"/>
      <c r="K250" s="7"/>
      <c r="L250" s="7"/>
      <c r="M250" s="7"/>
      <c r="N250" s="78"/>
      <c r="O250" s="78"/>
    </row>
    <row r="251" spans="1:15" ht="43.25" customHeight="1" x14ac:dyDescent="0.2">
      <c r="A251" s="20"/>
      <c r="B251" s="6"/>
      <c r="C251" s="7"/>
      <c r="D251" s="7"/>
      <c r="E251" s="78"/>
      <c r="F251" s="78"/>
      <c r="G251" s="78"/>
      <c r="H251" s="78"/>
      <c r="I251" s="7"/>
      <c r="J251" s="7"/>
      <c r="K251" s="7"/>
      <c r="L251" s="7"/>
      <c r="M251" s="7"/>
      <c r="N251" s="78"/>
      <c r="O251" s="78"/>
    </row>
    <row r="252" spans="1:15" ht="43.25" customHeight="1" x14ac:dyDescent="0.2">
      <c r="A252" s="20"/>
      <c r="B252" s="6"/>
      <c r="C252" s="7"/>
      <c r="D252" s="7"/>
      <c r="E252" s="78"/>
      <c r="F252" s="78"/>
      <c r="G252" s="78"/>
      <c r="H252" s="78"/>
      <c r="I252" s="7"/>
      <c r="J252" s="7"/>
      <c r="K252" s="7"/>
      <c r="L252" s="7"/>
      <c r="M252" s="7"/>
      <c r="N252" s="78"/>
      <c r="O252" s="78"/>
    </row>
    <row r="253" spans="1:15" ht="43.25" customHeight="1" x14ac:dyDescent="0.2">
      <c r="A253" s="20"/>
      <c r="B253" s="6"/>
      <c r="C253" s="7"/>
      <c r="D253" s="7"/>
      <c r="E253" s="78"/>
      <c r="F253" s="78"/>
      <c r="G253" s="78"/>
      <c r="H253" s="78"/>
      <c r="I253" s="7"/>
      <c r="J253" s="7"/>
      <c r="K253" s="7"/>
      <c r="L253" s="7"/>
      <c r="M253" s="7"/>
      <c r="N253" s="78"/>
      <c r="O253" s="78"/>
    </row>
    <row r="254" spans="1:15" ht="43.25" customHeight="1" x14ac:dyDescent="0.2">
      <c r="A254" s="20"/>
      <c r="B254" s="6"/>
      <c r="C254" s="7"/>
      <c r="D254" s="7"/>
      <c r="E254" s="78"/>
      <c r="F254" s="78"/>
      <c r="G254" s="78"/>
      <c r="H254" s="78"/>
      <c r="I254" s="7"/>
      <c r="J254" s="7"/>
      <c r="K254" s="7"/>
      <c r="L254" s="7"/>
      <c r="M254" s="7"/>
      <c r="N254" s="78"/>
      <c r="O254" s="78"/>
    </row>
    <row r="255" spans="1:15" ht="43.25" customHeight="1" x14ac:dyDescent="0.2">
      <c r="A255" s="20"/>
      <c r="B255" s="6"/>
      <c r="C255" s="7"/>
      <c r="D255" s="7"/>
      <c r="E255" s="78"/>
      <c r="F255" s="78"/>
      <c r="G255" s="78"/>
      <c r="H255" s="78"/>
      <c r="I255" s="7"/>
      <c r="J255" s="7"/>
      <c r="K255" s="7"/>
      <c r="L255" s="7"/>
      <c r="M255" s="7"/>
      <c r="N255" s="78"/>
      <c r="O255" s="78"/>
    </row>
    <row r="256" spans="1:15" ht="43.25" customHeight="1" x14ac:dyDescent="0.2">
      <c r="A256" s="20"/>
      <c r="B256" s="6"/>
      <c r="C256" s="7"/>
      <c r="D256" s="7"/>
      <c r="E256" s="78"/>
      <c r="F256" s="78"/>
      <c r="G256" s="78"/>
      <c r="H256" s="78"/>
      <c r="I256" s="7"/>
      <c r="J256" s="7"/>
      <c r="K256" s="7"/>
      <c r="L256" s="7"/>
      <c r="M256" s="7"/>
      <c r="N256" s="78"/>
      <c r="O256" s="78"/>
    </row>
    <row r="257" spans="1:15" ht="43.25" customHeight="1" x14ac:dyDescent="0.2">
      <c r="A257" s="20"/>
      <c r="B257" s="6"/>
      <c r="C257" s="7"/>
      <c r="D257" s="7"/>
      <c r="E257" s="78"/>
      <c r="F257" s="78"/>
      <c r="G257" s="78"/>
      <c r="H257" s="78"/>
      <c r="I257" s="7"/>
      <c r="J257" s="7"/>
      <c r="K257" s="7"/>
      <c r="L257" s="7"/>
      <c r="M257" s="7"/>
      <c r="N257" s="78"/>
      <c r="O257" s="78"/>
    </row>
    <row r="258" spans="1:15" ht="43.25" customHeight="1" x14ac:dyDescent="0.2">
      <c r="A258" s="20"/>
      <c r="B258" s="6"/>
      <c r="C258" s="7"/>
      <c r="D258" s="7"/>
      <c r="E258" s="78"/>
      <c r="F258" s="78"/>
      <c r="G258" s="78"/>
      <c r="H258" s="78"/>
      <c r="I258" s="7"/>
      <c r="J258" s="7"/>
      <c r="K258" s="7"/>
      <c r="L258" s="7"/>
      <c r="M258" s="7"/>
      <c r="N258" s="78"/>
      <c r="O258" s="78"/>
    </row>
    <row r="259" spans="1:15" ht="43.25" customHeight="1" x14ac:dyDescent="0.2">
      <c r="A259" s="20"/>
      <c r="B259" s="6"/>
      <c r="C259" s="7"/>
      <c r="D259" s="7"/>
      <c r="E259" s="78"/>
      <c r="F259" s="78"/>
      <c r="G259" s="78"/>
      <c r="H259" s="78"/>
      <c r="I259" s="7"/>
      <c r="J259" s="7"/>
      <c r="K259" s="7"/>
      <c r="L259" s="7"/>
      <c r="M259" s="7"/>
      <c r="N259" s="78"/>
      <c r="O259" s="78"/>
    </row>
    <row r="260" spans="1:15" ht="43.25" customHeight="1" x14ac:dyDescent="0.2">
      <c r="A260" s="20"/>
      <c r="B260" s="6"/>
      <c r="C260" s="7"/>
      <c r="D260" s="7"/>
      <c r="E260" s="78"/>
      <c r="F260" s="78"/>
      <c r="G260" s="78"/>
      <c r="H260" s="78"/>
      <c r="I260" s="7"/>
      <c r="J260" s="7"/>
      <c r="K260" s="7"/>
      <c r="L260" s="7"/>
      <c r="M260" s="7"/>
      <c r="N260" s="78"/>
      <c r="O260" s="78"/>
    </row>
    <row r="261" spans="1:15" ht="43.25" customHeight="1" x14ac:dyDescent="0.2">
      <c r="A261" s="20"/>
      <c r="B261" s="6"/>
      <c r="C261" s="7"/>
      <c r="D261" s="7"/>
      <c r="E261" s="78"/>
      <c r="F261" s="78"/>
      <c r="G261" s="78"/>
      <c r="H261" s="78"/>
      <c r="I261" s="7"/>
      <c r="J261" s="7"/>
      <c r="K261" s="7"/>
      <c r="L261" s="7"/>
      <c r="M261" s="7"/>
      <c r="N261" s="78"/>
      <c r="O261" s="78"/>
    </row>
    <row r="262" spans="1:15" ht="43.25" customHeight="1" x14ac:dyDescent="0.2">
      <c r="A262" s="20"/>
      <c r="B262" s="6"/>
      <c r="C262" s="7"/>
      <c r="D262" s="7"/>
      <c r="E262" s="78"/>
      <c r="F262" s="78"/>
      <c r="G262" s="78"/>
      <c r="H262" s="78"/>
      <c r="I262" s="7"/>
      <c r="J262" s="7"/>
      <c r="K262" s="7"/>
      <c r="L262" s="7"/>
      <c r="M262" s="7"/>
      <c r="N262" s="78"/>
      <c r="O262" s="78"/>
    </row>
    <row r="263" spans="1:15" ht="43.25" customHeight="1" x14ac:dyDescent="0.2">
      <c r="A263" s="20"/>
      <c r="B263" s="6"/>
      <c r="C263" s="7"/>
      <c r="D263" s="7"/>
      <c r="E263" s="78"/>
      <c r="F263" s="78"/>
      <c r="G263" s="78"/>
      <c r="H263" s="78"/>
      <c r="I263" s="7"/>
      <c r="J263" s="7"/>
      <c r="K263" s="7"/>
      <c r="L263" s="7"/>
      <c r="M263" s="7"/>
      <c r="N263" s="78"/>
      <c r="O263" s="78"/>
    </row>
    <row r="264" spans="1:15" ht="43.25" customHeight="1" x14ac:dyDescent="0.2">
      <c r="A264" s="20"/>
      <c r="B264" s="6"/>
      <c r="C264" s="7"/>
      <c r="D264" s="7"/>
      <c r="E264" s="78"/>
      <c r="F264" s="78"/>
      <c r="G264" s="78"/>
      <c r="H264" s="78"/>
      <c r="I264" s="7"/>
      <c r="J264" s="7"/>
      <c r="K264" s="7"/>
      <c r="L264" s="7"/>
      <c r="M264" s="7"/>
      <c r="N264" s="78"/>
      <c r="O264" s="7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phoneticPr fontId="10" type="noConversion"/>
  <conditionalFormatting sqref="A1:A26 D1:E96 G1:N96 A56:A59 A61:A67 A98:A963 D98:E963 G98:N963">
    <cfRule type="expression" dxfId="460" priority="43">
      <formula>$C1="Option"</formula>
    </cfRule>
  </conditionalFormatting>
  <conditionalFormatting sqref="A19:A26">
    <cfRule type="expression" dxfId="459" priority="44">
      <formula>$F19="Fermeture"</formula>
    </cfRule>
    <cfRule type="expression" dxfId="458" priority="45">
      <formula>$F19="Modification"</formula>
    </cfRule>
    <cfRule type="expression" dxfId="457" priority="46">
      <formula>$F19="Création"</formula>
    </cfRule>
  </conditionalFormatting>
  <conditionalFormatting sqref="A55 B27:B28">
    <cfRule type="expression" dxfId="456" priority="72">
      <formula>$F26="Modification"</formula>
    </cfRule>
  </conditionalFormatting>
  <conditionalFormatting sqref="A97">
    <cfRule type="expression" dxfId="455" priority="1111">
      <formula>$C96="Option"</formula>
    </cfRule>
  </conditionalFormatting>
  <conditionalFormatting sqref="A1:O9 A10:E10 K10:O11 A11:D11 A12:O12 A13:H13 J13:O16 A14:F14 A15:G15 A16:F16 A17:O18 D19:O26 C27:O28 B29:O41 B42:N43 B44:O44 B45:N45 C46:O46 J46:K49 C47:N47 C48:O49 B50:O53 B54:N54 J54:K59 A55:O57 A58:N59 B60:O60 A61:N63 A64:O67 B68:O68 B69:N70 C71:N71 B72:O75 C76:O76 B77:O92 B93:N93 B94:O94 B95:N95 B96:O96 A97 C97 A98:O963">
    <cfRule type="expression" dxfId="454" priority="54">
      <formula>$F1="Modification"</formula>
    </cfRule>
    <cfRule type="expression" dxfId="453" priority="55">
      <formula>$F1="Création"</formula>
    </cfRule>
  </conditionalFormatting>
  <conditionalFormatting sqref="A1:O9 K10:O11 A12:O12 J13:O16 A17:O18 D19:O26 C27:O28 B29:O41 B42:N43 B44:O44 B45:N45 C46:O46 C47:N47 C48:O49 B50:O53 B54:N54 A55:O57 A58:N59 B60:O60 A61:N63 A64:O67 B68:O68 B69:N70 C71:N71 B72:O75 C76:O76 B77:O92 B93:N93 B94:O94 B95:N95 B96:O96 A98:O963 A10:E10 A11:D11 A13:H13 A14:F14 A15:G15 A16:F16 J46:K49 J54:K59 A97 C97">
    <cfRule type="expression" dxfId="452" priority="53">
      <formula>$F1="Fermeture"</formula>
    </cfRule>
  </conditionalFormatting>
  <conditionalFormatting sqref="B27:B28 A55">
    <cfRule type="expression" dxfId="451" priority="73">
      <formula>$F26="Création"</formula>
    </cfRule>
    <cfRule type="expression" dxfId="450" priority="75">
      <formula>$F26="Fermeture"</formula>
    </cfRule>
  </conditionalFormatting>
  <conditionalFormatting sqref="B46:B49">
    <cfRule type="expression" dxfId="449" priority="13">
      <formula>$F46="Fermeture"</formula>
    </cfRule>
    <cfRule type="expression" dxfId="448" priority="14">
      <formula>$F46="Modification"</formula>
    </cfRule>
    <cfRule type="expression" dxfId="447" priority="15">
      <formula>$F46="Création"</formula>
    </cfRule>
  </conditionalFormatting>
  <conditionalFormatting sqref="B71">
    <cfRule type="expression" dxfId="446" priority="10">
      <formula>$F71="Fermeture"</formula>
    </cfRule>
    <cfRule type="expression" dxfId="445" priority="11">
      <formula>$F71="Modification"</formula>
    </cfRule>
    <cfRule type="expression" dxfId="444" priority="12">
      <formula>$F71="Création"</formula>
    </cfRule>
  </conditionalFormatting>
  <conditionalFormatting sqref="B76">
    <cfRule type="expression" dxfId="443" priority="7">
      <formula>$F75="Modification"</formula>
    </cfRule>
    <cfRule type="expression" dxfId="442" priority="8">
      <formula>$F75="Création"</formula>
    </cfRule>
    <cfRule type="expression" dxfId="441" priority="9">
      <formula>$F75="Fermeture"</formula>
    </cfRule>
  </conditionalFormatting>
  <conditionalFormatting sqref="B19:C26">
    <cfRule type="expression" dxfId="440" priority="37">
      <formula>$F19="Fermeture"</formula>
    </cfRule>
    <cfRule type="expression" dxfId="439" priority="38">
      <formula>$F19="Modification"</formula>
    </cfRule>
    <cfRule type="expression" dxfId="438" priority="39">
      <formula>$F19="Création"</formula>
    </cfRule>
  </conditionalFormatting>
  <conditionalFormatting sqref="N1:N96 N98:N963">
    <cfRule type="expression" dxfId="437" priority="50">
      <formula>$M1="Porteuse"</formula>
    </cfRule>
  </conditionalFormatting>
  <conditionalFormatting sqref="O47">
    <cfRule type="expression" dxfId="436" priority="34">
      <formula>$F47="Fermeture"</formula>
    </cfRule>
    <cfRule type="expression" dxfId="435" priority="35">
      <formula>$F47="Modification"</formula>
    </cfRule>
    <cfRule type="expression" dxfId="434" priority="36">
      <formula>$F47="Création"</formula>
    </cfRule>
  </conditionalFormatting>
  <conditionalFormatting sqref="O54">
    <cfRule type="expression" dxfId="433" priority="31">
      <formula>$F54="Fermeture"</formula>
    </cfRule>
    <cfRule type="expression" dxfId="432" priority="32">
      <formula>$F54="Modification"</formula>
    </cfRule>
    <cfRule type="expression" dxfId="431" priority="33">
      <formula>$F54="Création"</formula>
    </cfRule>
  </conditionalFormatting>
  <dataValidations count="6">
    <dataValidation type="list" allowBlank="1" showInputMessage="1" showErrorMessage="1" sqref="F98:F264 F19:F96" xr:uid="{00000000-0002-0000-0300-000000000000}">
      <formula1>List_Statut</formula1>
    </dataValidation>
    <dataValidation type="list" allowBlank="1" showInputMessage="1" showErrorMessage="1" sqref="C19:C264" xr:uid="{00000000-0002-0000-0300-000001000000}">
      <formula1>"UE, ECUE, BLOC, OPTION, Parcours Pédagogique"</formula1>
    </dataValidation>
    <dataValidation type="list" allowBlank="1" showInputMessage="1" showErrorMessage="1" sqref="H98:H264 H19:H96" xr:uid="{00000000-0002-0000-0300-000002000000}">
      <formula1>List_CNU</formula1>
    </dataValidation>
    <dataValidation type="list" allowBlank="1" showInputMessage="1" showErrorMessage="1" sqref="M98:M264 M19:M96" xr:uid="{00000000-0002-0000-0300-000003000000}">
      <formula1>List_Mutualisation</formula1>
    </dataValidation>
    <dataValidation type="list" allowBlank="1" showInputMessage="1" showErrorMessage="1" sqref="E98:E264 E19:E96" xr:uid="{00000000-0002-0000-0300-000004000000}">
      <formula1>List_Type</formula1>
    </dataValidation>
    <dataValidation type="list" allowBlank="1" showInputMessage="1" showErrorMessage="1" sqref="L98:L264 L19:L96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252"/>
  <sheetViews>
    <sheetView topLeftCell="A21" zoomScale="55" zoomScaleNormal="55" zoomScalePageLayoutView="40" workbookViewId="0">
      <selection activeCell="A39" sqref="A39:T39"/>
    </sheetView>
  </sheetViews>
  <sheetFormatPr baseColWidth="10" defaultColWidth="11.5" defaultRowHeight="15" x14ac:dyDescent="0.2"/>
  <cols>
    <col min="1" max="1" width="95.6640625" style="12" customWidth="1"/>
    <col min="2" max="2" width="50.6640625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25.8320312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12" customWidth="1"/>
    <col min="20" max="20" width="49.5" style="12" customWidth="1"/>
  </cols>
  <sheetData>
    <row r="1" spans="1:19" x14ac:dyDescent="0.2">
      <c r="A1" s="218"/>
      <c r="B1" s="218"/>
      <c r="C1" s="218"/>
      <c r="D1" s="218"/>
      <c r="E1" s="218"/>
      <c r="F1" s="218"/>
      <c r="G1" s="218"/>
      <c r="H1" s="218"/>
      <c r="I1" s="218"/>
      <c r="J1" s="29"/>
    </row>
    <row r="2" spans="1:19" x14ac:dyDescent="0.2">
      <c r="A2" s="218"/>
      <c r="B2" s="218"/>
      <c r="C2" s="218"/>
      <c r="D2" s="218"/>
      <c r="E2" s="218"/>
      <c r="F2" s="218"/>
      <c r="G2" s="218"/>
      <c r="H2" s="218"/>
      <c r="I2" s="218"/>
      <c r="J2" s="29"/>
    </row>
    <row r="3" spans="1:19" x14ac:dyDescent="0.2">
      <c r="A3" s="218"/>
      <c r="B3" s="218"/>
      <c r="C3" s="218"/>
      <c r="D3" s="218"/>
      <c r="E3" s="218"/>
      <c r="F3" s="218"/>
      <c r="G3" s="218"/>
      <c r="H3" s="218"/>
      <c r="I3" s="218"/>
      <c r="J3" s="29"/>
    </row>
    <row r="4" spans="1:19" x14ac:dyDescent="0.2">
      <c r="A4" s="218"/>
      <c r="B4" s="218"/>
      <c r="C4" s="218"/>
      <c r="D4" s="218"/>
      <c r="E4" s="218"/>
      <c r="F4" s="218"/>
      <c r="G4" s="218"/>
      <c r="H4" s="218"/>
      <c r="I4" s="218"/>
      <c r="J4" s="29"/>
    </row>
    <row r="5" spans="1:19" x14ac:dyDescent="0.2">
      <c r="A5" s="218"/>
      <c r="B5" s="218"/>
      <c r="C5" s="218"/>
      <c r="D5" s="218"/>
      <c r="E5" s="218"/>
      <c r="F5" s="218"/>
      <c r="G5" s="218"/>
      <c r="H5" s="218"/>
      <c r="I5" s="218"/>
      <c r="J5" s="29"/>
    </row>
    <row r="6" spans="1:19" x14ac:dyDescent="0.2">
      <c r="A6" s="218"/>
      <c r="B6" s="218"/>
      <c r="C6" s="218"/>
      <c r="D6" s="218"/>
      <c r="E6" s="218"/>
      <c r="F6" s="218"/>
      <c r="G6" s="218"/>
      <c r="H6" s="218"/>
      <c r="I6" s="218"/>
      <c r="J6" s="29"/>
    </row>
    <row r="7" spans="1:19" ht="14.5" customHeight="1" x14ac:dyDescent="0.2">
      <c r="A7" s="228" t="s">
        <v>215</v>
      </c>
      <c r="B7" s="192">
        <f>'Fiche Générale'!B3</f>
        <v>0</v>
      </c>
      <c r="C7" s="194" t="s">
        <v>364</v>
      </c>
      <c r="D7" s="194"/>
      <c r="E7" s="231">
        <f>'Fiche Générale'!B4</f>
        <v>0</v>
      </c>
      <c r="F7" s="232"/>
      <c r="G7" s="194" t="s">
        <v>365</v>
      </c>
      <c r="H7" s="192">
        <f>'Fiche Générale'!B5</f>
        <v>0</v>
      </c>
      <c r="I7" s="192"/>
      <c r="J7" s="30"/>
      <c r="K7" s="17"/>
    </row>
    <row r="8" spans="1:19" ht="14.5" customHeight="1" x14ac:dyDescent="0.2">
      <c r="A8" s="229"/>
      <c r="B8" s="192"/>
      <c r="C8" s="194"/>
      <c r="D8" s="194"/>
      <c r="E8" s="231"/>
      <c r="F8" s="232"/>
      <c r="G8" s="194"/>
      <c r="H8" s="192"/>
      <c r="I8" s="192"/>
      <c r="J8" s="30"/>
      <c r="K8" s="17"/>
    </row>
    <row r="9" spans="1:19" ht="14.5" customHeight="1" x14ac:dyDescent="0.2">
      <c r="A9" s="229"/>
      <c r="B9" s="192"/>
      <c r="C9" s="194"/>
      <c r="D9" s="194"/>
      <c r="E9" s="231"/>
      <c r="F9" s="232"/>
      <c r="G9" s="194"/>
      <c r="H9" s="192"/>
      <c r="I9" s="192"/>
      <c r="J9" s="30"/>
      <c r="K9" s="17"/>
    </row>
    <row r="10" spans="1:19" ht="14.5" customHeight="1" x14ac:dyDescent="0.2">
      <c r="A10" s="229"/>
      <c r="B10" s="192"/>
      <c r="C10" s="201" t="s">
        <v>218</v>
      </c>
      <c r="D10" s="201"/>
      <c r="E10" s="205">
        <f>'Fiche Générale'!B9</f>
        <v>0</v>
      </c>
      <c r="F10" s="206"/>
      <c r="G10" s="206"/>
      <c r="H10" s="206"/>
      <c r="I10" s="207"/>
      <c r="J10" s="31"/>
      <c r="K10" s="17"/>
    </row>
    <row r="11" spans="1:19" ht="14.5" customHeight="1" x14ac:dyDescent="0.2">
      <c r="A11" s="230"/>
      <c r="B11" s="192"/>
      <c r="C11" s="201"/>
      <c r="D11" s="201"/>
      <c r="E11" s="208"/>
      <c r="F11" s="209"/>
      <c r="G11" s="209"/>
      <c r="H11" s="209"/>
      <c r="I11" s="210"/>
      <c r="J11" s="31"/>
      <c r="K11" s="17"/>
    </row>
    <row r="12" spans="1:19" x14ac:dyDescent="0.2">
      <c r="C12" s="12"/>
      <c r="I12" s="27"/>
      <c r="J12" s="27"/>
      <c r="M12" s="197" t="s">
        <v>366</v>
      </c>
      <c r="N12" s="198"/>
      <c r="O12" s="211"/>
      <c r="P12" s="197" t="s">
        <v>367</v>
      </c>
      <c r="Q12" s="198"/>
      <c r="R12" s="198"/>
      <c r="S12" s="211"/>
    </row>
    <row r="13" spans="1:19" x14ac:dyDescent="0.2">
      <c r="A13" s="213" t="s">
        <v>219</v>
      </c>
      <c r="B13" s="215" t="str">
        <f>'S5 Maquette'!B13:B14</f>
        <v>3 ème Année de Licence</v>
      </c>
      <c r="C13" s="215"/>
      <c r="D13" s="213" t="s">
        <v>368</v>
      </c>
      <c r="E13" s="215">
        <f>'S5 Maquette'!E13:F14</f>
        <v>0</v>
      </c>
      <c r="F13" s="215"/>
      <c r="G13" s="215"/>
      <c r="I13" s="27"/>
      <c r="J13" s="27"/>
      <c r="M13" s="199"/>
      <c r="N13" s="200"/>
      <c r="O13" s="212"/>
      <c r="P13" s="199"/>
      <c r="Q13" s="200"/>
      <c r="R13" s="200"/>
      <c r="S13" s="212"/>
    </row>
    <row r="14" spans="1:19" x14ac:dyDescent="0.2">
      <c r="A14" s="214"/>
      <c r="B14" s="215"/>
      <c r="C14" s="215"/>
      <c r="D14" s="214"/>
      <c r="E14" s="215"/>
      <c r="F14" s="215"/>
      <c r="G14" s="215"/>
      <c r="I14" s="27"/>
      <c r="J14" s="27"/>
      <c r="M14" s="193" t="s">
        <v>369</v>
      </c>
      <c r="N14" s="197" t="s">
        <v>370</v>
      </c>
      <c r="O14" s="211"/>
      <c r="P14" s="218"/>
      <c r="Q14" s="219"/>
      <c r="R14" s="222"/>
      <c r="S14" s="213"/>
    </row>
    <row r="15" spans="1:19" x14ac:dyDescent="0.2">
      <c r="A15" s="213" t="s">
        <v>371</v>
      </c>
      <c r="B15" s="224" t="str">
        <f>'S5 Maquette'!B15:B16</f>
        <v>Semestre 5</v>
      </c>
      <c r="C15" s="225"/>
      <c r="D15" s="213" t="s">
        <v>372</v>
      </c>
      <c r="E15" s="215">
        <f>'S5 Maquette'!E15:F16</f>
        <v>0</v>
      </c>
      <c r="F15" s="215"/>
      <c r="G15" s="215"/>
      <c r="I15" s="27"/>
      <c r="J15" s="27"/>
      <c r="M15" s="193"/>
      <c r="N15" s="216"/>
      <c r="O15" s="217"/>
      <c r="P15" s="218"/>
      <c r="Q15" s="220"/>
      <c r="R15" s="222"/>
      <c r="S15" s="223"/>
    </row>
    <row r="16" spans="1:19" x14ac:dyDescent="0.2">
      <c r="A16" s="214"/>
      <c r="B16" s="226"/>
      <c r="C16" s="227"/>
      <c r="D16" s="214"/>
      <c r="E16" s="215"/>
      <c r="F16" s="215"/>
      <c r="G16" s="215"/>
      <c r="I16" s="27"/>
      <c r="J16" s="27"/>
      <c r="M16" s="193"/>
      <c r="N16" s="216"/>
      <c r="O16" s="217"/>
      <c r="P16" s="218"/>
      <c r="Q16" s="220"/>
      <c r="R16" s="222"/>
      <c r="S16" s="223"/>
    </row>
    <row r="17" spans="1:20" x14ac:dyDescent="0.2">
      <c r="L17" s="13"/>
      <c r="M17" s="193"/>
      <c r="N17" s="199"/>
      <c r="O17" s="212"/>
      <c r="P17" s="218"/>
      <c r="Q17" s="221"/>
      <c r="R17" s="222"/>
      <c r="S17" s="214"/>
    </row>
    <row r="18" spans="1:20" ht="59.5" customHeight="1" x14ac:dyDescent="0.2">
      <c r="A18" s="3" t="s">
        <v>373</v>
      </c>
      <c r="B18" s="28" t="s">
        <v>374</v>
      </c>
      <c r="C18" s="3" t="s">
        <v>5</v>
      </c>
      <c r="D18" s="3" t="s">
        <v>375</v>
      </c>
      <c r="E18" s="3" t="s">
        <v>376</v>
      </c>
      <c r="F18" s="3" t="s">
        <v>377</v>
      </c>
      <c r="G18" s="3" t="s">
        <v>378</v>
      </c>
      <c r="H18" s="3" t="s">
        <v>379</v>
      </c>
      <c r="I18" s="3" t="s">
        <v>380</v>
      </c>
      <c r="J18" s="3" t="s">
        <v>381</v>
      </c>
      <c r="K18" s="3" t="s">
        <v>382</v>
      </c>
      <c r="L18" s="3" t="s">
        <v>383</v>
      </c>
      <c r="M18" s="3" t="s">
        <v>384</v>
      </c>
      <c r="N18" s="3" t="s">
        <v>374</v>
      </c>
      <c r="O18" s="3" t="s">
        <v>385</v>
      </c>
      <c r="P18" s="3" t="s">
        <v>386</v>
      </c>
      <c r="Q18" s="3" t="s">
        <v>374</v>
      </c>
      <c r="R18" s="3" t="s">
        <v>385</v>
      </c>
      <c r="S18" s="4" t="s">
        <v>387</v>
      </c>
      <c r="T18" s="4" t="s">
        <v>388</v>
      </c>
    </row>
    <row r="19" spans="1:20" ht="30.5" customHeight="1" x14ac:dyDescent="0.2">
      <c r="A19" s="46" t="str">
        <f>'S5 Maquette'!B19</f>
        <v xml:space="preserve">UE Competences transversales 5 </v>
      </c>
      <c r="B19" s="47" t="str">
        <f>'S5 Maquette'!C19</f>
        <v>UE</v>
      </c>
      <c r="C19" s="48">
        <f>'S5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3"/>
    </row>
    <row r="20" spans="1:20" ht="30.5" customHeight="1" x14ac:dyDescent="0.2">
      <c r="A20" s="46" t="str">
        <f>'S5 Maquette'!B20</f>
        <v>Competences numeriques 3</v>
      </c>
      <c r="B20" s="47" t="str">
        <f>'S5 Maquette'!C20</f>
        <v>ECUE</v>
      </c>
      <c r="C20" s="48">
        <f>'S5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3"/>
    </row>
    <row r="21" spans="1:20" ht="30.5" customHeight="1" x14ac:dyDescent="0.2">
      <c r="A21" s="46" t="str">
        <f>'S5 Maquette'!B21</f>
        <v xml:space="preserve">Competences informationnelles 3 </v>
      </c>
      <c r="B21" s="47" t="str">
        <f>'S5 Maquette'!C21</f>
        <v>ECUE</v>
      </c>
      <c r="C21" s="48">
        <f>'S5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3"/>
    </row>
    <row r="22" spans="1:20" ht="30.5" customHeight="1" x14ac:dyDescent="0.2">
      <c r="A22" s="46" t="str">
        <f>'S5 Maquette'!B22</f>
        <v xml:space="preserve">Langue vivante-5 </v>
      </c>
      <c r="B22" s="47" t="str">
        <f>'S5 Maquette'!C22</f>
        <v>BLOC</v>
      </c>
      <c r="C22" s="48">
        <f>'S5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</row>
    <row r="23" spans="1:20" ht="30.5" customHeight="1" x14ac:dyDescent="0.2">
      <c r="A23" s="46" t="str">
        <f>'S5 Maquette'!B23</f>
        <v>Min 1 Max 1</v>
      </c>
      <c r="B23" s="47" t="str">
        <f>'S5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</row>
    <row r="24" spans="1:20" ht="30.5" customHeight="1" x14ac:dyDescent="0.2">
      <c r="A24" s="46" t="str">
        <f>'S5 Maquette'!B24</f>
        <v xml:space="preserve">Anglais 5 </v>
      </c>
      <c r="B24" s="47" t="str">
        <f>'S5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</row>
    <row r="25" spans="1:20" ht="30.5" customHeight="1" x14ac:dyDescent="0.2">
      <c r="A25" s="46" t="str">
        <f>'S5 Maquette'!B25</f>
        <v xml:space="preserve">Espagnol 5 </v>
      </c>
      <c r="B25" s="47" t="str">
        <f>'S5 Maquette'!C25</f>
        <v>ECUE</v>
      </c>
      <c r="C25" s="48">
        <f>'S5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</row>
    <row r="26" spans="1:20" ht="30.5" customHeight="1" x14ac:dyDescent="0.2">
      <c r="A26" s="46" t="str">
        <f>'S5 Maquette'!B26</f>
        <v xml:space="preserve">Italien 5 </v>
      </c>
      <c r="B26" s="47" t="str">
        <f>'S5 Maquette'!C26</f>
        <v>ECUE</v>
      </c>
      <c r="C26" s="48">
        <f>'S5 Maquette'!F26</f>
        <v>0</v>
      </c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</row>
    <row r="27" spans="1:20" ht="30.5" customHeight="1" x14ac:dyDescent="0.2">
      <c r="A27" s="62" t="s">
        <v>245</v>
      </c>
      <c r="B27" s="62" t="s">
        <v>38</v>
      </c>
      <c r="C27" s="34">
        <f>'S5 Maquette'!F27</f>
        <v>0</v>
      </c>
      <c r="D27" s="7"/>
      <c r="E27" s="7"/>
      <c r="F27" s="7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7"/>
    </row>
    <row r="28" spans="1:20" s="99" customFormat="1" ht="41.25" customHeight="1" x14ac:dyDescent="0.2">
      <c r="A28" s="95" t="str">
        <f>'S5 Maquette'!B28</f>
        <v>PARCOURS  Études musicales</v>
      </c>
      <c r="B28" s="95" t="str">
        <f>'S5 Maquette'!C28</f>
        <v>BLOC</v>
      </c>
      <c r="C28" s="96">
        <f>'S5 Maquette'!F29</f>
        <v>0</v>
      </c>
      <c r="D28" s="56"/>
      <c r="E28" s="56"/>
      <c r="F28" s="56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8"/>
    </row>
    <row r="29" spans="1:20" s="105" customFormat="1" ht="30.5" customHeight="1" x14ac:dyDescent="0.2">
      <c r="A29" s="101" t="str">
        <f>'S5 Maquette'!B29</f>
        <v>UE 1 Techniques musicales</v>
      </c>
      <c r="B29" s="101" t="str">
        <f>'S5 Maquette'!C29</f>
        <v>UE</v>
      </c>
      <c r="C29" s="102">
        <f>'S5 Maquette'!F30</f>
        <v>0</v>
      </c>
      <c r="D29" s="89">
        <v>1</v>
      </c>
      <c r="E29" s="89" t="s">
        <v>389</v>
      </c>
      <c r="F29" s="89"/>
      <c r="G29" s="103" t="s">
        <v>389</v>
      </c>
      <c r="H29" s="103" t="s">
        <v>389</v>
      </c>
      <c r="I29" s="103" t="s">
        <v>389</v>
      </c>
      <c r="J29" s="103"/>
      <c r="K29" s="103"/>
      <c r="L29" s="103"/>
      <c r="M29" s="103"/>
      <c r="N29" s="103"/>
      <c r="O29" s="103"/>
      <c r="P29" s="103" t="s">
        <v>390</v>
      </c>
      <c r="Q29" s="103"/>
      <c r="R29" s="103"/>
      <c r="S29" s="103" t="s">
        <v>391</v>
      </c>
      <c r="T29" s="104" t="s">
        <v>392</v>
      </c>
    </row>
    <row r="30" spans="1:20" ht="30.5" customHeight="1" x14ac:dyDescent="0.2">
      <c r="A30" s="62" t="str">
        <f>'S5 Maquette'!B30</f>
        <v>Formation musicale 5</v>
      </c>
      <c r="B30" s="62" t="str">
        <f>'S5 Maquette'!C30</f>
        <v>ECUE</v>
      </c>
      <c r="C30" s="34">
        <f>'S5 Maquette'!F31</f>
        <v>0</v>
      </c>
      <c r="D30" s="7">
        <v>1</v>
      </c>
      <c r="E30" s="7" t="s">
        <v>389</v>
      </c>
      <c r="F30" s="7"/>
      <c r="G30" s="32" t="s">
        <v>389</v>
      </c>
      <c r="H30" s="32" t="s">
        <v>389</v>
      </c>
      <c r="I30" s="32" t="s">
        <v>389</v>
      </c>
      <c r="J30" s="32"/>
      <c r="K30" s="32" t="s">
        <v>10</v>
      </c>
      <c r="L30" s="32"/>
      <c r="M30" s="32">
        <v>2</v>
      </c>
      <c r="N30" s="32"/>
      <c r="O30" s="32"/>
      <c r="P30" s="32" t="s">
        <v>390</v>
      </c>
      <c r="Q30" s="32"/>
      <c r="R30" s="32"/>
      <c r="S30" s="32" t="s">
        <v>391</v>
      </c>
      <c r="T30" s="8"/>
    </row>
    <row r="31" spans="1:20" ht="30.5" customHeight="1" x14ac:dyDescent="0.2">
      <c r="A31" s="62" t="str">
        <f>'S5 Maquette'!B31</f>
        <v>Arrangement musical et écriture 5</v>
      </c>
      <c r="B31" s="62" t="str">
        <f>'S5 Maquette'!C31</f>
        <v>ECUE</v>
      </c>
      <c r="C31" s="34" t="e">
        <f>'S5 Maquette'!#REF!</f>
        <v>#REF!</v>
      </c>
      <c r="D31" s="7">
        <v>1</v>
      </c>
      <c r="E31" s="7" t="s">
        <v>389</v>
      </c>
      <c r="F31" s="7"/>
      <c r="G31" s="32" t="s">
        <v>389</v>
      </c>
      <c r="H31" s="32" t="s">
        <v>389</v>
      </c>
      <c r="I31" s="32" t="s">
        <v>389</v>
      </c>
      <c r="J31" s="32"/>
      <c r="K31" s="32" t="s">
        <v>10</v>
      </c>
      <c r="L31" s="32"/>
      <c r="M31" s="32">
        <v>2</v>
      </c>
      <c r="N31" s="32"/>
      <c r="O31" s="32"/>
      <c r="P31" s="32" t="s">
        <v>390</v>
      </c>
      <c r="Q31" s="32"/>
      <c r="R31" s="32"/>
      <c r="S31" s="32" t="s">
        <v>391</v>
      </c>
      <c r="T31" s="8"/>
    </row>
    <row r="32" spans="1:20" s="105" customFormat="1" ht="30.5" customHeight="1" x14ac:dyDescent="0.2">
      <c r="A32" s="101" t="str">
        <f>'S5 Maquette'!B32</f>
        <v>UE 2 Outils d'anlayses et application musicale</v>
      </c>
      <c r="B32" s="101" t="str">
        <f>'S5 Maquette'!C32</f>
        <v>UE</v>
      </c>
      <c r="C32" s="102">
        <f>'S5 Maquette'!F33</f>
        <v>0</v>
      </c>
      <c r="D32" s="89">
        <v>1</v>
      </c>
      <c r="E32" s="89" t="s">
        <v>389</v>
      </c>
      <c r="F32" s="89"/>
      <c r="G32" s="103" t="s">
        <v>389</v>
      </c>
      <c r="H32" s="103" t="s">
        <v>389</v>
      </c>
      <c r="I32" s="103" t="s">
        <v>389</v>
      </c>
      <c r="J32" s="103"/>
      <c r="K32" s="103"/>
      <c r="L32" s="103"/>
      <c r="M32" s="103"/>
      <c r="N32" s="103"/>
      <c r="O32" s="103"/>
      <c r="P32" s="103" t="s">
        <v>390</v>
      </c>
      <c r="Q32" s="103"/>
      <c r="R32" s="103"/>
      <c r="S32" s="103" t="s">
        <v>391</v>
      </c>
      <c r="T32" s="104" t="s">
        <v>393</v>
      </c>
    </row>
    <row r="33" spans="1:20" ht="30.5" customHeight="1" x14ac:dyDescent="0.2">
      <c r="A33" s="62" t="str">
        <f>'S5 Maquette'!B33</f>
        <v>Analyse musicale 3</v>
      </c>
      <c r="B33" s="62" t="str">
        <f>'S5 Maquette'!C33</f>
        <v>ECUE</v>
      </c>
      <c r="C33" s="34">
        <f>'S5 Maquette'!F34</f>
        <v>0</v>
      </c>
      <c r="D33" s="7">
        <v>1</v>
      </c>
      <c r="E33" s="7" t="s">
        <v>389</v>
      </c>
      <c r="F33" s="7"/>
      <c r="G33" s="32" t="s">
        <v>389</v>
      </c>
      <c r="H33" s="32" t="s">
        <v>389</v>
      </c>
      <c r="I33" s="32" t="s">
        <v>389</v>
      </c>
      <c r="J33" s="32"/>
      <c r="K33" s="32" t="s">
        <v>10</v>
      </c>
      <c r="L33" s="32"/>
      <c r="M33" s="32">
        <v>2</v>
      </c>
      <c r="N33" s="32"/>
      <c r="O33" s="32"/>
      <c r="P33" s="32" t="s">
        <v>390</v>
      </c>
      <c r="Q33" s="32"/>
      <c r="R33" s="32"/>
      <c r="S33" s="32" t="s">
        <v>391</v>
      </c>
      <c r="T33" s="8"/>
    </row>
    <row r="34" spans="1:20" ht="30.5" customHeight="1" x14ac:dyDescent="0.2">
      <c r="A34" s="62" t="str">
        <f>'S5 Maquette'!B34</f>
        <v>Esthétique musicale 1</v>
      </c>
      <c r="B34" s="62" t="str">
        <f>'S5 Maquette'!C34</f>
        <v>ECUE</v>
      </c>
      <c r="C34" s="34">
        <f>'S5 Maquette'!F35</f>
        <v>0</v>
      </c>
      <c r="D34" s="7">
        <v>1</v>
      </c>
      <c r="E34" s="7" t="s">
        <v>389</v>
      </c>
      <c r="F34" s="7"/>
      <c r="G34" s="32" t="s">
        <v>389</v>
      </c>
      <c r="H34" s="32" t="s">
        <v>389</v>
      </c>
      <c r="I34" s="32" t="s">
        <v>389</v>
      </c>
      <c r="J34" s="32"/>
      <c r="K34" s="32" t="s">
        <v>10</v>
      </c>
      <c r="L34" s="32"/>
      <c r="M34" s="32">
        <v>2</v>
      </c>
      <c r="N34" s="32"/>
      <c r="O34" s="32"/>
      <c r="P34" s="32" t="s">
        <v>390</v>
      </c>
      <c r="Q34" s="32"/>
      <c r="R34" s="32"/>
      <c r="S34" s="32" t="s">
        <v>391</v>
      </c>
      <c r="T34" s="8"/>
    </row>
    <row r="35" spans="1:20" ht="30.5" customHeight="1" x14ac:dyDescent="0.2">
      <c r="A35" s="62" t="str">
        <f>'S5 Maquette'!B35</f>
        <v>Création et production musicale</v>
      </c>
      <c r="B35" s="62" t="str">
        <f>'S5 Maquette'!C35</f>
        <v>ECUE</v>
      </c>
      <c r="C35" s="34" t="e">
        <f>'S5 Maquette'!#REF!</f>
        <v>#REF!</v>
      </c>
      <c r="D35" s="7">
        <v>1</v>
      </c>
      <c r="E35" s="7" t="s">
        <v>389</v>
      </c>
      <c r="F35" s="7"/>
      <c r="G35" s="32" t="s">
        <v>389</v>
      </c>
      <c r="H35" s="32" t="s">
        <v>389</v>
      </c>
      <c r="I35" s="32" t="s">
        <v>389</v>
      </c>
      <c r="J35" s="32"/>
      <c r="K35" s="32" t="s">
        <v>10</v>
      </c>
      <c r="L35" s="32"/>
      <c r="M35" s="32">
        <v>2</v>
      </c>
      <c r="N35" s="32"/>
      <c r="O35" s="32"/>
      <c r="P35" s="32" t="s">
        <v>390</v>
      </c>
      <c r="Q35" s="32"/>
      <c r="R35" s="32"/>
      <c r="S35" s="32" t="s">
        <v>391</v>
      </c>
      <c r="T35" s="8"/>
    </row>
    <row r="36" spans="1:20" s="105" customFormat="1" ht="30.5" customHeight="1" x14ac:dyDescent="0.2">
      <c r="A36" s="101" t="str">
        <f>'S5 Maquette'!B36</f>
        <v>UE 3 Cultures musicales</v>
      </c>
      <c r="B36" s="101" t="str">
        <f>'S5 Maquette'!C36</f>
        <v>UE</v>
      </c>
      <c r="C36" s="102">
        <f>'S5 Maquette'!F37</f>
        <v>0</v>
      </c>
      <c r="D36" s="89">
        <v>1</v>
      </c>
      <c r="E36" s="89" t="s">
        <v>389</v>
      </c>
      <c r="F36" s="89"/>
      <c r="G36" s="103" t="s">
        <v>389</v>
      </c>
      <c r="H36" s="103" t="s">
        <v>389</v>
      </c>
      <c r="I36" s="103" t="s">
        <v>389</v>
      </c>
      <c r="J36" s="103"/>
      <c r="K36" s="103"/>
      <c r="L36" s="103"/>
      <c r="M36" s="103"/>
      <c r="N36" s="103"/>
      <c r="O36" s="103"/>
      <c r="P36" s="103" t="s">
        <v>390</v>
      </c>
      <c r="Q36" s="103"/>
      <c r="R36" s="103"/>
      <c r="S36" s="107" t="s">
        <v>391</v>
      </c>
      <c r="T36" s="104" t="s">
        <v>394</v>
      </c>
    </row>
    <row r="37" spans="1:20" ht="30.5" customHeight="1" x14ac:dyDescent="0.2">
      <c r="A37" s="62" t="str">
        <f>'S5 Maquette'!B37</f>
        <v>Ethnomusicologie 3</v>
      </c>
      <c r="B37" s="62" t="str">
        <f>'S5 Maquette'!C37</f>
        <v>ECUE</v>
      </c>
      <c r="C37" s="34">
        <f>'S5 Maquette'!F38</f>
        <v>0</v>
      </c>
      <c r="D37" s="7">
        <v>1</v>
      </c>
      <c r="E37" s="7" t="s">
        <v>389</v>
      </c>
      <c r="F37" s="7"/>
      <c r="G37" s="32" t="s">
        <v>389</v>
      </c>
      <c r="H37" s="32" t="s">
        <v>389</v>
      </c>
      <c r="I37" s="32" t="s">
        <v>389</v>
      </c>
      <c r="J37" s="32"/>
      <c r="K37" s="32" t="s">
        <v>10</v>
      </c>
      <c r="L37" s="32"/>
      <c r="M37" s="32">
        <v>2</v>
      </c>
      <c r="N37" s="32"/>
      <c r="O37" s="32"/>
      <c r="P37" s="32" t="s">
        <v>390</v>
      </c>
      <c r="Q37" s="32"/>
      <c r="R37" s="32"/>
      <c r="S37" s="61" t="s">
        <v>391</v>
      </c>
      <c r="T37" s="8"/>
    </row>
    <row r="38" spans="1:20" ht="30.5" customHeight="1" x14ac:dyDescent="0.2">
      <c r="A38" s="62" t="str">
        <f>'S5 Maquette'!B38</f>
        <v>Musiques actuelles 3</v>
      </c>
      <c r="B38" s="62" t="str">
        <f>'S5 Maquette'!C38</f>
        <v>ECUE</v>
      </c>
      <c r="C38" s="34">
        <f>'S5 Maquette'!F39</f>
        <v>0</v>
      </c>
      <c r="D38" s="7">
        <v>1</v>
      </c>
      <c r="E38" s="7" t="s">
        <v>389</v>
      </c>
      <c r="F38" s="7"/>
      <c r="G38" s="32" t="s">
        <v>389</v>
      </c>
      <c r="H38" s="32" t="s">
        <v>389</v>
      </c>
      <c r="I38" s="32" t="s">
        <v>389</v>
      </c>
      <c r="J38" s="32"/>
      <c r="K38" s="32" t="s">
        <v>10</v>
      </c>
      <c r="L38" s="32"/>
      <c r="M38" s="32">
        <v>2</v>
      </c>
      <c r="N38" s="32"/>
      <c r="O38" s="32"/>
      <c r="P38" s="32" t="s">
        <v>390</v>
      </c>
      <c r="Q38" s="32"/>
      <c r="R38" s="32"/>
      <c r="S38" s="61" t="s">
        <v>391</v>
      </c>
      <c r="T38" s="8"/>
    </row>
    <row r="39" spans="1:20" s="156" customFormat="1" ht="30.5" customHeight="1" x14ac:dyDescent="0.2">
      <c r="A39" s="150" t="str">
        <f>'S5 Maquette'!B39</f>
        <v>Perspectives de recherches musicales et artistiques</v>
      </c>
      <c r="B39" s="150" t="str">
        <f>'S5 Maquette'!C39</f>
        <v>ECUE</v>
      </c>
      <c r="C39" s="151">
        <f>'S5 Maquette'!F40</f>
        <v>0</v>
      </c>
      <c r="D39" s="152">
        <v>1</v>
      </c>
      <c r="E39" s="157" t="s">
        <v>395</v>
      </c>
      <c r="F39" s="157" t="s">
        <v>389</v>
      </c>
      <c r="G39" s="153" t="s">
        <v>395</v>
      </c>
      <c r="H39" s="153" t="s">
        <v>389</v>
      </c>
      <c r="I39" s="153" t="s">
        <v>389</v>
      </c>
      <c r="J39" s="153"/>
      <c r="K39" s="153" t="s">
        <v>10</v>
      </c>
      <c r="L39" s="153"/>
      <c r="M39" s="153">
        <v>2</v>
      </c>
      <c r="N39" s="153"/>
      <c r="O39" s="153"/>
      <c r="P39" s="153" t="s">
        <v>390</v>
      </c>
      <c r="Q39" s="153"/>
      <c r="R39" s="153"/>
      <c r="S39" s="154" t="s">
        <v>391</v>
      </c>
      <c r="T39" s="155"/>
    </row>
    <row r="40" spans="1:20" ht="30.5" customHeight="1" x14ac:dyDescent="0.2">
      <c r="A40" s="62" t="str">
        <f>'S5 Maquette'!B40</f>
        <v>Musique et médias (commentaire)</v>
      </c>
      <c r="B40" s="62" t="str">
        <f>'S5 Maquette'!C40</f>
        <v>ECUE</v>
      </c>
      <c r="C40" s="34" t="e">
        <f>'S5 Maquette'!#REF!</f>
        <v>#REF!</v>
      </c>
      <c r="D40" s="7">
        <v>1</v>
      </c>
      <c r="E40" s="7" t="s">
        <v>389</v>
      </c>
      <c r="F40" s="7"/>
      <c r="G40" s="32" t="s">
        <v>389</v>
      </c>
      <c r="H40" s="32" t="s">
        <v>389</v>
      </c>
      <c r="I40" s="32" t="s">
        <v>389</v>
      </c>
      <c r="J40" s="32"/>
      <c r="K40" s="32" t="s">
        <v>10</v>
      </c>
      <c r="L40" s="32"/>
      <c r="M40" s="32">
        <v>2</v>
      </c>
      <c r="N40" s="32"/>
      <c r="O40" s="32"/>
      <c r="P40" s="32" t="s">
        <v>390</v>
      </c>
      <c r="Q40" s="32"/>
      <c r="R40" s="32"/>
      <c r="S40" s="61" t="s">
        <v>391</v>
      </c>
      <c r="T40" s="8"/>
    </row>
    <row r="41" spans="1:20" s="105" customFormat="1" ht="30.5" customHeight="1" x14ac:dyDescent="0.2">
      <c r="A41" s="101" t="str">
        <f>'S5 Maquette'!B41</f>
        <v>UE 4 Pratiques musicales et musicologiques</v>
      </c>
      <c r="B41" s="101" t="str">
        <f>'S5 Maquette'!C41</f>
        <v>UE</v>
      </c>
      <c r="C41" s="102">
        <f>'S5 Maquette'!F42</f>
        <v>0</v>
      </c>
      <c r="D41" s="89">
        <v>1</v>
      </c>
      <c r="E41" s="89" t="s">
        <v>389</v>
      </c>
      <c r="F41" s="89"/>
      <c r="G41" s="103" t="s">
        <v>389</v>
      </c>
      <c r="H41" s="103" t="s">
        <v>389</v>
      </c>
      <c r="I41" s="103" t="s">
        <v>395</v>
      </c>
      <c r="J41" s="103"/>
      <c r="K41" s="103"/>
      <c r="L41" s="103"/>
      <c r="M41" s="103"/>
      <c r="N41" s="103"/>
      <c r="O41" s="103"/>
      <c r="P41" s="103" t="s">
        <v>390</v>
      </c>
      <c r="Q41" s="103"/>
      <c r="R41" s="103"/>
      <c r="S41" s="107" t="s">
        <v>391</v>
      </c>
      <c r="T41" s="104" t="s">
        <v>396</v>
      </c>
    </row>
    <row r="42" spans="1:20" ht="30.5" customHeight="1" x14ac:dyDescent="0.2">
      <c r="A42" s="62" t="str">
        <f>'S5 Maquette'!B42</f>
        <v>Environnement professionnel UCA</v>
      </c>
      <c r="B42" s="62" t="str">
        <f>'S5 Maquette'!C42</f>
        <v>ECUE</v>
      </c>
      <c r="C42" s="34">
        <f>'S5 Maquette'!F43</f>
        <v>0</v>
      </c>
      <c r="D42" s="7">
        <v>1</v>
      </c>
      <c r="E42" s="7" t="s">
        <v>389</v>
      </c>
      <c r="F42" s="7"/>
      <c r="G42" s="32" t="s">
        <v>389</v>
      </c>
      <c r="H42" s="32" t="s">
        <v>389</v>
      </c>
      <c r="I42" s="32" t="s">
        <v>389</v>
      </c>
      <c r="J42" s="32"/>
      <c r="K42" s="32" t="s">
        <v>10</v>
      </c>
      <c r="L42" s="32"/>
      <c r="M42" s="60">
        <v>2</v>
      </c>
      <c r="N42" s="32"/>
      <c r="O42" s="32"/>
      <c r="P42" s="32" t="s">
        <v>390</v>
      </c>
      <c r="Q42" s="32"/>
      <c r="R42" s="32"/>
      <c r="S42" s="61" t="s">
        <v>391</v>
      </c>
      <c r="T42" s="8"/>
    </row>
    <row r="43" spans="1:20" ht="30.5" customHeight="1" x14ac:dyDescent="0.2">
      <c r="A43" s="62" t="str">
        <f>'S5 Maquette'!B43</f>
        <v>Enjeux de la musicologique, PPR ou stage</v>
      </c>
      <c r="B43" s="62" t="str">
        <f>'S5 Maquette'!C43</f>
        <v>ECUE</v>
      </c>
      <c r="C43" s="34">
        <f>'S5 Maquette'!F44</f>
        <v>0</v>
      </c>
      <c r="D43" s="7">
        <v>1</v>
      </c>
      <c r="E43" s="7" t="s">
        <v>389</v>
      </c>
      <c r="F43" s="7"/>
      <c r="G43" s="32" t="s">
        <v>389</v>
      </c>
      <c r="H43" s="32" t="s">
        <v>389</v>
      </c>
      <c r="I43" s="32" t="s">
        <v>395</v>
      </c>
      <c r="J43" s="32"/>
      <c r="K43" s="32" t="s">
        <v>10</v>
      </c>
      <c r="L43" s="32"/>
      <c r="M43" s="32">
        <v>2</v>
      </c>
      <c r="N43" s="32"/>
      <c r="O43" s="32"/>
      <c r="P43" s="32" t="s">
        <v>390</v>
      </c>
      <c r="Q43" s="32"/>
      <c r="R43" s="32"/>
      <c r="S43" s="61" t="s">
        <v>391</v>
      </c>
      <c r="T43" s="8"/>
    </row>
    <row r="44" spans="1:20" ht="30.5" customHeight="1" x14ac:dyDescent="0.2">
      <c r="A44" s="62" t="str">
        <f>'S5 Maquette'!B44</f>
        <v>Pratiques chorales</v>
      </c>
      <c r="B44" s="62" t="str">
        <f>'S5 Maquette'!C44</f>
        <v>ECUE</v>
      </c>
      <c r="C44" s="34">
        <f>'S5 Maquette'!F45</f>
        <v>0</v>
      </c>
      <c r="D44" s="7">
        <v>1</v>
      </c>
      <c r="E44" s="7" t="s">
        <v>389</v>
      </c>
      <c r="F44" s="7"/>
      <c r="G44" s="32" t="s">
        <v>389</v>
      </c>
      <c r="H44" s="32" t="s">
        <v>389</v>
      </c>
      <c r="I44" s="32" t="s">
        <v>389</v>
      </c>
      <c r="J44" s="32"/>
      <c r="K44" s="32" t="s">
        <v>10</v>
      </c>
      <c r="L44" s="32"/>
      <c r="M44" s="32">
        <v>2</v>
      </c>
      <c r="N44" s="32"/>
      <c r="O44" s="32"/>
      <c r="P44" s="32" t="s">
        <v>390</v>
      </c>
      <c r="Q44" s="32"/>
      <c r="R44" s="32"/>
      <c r="S44" s="61" t="s">
        <v>391</v>
      </c>
      <c r="T44" s="8"/>
    </row>
    <row r="45" spans="1:20" ht="30.5" customHeight="1" x14ac:dyDescent="0.2">
      <c r="A45" s="62" t="str">
        <f>'S5 Maquette'!B45</f>
        <v>MAO et outils numériques</v>
      </c>
      <c r="B45" s="62" t="str">
        <f>'S5 Maquette'!C45</f>
        <v>ECUE</v>
      </c>
      <c r="C45" s="34" t="e">
        <f>'S5 Maquette'!#REF!</f>
        <v>#REF!</v>
      </c>
      <c r="D45" s="7">
        <v>1</v>
      </c>
      <c r="E45" s="7" t="s">
        <v>389</v>
      </c>
      <c r="F45" s="7"/>
      <c r="G45" s="32" t="s">
        <v>389</v>
      </c>
      <c r="H45" s="32" t="s">
        <v>389</v>
      </c>
      <c r="I45" s="32" t="s">
        <v>389</v>
      </c>
      <c r="J45" s="32"/>
      <c r="K45" s="32" t="s">
        <v>10</v>
      </c>
      <c r="L45" s="32"/>
      <c r="M45" s="32">
        <v>2</v>
      </c>
      <c r="N45" s="32"/>
      <c r="O45" s="32"/>
      <c r="P45" s="32" t="s">
        <v>390</v>
      </c>
      <c r="Q45" s="32"/>
      <c r="R45" s="32"/>
      <c r="S45" s="61" t="s">
        <v>391</v>
      </c>
      <c r="T45" s="8"/>
    </row>
    <row r="46" spans="1:20" s="99" customFormat="1" ht="41.25" customHeight="1" x14ac:dyDescent="0.2">
      <c r="A46" s="95" t="str">
        <f>'S5 Maquette'!B46</f>
        <v>PARCOURS Interprétation, composition ou  pédagogie musicales</v>
      </c>
      <c r="B46" s="95" t="str">
        <f>'S5 Maquette'!C46</f>
        <v>BLOC</v>
      </c>
      <c r="C46" s="96">
        <f>'S5 Maquette'!F48</f>
        <v>0</v>
      </c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72"/>
    </row>
    <row r="47" spans="1:20" s="105" customFormat="1" ht="30.5" customHeight="1" x14ac:dyDescent="0.2">
      <c r="A47" s="101" t="str">
        <f>'S5 Maquette'!B47</f>
        <v>UE 1 Pratiques musicales professionnalisantes</v>
      </c>
      <c r="B47" s="101" t="str">
        <f>'S5 Maquette'!C47</f>
        <v>UE</v>
      </c>
      <c r="C47" s="102">
        <f>'S5 Maquette'!F49</f>
        <v>0</v>
      </c>
      <c r="D47" s="103">
        <v>1</v>
      </c>
      <c r="E47" s="103" t="s">
        <v>389</v>
      </c>
      <c r="F47" s="103"/>
      <c r="G47" s="103" t="s">
        <v>389</v>
      </c>
      <c r="H47" s="103" t="s">
        <v>389</v>
      </c>
      <c r="I47" s="103" t="s">
        <v>389</v>
      </c>
      <c r="J47" s="103"/>
      <c r="K47" s="103"/>
      <c r="L47" s="103"/>
      <c r="M47" s="103"/>
      <c r="N47" s="103"/>
      <c r="O47" s="103"/>
      <c r="P47" s="103" t="s">
        <v>390</v>
      </c>
      <c r="Q47" s="103"/>
      <c r="R47" s="103"/>
      <c r="S47" s="107" t="s">
        <v>391</v>
      </c>
      <c r="T47" s="104" t="s">
        <v>397</v>
      </c>
    </row>
    <row r="48" spans="1:20" ht="30.5" customHeight="1" x14ac:dyDescent="0.2">
      <c r="A48" s="62" t="str">
        <f>'S5 Maquette'!B48</f>
        <v>Dsicpline principale (instrument/voix/direction/composition électroacoustique)</v>
      </c>
      <c r="B48" s="62" t="str">
        <f>'S5 Maquette'!C48</f>
        <v>ECUE</v>
      </c>
      <c r="C48" s="34" t="e">
        <f>'S5 Maquette'!#REF!</f>
        <v>#REF!</v>
      </c>
      <c r="D48" s="32">
        <v>1</v>
      </c>
      <c r="E48" s="32" t="s">
        <v>389</v>
      </c>
      <c r="F48" s="32"/>
      <c r="G48" s="32" t="s">
        <v>389</v>
      </c>
      <c r="H48" s="32" t="s">
        <v>389</v>
      </c>
      <c r="I48" s="32" t="s">
        <v>389</v>
      </c>
      <c r="J48" s="32"/>
      <c r="K48" s="32" t="s">
        <v>10</v>
      </c>
      <c r="L48" s="32"/>
      <c r="M48" s="32">
        <v>2</v>
      </c>
      <c r="N48" s="32"/>
      <c r="O48" s="32"/>
      <c r="P48" s="32" t="s">
        <v>390</v>
      </c>
      <c r="Q48" s="32"/>
      <c r="R48" s="32"/>
      <c r="S48" s="61" t="s">
        <v>391</v>
      </c>
      <c r="T48" s="8"/>
    </row>
    <row r="49" spans="1:20" ht="30.5" customHeight="1" x14ac:dyDescent="0.2">
      <c r="A49" s="62" t="str">
        <f>'S5 Maquette'!B49</f>
        <v>Pratiques collectives non dirigées (musique de chambre, projet MAA, interprétation sur acousmonium)</v>
      </c>
      <c r="B49" s="62" t="str">
        <f>'S5 Maquette'!C49</f>
        <v>ECUE</v>
      </c>
      <c r="C49" s="34">
        <f>'S5 Maquette'!F50</f>
        <v>0</v>
      </c>
      <c r="D49" s="32">
        <v>1</v>
      </c>
      <c r="E49" s="32" t="s">
        <v>389</v>
      </c>
      <c r="F49" s="32"/>
      <c r="G49" s="32" t="s">
        <v>389</v>
      </c>
      <c r="H49" s="32" t="s">
        <v>389</v>
      </c>
      <c r="I49" s="32" t="s">
        <v>389</v>
      </c>
      <c r="J49" s="32"/>
      <c r="K49" s="32" t="s">
        <v>10</v>
      </c>
      <c r="L49" s="32"/>
      <c r="M49" s="32">
        <v>2</v>
      </c>
      <c r="N49" s="32"/>
      <c r="O49" s="32"/>
      <c r="P49" s="32" t="s">
        <v>390</v>
      </c>
      <c r="Q49" s="32"/>
      <c r="R49" s="32"/>
      <c r="S49" s="61" t="s">
        <v>391</v>
      </c>
      <c r="T49" s="8"/>
    </row>
    <row r="50" spans="1:20" s="105" customFormat="1" ht="30.5" customHeight="1" x14ac:dyDescent="0.2">
      <c r="A50" s="101" t="str">
        <f>'S5 Maquette'!B50</f>
        <v>UE 2 Cultures musicales</v>
      </c>
      <c r="B50" s="101" t="str">
        <f>'S5 Maquette'!C50</f>
        <v>UE</v>
      </c>
      <c r="C50" s="102">
        <f>'S5 Maquette'!F55</f>
        <v>0</v>
      </c>
      <c r="D50" s="103">
        <v>1</v>
      </c>
      <c r="E50" s="103" t="s">
        <v>389</v>
      </c>
      <c r="F50" s="103"/>
      <c r="G50" s="103" t="s">
        <v>389</v>
      </c>
      <c r="H50" s="103" t="s">
        <v>389</v>
      </c>
      <c r="I50" s="103" t="s">
        <v>389</v>
      </c>
      <c r="J50" s="103"/>
      <c r="K50" s="103"/>
      <c r="L50" s="103"/>
      <c r="M50" s="103"/>
      <c r="N50" s="103"/>
      <c r="O50" s="103"/>
      <c r="P50" s="103" t="s">
        <v>390</v>
      </c>
      <c r="Q50" s="103"/>
      <c r="R50" s="103"/>
      <c r="S50" s="103" t="s">
        <v>391</v>
      </c>
      <c r="T50" s="104" t="s">
        <v>397</v>
      </c>
    </row>
    <row r="51" spans="1:20" ht="30.5" customHeight="1" x14ac:dyDescent="0.2">
      <c r="A51" s="62" t="str">
        <f>'S5 Maquette'!B51</f>
        <v>Analyse musicale 3</v>
      </c>
      <c r="B51" s="62" t="str">
        <f>'S5 Maquette'!C51</f>
        <v>ECUE</v>
      </c>
      <c r="C51" s="34">
        <f>'S5 Maquette'!F56</f>
        <v>0</v>
      </c>
      <c r="D51" s="32">
        <v>1</v>
      </c>
      <c r="E51" s="32" t="s">
        <v>389</v>
      </c>
      <c r="F51" s="32"/>
      <c r="G51" s="32" t="s">
        <v>389</v>
      </c>
      <c r="H51" s="32" t="s">
        <v>389</v>
      </c>
      <c r="I51" s="32" t="s">
        <v>389</v>
      </c>
      <c r="J51" s="32"/>
      <c r="K51" s="32" t="s">
        <v>10</v>
      </c>
      <c r="L51" s="32"/>
      <c r="M51" s="32">
        <v>2</v>
      </c>
      <c r="N51" s="32"/>
      <c r="O51" s="32"/>
      <c r="P51" s="32" t="s">
        <v>390</v>
      </c>
      <c r="Q51" s="32"/>
      <c r="R51" s="32"/>
      <c r="S51" s="32" t="s">
        <v>391</v>
      </c>
      <c r="T51" s="8"/>
    </row>
    <row r="52" spans="1:20" ht="30.5" customHeight="1" x14ac:dyDescent="0.2">
      <c r="A52" s="62" t="str">
        <f>'S5 Maquette'!B52</f>
        <v>ECUE au choix</v>
      </c>
      <c r="B52" s="62" t="str">
        <f>'S5 Maquette'!C52</f>
        <v>ECUE</v>
      </c>
      <c r="C52" s="34">
        <f>'S5 Maquette'!F57</f>
        <v>0</v>
      </c>
      <c r="D52" s="32">
        <v>1</v>
      </c>
      <c r="E52" s="32" t="s">
        <v>389</v>
      </c>
      <c r="F52" s="32"/>
      <c r="G52" s="32" t="s">
        <v>389</v>
      </c>
      <c r="H52" s="32" t="s">
        <v>389</v>
      </c>
      <c r="I52" s="32" t="s">
        <v>389</v>
      </c>
      <c r="J52" s="32"/>
      <c r="K52" s="32" t="s">
        <v>10</v>
      </c>
      <c r="L52" s="32"/>
      <c r="M52" s="32">
        <v>2</v>
      </c>
      <c r="N52" s="32"/>
      <c r="O52" s="32"/>
      <c r="P52" s="32" t="s">
        <v>390</v>
      </c>
      <c r="Q52" s="32"/>
      <c r="R52" s="32"/>
      <c r="S52" s="61" t="s">
        <v>391</v>
      </c>
      <c r="T52" s="8"/>
    </row>
    <row r="53" spans="1:20" ht="30.5" customHeight="1" x14ac:dyDescent="0.2">
      <c r="A53" s="62" t="str">
        <f>'S5 Maquette'!B53</f>
        <v>1 ECUE au choix</v>
      </c>
      <c r="B53" s="62" t="str">
        <f>'S5 Maquette'!C53</f>
        <v>OPTION</v>
      </c>
      <c r="C53" s="34">
        <f>'S5 Maquette'!F58</f>
        <v>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8"/>
    </row>
    <row r="54" spans="1:20" ht="30.5" customHeight="1" x14ac:dyDescent="0.2">
      <c r="A54" s="62" t="str">
        <f>'S5 Maquette'!B54</f>
        <v xml:space="preserve">Informatique musicale / conception et préparation au projet </v>
      </c>
      <c r="B54" s="62" t="str">
        <f>'S5 Maquette'!C54</f>
        <v>ECUE</v>
      </c>
      <c r="C54" s="34">
        <f>'S5 Maquette'!F59</f>
        <v>0</v>
      </c>
      <c r="D54" s="32">
        <v>1</v>
      </c>
      <c r="E54" s="32" t="s">
        <v>389</v>
      </c>
      <c r="F54" s="32"/>
      <c r="G54" s="32" t="s">
        <v>389</v>
      </c>
      <c r="H54" s="32" t="s">
        <v>389</v>
      </c>
      <c r="I54" s="32" t="s">
        <v>389</v>
      </c>
      <c r="J54" s="32"/>
      <c r="K54" s="32" t="s">
        <v>10</v>
      </c>
      <c r="L54" s="32"/>
      <c r="M54" s="32">
        <v>2</v>
      </c>
      <c r="N54" s="32"/>
      <c r="O54" s="32"/>
      <c r="P54" s="32" t="s">
        <v>390</v>
      </c>
      <c r="Q54" s="32"/>
      <c r="R54" s="32"/>
      <c r="S54" s="61" t="s">
        <v>391</v>
      </c>
      <c r="T54" s="8"/>
    </row>
    <row r="55" spans="1:20" ht="30.5" customHeight="1" x14ac:dyDescent="0.2">
      <c r="A55" s="62" t="str">
        <f>'S5 Maquette'!B55</f>
        <v>Musiques actuelles 3</v>
      </c>
      <c r="B55" s="62" t="str">
        <f>'S5 Maquette'!C55</f>
        <v>ECUE</v>
      </c>
      <c r="C55" s="34">
        <f>'S5 Maquette'!F60</f>
        <v>0</v>
      </c>
      <c r="D55" s="32">
        <v>1</v>
      </c>
      <c r="E55" s="32" t="s">
        <v>389</v>
      </c>
      <c r="F55" s="32"/>
      <c r="G55" s="32" t="s">
        <v>389</v>
      </c>
      <c r="H55" s="32" t="s">
        <v>389</v>
      </c>
      <c r="I55" s="32" t="s">
        <v>389</v>
      </c>
      <c r="J55" s="32"/>
      <c r="K55" s="32" t="s">
        <v>10</v>
      </c>
      <c r="L55" s="32"/>
      <c r="M55" s="32">
        <v>2</v>
      </c>
      <c r="N55" s="32"/>
      <c r="O55" s="32"/>
      <c r="P55" s="32" t="s">
        <v>390</v>
      </c>
      <c r="Q55" s="32"/>
      <c r="R55" s="32"/>
      <c r="S55" s="61" t="s">
        <v>391</v>
      </c>
      <c r="T55" s="8"/>
    </row>
    <row r="56" spans="1:20" ht="30.5" customHeight="1" x14ac:dyDescent="0.2">
      <c r="A56" s="62" t="str">
        <f>'S5 Maquette'!B56</f>
        <v>Esthétique musicale 1</v>
      </c>
      <c r="B56" s="62" t="str">
        <f>'S5 Maquette'!C56</f>
        <v>ECUE</v>
      </c>
      <c r="C56" s="34">
        <f>'S5 Maquette'!F61</f>
        <v>0</v>
      </c>
      <c r="D56" s="32">
        <v>1</v>
      </c>
      <c r="E56" s="32" t="s">
        <v>389</v>
      </c>
      <c r="F56" s="32"/>
      <c r="G56" s="32" t="s">
        <v>389</v>
      </c>
      <c r="H56" s="32" t="s">
        <v>389</v>
      </c>
      <c r="I56" s="32" t="s">
        <v>389</v>
      </c>
      <c r="J56" s="32"/>
      <c r="K56" s="32" t="s">
        <v>10</v>
      </c>
      <c r="L56" s="32"/>
      <c r="M56" s="32">
        <v>2</v>
      </c>
      <c r="N56" s="32"/>
      <c r="O56" s="32"/>
      <c r="P56" s="32" t="s">
        <v>390</v>
      </c>
      <c r="Q56" s="32"/>
      <c r="R56" s="32"/>
      <c r="S56" s="61" t="s">
        <v>391</v>
      </c>
      <c r="T56" s="8"/>
    </row>
    <row r="57" spans="1:20" s="105" customFormat="1" ht="30.5" customHeight="1" x14ac:dyDescent="0.2">
      <c r="A57" s="101" t="str">
        <f>'S5 Maquette'!B57</f>
        <v>UE 3 Spécialisation professionnalisante appliquée</v>
      </c>
      <c r="B57" s="101" t="str">
        <f>'S5 Maquette'!C57</f>
        <v>UE</v>
      </c>
      <c r="C57" s="102">
        <f>'S5 Maquette'!F63</f>
        <v>0</v>
      </c>
      <c r="D57" s="103">
        <v>1</v>
      </c>
      <c r="E57" s="103" t="s">
        <v>389</v>
      </c>
      <c r="F57" s="103"/>
      <c r="G57" s="103" t="s">
        <v>389</v>
      </c>
      <c r="H57" s="103" t="s">
        <v>389</v>
      </c>
      <c r="I57" s="103" t="s">
        <v>389</v>
      </c>
      <c r="J57" s="103"/>
      <c r="K57" s="103"/>
      <c r="L57" s="103"/>
      <c r="M57" s="103"/>
      <c r="N57" s="103"/>
      <c r="O57" s="103"/>
      <c r="P57" s="103" t="s">
        <v>390</v>
      </c>
      <c r="Q57" s="103"/>
      <c r="R57" s="103"/>
      <c r="S57" s="107" t="s">
        <v>391</v>
      </c>
      <c r="T57" s="104" t="s">
        <v>398</v>
      </c>
    </row>
    <row r="58" spans="1:20" ht="30.5" customHeight="1" x14ac:dyDescent="0.2">
      <c r="A58" s="62" t="str">
        <f>'S5 Maquette'!B58</f>
        <v>Ecriture, arrangement, orchestration</v>
      </c>
      <c r="B58" s="62" t="str">
        <f>'S5 Maquette'!C58</f>
        <v>ECUE</v>
      </c>
      <c r="C58" s="34">
        <f>'S5 Maquette'!F64</f>
        <v>0</v>
      </c>
      <c r="D58" s="32">
        <v>1</v>
      </c>
      <c r="E58" s="32" t="s">
        <v>389</v>
      </c>
      <c r="F58" s="32"/>
      <c r="G58" s="32" t="s">
        <v>389</v>
      </c>
      <c r="H58" s="32" t="s">
        <v>389</v>
      </c>
      <c r="I58" s="32" t="s">
        <v>389</v>
      </c>
      <c r="J58" s="32"/>
      <c r="K58" s="32" t="s">
        <v>10</v>
      </c>
      <c r="L58" s="32"/>
      <c r="M58" s="32">
        <v>2</v>
      </c>
      <c r="N58" s="32"/>
      <c r="O58" s="32"/>
      <c r="P58" s="12" t="s">
        <v>390</v>
      </c>
      <c r="Q58" s="32"/>
      <c r="R58" s="32"/>
      <c r="S58" s="61" t="s">
        <v>391</v>
      </c>
      <c r="T58" s="8"/>
    </row>
    <row r="59" spans="1:20" ht="30.5" customHeight="1" x14ac:dyDescent="0.2">
      <c r="A59" s="62" t="str">
        <f>'S5 Maquette'!B59</f>
        <v>OPTION 1</v>
      </c>
      <c r="B59" s="62" t="str">
        <f>'S5 Maquette'!C59</f>
        <v>ECUE</v>
      </c>
      <c r="C59" s="34">
        <f>'S5 Maquette'!F66</f>
        <v>0</v>
      </c>
      <c r="D59" s="32">
        <v>1</v>
      </c>
      <c r="E59" s="32" t="s">
        <v>389</v>
      </c>
      <c r="F59" s="32"/>
      <c r="G59" s="32" t="s">
        <v>389</v>
      </c>
      <c r="H59" s="32" t="s">
        <v>389</v>
      </c>
      <c r="I59" s="32" t="s">
        <v>389</v>
      </c>
      <c r="J59" s="32"/>
      <c r="K59" s="32" t="s">
        <v>10</v>
      </c>
      <c r="L59" s="32"/>
      <c r="M59" s="32">
        <v>2</v>
      </c>
      <c r="N59" s="32"/>
      <c r="O59" s="32"/>
      <c r="P59" s="32" t="s">
        <v>390</v>
      </c>
      <c r="Q59" s="64"/>
      <c r="R59" s="64"/>
      <c r="S59" s="61" t="s">
        <v>391</v>
      </c>
      <c r="T59" s="8"/>
    </row>
    <row r="60" spans="1:20" ht="30.5" customHeight="1" x14ac:dyDescent="0.2">
      <c r="A60" s="62" t="str">
        <f>'S5 Maquette'!B60</f>
        <v>1 ECUE au choix</v>
      </c>
      <c r="B60" s="62" t="str">
        <f>'S5 Maquette'!C60</f>
        <v>OPTION</v>
      </c>
      <c r="C60" s="34">
        <f>'S5 Maquette'!F67</f>
        <v>0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8"/>
    </row>
    <row r="61" spans="1:20" ht="30.5" customHeight="1" x14ac:dyDescent="0.2">
      <c r="A61" s="62" t="str">
        <f>'S5 Maquette'!B61</f>
        <v>Préparation au concours</v>
      </c>
      <c r="B61" s="62" t="str">
        <f>'S5 Maquette'!C61</f>
        <v>ECUE</v>
      </c>
      <c r="C61" s="34" t="e">
        <f>'S5 Maquette'!#REF!</f>
        <v>#REF!</v>
      </c>
      <c r="D61" s="32">
        <v>1</v>
      </c>
      <c r="E61" s="32" t="s">
        <v>389</v>
      </c>
      <c r="F61" s="32"/>
      <c r="G61" s="32" t="s">
        <v>389</v>
      </c>
      <c r="H61" s="32" t="s">
        <v>389</v>
      </c>
      <c r="I61" s="32" t="s">
        <v>389</v>
      </c>
      <c r="J61" s="32"/>
      <c r="K61" s="32" t="s">
        <v>10</v>
      </c>
      <c r="L61" s="32"/>
      <c r="M61" s="32">
        <v>2</v>
      </c>
      <c r="N61" s="32"/>
      <c r="O61" s="32"/>
      <c r="P61" s="32" t="s">
        <v>390</v>
      </c>
      <c r="Q61" s="32"/>
      <c r="R61" s="32"/>
      <c r="S61" s="61" t="s">
        <v>391</v>
      </c>
      <c r="T61" s="8"/>
    </row>
    <row r="62" spans="1:20" ht="30.5" customHeight="1" x14ac:dyDescent="0.2">
      <c r="A62" s="62" t="str">
        <f>'S5 Maquette'!B62</f>
        <v>Stage de mise en situation professionnelle</v>
      </c>
      <c r="B62" s="62" t="str">
        <f>'S5 Maquette'!C62</f>
        <v>ECUE</v>
      </c>
      <c r="C62" s="34">
        <f>'S5 Maquette'!F68</f>
        <v>0</v>
      </c>
      <c r="D62" s="32">
        <v>1</v>
      </c>
      <c r="E62" s="32" t="s">
        <v>389</v>
      </c>
      <c r="F62" s="32"/>
      <c r="G62" s="32" t="s">
        <v>389</v>
      </c>
      <c r="H62" s="32" t="s">
        <v>389</v>
      </c>
      <c r="I62" s="32" t="s">
        <v>389</v>
      </c>
      <c r="J62" s="32"/>
      <c r="K62" s="32" t="s">
        <v>10</v>
      </c>
      <c r="L62" s="32"/>
      <c r="M62" s="32">
        <v>2</v>
      </c>
      <c r="N62" s="32"/>
      <c r="O62" s="32"/>
      <c r="P62" s="32" t="s">
        <v>390</v>
      </c>
      <c r="Q62" s="32"/>
      <c r="R62" s="32"/>
      <c r="S62" s="61" t="s">
        <v>391</v>
      </c>
      <c r="T62" s="8"/>
    </row>
    <row r="63" spans="1:20" ht="30.5" customHeight="1" x14ac:dyDescent="0.2">
      <c r="A63" s="62" t="str">
        <f>'S5 Maquette'!B63</f>
        <v>Réalisation  en informatique musicale / Projet personnel</v>
      </c>
      <c r="B63" s="62" t="str">
        <f>'S5 Maquette'!C63</f>
        <v>ECUE</v>
      </c>
      <c r="C63" s="34">
        <f>'S5 Maquette'!F69</f>
        <v>0</v>
      </c>
      <c r="D63" s="32">
        <v>1</v>
      </c>
      <c r="E63" s="32" t="s">
        <v>389</v>
      </c>
      <c r="F63" s="32"/>
      <c r="G63" s="32" t="s">
        <v>389</v>
      </c>
      <c r="H63" s="32" t="s">
        <v>389</v>
      </c>
      <c r="I63" s="32" t="s">
        <v>389</v>
      </c>
      <c r="J63" s="32"/>
      <c r="K63" s="32" t="s">
        <v>10</v>
      </c>
      <c r="L63" s="32"/>
      <c r="M63" s="32">
        <v>2</v>
      </c>
      <c r="N63" s="32"/>
      <c r="O63" s="32"/>
      <c r="P63" s="32" t="s">
        <v>390</v>
      </c>
      <c r="Q63" s="32"/>
      <c r="R63" s="32"/>
      <c r="S63" s="61" t="s">
        <v>391</v>
      </c>
      <c r="T63" s="8"/>
    </row>
    <row r="64" spans="1:20" ht="30.5" customHeight="1" x14ac:dyDescent="0.2">
      <c r="A64" s="62" t="str">
        <f>'S5 Maquette'!B64</f>
        <v>OPTION 2</v>
      </c>
      <c r="B64" s="62" t="str">
        <f>'S5 Maquette'!C64</f>
        <v>ECUE</v>
      </c>
      <c r="C64" s="34">
        <f>'S5 Maquette'!F71</f>
        <v>0</v>
      </c>
      <c r="D64" s="32">
        <v>1</v>
      </c>
      <c r="E64" s="32" t="s">
        <v>389</v>
      </c>
      <c r="F64" s="32"/>
      <c r="G64" s="32" t="s">
        <v>389</v>
      </c>
      <c r="H64" s="32" t="s">
        <v>389</v>
      </c>
      <c r="I64" s="32" t="s">
        <v>389</v>
      </c>
      <c r="J64" s="32"/>
      <c r="K64" s="32" t="s">
        <v>10</v>
      </c>
      <c r="L64" s="32"/>
      <c r="M64" s="32">
        <v>2</v>
      </c>
      <c r="N64" s="32"/>
      <c r="O64" s="32"/>
      <c r="P64" s="32" t="s">
        <v>390</v>
      </c>
      <c r="Q64" s="32"/>
      <c r="R64" s="32"/>
      <c r="S64" s="61" t="s">
        <v>391</v>
      </c>
      <c r="T64" s="8"/>
    </row>
    <row r="65" spans="1:20" ht="30.5" customHeight="1" x14ac:dyDescent="0.2">
      <c r="A65" s="62" t="str">
        <f>'S5 Maquette'!B65</f>
        <v>1 ECUE au choix</v>
      </c>
      <c r="B65" s="62" t="str">
        <f>'S5 Maquette'!C65</f>
        <v>OPTION</v>
      </c>
      <c r="C65" s="34">
        <f>'S5 Maquette'!F72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8"/>
    </row>
    <row r="66" spans="1:20" ht="30.5" customHeight="1" x14ac:dyDescent="0.2">
      <c r="A66" s="62" t="str">
        <f>'S5 Maquette'!B66</f>
        <v>Musique et médias</v>
      </c>
      <c r="B66" s="62" t="str">
        <f>'S5 Maquette'!C66</f>
        <v>ECUE</v>
      </c>
      <c r="C66" s="34">
        <f>'S5 Maquette'!F73</f>
        <v>0</v>
      </c>
      <c r="D66" s="32">
        <v>1</v>
      </c>
      <c r="E66" s="32" t="s">
        <v>389</v>
      </c>
      <c r="F66" s="32"/>
      <c r="G66" s="32" t="s">
        <v>389</v>
      </c>
      <c r="H66" s="32" t="s">
        <v>389</v>
      </c>
      <c r="I66" s="32" t="s">
        <v>389</v>
      </c>
      <c r="J66" s="32"/>
      <c r="K66" s="32" t="s">
        <v>10</v>
      </c>
      <c r="L66" s="32"/>
      <c r="M66" s="32">
        <v>2</v>
      </c>
      <c r="N66" s="32"/>
      <c r="O66" s="32"/>
      <c r="P66" s="32" t="s">
        <v>390</v>
      </c>
      <c r="Q66" s="32"/>
      <c r="R66" s="32"/>
      <c r="S66" s="61" t="s">
        <v>391</v>
      </c>
      <c r="T66" s="8"/>
    </row>
    <row r="67" spans="1:20" ht="30.5" customHeight="1" x14ac:dyDescent="0.2">
      <c r="A67" s="62" t="str">
        <f>'S5 Maquette'!B67</f>
        <v xml:space="preserve">Ethnomusicologie 3 </v>
      </c>
      <c r="B67" s="62" t="str">
        <f>'S5 Maquette'!C67</f>
        <v>ECUE</v>
      </c>
      <c r="C67" s="34">
        <f>'S5 Maquette'!F74</f>
        <v>0</v>
      </c>
      <c r="D67" s="32">
        <v>1</v>
      </c>
      <c r="E67" s="32" t="s">
        <v>389</v>
      </c>
      <c r="F67" s="32"/>
      <c r="G67" s="32" t="s">
        <v>389</v>
      </c>
      <c r="H67" s="32" t="s">
        <v>389</v>
      </c>
      <c r="I67" s="32" t="s">
        <v>389</v>
      </c>
      <c r="J67" s="32"/>
      <c r="K67" s="32" t="s">
        <v>10</v>
      </c>
      <c r="L67" s="32"/>
      <c r="M67" s="32">
        <v>2</v>
      </c>
      <c r="N67" s="32"/>
      <c r="O67" s="32"/>
      <c r="P67" s="32" t="s">
        <v>390</v>
      </c>
      <c r="Q67" s="32"/>
      <c r="R67" s="32"/>
      <c r="S67" s="61" t="s">
        <v>391</v>
      </c>
      <c r="T67" s="8"/>
    </row>
    <row r="68" spans="1:20" s="105" customFormat="1" ht="30.5" customHeight="1" x14ac:dyDescent="0.2">
      <c r="A68" s="101" t="str">
        <f>'S5 Maquette'!B68</f>
        <v>UE 4 Spécialisation professionnalisante</v>
      </c>
      <c r="B68" s="101" t="str">
        <f>'S5 Maquette'!C68</f>
        <v>UE</v>
      </c>
      <c r="C68" s="102" t="e">
        <f>'S5 Maquette'!#REF!</f>
        <v>#REF!</v>
      </c>
      <c r="D68" s="103">
        <v>1</v>
      </c>
      <c r="E68" s="103" t="s">
        <v>389</v>
      </c>
      <c r="F68" s="103"/>
      <c r="G68" s="103" t="s">
        <v>389</v>
      </c>
      <c r="H68" s="103" t="s">
        <v>389</v>
      </c>
      <c r="I68" s="103" t="s">
        <v>395</v>
      </c>
      <c r="J68" s="103"/>
      <c r="K68" s="103"/>
      <c r="L68" s="103"/>
      <c r="M68" s="103"/>
      <c r="N68" s="103"/>
      <c r="O68" s="103"/>
      <c r="P68" s="103" t="s">
        <v>390</v>
      </c>
      <c r="Q68" s="103"/>
      <c r="R68" s="103"/>
      <c r="S68" s="107" t="s">
        <v>391</v>
      </c>
      <c r="T68" s="104" t="s">
        <v>399</v>
      </c>
    </row>
    <row r="69" spans="1:20" ht="30.5" customHeight="1" x14ac:dyDescent="0.2">
      <c r="A69" s="62" t="str">
        <f>'S5 Maquette'!B69</f>
        <v>Projet personnel</v>
      </c>
      <c r="B69" s="62" t="str">
        <f>'S5 Maquette'!C69</f>
        <v>ECUE</v>
      </c>
      <c r="C69" s="34" t="e">
        <f>'S5 Maquette'!#REF!</f>
        <v>#REF!</v>
      </c>
      <c r="D69" s="32">
        <v>1</v>
      </c>
      <c r="E69" s="32" t="s">
        <v>389</v>
      </c>
      <c r="F69" s="32"/>
      <c r="G69" s="32" t="s">
        <v>389</v>
      </c>
      <c r="H69" s="32" t="s">
        <v>389</v>
      </c>
      <c r="I69" s="32" t="s">
        <v>395</v>
      </c>
      <c r="J69" s="32"/>
      <c r="K69" s="32" t="s">
        <v>10</v>
      </c>
      <c r="L69" s="32"/>
      <c r="M69" s="32">
        <v>2</v>
      </c>
      <c r="N69" s="32"/>
      <c r="O69" s="32"/>
      <c r="P69" s="32" t="s">
        <v>390</v>
      </c>
      <c r="Q69" s="32"/>
      <c r="R69" s="32"/>
      <c r="S69" s="61" t="s">
        <v>391</v>
      </c>
      <c r="T69" s="8"/>
    </row>
    <row r="70" spans="1:20" ht="30.5" customHeight="1" x14ac:dyDescent="0.2">
      <c r="A70" s="62" t="str">
        <f>'S5 Maquette'!B70</f>
        <v>Environnement professionnel CRR</v>
      </c>
      <c r="B70" s="62" t="str">
        <f>'S5 Maquette'!C70</f>
        <v>ECUE</v>
      </c>
      <c r="C70" s="34" t="e">
        <f>'S5 Maquette'!#REF!</f>
        <v>#REF!</v>
      </c>
      <c r="D70" s="32">
        <v>1</v>
      </c>
      <c r="E70" s="32" t="s">
        <v>389</v>
      </c>
      <c r="F70" s="32"/>
      <c r="G70" s="32" t="s">
        <v>389</v>
      </c>
      <c r="H70" s="32" t="s">
        <v>389</v>
      </c>
      <c r="I70" s="32" t="s">
        <v>389</v>
      </c>
      <c r="J70" s="32"/>
      <c r="K70" s="32" t="s">
        <v>10</v>
      </c>
      <c r="L70" s="32"/>
      <c r="M70" s="32">
        <v>2</v>
      </c>
      <c r="N70" s="32"/>
      <c r="O70" s="32"/>
      <c r="P70" s="32" t="s">
        <v>390</v>
      </c>
      <c r="Q70" s="32"/>
      <c r="R70" s="32"/>
      <c r="S70" s="61" t="s">
        <v>391</v>
      </c>
      <c r="T70" s="8"/>
    </row>
    <row r="71" spans="1:20" ht="30.5" customHeight="1" x14ac:dyDescent="0.2">
      <c r="A71" s="62" t="str">
        <f>'S5 Maquette'!B71</f>
        <v>Conférences musicales et pédagogiques</v>
      </c>
      <c r="B71" s="62" t="str">
        <f>'S5 Maquette'!C71</f>
        <v>ECUE</v>
      </c>
      <c r="C71" s="34" t="e">
        <f>'S5 Maquette'!#REF!</f>
        <v>#REF!</v>
      </c>
      <c r="D71" s="32">
        <v>1</v>
      </c>
      <c r="E71" s="32" t="s">
        <v>389</v>
      </c>
      <c r="F71" s="32"/>
      <c r="G71" s="32" t="s">
        <v>389</v>
      </c>
      <c r="H71" s="32" t="s">
        <v>389</v>
      </c>
      <c r="I71" s="32" t="s">
        <v>389</v>
      </c>
      <c r="J71" s="32"/>
      <c r="K71" s="32" t="s">
        <v>10</v>
      </c>
      <c r="L71" s="32"/>
      <c r="M71" s="32">
        <v>2</v>
      </c>
      <c r="N71" s="32"/>
      <c r="O71" s="32"/>
      <c r="P71" s="32" t="s">
        <v>390</v>
      </c>
      <c r="Q71" s="32"/>
      <c r="R71" s="32"/>
      <c r="S71" s="61" t="s">
        <v>391</v>
      </c>
      <c r="T71" s="8"/>
    </row>
    <row r="72" spans="1:20" ht="30.5" customHeight="1" x14ac:dyDescent="0.2">
      <c r="A72" s="62" t="str">
        <f>'S5 Maquette'!B72</f>
        <v>1 ECUE au choix</v>
      </c>
      <c r="B72" s="62" t="str">
        <f>'S5 Maquette'!C72</f>
        <v>ECUE</v>
      </c>
      <c r="C72" s="34" t="e">
        <f>'S5 Maquette'!#REF!</f>
        <v>#REF!</v>
      </c>
      <c r="D72" s="32">
        <v>1</v>
      </c>
      <c r="E72" s="32" t="s">
        <v>389</v>
      </c>
      <c r="F72" s="32"/>
      <c r="G72" s="32" t="s">
        <v>389</v>
      </c>
      <c r="H72" s="32" t="s">
        <v>389</v>
      </c>
      <c r="I72" s="32" t="s">
        <v>389</v>
      </c>
      <c r="J72" s="32"/>
      <c r="K72" s="32" t="s">
        <v>10</v>
      </c>
      <c r="L72" s="32"/>
      <c r="M72" s="32">
        <v>2</v>
      </c>
      <c r="N72" s="32"/>
      <c r="O72" s="32"/>
      <c r="P72" s="32" t="s">
        <v>390</v>
      </c>
      <c r="Q72" s="32"/>
      <c r="R72" s="32"/>
      <c r="S72" s="61" t="s">
        <v>391</v>
      </c>
      <c r="T72" s="8"/>
    </row>
    <row r="73" spans="1:20" ht="30.5" customHeight="1" x14ac:dyDescent="0.2">
      <c r="A73" s="62" t="str">
        <f>'S5 Maquette'!B73</f>
        <v xml:space="preserve">1 ECUE à choisir parmi : </v>
      </c>
      <c r="B73" s="62" t="str">
        <f>'S5 Maquette'!C73</f>
        <v>OPTION</v>
      </c>
      <c r="C73" s="34" t="e">
        <f>'S5 Maquette'!#REF!</f>
        <v>#REF!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8"/>
    </row>
    <row r="74" spans="1:20" ht="30.5" customHeight="1" x14ac:dyDescent="0.2">
      <c r="A74" s="62" t="str">
        <f>'S5 Maquette'!B74</f>
        <v>Environnement professionnel UCA</v>
      </c>
      <c r="B74" s="62" t="str">
        <f>'S5 Maquette'!C74</f>
        <v>ECUE</v>
      </c>
      <c r="C74" s="34" t="e">
        <f>'S5 Maquette'!#REF!</f>
        <v>#REF!</v>
      </c>
      <c r="D74" s="32">
        <v>1</v>
      </c>
      <c r="E74" s="32" t="s">
        <v>389</v>
      </c>
      <c r="F74" s="32"/>
      <c r="G74" s="32" t="s">
        <v>389</v>
      </c>
      <c r="H74" s="32" t="s">
        <v>389</v>
      </c>
      <c r="I74" s="32" t="s">
        <v>389</v>
      </c>
      <c r="J74" s="32"/>
      <c r="K74" s="32" t="s">
        <v>10</v>
      </c>
      <c r="L74" s="32"/>
      <c r="M74" s="32">
        <v>2</v>
      </c>
      <c r="N74" s="32"/>
      <c r="O74" s="32"/>
      <c r="P74" s="32" t="s">
        <v>390</v>
      </c>
      <c r="Q74" s="32"/>
      <c r="R74" s="32"/>
      <c r="S74" s="61" t="s">
        <v>391</v>
      </c>
      <c r="T74" s="8"/>
    </row>
    <row r="75" spans="1:20" ht="30.5" customHeight="1" x14ac:dyDescent="0.2">
      <c r="A75" s="62" t="str">
        <f>'S5 Maquette'!B75</f>
        <v>Enjeux de la musicologie, PPR ou stage</v>
      </c>
      <c r="B75" s="62" t="str">
        <f>'S5 Maquette'!C75</f>
        <v>ECUE</v>
      </c>
      <c r="C75" s="34" t="e">
        <f>'S5 Maquette'!#REF!</f>
        <v>#REF!</v>
      </c>
      <c r="D75" s="32">
        <v>1</v>
      </c>
      <c r="E75" s="32" t="s">
        <v>389</v>
      </c>
      <c r="F75" s="32"/>
      <c r="G75" s="32" t="s">
        <v>389</v>
      </c>
      <c r="H75" s="32" t="s">
        <v>389</v>
      </c>
      <c r="I75" s="32" t="s">
        <v>389</v>
      </c>
      <c r="J75" s="32"/>
      <c r="K75" s="32" t="s">
        <v>10</v>
      </c>
      <c r="L75" s="32"/>
      <c r="M75" s="32">
        <v>2</v>
      </c>
      <c r="N75" s="32"/>
      <c r="O75" s="32"/>
      <c r="P75" s="32" t="s">
        <v>390</v>
      </c>
      <c r="Q75" s="32"/>
      <c r="R75" s="32"/>
      <c r="S75" s="61" t="s">
        <v>391</v>
      </c>
      <c r="T75" s="8"/>
    </row>
    <row r="76" spans="1:20" s="99" customFormat="1" ht="30.5" customHeight="1" x14ac:dyDescent="0.2">
      <c r="A76" s="95" t="str">
        <f>'S5 Maquette'!B76</f>
        <v>PARCOURS  Préparation CAPES Educ Mus Chant Choral</v>
      </c>
      <c r="B76" s="95" t="str">
        <f>'S5 Maquette'!C76</f>
        <v>BLOC</v>
      </c>
      <c r="C76" s="96">
        <f>'S5 Maquette'!F94</f>
        <v>0</v>
      </c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72"/>
    </row>
    <row r="77" spans="1:20" s="105" customFormat="1" ht="30.5" customHeight="1" x14ac:dyDescent="0.2">
      <c r="A77" s="101" t="str">
        <f>'S5 Maquette'!B77</f>
        <v>UE 1 Techniques musicales renforcées CAPES</v>
      </c>
      <c r="B77" s="101" t="str">
        <f>'S5 Maquette'!C77</f>
        <v>UE</v>
      </c>
      <c r="C77" s="102">
        <f>'S5 Maquette'!F95</f>
        <v>0</v>
      </c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48"/>
    </row>
    <row r="78" spans="1:20" ht="30.5" customHeight="1" x14ac:dyDescent="0.2">
      <c r="A78" s="62" t="str">
        <f>'S5 Maquette'!B78</f>
        <v>Formation musicale 5</v>
      </c>
      <c r="B78" s="62" t="str">
        <f>'S5 Maquette'!C78</f>
        <v>ECUE</v>
      </c>
      <c r="C78" s="34" t="e">
        <f>'S5 Maquette'!#REF!</f>
        <v>#REF!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8"/>
    </row>
    <row r="79" spans="1:20" ht="30.5" customHeight="1" x14ac:dyDescent="0.2">
      <c r="A79" s="62" t="str">
        <f>'S5 Maquette'!B79</f>
        <v xml:space="preserve">Arrangement musical et écriture 5 </v>
      </c>
      <c r="B79" s="62" t="str">
        <f>'S5 Maquette'!C79</f>
        <v>ECUE</v>
      </c>
      <c r="C79" s="34" t="e">
        <f>'S5 Maquette'!#REF!</f>
        <v>#REF!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8"/>
    </row>
    <row r="80" spans="1:20" ht="30.5" customHeight="1" x14ac:dyDescent="0.2">
      <c r="A80" s="62" t="str">
        <f>'S5 Maquette'!B80</f>
        <v>Prepa Ecoute musicale 1</v>
      </c>
      <c r="B80" s="62" t="str">
        <f>'S5 Maquette'!C80</f>
        <v>ECUE</v>
      </c>
      <c r="C80" s="34" t="e">
        <f>'S5 Maquette'!#REF!</f>
        <v>#REF!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8"/>
    </row>
    <row r="81" spans="1:20" ht="30.5" customHeight="1" x14ac:dyDescent="0.2">
      <c r="A81" s="62" t="str">
        <f>'S5 Maquette'!B81</f>
        <v>Prepa Arrangement et Harmonisation 1</v>
      </c>
      <c r="B81" s="62" t="str">
        <f>'S5 Maquette'!C81</f>
        <v>ECUE</v>
      </c>
      <c r="C81" s="34" t="e">
        <f>'S5 Maquette'!#REF!</f>
        <v>#REF!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8"/>
    </row>
    <row r="82" spans="1:20" s="105" customFormat="1" ht="30.5" customHeight="1" x14ac:dyDescent="0.2">
      <c r="A82" s="101" t="str">
        <f>'S5 Maquette'!B82</f>
        <v>UE 2 Outils d'anlayses et application musicale</v>
      </c>
      <c r="B82" s="101" t="str">
        <f>'S5 Maquette'!C82</f>
        <v>UE</v>
      </c>
      <c r="C82" s="102" t="e">
        <f>'S5 Maquette'!#REF!</f>
        <v>#REF!</v>
      </c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48"/>
    </row>
    <row r="83" spans="1:20" ht="30.5" customHeight="1" x14ac:dyDescent="0.2">
      <c r="A83" s="62" t="str">
        <f>'S5 Maquette'!B83</f>
        <v>Analyse musicale 3</v>
      </c>
      <c r="B83" s="62" t="str">
        <f>'S5 Maquette'!C83</f>
        <v>ECUE</v>
      </c>
      <c r="C83" s="34" t="e">
        <f>'S5 Maquette'!#REF!</f>
        <v>#REF!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8"/>
    </row>
    <row r="84" spans="1:20" ht="30.5" customHeight="1" x14ac:dyDescent="0.2">
      <c r="A84" s="62" t="str">
        <f>'S5 Maquette'!B84</f>
        <v>Esthétique musicale 1</v>
      </c>
      <c r="B84" s="62" t="str">
        <f>'S5 Maquette'!C84</f>
        <v>ECUE</v>
      </c>
      <c r="C84" s="34" t="e">
        <f>'S5 Maquette'!#REF!</f>
        <v>#REF!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8"/>
    </row>
    <row r="85" spans="1:20" ht="30.5" customHeight="1" x14ac:dyDescent="0.2">
      <c r="A85" s="62" t="str">
        <f>'S5 Maquette'!B85</f>
        <v>Création et production musicale</v>
      </c>
      <c r="B85" s="62" t="str">
        <f>'S5 Maquette'!C85</f>
        <v>ECUE</v>
      </c>
      <c r="C85" s="34">
        <f>'S5 Maquette'!F96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8"/>
    </row>
    <row r="86" spans="1:20" ht="30.5" customHeight="1" x14ac:dyDescent="0.2">
      <c r="A86" s="62" t="str">
        <f>'S5 Maquette'!B86</f>
        <v>Prepa Connaissance du répertoire musical 1 (épreuve analyse auditive et connaissance du rep)) 1</v>
      </c>
      <c r="B86" s="62" t="str">
        <f>'S5 Maquette'!C86</f>
        <v>ECUE</v>
      </c>
      <c r="C86" s="34">
        <f>'S5 Maquette'!F98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7"/>
    </row>
    <row r="87" spans="1:20" s="105" customFormat="1" ht="30.5" customHeight="1" x14ac:dyDescent="0.2">
      <c r="A87" s="101" t="str">
        <f>'S5 Maquette'!B87</f>
        <v>UE 3 Cultures musicales</v>
      </c>
      <c r="B87" s="101" t="str">
        <f>'S5 Maquette'!C87</f>
        <v>UE</v>
      </c>
      <c r="C87" s="102">
        <f>'S5 Maquette'!F99</f>
        <v>0</v>
      </c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42"/>
    </row>
    <row r="88" spans="1:20" ht="30.5" customHeight="1" x14ac:dyDescent="0.2">
      <c r="A88" s="62" t="str">
        <f>'S5 Maquette'!B88</f>
        <v>Ethnomusicologie 3</v>
      </c>
      <c r="B88" s="62" t="str">
        <f>'S5 Maquette'!C88</f>
        <v>ECUE</v>
      </c>
      <c r="C88" s="34">
        <f>'S5 Maquette'!F100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7"/>
    </row>
    <row r="89" spans="1:20" ht="30.5" customHeight="1" x14ac:dyDescent="0.2">
      <c r="A89" s="62" t="str">
        <f>'S5 Maquette'!B89</f>
        <v>Musiques actuelles 3</v>
      </c>
      <c r="B89" s="62" t="str">
        <f>'S5 Maquette'!C89</f>
        <v>ECUE</v>
      </c>
      <c r="C89" s="34">
        <f>'S5 Maquette'!F101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7"/>
    </row>
    <row r="90" spans="1:20" ht="30.5" customHeight="1" x14ac:dyDescent="0.2">
      <c r="A90" s="62" t="str">
        <f>'S5 Maquette'!B90</f>
        <v>Préparation Culture musicale et artistique (grande épreuve) 1</v>
      </c>
      <c r="B90" s="62" t="str">
        <f>'S5 Maquette'!C90</f>
        <v>ECUE</v>
      </c>
      <c r="C90" s="34">
        <f>'S5 Maquette'!F102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7"/>
    </row>
    <row r="91" spans="1:20" ht="30.5" customHeight="1" x14ac:dyDescent="0.2">
      <c r="A91" s="62" t="str">
        <f>'S5 Maquette'!B91</f>
        <v>Musique et médias</v>
      </c>
      <c r="B91" s="62" t="str">
        <f>'S5 Maquette'!C91</f>
        <v>ECUE</v>
      </c>
      <c r="C91" s="34">
        <f>'S5 Maquette'!F103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7"/>
    </row>
    <row r="92" spans="1:20" s="105" customFormat="1" ht="30.5" customHeight="1" x14ac:dyDescent="0.2">
      <c r="A92" s="101" t="str">
        <f>'S5 Maquette'!B92</f>
        <v>UE 4 Pratiques musicales et musicologiques</v>
      </c>
      <c r="B92" s="101" t="str">
        <f>'S5 Maquette'!C92</f>
        <v>UE</v>
      </c>
      <c r="C92" s="102">
        <f>'S5 Maquette'!F104</f>
        <v>0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42"/>
    </row>
    <row r="93" spans="1:20" ht="30.5" customHeight="1" x14ac:dyDescent="0.2">
      <c r="A93" s="62" t="str">
        <f>'S5 Maquette'!B93</f>
        <v>Prepa Direction de Chœur</v>
      </c>
      <c r="B93" s="62" t="str">
        <f>'S5 Maquette'!C93</f>
        <v>ECUE</v>
      </c>
      <c r="C93" s="34">
        <f>'S5 Maquette'!F105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7"/>
    </row>
    <row r="94" spans="1:20" ht="30.5" customHeight="1" x14ac:dyDescent="0.2">
      <c r="A94" s="62" t="str">
        <f>'S5 Maquette'!B94</f>
        <v>Pratiques chorales</v>
      </c>
      <c r="B94" s="62" t="str">
        <f>'S5 Maquette'!C94</f>
        <v>ECUE</v>
      </c>
      <c r="C94" s="34">
        <f>'S5 Maquette'!F106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7"/>
    </row>
    <row r="95" spans="1:20" ht="30.5" customHeight="1" x14ac:dyDescent="0.2">
      <c r="A95" s="62" t="str">
        <f>'S5 Maquette'!B95</f>
        <v>Prepa Preparation chant accompagné</v>
      </c>
      <c r="B95" s="62" t="str">
        <f>'S5 Maquette'!C95</f>
        <v>ECUE</v>
      </c>
      <c r="C95" s="34">
        <f>'S5 Maquette'!F107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7"/>
    </row>
    <row r="96" spans="1:20" ht="30.5" customHeight="1" x14ac:dyDescent="0.2">
      <c r="A96" s="62" t="str">
        <f>'S5 Maquette'!B96</f>
        <v>épreuve de l'entretien et contexte professionnel</v>
      </c>
      <c r="B96" s="62" t="str">
        <f>'S5 Maquette'!C96</f>
        <v>ECUE</v>
      </c>
      <c r="C96" s="34">
        <f>'S5 Maquette'!F108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7"/>
    </row>
    <row r="97" spans="1:20" ht="30.5" customHeight="1" x14ac:dyDescent="0.2">
      <c r="A97" s="62" t="str">
        <f>'S5 Maquette'!B97</f>
        <v>Technique vocale (avec L2)</v>
      </c>
      <c r="B97" s="62" t="str">
        <f>'S5 Maquette'!C97</f>
        <v>ECUE</v>
      </c>
      <c r="C97" s="34">
        <f>'S5 Maquette'!F109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7"/>
    </row>
    <row r="98" spans="1:20" ht="30.5" customHeight="1" x14ac:dyDescent="0.2">
      <c r="A98" s="62">
        <f>'S5 Maquette'!B98</f>
        <v>0</v>
      </c>
      <c r="B98" s="62">
        <f>'S5 Maquette'!C98</f>
        <v>0</v>
      </c>
      <c r="C98" s="34">
        <f>'S5 Maquette'!F110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7"/>
    </row>
    <row r="99" spans="1:20" ht="30.5" customHeight="1" x14ac:dyDescent="0.2">
      <c r="A99" s="62">
        <f>'S5 Maquette'!B99</f>
        <v>0</v>
      </c>
      <c r="B99" s="62">
        <f>'S5 Maquette'!C99</f>
        <v>0</v>
      </c>
      <c r="C99" s="34">
        <f>'S5 Maquette'!F111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7"/>
    </row>
    <row r="100" spans="1:20" ht="30.5" customHeight="1" x14ac:dyDescent="0.2">
      <c r="A100" s="62">
        <f>'S5 Maquette'!B100</f>
        <v>0</v>
      </c>
      <c r="B100" s="62">
        <f>'S5 Maquette'!C100</f>
        <v>0</v>
      </c>
      <c r="C100" s="34">
        <f>'S5 Maquette'!F112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7"/>
    </row>
    <row r="101" spans="1:20" ht="30.5" customHeight="1" x14ac:dyDescent="0.2">
      <c r="A101" s="62">
        <f>'S5 Maquette'!B101</f>
        <v>0</v>
      </c>
      <c r="B101" s="62">
        <f>'S5 Maquette'!C101</f>
        <v>0</v>
      </c>
      <c r="C101" s="34">
        <f>'S5 Maquette'!F113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7"/>
    </row>
    <row r="102" spans="1:20" ht="30.5" customHeight="1" x14ac:dyDescent="0.2">
      <c r="A102" s="62">
        <f>'S5 Maquette'!B102</f>
        <v>0</v>
      </c>
      <c r="B102" s="62">
        <f>'S5 Maquette'!C102</f>
        <v>0</v>
      </c>
      <c r="C102" s="34">
        <f>'S5 Maquette'!F114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7"/>
    </row>
    <row r="103" spans="1:20" ht="30.5" customHeight="1" x14ac:dyDescent="0.2">
      <c r="A103" s="62">
        <f>'S5 Maquette'!B103</f>
        <v>0</v>
      </c>
      <c r="B103" s="62">
        <f>'S5 Maquette'!C103</f>
        <v>0</v>
      </c>
      <c r="C103" s="34">
        <f>'S5 Maquette'!F115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7"/>
    </row>
    <row r="104" spans="1:20" ht="30.5" customHeight="1" x14ac:dyDescent="0.2">
      <c r="A104" s="62">
        <f>'S5 Maquette'!B104</f>
        <v>0</v>
      </c>
      <c r="B104" s="62">
        <f>'S5 Maquette'!C104</f>
        <v>0</v>
      </c>
      <c r="C104" s="34">
        <f>'S5 Maquette'!F116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7"/>
    </row>
    <row r="105" spans="1:20" ht="30.5" customHeight="1" x14ac:dyDescent="0.2">
      <c r="A105" s="62">
        <f>'S5 Maquette'!B105</f>
        <v>0</v>
      </c>
      <c r="B105" s="62">
        <f>'S5 Maquette'!C105</f>
        <v>0</v>
      </c>
      <c r="C105" s="34">
        <f>'S5 Maquette'!F117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7"/>
    </row>
    <row r="106" spans="1:20" ht="30.5" customHeight="1" x14ac:dyDescent="0.2">
      <c r="A106" s="62">
        <f>'S5 Maquette'!B106</f>
        <v>0</v>
      </c>
      <c r="B106" s="62">
        <f>'S5 Maquette'!C106</f>
        <v>0</v>
      </c>
      <c r="C106" s="34">
        <f>'S5 Maquette'!F118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7"/>
    </row>
    <row r="107" spans="1:20" ht="30.5" customHeight="1" x14ac:dyDescent="0.2">
      <c r="A107" s="62">
        <f>'S5 Maquette'!B107</f>
        <v>0</v>
      </c>
      <c r="B107" s="62">
        <f>'S5 Maquette'!C107</f>
        <v>0</v>
      </c>
      <c r="C107" s="34">
        <f>'S5 Maquette'!F119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7"/>
    </row>
    <row r="108" spans="1:20" ht="30.5" customHeight="1" x14ac:dyDescent="0.2">
      <c r="A108" s="62">
        <f>'S5 Maquette'!B108</f>
        <v>0</v>
      </c>
      <c r="B108" s="62">
        <f>'S5 Maquette'!C108</f>
        <v>0</v>
      </c>
      <c r="C108" s="34">
        <f>'S5 Maquette'!F120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7"/>
    </row>
    <row r="109" spans="1:20" ht="30.5" customHeight="1" x14ac:dyDescent="0.2">
      <c r="A109" s="62">
        <f>'S5 Maquette'!B109</f>
        <v>0</v>
      </c>
      <c r="B109" s="62">
        <f>'S5 Maquette'!C109</f>
        <v>0</v>
      </c>
      <c r="C109" s="34">
        <f>'S5 Maquette'!F121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7"/>
    </row>
    <row r="110" spans="1:20" ht="30.5" customHeight="1" x14ac:dyDescent="0.2">
      <c r="A110" s="62">
        <f>'S5 Maquette'!B110</f>
        <v>0</v>
      </c>
      <c r="B110" s="62">
        <f>'S5 Maquette'!C110</f>
        <v>0</v>
      </c>
      <c r="C110" s="34">
        <f>'S5 Maquette'!F122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7"/>
    </row>
    <row r="111" spans="1:20" ht="30.5" customHeight="1" x14ac:dyDescent="0.2">
      <c r="A111" s="62">
        <f>'S5 Maquette'!B111</f>
        <v>0</v>
      </c>
      <c r="B111" s="62">
        <f>'S5 Maquette'!C111</f>
        <v>0</v>
      </c>
      <c r="C111" s="34">
        <f>'S5 Maquette'!F123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7"/>
    </row>
    <row r="112" spans="1:20" ht="30.5" customHeight="1" x14ac:dyDescent="0.2">
      <c r="A112" s="62">
        <f>'S5 Maquette'!B112</f>
        <v>0</v>
      </c>
      <c r="B112" s="62">
        <f>'S5 Maquette'!C112</f>
        <v>0</v>
      </c>
      <c r="C112" s="34">
        <f>'S5 Maquette'!F124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7"/>
    </row>
    <row r="113" spans="1:20" ht="30.5" customHeight="1" x14ac:dyDescent="0.2">
      <c r="A113" s="62">
        <f>'S5 Maquette'!B113</f>
        <v>0</v>
      </c>
      <c r="B113" s="62">
        <f>'S5 Maquette'!C113</f>
        <v>0</v>
      </c>
      <c r="C113" s="34">
        <f>'S5 Maquette'!F125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7"/>
    </row>
    <row r="114" spans="1:20" ht="30.5" customHeight="1" x14ac:dyDescent="0.2">
      <c r="A114" s="62">
        <f>'S5 Maquette'!B114</f>
        <v>0</v>
      </c>
      <c r="B114" s="62">
        <f>'S5 Maquette'!C114</f>
        <v>0</v>
      </c>
      <c r="C114" s="34">
        <f>'S5 Maquette'!F126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7"/>
    </row>
    <row r="115" spans="1:20" ht="30.5" customHeight="1" x14ac:dyDescent="0.2">
      <c r="A115" s="62">
        <f>'S5 Maquette'!B115</f>
        <v>0</v>
      </c>
      <c r="B115" s="62">
        <f>'S5 Maquette'!C115</f>
        <v>0</v>
      </c>
      <c r="C115" s="34">
        <f>'S5 Maquette'!F127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7"/>
    </row>
    <row r="116" spans="1:20" ht="30.5" customHeight="1" x14ac:dyDescent="0.2">
      <c r="A116" s="62">
        <f>'S5 Maquette'!B116</f>
        <v>0</v>
      </c>
      <c r="B116" s="62">
        <f>'S5 Maquette'!C116</f>
        <v>0</v>
      </c>
      <c r="C116" s="34">
        <f>'S5 Maquette'!F128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7"/>
    </row>
    <row r="117" spans="1:20" ht="30.5" customHeight="1" x14ac:dyDescent="0.2">
      <c r="A117" s="62">
        <f>'S5 Maquette'!B117</f>
        <v>0</v>
      </c>
      <c r="B117" s="62">
        <f>'S5 Maquette'!C117</f>
        <v>0</v>
      </c>
      <c r="C117" s="34">
        <f>'S5 Maquette'!F129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7"/>
    </row>
    <row r="118" spans="1:20" ht="30.5" customHeight="1" x14ac:dyDescent="0.2">
      <c r="A118" s="62">
        <f>'S5 Maquette'!B118</f>
        <v>0</v>
      </c>
      <c r="B118" s="62">
        <f>'S5 Maquette'!C118</f>
        <v>0</v>
      </c>
      <c r="C118" s="34">
        <f>'S5 Maquette'!F130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7"/>
    </row>
    <row r="119" spans="1:20" ht="30.5" customHeight="1" x14ac:dyDescent="0.2">
      <c r="A119" s="62">
        <f>'S5 Maquette'!B119</f>
        <v>0</v>
      </c>
      <c r="B119" s="62">
        <f>'S5 Maquette'!C119</f>
        <v>0</v>
      </c>
      <c r="C119" s="34">
        <f>'S5 Maquette'!F131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7"/>
    </row>
    <row r="120" spans="1:20" ht="30.5" customHeight="1" x14ac:dyDescent="0.2">
      <c r="A120" s="62">
        <f>'S5 Maquette'!B120</f>
        <v>0</v>
      </c>
      <c r="B120" s="62">
        <f>'S5 Maquette'!C120</f>
        <v>0</v>
      </c>
      <c r="C120" s="34">
        <f>'S5 Maquette'!F132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7"/>
    </row>
    <row r="121" spans="1:20" ht="30.5" customHeight="1" x14ac:dyDescent="0.2">
      <c r="A121" s="62">
        <f>'S5 Maquette'!B121</f>
        <v>0</v>
      </c>
      <c r="B121" s="62">
        <f>'S5 Maquette'!C121</f>
        <v>0</v>
      </c>
      <c r="C121" s="34">
        <f>'S5 Maquette'!F133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7"/>
    </row>
    <row r="122" spans="1:20" ht="30.5" customHeight="1" x14ac:dyDescent="0.2">
      <c r="A122" s="62">
        <f>'S5 Maquette'!B122</f>
        <v>0</v>
      </c>
      <c r="B122" s="62">
        <f>'S5 Maquette'!C122</f>
        <v>0</v>
      </c>
      <c r="C122" s="34">
        <f>'S5 Maquette'!F134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7"/>
    </row>
    <row r="123" spans="1:20" ht="30.5" customHeight="1" x14ac:dyDescent="0.2">
      <c r="A123" s="62">
        <f>'S5 Maquette'!B123</f>
        <v>0</v>
      </c>
      <c r="B123" s="62">
        <f>'S5 Maquette'!C123</f>
        <v>0</v>
      </c>
      <c r="C123" s="34">
        <f>'S5 Maquette'!F135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7"/>
    </row>
    <row r="124" spans="1:20" ht="30.5" customHeight="1" x14ac:dyDescent="0.2">
      <c r="A124" s="62">
        <f>'S5 Maquette'!B124</f>
        <v>0</v>
      </c>
      <c r="B124" s="62">
        <f>'S5 Maquette'!C124</f>
        <v>0</v>
      </c>
      <c r="C124" s="34">
        <f>'S5 Maquette'!F136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7"/>
    </row>
    <row r="125" spans="1:20" ht="30.5" customHeight="1" x14ac:dyDescent="0.2">
      <c r="A125" s="62">
        <f>'S5 Maquette'!B125</f>
        <v>0</v>
      </c>
      <c r="B125" s="62">
        <f>'S5 Maquette'!C125</f>
        <v>0</v>
      </c>
      <c r="C125" s="34">
        <f>'S5 Maquette'!F137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7"/>
    </row>
    <row r="126" spans="1:20" ht="30.5" customHeight="1" x14ac:dyDescent="0.2">
      <c r="A126" s="62">
        <f>'S5 Maquette'!B126</f>
        <v>0</v>
      </c>
      <c r="B126" s="62">
        <f>'S5 Maquette'!C126</f>
        <v>0</v>
      </c>
      <c r="C126" s="34">
        <f>'S5 Maquette'!F138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7"/>
    </row>
    <row r="127" spans="1:20" ht="30.5" customHeight="1" x14ac:dyDescent="0.2">
      <c r="A127" s="62">
        <f>'S5 Maquette'!B127</f>
        <v>0</v>
      </c>
      <c r="B127" s="62">
        <f>'S5 Maquette'!C127</f>
        <v>0</v>
      </c>
      <c r="C127" s="34">
        <f>'S5 Maquette'!F139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7"/>
    </row>
    <row r="128" spans="1:20" ht="30.5" customHeight="1" x14ac:dyDescent="0.2">
      <c r="A128" s="62">
        <f>'S5 Maquette'!B128</f>
        <v>0</v>
      </c>
      <c r="B128" s="62">
        <f>'S5 Maquette'!C128</f>
        <v>0</v>
      </c>
      <c r="C128" s="34">
        <f>'S5 Maquette'!F140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7"/>
    </row>
    <row r="129" spans="1:20" ht="30.5" customHeight="1" x14ac:dyDescent="0.2">
      <c r="A129" s="62">
        <f>'S5 Maquette'!B129</f>
        <v>0</v>
      </c>
      <c r="B129" s="62">
        <f>'S5 Maquette'!C129</f>
        <v>0</v>
      </c>
      <c r="C129" s="34">
        <f>'S5 Maquette'!F141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7"/>
    </row>
    <row r="130" spans="1:20" ht="30.5" customHeight="1" x14ac:dyDescent="0.2">
      <c r="A130" s="62">
        <f>'S5 Maquette'!B130</f>
        <v>0</v>
      </c>
      <c r="B130" s="62">
        <f>'S5 Maquette'!C130</f>
        <v>0</v>
      </c>
      <c r="C130" s="34">
        <f>'S5 Maquette'!F142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7"/>
    </row>
    <row r="131" spans="1:20" ht="30.5" customHeight="1" x14ac:dyDescent="0.2">
      <c r="A131" s="62">
        <f>'S5 Maquette'!B131</f>
        <v>0</v>
      </c>
      <c r="B131" s="62">
        <f>'S5 Maquette'!C131</f>
        <v>0</v>
      </c>
      <c r="C131" s="34">
        <f>'S5 Maquette'!F143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7"/>
    </row>
    <row r="132" spans="1:20" ht="30.5" customHeight="1" x14ac:dyDescent="0.2">
      <c r="A132" s="62">
        <f>'S5 Maquette'!B132</f>
        <v>0</v>
      </c>
      <c r="B132" s="62">
        <f>'S5 Maquette'!C132</f>
        <v>0</v>
      </c>
      <c r="C132" s="34">
        <f>'S5 Maquette'!F144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7"/>
    </row>
    <row r="133" spans="1:20" ht="30.5" customHeight="1" x14ac:dyDescent="0.2">
      <c r="A133" s="62">
        <f>'S5 Maquette'!B133</f>
        <v>0</v>
      </c>
      <c r="B133" s="62">
        <f>'S5 Maquette'!C133</f>
        <v>0</v>
      </c>
      <c r="C133" s="34">
        <f>'S5 Maquette'!F145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7"/>
    </row>
    <row r="134" spans="1:20" ht="30.5" customHeight="1" x14ac:dyDescent="0.2">
      <c r="A134" s="62">
        <f>'S5 Maquette'!B134</f>
        <v>0</v>
      </c>
      <c r="B134" s="62">
        <f>'S5 Maquette'!C134</f>
        <v>0</v>
      </c>
      <c r="C134" s="34">
        <f>'S5 Maquette'!F146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7"/>
    </row>
    <row r="135" spans="1:20" ht="30.5" customHeight="1" x14ac:dyDescent="0.2">
      <c r="A135" s="62">
        <f>'S5 Maquette'!B135</f>
        <v>0</v>
      </c>
      <c r="B135" s="62">
        <f>'S5 Maquette'!C135</f>
        <v>0</v>
      </c>
      <c r="C135" s="34">
        <f>'S5 Maquette'!F147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7"/>
    </row>
    <row r="136" spans="1:20" ht="30.5" customHeight="1" x14ac:dyDescent="0.2">
      <c r="A136" s="62">
        <f>'S5 Maquette'!B136</f>
        <v>0</v>
      </c>
      <c r="B136" s="62">
        <f>'S5 Maquette'!C136</f>
        <v>0</v>
      </c>
      <c r="C136" s="34">
        <f>'S5 Maquette'!F148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7"/>
    </row>
    <row r="137" spans="1:20" ht="30.5" customHeight="1" x14ac:dyDescent="0.2">
      <c r="A137" s="62">
        <f>'S5 Maquette'!B137</f>
        <v>0</v>
      </c>
      <c r="B137" s="62">
        <f>'S5 Maquette'!C137</f>
        <v>0</v>
      </c>
      <c r="C137" s="34">
        <f>'S5 Maquette'!F149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7"/>
    </row>
    <row r="138" spans="1:20" ht="30.5" customHeight="1" x14ac:dyDescent="0.2">
      <c r="A138" s="62">
        <f>'S5 Maquette'!B138</f>
        <v>0</v>
      </c>
      <c r="B138" s="62">
        <f>'S5 Maquette'!C138</f>
        <v>0</v>
      </c>
      <c r="C138" s="34">
        <f>'S5 Maquette'!F150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7"/>
    </row>
    <row r="139" spans="1:20" ht="30.5" customHeight="1" x14ac:dyDescent="0.2">
      <c r="A139" s="62">
        <f>'S5 Maquette'!B139</f>
        <v>0</v>
      </c>
      <c r="B139" s="62">
        <f>'S5 Maquette'!C139</f>
        <v>0</v>
      </c>
      <c r="C139" s="34">
        <f>'S5 Maquette'!F151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7"/>
    </row>
    <row r="140" spans="1:20" ht="30.5" customHeight="1" x14ac:dyDescent="0.2">
      <c r="A140" s="62">
        <f>'S5 Maquette'!B140</f>
        <v>0</v>
      </c>
      <c r="B140" s="62">
        <f>'S5 Maquette'!C140</f>
        <v>0</v>
      </c>
      <c r="C140" s="34">
        <f>'S5 Maquette'!F152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7"/>
    </row>
    <row r="141" spans="1:20" ht="30.5" customHeight="1" x14ac:dyDescent="0.2">
      <c r="A141" s="62">
        <f>'S5 Maquette'!B141</f>
        <v>0</v>
      </c>
      <c r="B141" s="62">
        <f>'S5 Maquette'!C141</f>
        <v>0</v>
      </c>
      <c r="C141" s="34">
        <f>'S5 Maquette'!F153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7"/>
    </row>
    <row r="142" spans="1:20" ht="30.5" customHeight="1" x14ac:dyDescent="0.2">
      <c r="A142" s="62">
        <f>'S5 Maquette'!B142</f>
        <v>0</v>
      </c>
      <c r="B142" s="62">
        <f>'S5 Maquette'!C142</f>
        <v>0</v>
      </c>
      <c r="C142" s="34">
        <f>'S5 Maquette'!F154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7"/>
    </row>
    <row r="143" spans="1:20" ht="30.5" customHeight="1" x14ac:dyDescent="0.2">
      <c r="A143" s="62">
        <f>'S5 Maquette'!B143</f>
        <v>0</v>
      </c>
      <c r="B143" s="62">
        <f>'S5 Maquette'!C143</f>
        <v>0</v>
      </c>
      <c r="C143" s="34">
        <f>'S5 Maquette'!F155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7"/>
    </row>
    <row r="144" spans="1:20" ht="30.5" customHeight="1" x14ac:dyDescent="0.2">
      <c r="A144" s="62">
        <f>'S5 Maquette'!B144</f>
        <v>0</v>
      </c>
      <c r="B144" s="62">
        <f>'S5 Maquette'!C144</f>
        <v>0</v>
      </c>
      <c r="C144" s="34">
        <f>'S5 Maquette'!F156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7"/>
    </row>
    <row r="145" spans="1:20" ht="30.5" customHeight="1" x14ac:dyDescent="0.2">
      <c r="A145" s="62">
        <f>'S5 Maquette'!B145</f>
        <v>0</v>
      </c>
      <c r="B145" s="62">
        <f>'S5 Maquette'!C145</f>
        <v>0</v>
      </c>
      <c r="C145" s="34">
        <f>'S5 Maquette'!F157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7"/>
    </row>
    <row r="146" spans="1:20" ht="30.5" customHeight="1" x14ac:dyDescent="0.2">
      <c r="A146" s="62">
        <f>'S5 Maquette'!B146</f>
        <v>0</v>
      </c>
      <c r="B146" s="62">
        <f>'S5 Maquette'!C146</f>
        <v>0</v>
      </c>
      <c r="C146" s="34">
        <f>'S5 Maquette'!F158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7"/>
    </row>
    <row r="147" spans="1:20" ht="30.5" customHeight="1" x14ac:dyDescent="0.2">
      <c r="A147" s="62">
        <f>'S5 Maquette'!B147</f>
        <v>0</v>
      </c>
      <c r="B147" s="62">
        <f>'S5 Maquette'!C147</f>
        <v>0</v>
      </c>
      <c r="C147" s="34">
        <f>'S5 Maquette'!F159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7"/>
    </row>
    <row r="148" spans="1:20" ht="30.5" customHeight="1" x14ac:dyDescent="0.2">
      <c r="A148" s="62">
        <f>'S5 Maquette'!B148</f>
        <v>0</v>
      </c>
      <c r="B148" s="62">
        <f>'S5 Maquette'!C148</f>
        <v>0</v>
      </c>
      <c r="C148" s="34">
        <f>'S5 Maquette'!F160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7"/>
    </row>
    <row r="149" spans="1:20" ht="30.5" customHeight="1" x14ac:dyDescent="0.2">
      <c r="A149" s="62">
        <f>'S5 Maquette'!B149</f>
        <v>0</v>
      </c>
      <c r="B149" s="62">
        <f>'S5 Maquette'!C149</f>
        <v>0</v>
      </c>
      <c r="C149" s="34">
        <f>'S5 Maquette'!F161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7"/>
    </row>
    <row r="150" spans="1:20" ht="30.5" customHeight="1" x14ac:dyDescent="0.2">
      <c r="A150" s="62">
        <f>'S5 Maquette'!B150</f>
        <v>0</v>
      </c>
      <c r="B150" s="62">
        <f>'S5 Maquette'!C150</f>
        <v>0</v>
      </c>
      <c r="C150" s="34">
        <f>'S5 Maquette'!F162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7"/>
    </row>
    <row r="151" spans="1:20" ht="30.5" customHeight="1" x14ac:dyDescent="0.2">
      <c r="A151" s="62">
        <f>'S5 Maquette'!B151</f>
        <v>0</v>
      </c>
      <c r="B151" s="62">
        <f>'S5 Maquette'!C151</f>
        <v>0</v>
      </c>
      <c r="C151" s="34">
        <f>'S5 Maquette'!F163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7"/>
    </row>
    <row r="152" spans="1:20" ht="30.5" customHeight="1" x14ac:dyDescent="0.2">
      <c r="A152" s="62">
        <f>'S5 Maquette'!B152</f>
        <v>0</v>
      </c>
      <c r="B152" s="62">
        <f>'S5 Maquette'!C152</f>
        <v>0</v>
      </c>
      <c r="C152" s="34">
        <f>'S5 Maquette'!F164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7"/>
    </row>
    <row r="153" spans="1:20" ht="30.5" customHeight="1" x14ac:dyDescent="0.2">
      <c r="A153" s="62">
        <f>'S5 Maquette'!B153</f>
        <v>0</v>
      </c>
      <c r="B153" s="62">
        <f>'S5 Maquette'!C153</f>
        <v>0</v>
      </c>
      <c r="C153" s="34">
        <f>'S5 Maquette'!F165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7"/>
    </row>
    <row r="154" spans="1:20" ht="30.5" customHeight="1" x14ac:dyDescent="0.2">
      <c r="A154" s="62">
        <f>'S5 Maquette'!B154</f>
        <v>0</v>
      </c>
      <c r="B154" s="62">
        <f>'S5 Maquette'!C154</f>
        <v>0</v>
      </c>
      <c r="C154" s="34">
        <f>'S5 Maquette'!F166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7"/>
    </row>
    <row r="155" spans="1:20" ht="30.5" customHeight="1" x14ac:dyDescent="0.2">
      <c r="A155" s="62">
        <f>'S5 Maquette'!B155</f>
        <v>0</v>
      </c>
      <c r="B155" s="62">
        <f>'S5 Maquette'!C155</f>
        <v>0</v>
      </c>
      <c r="C155" s="34">
        <f>'S5 Maquette'!F167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7"/>
    </row>
    <row r="156" spans="1:20" ht="30.5" customHeight="1" x14ac:dyDescent="0.2">
      <c r="A156" s="62">
        <f>'S5 Maquette'!B156</f>
        <v>0</v>
      </c>
      <c r="B156" s="62">
        <f>'S5 Maquette'!C156</f>
        <v>0</v>
      </c>
      <c r="C156" s="34">
        <f>'S5 Maquette'!F168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7"/>
    </row>
    <row r="157" spans="1:20" ht="30.5" customHeight="1" x14ac:dyDescent="0.2">
      <c r="A157" s="62">
        <f>'S5 Maquette'!B157</f>
        <v>0</v>
      </c>
      <c r="B157" s="62">
        <f>'S5 Maquette'!C157</f>
        <v>0</v>
      </c>
      <c r="C157" s="34">
        <f>'S5 Maquette'!F169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7"/>
    </row>
    <row r="158" spans="1:20" ht="30.5" customHeight="1" x14ac:dyDescent="0.2">
      <c r="A158" s="62">
        <f>'S5 Maquette'!B158</f>
        <v>0</v>
      </c>
      <c r="B158" s="62">
        <f>'S5 Maquette'!C158</f>
        <v>0</v>
      </c>
      <c r="C158" s="34">
        <f>'S5 Maquette'!F170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7"/>
    </row>
    <row r="159" spans="1:20" ht="30.5" customHeight="1" x14ac:dyDescent="0.2">
      <c r="A159" s="62">
        <f>'S5 Maquette'!B159</f>
        <v>0</v>
      </c>
      <c r="B159" s="62">
        <f>'S5 Maquette'!C159</f>
        <v>0</v>
      </c>
      <c r="C159" s="34">
        <f>'S5 Maquette'!F171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7"/>
    </row>
    <row r="160" spans="1:20" ht="30.5" customHeight="1" x14ac:dyDescent="0.2">
      <c r="A160" s="62">
        <f>'S5 Maquette'!B160</f>
        <v>0</v>
      </c>
      <c r="B160" s="62">
        <f>'S5 Maquette'!C160</f>
        <v>0</v>
      </c>
      <c r="C160" s="34">
        <f>'S5 Maquette'!F172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7"/>
    </row>
    <row r="161" spans="1:20" ht="30.5" customHeight="1" x14ac:dyDescent="0.2">
      <c r="A161" s="62">
        <f>'S5 Maquette'!B161</f>
        <v>0</v>
      </c>
      <c r="B161" s="62">
        <f>'S5 Maquette'!C161</f>
        <v>0</v>
      </c>
      <c r="C161" s="34">
        <f>'S5 Maquette'!F173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7"/>
    </row>
    <row r="162" spans="1:20" ht="30.5" customHeight="1" x14ac:dyDescent="0.2">
      <c r="A162" s="62">
        <f>'S5 Maquette'!B162</f>
        <v>0</v>
      </c>
      <c r="B162" s="62">
        <f>'S5 Maquette'!C162</f>
        <v>0</v>
      </c>
      <c r="C162" s="34">
        <f>'S5 Maquette'!F174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7"/>
    </row>
    <row r="163" spans="1:20" ht="30.5" customHeight="1" x14ac:dyDescent="0.2">
      <c r="A163" s="62">
        <f>'S5 Maquette'!B163</f>
        <v>0</v>
      </c>
      <c r="B163" s="62">
        <f>'S5 Maquette'!C163</f>
        <v>0</v>
      </c>
      <c r="C163" s="34">
        <f>'S5 Maquette'!F175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7"/>
    </row>
    <row r="164" spans="1:20" ht="30.5" customHeight="1" x14ac:dyDescent="0.2">
      <c r="A164" s="62">
        <f>'S5 Maquette'!B164</f>
        <v>0</v>
      </c>
      <c r="B164" s="62">
        <f>'S5 Maquette'!C164</f>
        <v>0</v>
      </c>
      <c r="C164" s="34">
        <f>'S5 Maquette'!F176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7"/>
    </row>
    <row r="165" spans="1:20" ht="30.5" customHeight="1" x14ac:dyDescent="0.2">
      <c r="A165" s="62">
        <f>'S5 Maquette'!B165</f>
        <v>0</v>
      </c>
      <c r="B165" s="62">
        <f>'S5 Maquette'!C165</f>
        <v>0</v>
      </c>
      <c r="C165" s="34">
        <f>'S5 Maquette'!F177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7"/>
    </row>
    <row r="166" spans="1:20" ht="30.5" customHeight="1" x14ac:dyDescent="0.2">
      <c r="A166" s="62">
        <f>'S5 Maquette'!B166</f>
        <v>0</v>
      </c>
      <c r="B166" s="62">
        <f>'S5 Maquette'!C166</f>
        <v>0</v>
      </c>
      <c r="C166" s="34">
        <f>'S5 Maquette'!F178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7"/>
    </row>
    <row r="167" spans="1:20" ht="30.5" customHeight="1" x14ac:dyDescent="0.2">
      <c r="A167" s="62">
        <f>'S5 Maquette'!B167</f>
        <v>0</v>
      </c>
      <c r="B167" s="62">
        <f>'S5 Maquette'!C167</f>
        <v>0</v>
      </c>
      <c r="C167" s="34">
        <f>'S5 Maquette'!F179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7"/>
    </row>
    <row r="168" spans="1:20" ht="30.5" customHeight="1" x14ac:dyDescent="0.2">
      <c r="A168" s="62">
        <f>'S5 Maquette'!B168</f>
        <v>0</v>
      </c>
      <c r="B168" s="62">
        <f>'S5 Maquette'!C168</f>
        <v>0</v>
      </c>
      <c r="C168" s="34">
        <f>'S5 Maquette'!F180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7"/>
    </row>
    <row r="169" spans="1:20" ht="30.5" customHeight="1" x14ac:dyDescent="0.2">
      <c r="A169" s="62">
        <f>'S5 Maquette'!B169</f>
        <v>0</v>
      </c>
      <c r="B169" s="62">
        <f>'S5 Maquette'!C169</f>
        <v>0</v>
      </c>
      <c r="C169" s="34">
        <f>'S5 Maquette'!F181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7"/>
    </row>
    <row r="170" spans="1:20" ht="30.5" customHeight="1" x14ac:dyDescent="0.2">
      <c r="A170" s="62">
        <f>'S5 Maquette'!B170</f>
        <v>0</v>
      </c>
      <c r="B170" s="62">
        <f>'S5 Maquette'!C170</f>
        <v>0</v>
      </c>
      <c r="C170" s="34">
        <f>'S5 Maquette'!F182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7"/>
    </row>
    <row r="171" spans="1:20" ht="30.5" customHeight="1" x14ac:dyDescent="0.2">
      <c r="A171" s="62">
        <f>'S5 Maquette'!B171</f>
        <v>0</v>
      </c>
      <c r="B171" s="62">
        <f>'S5 Maquette'!C171</f>
        <v>0</v>
      </c>
      <c r="C171" s="34">
        <f>'S5 Maquette'!F183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7"/>
    </row>
    <row r="172" spans="1:20" ht="30.5" customHeight="1" x14ac:dyDescent="0.2">
      <c r="A172" s="62">
        <f>'S5 Maquette'!B172</f>
        <v>0</v>
      </c>
      <c r="B172" s="62">
        <f>'S5 Maquette'!C172</f>
        <v>0</v>
      </c>
      <c r="C172" s="34">
        <f>'S5 Maquette'!F184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7"/>
    </row>
    <row r="173" spans="1:20" ht="30.5" customHeight="1" x14ac:dyDescent="0.2">
      <c r="A173" s="62">
        <f>'S5 Maquette'!B173</f>
        <v>0</v>
      </c>
      <c r="B173" s="62">
        <f>'S5 Maquette'!C173</f>
        <v>0</v>
      </c>
      <c r="C173" s="34">
        <f>'S5 Maquette'!F185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7"/>
    </row>
    <row r="174" spans="1:20" ht="30.5" customHeight="1" x14ac:dyDescent="0.2">
      <c r="A174" s="62">
        <f>'S5 Maquette'!B174</f>
        <v>0</v>
      </c>
      <c r="B174" s="62">
        <f>'S5 Maquette'!C174</f>
        <v>0</v>
      </c>
      <c r="C174" s="34">
        <f>'S5 Maquette'!F186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7"/>
    </row>
    <row r="175" spans="1:20" ht="30.5" customHeight="1" x14ac:dyDescent="0.2">
      <c r="A175" s="62">
        <f>'S5 Maquette'!B175</f>
        <v>0</v>
      </c>
      <c r="B175" s="62">
        <f>'S5 Maquette'!C175</f>
        <v>0</v>
      </c>
      <c r="C175" s="34">
        <f>'S5 Maquette'!F187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7"/>
    </row>
    <row r="176" spans="1:20" ht="30.5" customHeight="1" x14ac:dyDescent="0.2">
      <c r="A176" s="62">
        <f>'S5 Maquette'!B176</f>
        <v>0</v>
      </c>
      <c r="B176" s="62">
        <f>'S5 Maquette'!C176</f>
        <v>0</v>
      </c>
      <c r="C176" s="34">
        <f>'S5 Maquette'!F188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7"/>
    </row>
    <row r="177" spans="1:20" ht="30.5" customHeight="1" x14ac:dyDescent="0.2">
      <c r="A177" s="62">
        <f>'S5 Maquette'!B177</f>
        <v>0</v>
      </c>
      <c r="B177" s="62">
        <f>'S5 Maquette'!C177</f>
        <v>0</v>
      </c>
      <c r="C177" s="34">
        <f>'S5 Maquette'!F189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7"/>
    </row>
    <row r="178" spans="1:20" ht="30.5" customHeight="1" x14ac:dyDescent="0.2">
      <c r="A178" s="62">
        <f>'S5 Maquette'!B178</f>
        <v>0</v>
      </c>
      <c r="B178" s="62">
        <f>'S5 Maquette'!C178</f>
        <v>0</v>
      </c>
      <c r="C178" s="34">
        <f>'S5 Maquette'!F190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7"/>
    </row>
    <row r="179" spans="1:20" ht="30.5" customHeight="1" x14ac:dyDescent="0.2">
      <c r="A179" s="62">
        <f>'S5 Maquette'!B179</f>
        <v>0</v>
      </c>
      <c r="B179" s="62">
        <f>'S5 Maquette'!C179</f>
        <v>0</v>
      </c>
      <c r="C179" s="34">
        <f>'S5 Maquette'!F191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7"/>
    </row>
    <row r="180" spans="1:20" ht="30.5" customHeight="1" x14ac:dyDescent="0.2">
      <c r="A180" s="62">
        <f>'S5 Maquette'!B180</f>
        <v>0</v>
      </c>
      <c r="B180" s="62">
        <f>'S5 Maquette'!C180</f>
        <v>0</v>
      </c>
      <c r="C180" s="34">
        <f>'S5 Maquette'!F192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7"/>
    </row>
    <row r="181" spans="1:20" ht="30.5" customHeight="1" x14ac:dyDescent="0.2">
      <c r="A181" s="62">
        <f>'S5 Maquette'!B181</f>
        <v>0</v>
      </c>
      <c r="B181" s="62">
        <f>'S5 Maquette'!C181</f>
        <v>0</v>
      </c>
      <c r="C181" s="34">
        <f>'S5 Maquette'!F193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7"/>
    </row>
    <row r="182" spans="1:20" ht="30.5" customHeight="1" x14ac:dyDescent="0.2">
      <c r="A182" s="62">
        <f>'S5 Maquette'!B182</f>
        <v>0</v>
      </c>
      <c r="B182" s="62">
        <f>'S5 Maquette'!C182</f>
        <v>0</v>
      </c>
      <c r="C182" s="34">
        <f>'S5 Maquette'!F194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7"/>
    </row>
    <row r="183" spans="1:20" ht="30.5" customHeight="1" x14ac:dyDescent="0.2">
      <c r="A183" s="62">
        <f>'S5 Maquette'!B183</f>
        <v>0</v>
      </c>
      <c r="B183" s="62">
        <f>'S5 Maquette'!C183</f>
        <v>0</v>
      </c>
      <c r="C183" s="34">
        <f>'S5 Maquette'!F195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7"/>
    </row>
    <row r="184" spans="1:20" ht="30.5" customHeight="1" x14ac:dyDescent="0.2">
      <c r="A184" s="62">
        <f>'S5 Maquette'!B184</f>
        <v>0</v>
      </c>
      <c r="B184" s="62">
        <f>'S5 Maquette'!C184</f>
        <v>0</v>
      </c>
      <c r="C184" s="34">
        <f>'S5 Maquette'!F196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7"/>
    </row>
    <row r="185" spans="1:20" ht="30.5" customHeight="1" x14ac:dyDescent="0.2">
      <c r="A185" s="62">
        <f>'S5 Maquette'!B185</f>
        <v>0</v>
      </c>
      <c r="B185" s="62">
        <f>'S5 Maquette'!C185</f>
        <v>0</v>
      </c>
      <c r="C185" s="34">
        <f>'S5 Maquette'!F197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7"/>
    </row>
    <row r="186" spans="1:20" ht="30.5" customHeight="1" x14ac:dyDescent="0.2">
      <c r="A186" s="62">
        <f>'S5 Maquette'!B186</f>
        <v>0</v>
      </c>
      <c r="B186" s="62">
        <f>'S5 Maquette'!C186</f>
        <v>0</v>
      </c>
      <c r="C186" s="34">
        <f>'S5 Maquette'!F198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7"/>
    </row>
    <row r="187" spans="1:20" ht="30.5" customHeight="1" x14ac:dyDescent="0.2">
      <c r="A187" s="62">
        <f>'S5 Maquette'!B187</f>
        <v>0</v>
      </c>
      <c r="B187" s="62">
        <f>'S5 Maquette'!C187</f>
        <v>0</v>
      </c>
      <c r="C187" s="34">
        <f>'S5 Maquette'!F199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7"/>
    </row>
    <row r="188" spans="1:20" ht="30.5" customHeight="1" x14ac:dyDescent="0.2">
      <c r="A188" s="62">
        <f>'S5 Maquette'!B188</f>
        <v>0</v>
      </c>
      <c r="B188" s="62">
        <f>'S5 Maquette'!C188</f>
        <v>0</v>
      </c>
      <c r="C188" s="34">
        <f>'S5 Maquette'!F200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7"/>
    </row>
    <row r="189" spans="1:20" ht="30.5" customHeight="1" x14ac:dyDescent="0.2">
      <c r="A189" s="62">
        <f>'S5 Maquette'!B189</f>
        <v>0</v>
      </c>
      <c r="B189" s="62">
        <f>'S5 Maquette'!C189</f>
        <v>0</v>
      </c>
      <c r="C189" s="34">
        <f>'S5 Maquette'!F201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7"/>
    </row>
    <row r="190" spans="1:20" ht="30.5" customHeight="1" x14ac:dyDescent="0.2">
      <c r="A190" s="62">
        <f>'S5 Maquette'!B190</f>
        <v>0</v>
      </c>
      <c r="B190" s="62">
        <f>'S5 Maquette'!C190</f>
        <v>0</v>
      </c>
      <c r="C190" s="34">
        <f>'S5 Maquette'!F202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7"/>
    </row>
    <row r="191" spans="1:20" ht="30.5" customHeight="1" x14ac:dyDescent="0.2">
      <c r="A191" s="62">
        <f>'S5 Maquette'!B191</f>
        <v>0</v>
      </c>
      <c r="B191" s="62">
        <f>'S5 Maquette'!C191</f>
        <v>0</v>
      </c>
      <c r="C191" s="34">
        <f>'S5 Maquette'!F203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7"/>
    </row>
    <row r="192" spans="1:20" ht="30.5" customHeight="1" x14ac:dyDescent="0.2">
      <c r="A192" s="62">
        <f>'S5 Maquette'!B192</f>
        <v>0</v>
      </c>
      <c r="B192" s="62">
        <f>'S5 Maquette'!C192</f>
        <v>0</v>
      </c>
      <c r="C192" s="34">
        <f>'S5 Maquette'!F204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7"/>
    </row>
    <row r="193" spans="1:20" ht="30.5" customHeight="1" x14ac:dyDescent="0.2">
      <c r="A193" s="62">
        <f>'S5 Maquette'!B193</f>
        <v>0</v>
      </c>
      <c r="B193" s="62">
        <f>'S5 Maquette'!C193</f>
        <v>0</v>
      </c>
      <c r="C193" s="34">
        <f>'S5 Maquette'!F205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7"/>
    </row>
    <row r="194" spans="1:20" ht="30.5" customHeight="1" x14ac:dyDescent="0.2">
      <c r="A194" s="62">
        <f>'S5 Maquette'!B194</f>
        <v>0</v>
      </c>
      <c r="B194" s="62">
        <f>'S5 Maquette'!C194</f>
        <v>0</v>
      </c>
      <c r="C194" s="34">
        <f>'S5 Maquette'!F206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7"/>
    </row>
    <row r="195" spans="1:20" ht="30.5" customHeight="1" x14ac:dyDescent="0.2">
      <c r="A195" s="62">
        <f>'S5 Maquette'!B195</f>
        <v>0</v>
      </c>
      <c r="B195" s="62">
        <f>'S5 Maquette'!C195</f>
        <v>0</v>
      </c>
      <c r="C195" s="34">
        <f>'S5 Maquette'!F207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7"/>
    </row>
    <row r="196" spans="1:20" ht="30.5" customHeight="1" x14ac:dyDescent="0.2">
      <c r="A196" s="62">
        <f>'S5 Maquette'!B196</f>
        <v>0</v>
      </c>
      <c r="B196" s="62">
        <f>'S5 Maquette'!C196</f>
        <v>0</v>
      </c>
      <c r="C196" s="34">
        <f>'S5 Maquette'!F208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7"/>
    </row>
    <row r="197" spans="1:20" ht="30.5" customHeight="1" x14ac:dyDescent="0.2">
      <c r="A197" s="62">
        <f>'S5 Maquette'!B197</f>
        <v>0</v>
      </c>
      <c r="B197" s="62">
        <f>'S5 Maquette'!C197</f>
        <v>0</v>
      </c>
      <c r="C197" s="34">
        <f>'S5 Maquette'!F209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7"/>
    </row>
    <row r="198" spans="1:20" ht="30.5" customHeight="1" x14ac:dyDescent="0.2">
      <c r="A198" s="62">
        <f>'S5 Maquette'!B198</f>
        <v>0</v>
      </c>
      <c r="B198" s="62">
        <f>'S5 Maquette'!C198</f>
        <v>0</v>
      </c>
      <c r="C198" s="34">
        <f>'S5 Maquette'!F210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7"/>
    </row>
    <row r="199" spans="1:20" ht="30.5" customHeight="1" x14ac:dyDescent="0.2">
      <c r="A199" s="62">
        <f>'S5 Maquette'!B199</f>
        <v>0</v>
      </c>
      <c r="B199" s="62">
        <f>'S5 Maquette'!C199</f>
        <v>0</v>
      </c>
      <c r="C199" s="34">
        <f>'S5 Maquette'!F211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7"/>
    </row>
    <row r="200" spans="1:20" ht="30.5" customHeight="1" x14ac:dyDescent="0.2">
      <c r="A200" s="62">
        <f>'S5 Maquette'!B200</f>
        <v>0</v>
      </c>
      <c r="B200" s="62">
        <f>'S5 Maquette'!C200</f>
        <v>0</v>
      </c>
      <c r="C200" s="34">
        <f>'S5 Maquette'!F212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7"/>
    </row>
    <row r="201" spans="1:20" ht="30.5" customHeight="1" x14ac:dyDescent="0.2">
      <c r="A201" s="62">
        <f>'S5 Maquette'!B201</f>
        <v>0</v>
      </c>
      <c r="B201" s="62">
        <f>'S5 Maquette'!C201</f>
        <v>0</v>
      </c>
      <c r="C201" s="34">
        <f>'S5 Maquette'!F213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7"/>
    </row>
    <row r="202" spans="1:20" ht="30.5" customHeight="1" x14ac:dyDescent="0.2">
      <c r="A202" s="62">
        <f>'S5 Maquette'!B202</f>
        <v>0</v>
      </c>
      <c r="B202" s="62">
        <f>'S5 Maquette'!C202</f>
        <v>0</v>
      </c>
      <c r="C202" s="34">
        <f>'S5 Maquette'!F214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7"/>
    </row>
    <row r="203" spans="1:20" ht="30.5" customHeight="1" x14ac:dyDescent="0.2">
      <c r="A203" s="62">
        <f>'S5 Maquette'!B203</f>
        <v>0</v>
      </c>
      <c r="B203" s="62">
        <f>'S5 Maquette'!C203</f>
        <v>0</v>
      </c>
      <c r="C203" s="34">
        <f>'S5 Maquette'!F215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7"/>
    </row>
    <row r="204" spans="1:20" ht="30.5" customHeight="1" x14ac:dyDescent="0.2">
      <c r="A204" s="62">
        <f>'S5 Maquette'!B204</f>
        <v>0</v>
      </c>
      <c r="B204" s="62">
        <f>'S5 Maquette'!C204</f>
        <v>0</v>
      </c>
      <c r="C204" s="34">
        <f>'S5 Maquette'!F216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7"/>
    </row>
    <row r="205" spans="1:20" ht="30.5" customHeight="1" x14ac:dyDescent="0.2">
      <c r="A205" s="62">
        <f>'S5 Maquette'!B205</f>
        <v>0</v>
      </c>
      <c r="B205" s="62">
        <f>'S5 Maquette'!C205</f>
        <v>0</v>
      </c>
      <c r="C205" s="34">
        <f>'S5 Maquette'!F217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7"/>
    </row>
    <row r="206" spans="1:20" ht="30.5" customHeight="1" x14ac:dyDescent="0.2">
      <c r="A206" s="62">
        <f>'S5 Maquette'!B206</f>
        <v>0</v>
      </c>
      <c r="B206" s="62">
        <f>'S5 Maquette'!C206</f>
        <v>0</v>
      </c>
      <c r="C206" s="34">
        <f>'S5 Maquette'!F218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7"/>
    </row>
    <row r="207" spans="1:20" ht="30.5" customHeight="1" x14ac:dyDescent="0.2">
      <c r="A207" s="35">
        <f>'S5 Maquette'!B219</f>
        <v>0</v>
      </c>
      <c r="B207" s="35">
        <f>'S5 Maquette'!C219</f>
        <v>0</v>
      </c>
      <c r="C207" s="34">
        <f>'S5 Maquette'!F219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7"/>
    </row>
    <row r="208" spans="1:20" ht="30.5" customHeight="1" x14ac:dyDescent="0.2">
      <c r="A208" s="35">
        <f>'S5 Maquette'!B220</f>
        <v>0</v>
      </c>
      <c r="B208" s="35">
        <f>'S5 Maquette'!C220</f>
        <v>0</v>
      </c>
      <c r="C208" s="34">
        <f>'S5 Maquette'!F220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7"/>
    </row>
    <row r="209" spans="1:20" ht="30.5" customHeight="1" x14ac:dyDescent="0.2">
      <c r="A209" s="35">
        <f>'S5 Maquette'!B221</f>
        <v>0</v>
      </c>
      <c r="B209" s="35">
        <f>'S5 Maquette'!C221</f>
        <v>0</v>
      </c>
      <c r="C209" s="34">
        <f>'S5 Maquette'!F221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7"/>
    </row>
    <row r="210" spans="1:20" ht="30.5" customHeight="1" x14ac:dyDescent="0.2">
      <c r="A210" s="35">
        <f>'S5 Maquette'!B222</f>
        <v>0</v>
      </c>
      <c r="B210" s="35">
        <f>'S5 Maquette'!C222</f>
        <v>0</v>
      </c>
      <c r="C210" s="34">
        <f>'S5 Maquette'!F222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7"/>
    </row>
    <row r="211" spans="1:20" ht="30.5" customHeight="1" x14ac:dyDescent="0.2">
      <c r="A211" s="35">
        <f>'S5 Maquette'!B223</f>
        <v>0</v>
      </c>
      <c r="B211" s="35">
        <f>'S5 Maquette'!C223</f>
        <v>0</v>
      </c>
      <c r="C211" s="34">
        <f>'S5 Maquette'!F223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7"/>
    </row>
    <row r="212" spans="1:20" ht="30.5" customHeight="1" x14ac:dyDescent="0.2">
      <c r="A212" s="35">
        <f>'S5 Maquette'!B224</f>
        <v>0</v>
      </c>
      <c r="B212" s="35">
        <f>'S5 Maquette'!C224</f>
        <v>0</v>
      </c>
      <c r="C212" s="34">
        <f>'S5 Maquette'!F224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7"/>
    </row>
    <row r="213" spans="1:20" ht="30.5" customHeight="1" x14ac:dyDescent="0.2">
      <c r="A213" s="35">
        <f>'S5 Maquette'!B225</f>
        <v>0</v>
      </c>
      <c r="B213" s="35">
        <f>'S5 Maquette'!C225</f>
        <v>0</v>
      </c>
      <c r="C213" s="34">
        <f>'S5 Maquette'!F225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7"/>
    </row>
    <row r="214" spans="1:20" ht="30.5" customHeight="1" x14ac:dyDescent="0.2">
      <c r="A214" s="35">
        <f>'S5 Maquette'!B226</f>
        <v>0</v>
      </c>
      <c r="B214" s="35">
        <f>'S5 Maquette'!C226</f>
        <v>0</v>
      </c>
      <c r="C214" s="34">
        <f>'S5 Maquette'!F226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7"/>
    </row>
    <row r="215" spans="1:20" ht="30.5" customHeight="1" x14ac:dyDescent="0.2">
      <c r="A215" s="35">
        <f>'S5 Maquette'!B227</f>
        <v>0</v>
      </c>
      <c r="B215" s="35">
        <f>'S5 Maquette'!C227</f>
        <v>0</v>
      </c>
      <c r="C215" s="34">
        <f>'S5 Maquette'!F227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7"/>
    </row>
    <row r="216" spans="1:20" ht="30.5" customHeight="1" x14ac:dyDescent="0.2">
      <c r="A216" s="35">
        <f>'S5 Maquette'!B228</f>
        <v>0</v>
      </c>
      <c r="B216" s="35">
        <f>'S5 Maquette'!C228</f>
        <v>0</v>
      </c>
      <c r="C216" s="34">
        <f>'S5 Maquette'!F228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7"/>
    </row>
    <row r="217" spans="1:20" ht="30.5" customHeight="1" x14ac:dyDescent="0.2">
      <c r="A217" s="35">
        <f>'S5 Maquette'!B229</f>
        <v>0</v>
      </c>
      <c r="B217" s="35">
        <f>'S5 Maquette'!C229</f>
        <v>0</v>
      </c>
      <c r="C217" s="34">
        <f>'S5 Maquette'!F229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7"/>
    </row>
    <row r="218" spans="1:20" ht="30.5" customHeight="1" x14ac:dyDescent="0.2">
      <c r="A218" s="35">
        <f>'S5 Maquette'!B230</f>
        <v>0</v>
      </c>
      <c r="B218" s="35">
        <f>'S5 Maquette'!C230</f>
        <v>0</v>
      </c>
      <c r="C218" s="34">
        <f>'S5 Maquette'!F230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7"/>
    </row>
    <row r="219" spans="1:20" ht="30.5" customHeight="1" x14ac:dyDescent="0.2">
      <c r="A219" s="35">
        <f>'S5 Maquette'!B231</f>
        <v>0</v>
      </c>
      <c r="B219" s="35">
        <f>'S5 Maquette'!C231</f>
        <v>0</v>
      </c>
      <c r="C219" s="34">
        <f>'S5 Maquette'!F231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7"/>
    </row>
    <row r="220" spans="1:20" ht="30.5" customHeight="1" x14ac:dyDescent="0.2">
      <c r="A220" s="35">
        <f>'S5 Maquette'!B232</f>
        <v>0</v>
      </c>
      <c r="B220" s="35">
        <f>'S5 Maquette'!C232</f>
        <v>0</v>
      </c>
      <c r="C220" s="34">
        <f>'S5 Maquette'!F232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7"/>
    </row>
    <row r="221" spans="1:20" ht="30.5" customHeight="1" x14ac:dyDescent="0.2">
      <c r="A221" s="35">
        <f>'S5 Maquette'!B233</f>
        <v>0</v>
      </c>
      <c r="B221" s="35">
        <f>'S5 Maquette'!C233</f>
        <v>0</v>
      </c>
      <c r="C221" s="34">
        <f>'S5 Maquette'!F233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7"/>
    </row>
    <row r="222" spans="1:20" ht="30.5" customHeight="1" x14ac:dyDescent="0.2">
      <c r="A222" s="35">
        <f>'S5 Maquette'!B234</f>
        <v>0</v>
      </c>
      <c r="B222" s="35">
        <f>'S5 Maquette'!C234</f>
        <v>0</v>
      </c>
      <c r="C222" s="34">
        <f>'S5 Maquette'!F234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7"/>
    </row>
    <row r="223" spans="1:20" ht="30.5" customHeight="1" x14ac:dyDescent="0.2">
      <c r="A223" s="35">
        <f>'S5 Maquette'!B235</f>
        <v>0</v>
      </c>
      <c r="B223" s="35">
        <f>'S5 Maquette'!C235</f>
        <v>0</v>
      </c>
      <c r="C223" s="34">
        <f>'S5 Maquette'!F235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7"/>
    </row>
    <row r="224" spans="1:20" ht="30.5" customHeight="1" x14ac:dyDescent="0.2">
      <c r="A224" s="35">
        <f>'S5 Maquette'!B236</f>
        <v>0</v>
      </c>
      <c r="B224" s="35">
        <f>'S5 Maquette'!C236</f>
        <v>0</v>
      </c>
      <c r="C224" s="34">
        <f>'S5 Maquette'!F236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7"/>
    </row>
    <row r="225" spans="1:20" ht="30.5" customHeight="1" x14ac:dyDescent="0.2">
      <c r="A225" s="35">
        <f>'S5 Maquette'!B237</f>
        <v>0</v>
      </c>
      <c r="B225" s="35">
        <f>'S5 Maquette'!C237</f>
        <v>0</v>
      </c>
      <c r="C225" s="34">
        <f>'S5 Maquette'!F237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7"/>
    </row>
    <row r="226" spans="1:20" ht="30.5" customHeight="1" x14ac:dyDescent="0.2">
      <c r="A226" s="35">
        <f>'S5 Maquette'!B238</f>
        <v>0</v>
      </c>
      <c r="B226" s="35">
        <f>'S5 Maquette'!C238</f>
        <v>0</v>
      </c>
      <c r="C226" s="34">
        <f>'S5 Maquette'!F238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7"/>
    </row>
    <row r="227" spans="1:20" ht="30.5" customHeight="1" x14ac:dyDescent="0.2">
      <c r="A227" s="35">
        <f>'S5 Maquette'!B239</f>
        <v>0</v>
      </c>
      <c r="B227" s="35">
        <f>'S5 Maquette'!C239</f>
        <v>0</v>
      </c>
      <c r="C227" s="34">
        <f>'S5 Maquette'!F239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7"/>
    </row>
    <row r="228" spans="1:20" ht="30.5" customHeight="1" x14ac:dyDescent="0.2">
      <c r="A228" s="35">
        <f>'S5 Maquette'!B240</f>
        <v>0</v>
      </c>
      <c r="B228" s="35">
        <f>'S5 Maquette'!C240</f>
        <v>0</v>
      </c>
      <c r="C228" s="34">
        <f>'S5 Maquette'!F240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7"/>
    </row>
    <row r="229" spans="1:20" ht="30.5" customHeight="1" x14ac:dyDescent="0.2">
      <c r="A229" s="35">
        <f>'S5 Maquette'!B241</f>
        <v>0</v>
      </c>
      <c r="B229" s="35">
        <f>'S5 Maquette'!C241</f>
        <v>0</v>
      </c>
      <c r="C229" s="34">
        <f>'S5 Maquette'!F241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7"/>
    </row>
    <row r="230" spans="1:20" ht="30.5" customHeight="1" x14ac:dyDescent="0.2">
      <c r="A230" s="35">
        <f>'S5 Maquette'!B242</f>
        <v>0</v>
      </c>
      <c r="B230" s="35">
        <f>'S5 Maquette'!C242</f>
        <v>0</v>
      </c>
      <c r="C230" s="34">
        <f>'S5 Maquette'!F242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7"/>
    </row>
    <row r="231" spans="1:20" ht="30.5" customHeight="1" x14ac:dyDescent="0.2">
      <c r="A231" s="35">
        <f>'S5 Maquette'!B243</f>
        <v>0</v>
      </c>
      <c r="B231" s="35">
        <f>'S5 Maquette'!C243</f>
        <v>0</v>
      </c>
      <c r="C231" s="34">
        <f>'S5 Maquette'!F243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7"/>
    </row>
    <row r="232" spans="1:20" ht="30.5" customHeight="1" x14ac:dyDescent="0.2">
      <c r="A232" s="35">
        <f>'S5 Maquette'!B244</f>
        <v>0</v>
      </c>
      <c r="B232" s="35">
        <f>'S5 Maquette'!C244</f>
        <v>0</v>
      </c>
      <c r="C232" s="34">
        <f>'S5 Maquette'!F244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7"/>
    </row>
    <row r="233" spans="1:20" ht="30.5" customHeight="1" x14ac:dyDescent="0.2">
      <c r="A233" s="35">
        <f>'S5 Maquette'!B245</f>
        <v>0</v>
      </c>
      <c r="B233" s="35">
        <f>'S5 Maquette'!C245</f>
        <v>0</v>
      </c>
      <c r="C233" s="34">
        <f>'S5 Maquette'!F245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7"/>
    </row>
    <row r="234" spans="1:20" ht="30.5" customHeight="1" x14ac:dyDescent="0.2">
      <c r="A234" s="35">
        <f>'S5 Maquette'!B246</f>
        <v>0</v>
      </c>
      <c r="B234" s="35">
        <f>'S5 Maquette'!C246</f>
        <v>0</v>
      </c>
      <c r="C234" s="34">
        <f>'S5 Maquette'!F246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7"/>
    </row>
    <row r="235" spans="1:20" ht="30.5" customHeight="1" x14ac:dyDescent="0.2">
      <c r="A235" s="35">
        <f>'S5 Maquette'!B247</f>
        <v>0</v>
      </c>
      <c r="B235" s="35">
        <f>'S5 Maquette'!C247</f>
        <v>0</v>
      </c>
      <c r="C235" s="34">
        <f>'S5 Maquette'!F247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7"/>
    </row>
    <row r="236" spans="1:20" ht="30.5" customHeight="1" x14ac:dyDescent="0.2">
      <c r="A236" s="35">
        <f>'S5 Maquette'!B248</f>
        <v>0</v>
      </c>
      <c r="B236" s="35">
        <f>'S5 Maquette'!C248</f>
        <v>0</v>
      </c>
      <c r="C236" s="34">
        <f>'S5 Maquette'!F248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7"/>
    </row>
    <row r="237" spans="1:20" ht="30.5" customHeight="1" x14ac:dyDescent="0.2">
      <c r="A237" s="35">
        <f>'S5 Maquette'!B249</f>
        <v>0</v>
      </c>
      <c r="B237" s="35">
        <f>'S5 Maquette'!C249</f>
        <v>0</v>
      </c>
      <c r="C237" s="34">
        <f>'S5 Maquette'!F249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7"/>
    </row>
    <row r="238" spans="1:20" ht="30.5" customHeight="1" x14ac:dyDescent="0.2">
      <c r="A238" s="35">
        <f>'S5 Maquette'!B250</f>
        <v>0</v>
      </c>
      <c r="B238" s="35">
        <f>'S5 Maquette'!C250</f>
        <v>0</v>
      </c>
      <c r="C238" s="34">
        <f>'S5 Maquette'!F250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7"/>
    </row>
    <row r="239" spans="1:20" ht="30.5" customHeight="1" x14ac:dyDescent="0.2">
      <c r="A239" s="35">
        <f>'S5 Maquette'!B251</f>
        <v>0</v>
      </c>
      <c r="B239" s="35">
        <f>'S5 Maquette'!C251</f>
        <v>0</v>
      </c>
      <c r="C239" s="34">
        <f>'S5 Maquette'!F251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7"/>
    </row>
    <row r="240" spans="1:20" ht="30.5" customHeight="1" x14ac:dyDescent="0.2">
      <c r="A240" s="35">
        <f>'S5 Maquette'!B252</f>
        <v>0</v>
      </c>
      <c r="B240" s="35">
        <f>'S5 Maquette'!C252</f>
        <v>0</v>
      </c>
      <c r="C240" s="34">
        <f>'S5 Maquette'!F252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7"/>
    </row>
    <row r="241" spans="1:20" ht="30.5" customHeight="1" x14ac:dyDescent="0.2">
      <c r="A241" s="35">
        <f>'S5 Maquette'!B253</f>
        <v>0</v>
      </c>
      <c r="B241" s="35">
        <f>'S5 Maquette'!C253</f>
        <v>0</v>
      </c>
      <c r="C241" s="34">
        <f>'S5 Maquette'!F253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7"/>
    </row>
    <row r="242" spans="1:20" ht="30.5" customHeight="1" x14ac:dyDescent="0.2">
      <c r="A242" s="35">
        <f>'S5 Maquette'!B254</f>
        <v>0</v>
      </c>
      <c r="B242" s="35">
        <f>'S5 Maquette'!C254</f>
        <v>0</v>
      </c>
      <c r="C242" s="34">
        <f>'S5 Maquette'!F254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7"/>
    </row>
    <row r="243" spans="1:20" ht="30.5" customHeight="1" x14ac:dyDescent="0.2">
      <c r="A243" s="35">
        <f>'S5 Maquette'!B255</f>
        <v>0</v>
      </c>
      <c r="B243" s="35">
        <f>'S5 Maquette'!C255</f>
        <v>0</v>
      </c>
      <c r="C243" s="34">
        <f>'S5 Maquette'!F255</f>
        <v>0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7"/>
    </row>
    <row r="244" spans="1:20" ht="30.5" customHeight="1" x14ac:dyDescent="0.2">
      <c r="A244" s="35">
        <f>'S5 Maquette'!B256</f>
        <v>0</v>
      </c>
      <c r="B244" s="35">
        <f>'S5 Maquette'!C256</f>
        <v>0</v>
      </c>
      <c r="C244" s="34">
        <f>'S5 Maquette'!F256</f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7"/>
    </row>
    <row r="245" spans="1:20" ht="30.5" customHeight="1" x14ac:dyDescent="0.2">
      <c r="A245" s="35">
        <f>'S5 Maquette'!B257</f>
        <v>0</v>
      </c>
      <c r="B245" s="35">
        <f>'S5 Maquette'!C257</f>
        <v>0</v>
      </c>
      <c r="C245" s="34">
        <f>'S5 Maquette'!F257</f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7"/>
    </row>
    <row r="246" spans="1:20" ht="30.5" customHeight="1" x14ac:dyDescent="0.2">
      <c r="A246" s="35">
        <f>'S5 Maquette'!B258</f>
        <v>0</v>
      </c>
      <c r="B246" s="35">
        <f>'S5 Maquette'!C258</f>
        <v>0</v>
      </c>
      <c r="C246" s="34">
        <f>'S5 Maquette'!F258</f>
        <v>0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7"/>
    </row>
    <row r="247" spans="1:20" ht="30.5" customHeight="1" x14ac:dyDescent="0.2">
      <c r="A247" s="35">
        <f>'S5 Maquette'!B259</f>
        <v>0</v>
      </c>
      <c r="B247" s="35">
        <f>'S5 Maquette'!C259</f>
        <v>0</v>
      </c>
      <c r="C247" s="34">
        <f>'S5 Maquette'!F259</f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7"/>
    </row>
    <row r="248" spans="1:20" ht="30.5" customHeight="1" x14ac:dyDescent="0.2">
      <c r="A248" s="35">
        <f>'S5 Maquette'!B260</f>
        <v>0</v>
      </c>
      <c r="B248" s="35">
        <f>'S5 Maquette'!C260</f>
        <v>0</v>
      </c>
      <c r="C248" s="34">
        <f>'S5 Maquette'!F260</f>
        <v>0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7"/>
    </row>
    <row r="249" spans="1:20" ht="30.5" customHeight="1" x14ac:dyDescent="0.2">
      <c r="A249" s="35">
        <f>'S5 Maquette'!B261</f>
        <v>0</v>
      </c>
      <c r="B249" s="35">
        <f>'S5 Maquette'!C261</f>
        <v>0</v>
      </c>
      <c r="C249" s="34">
        <f>'S5 Maquette'!F261</f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7"/>
    </row>
    <row r="250" spans="1:20" ht="30.5" customHeight="1" x14ac:dyDescent="0.2">
      <c r="A250" s="35">
        <f>'S5 Maquette'!B262</f>
        <v>0</v>
      </c>
      <c r="B250" s="35">
        <f>'S5 Maquette'!C262</f>
        <v>0</v>
      </c>
      <c r="C250" s="34">
        <f>'S5 Maquette'!F262</f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7"/>
    </row>
    <row r="251" spans="1:20" ht="30.5" customHeight="1" x14ac:dyDescent="0.2">
      <c r="A251" s="35">
        <f>'S5 Maquette'!B263</f>
        <v>0</v>
      </c>
      <c r="B251" s="35">
        <f>'S5 Maquette'!C263</f>
        <v>0</v>
      </c>
      <c r="C251" s="34">
        <f>'S5 Maquette'!F263</f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7"/>
    </row>
    <row r="252" spans="1:20" ht="30.5" customHeight="1" x14ac:dyDescent="0.2">
      <c r="A252" s="35">
        <f>'S5 Maquette'!B264</f>
        <v>0</v>
      </c>
      <c r="B252" s="35">
        <f>'S5 Maquette'!C264</f>
        <v>0</v>
      </c>
      <c r="C252" s="34">
        <f>'S5 Maquette'!F264</f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7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53:A951">
    <cfRule type="expression" dxfId="430" priority="14">
      <formula>$C1="Parcours Pédagogique"</formula>
    </cfRule>
    <cfRule type="expression" dxfId="429" priority="15">
      <formula>$C1="BLOC"</formula>
    </cfRule>
    <cfRule type="expression" dxfId="428" priority="16">
      <formula>$C1="OPTION"</formula>
    </cfRule>
  </conditionalFormatting>
  <conditionalFormatting sqref="A16:S27 C28:S31 C76:S206 A207:S250 C32:R38 C43:R45 C46:S46 C47:R49 C50:S51 C52:R52 C53:S53 C54:R57 C58:O59 C60:S60 C61:R64 C65:S65 C66:R72 C73:S73 C74:R75 C41:L42 N41:R42 Q58:R59 T16 A28:B206 C40:R40 C39:F39 J39:R39">
    <cfRule type="expression" dxfId="427" priority="19">
      <formula>$C16="Modification MCC"</formula>
    </cfRule>
  </conditionalFormatting>
  <conditionalFormatting sqref="A18:S27 C28:S31 A28:B206 C32:R38 C41:L42 N41:R42 C43:R45 C46:S46 C47:R49 C50:S51 C52:R52 C53:S53 C54:R57 C58:O59 Q58:R59 C60:S60 C61:R64 C65:S65 C66:R72 C73:S73 C74:R75 C76:S206 A207:S252 T18 C40:R40 C39:F39 J39:R39">
    <cfRule type="expression" dxfId="426" priority="23">
      <formula>$C18="Modification"</formula>
    </cfRule>
  </conditionalFormatting>
  <conditionalFormatting sqref="B1:S9 B10:E10 J10:S11 B11:D11 B12:M12 P12 B13:L13 B14:N14 P14:S17 B15:M17 B253:S951">
    <cfRule type="expression" dxfId="425" priority="22">
      <formula>$D1="Fermeture"</formula>
    </cfRule>
    <cfRule type="expression" dxfId="424" priority="21">
      <formula>$D1="Création"</formula>
    </cfRule>
  </conditionalFormatting>
  <conditionalFormatting sqref="C1:S31 C32:R38 C41:L42 N41:R42 C43:R45 C46:S46 C47:R49 C50:S51 C52:R52 C53:S53 C54:R57 C58:O59 Q58:R59 C60:S60 C61:R64 C65:S65 C66:R72 C73:S73 C74:R75 C76:S951 C40:R40 C39:F39 J39:R39">
    <cfRule type="expression" dxfId="423" priority="6">
      <formula>$B1="Option"</formula>
    </cfRule>
  </conditionalFormatting>
  <conditionalFormatting sqref="J1:J951">
    <cfRule type="expression" dxfId="422" priority="12">
      <formula>$I1="NON"</formula>
    </cfRule>
  </conditionalFormatting>
  <conditionalFormatting sqref="L1:L951">
    <cfRule type="expression" dxfId="421" priority="7">
      <formula>$K1="CCI (CC Intégral)"</formula>
    </cfRule>
    <cfRule type="expression" dxfId="420" priority="8">
      <formula>$K1="CT (Contrôle terminal)"</formula>
    </cfRule>
  </conditionalFormatting>
  <conditionalFormatting sqref="L18:L31 L93:L252 M18">
    <cfRule type="expression" dxfId="419" priority="17">
      <formula>$K1="CT (Contrôle terminal)"</formula>
    </cfRule>
  </conditionalFormatting>
  <conditionalFormatting sqref="L18:L31 L93:L252">
    <cfRule type="expression" dxfId="418" priority="18">
      <formula>$K1="CCI (CC Intégral)"</formula>
    </cfRule>
  </conditionalFormatting>
  <conditionalFormatting sqref="L32:L35">
    <cfRule type="expression" dxfId="417" priority="618">
      <formula>$K16="CCI (CC Intégral)"</formula>
    </cfRule>
    <cfRule type="expression" dxfId="416" priority="616">
      <formula>$K16="CT (Contrôle terminal)"</formula>
    </cfRule>
  </conditionalFormatting>
  <conditionalFormatting sqref="L36:L40">
    <cfRule type="expression" dxfId="415" priority="601">
      <formula>$K21="CCI (CC Intégral)"</formula>
    </cfRule>
    <cfRule type="expression" dxfId="414" priority="599">
      <formula>$K21="CT (Contrôle terminal)"</formula>
    </cfRule>
  </conditionalFormatting>
  <conditionalFormatting sqref="L41:L45">
    <cfRule type="expression" dxfId="413" priority="587">
      <formula>$K27="CCI (CC Intégral)"</formula>
    </cfRule>
    <cfRule type="expression" dxfId="412" priority="585">
      <formula>$K27="CT (Contrôle terminal)"</formula>
    </cfRule>
  </conditionalFormatting>
  <conditionalFormatting sqref="L46:L51">
    <cfRule type="expression" dxfId="411" priority="535">
      <formula>$K38="CCI (CC Intégral)"</formula>
    </cfRule>
    <cfRule type="expression" dxfId="410" priority="533">
      <formula>$K38="CT (Contrôle terminal)"</formula>
    </cfRule>
  </conditionalFormatting>
  <conditionalFormatting sqref="L52:L56">
    <cfRule type="expression" dxfId="409" priority="573">
      <formula>$K45="CCI (CC Intégral)"</formula>
    </cfRule>
    <cfRule type="expression" dxfId="408" priority="572">
      <formula>$K45="CT (Contrôle terminal)"</formula>
    </cfRule>
  </conditionalFormatting>
  <conditionalFormatting sqref="L57:L59 L64 L76:L92">
    <cfRule type="expression" dxfId="407" priority="554">
      <formula>#REF!="CCI (CC Intégral)"</formula>
    </cfRule>
    <cfRule type="expression" dxfId="406" priority="553">
      <formula>#REF!="CT (Contrôle terminal)"</formula>
    </cfRule>
  </conditionalFormatting>
  <conditionalFormatting sqref="L60:L63">
    <cfRule type="expression" dxfId="405" priority="549">
      <formula>$K46="CT (Contrôle terminal)"</formula>
    </cfRule>
    <cfRule type="expression" dxfId="404" priority="550">
      <formula>$K46="CCI (CC Intégral)"</formula>
    </cfRule>
  </conditionalFormatting>
  <conditionalFormatting sqref="L65:L66">
    <cfRule type="expression" dxfId="403" priority="400">
      <formula>$K50="CT (Contrôle terminal)"</formula>
    </cfRule>
    <cfRule type="expression" dxfId="402" priority="405">
      <formula>$K50="CCI (CC Intégral)"</formula>
    </cfRule>
  </conditionalFormatting>
  <conditionalFormatting sqref="L67">
    <cfRule type="expression" dxfId="401" priority="402">
      <formula>#REF!="CT (Contrôle terminal)"</formula>
    </cfRule>
    <cfRule type="expression" dxfId="400" priority="407">
      <formula>#REF!="CCI (CC Intégral)"</formula>
    </cfRule>
  </conditionalFormatting>
  <conditionalFormatting sqref="L68:L70">
    <cfRule type="expression" dxfId="399" priority="514">
      <formula>$K54="CT (Contrôle terminal)"</formula>
    </cfRule>
    <cfRule type="expression" dxfId="398" priority="518">
      <formula>$K54="CCI (CC Intégral)"</formula>
    </cfRule>
  </conditionalFormatting>
  <conditionalFormatting sqref="L71">
    <cfRule type="expression" dxfId="397" priority="474">
      <formula>#REF!="CT (Contrôle terminal)"</formula>
    </cfRule>
    <cfRule type="expression" dxfId="396" priority="477">
      <formula>#REF!="CCI (CC Intégral)"</formula>
    </cfRule>
  </conditionalFormatting>
  <conditionalFormatting sqref="L72:L75">
    <cfRule type="expression" dxfId="395" priority="488">
      <formula>$K57="CT (Contrôle terminal)"</formula>
    </cfRule>
    <cfRule type="expression" dxfId="394" priority="489">
      <formula>$K57="CCI (CC Intégral)"</formula>
    </cfRule>
  </conditionalFormatting>
  <conditionalFormatting sqref="M1:M40 M43:M951">
    <cfRule type="expression" dxfId="393" priority="13">
      <formula>$K1="CT (Contrôle terminal)"</formula>
    </cfRule>
  </conditionalFormatting>
  <conditionalFormatting sqref="M41">
    <cfRule type="expression" dxfId="392" priority="321">
      <formula>$C41="Fermeture"</formula>
    </cfRule>
    <cfRule type="expression" dxfId="391" priority="317">
      <formula>$K41="CT (Contrôle terminal)"</formula>
    </cfRule>
    <cfRule type="expression" dxfId="390" priority="315">
      <formula>$B41="Option"</formula>
    </cfRule>
    <cfRule type="expression" dxfId="389" priority="320">
      <formula>$C41="Création"</formula>
    </cfRule>
    <cfRule type="expression" dxfId="388" priority="313">
      <formula>$C41="Modification"</formula>
    </cfRule>
    <cfRule type="expression" dxfId="387" priority="311">
      <formula>$C41="Modification MCC"</formula>
    </cfRule>
  </conditionalFormatting>
  <conditionalFormatting sqref="N1:O951">
    <cfRule type="expression" dxfId="386" priority="11">
      <formula>$K1="CCI (CC Intégral)"</formula>
    </cfRule>
  </conditionalFormatting>
  <conditionalFormatting sqref="P14:S17 B15:M17 B1:S9 J10:S11 B12:M12 B14:N14 B253:S951 B13:L13 B10:E10 B11:D11 P12">
    <cfRule type="expression" dxfId="385" priority="20">
      <formula>$D1="Modification"</formula>
    </cfRule>
  </conditionalFormatting>
  <conditionalFormatting sqref="Q1:R57 Q60:R951">
    <cfRule type="expression" dxfId="384" priority="9">
      <formula>$P1="Autres"</formula>
    </cfRule>
  </conditionalFormatting>
  <conditionalFormatting sqref="Q58:R58">
    <cfRule type="expression" dxfId="383" priority="384">
      <formula>$P59="Autres"</formula>
    </cfRule>
  </conditionalFormatting>
  <conditionalFormatting sqref="Q59:R59">
    <cfRule type="expression" dxfId="382" priority="385">
      <formula>#REF!="Autres"</formula>
    </cfRule>
  </conditionalFormatting>
  <conditionalFormatting sqref="S1:S31 T18 S46 S50:S51 S53 S60 S65 S73 S76:S951">
    <cfRule type="expression" dxfId="381" priority="10">
      <formula>$P1="CT (Contrôle terminal)"</formula>
    </cfRule>
  </conditionalFormatting>
  <conditionalFormatting sqref="S32">
    <cfRule type="expression" dxfId="380" priority="636">
      <formula>#REF!="CT (Contrôle terminal)"</formula>
    </cfRule>
    <cfRule type="expression" dxfId="379" priority="626">
      <formula>#REF!="Modification MCC"</formula>
    </cfRule>
    <cfRule type="expression" dxfId="378" priority="627">
      <formula>#REF!="Modification"</formula>
    </cfRule>
    <cfRule type="expression" dxfId="377" priority="628">
      <formula>#REF!="Option"</formula>
    </cfRule>
    <cfRule type="expression" dxfId="376" priority="629">
      <formula>#REF!="Création"</formula>
    </cfRule>
    <cfRule type="expression" dxfId="375" priority="630">
      <formula>#REF!="Fermeture"</formula>
    </cfRule>
  </conditionalFormatting>
  <conditionalFormatting sqref="S33:S35 P59">
    <cfRule type="expression" dxfId="374" priority="368">
      <formula>$C32="Modification"</formula>
    </cfRule>
    <cfRule type="expression" dxfId="373" priority="366">
      <formula>$C32="Modification MCC"</formula>
    </cfRule>
    <cfRule type="expression" dxfId="372" priority="376">
      <formula>$C32="Fermeture"</formula>
    </cfRule>
    <cfRule type="expression" dxfId="371" priority="370">
      <formula>$B32="Option"</formula>
    </cfRule>
    <cfRule type="expression" dxfId="370" priority="375">
      <formula>$C32="Création"</formula>
    </cfRule>
  </conditionalFormatting>
  <conditionalFormatting sqref="S33:S35">
    <cfRule type="expression" dxfId="369" priority="372">
      <formula>$P32="CT (Contrôle terminal)"</formula>
    </cfRule>
  </conditionalFormatting>
  <conditionalFormatting sqref="T18 A18:S27 C28:S31 A28:B206 C32:R38 C41:L42 N41:R42 C43:R45 C46:S46 C47:R49 C50:S51 C52:R52 C53:S53 C54:R57 C58:O59 Q58:R59 C60:S60 C61:R64 C65:S65 C66:R72 C73:S73 C74:R75 C76:S206 A207:S252 C40:R40 C39:F39 J39:R39">
    <cfRule type="expression" dxfId="368" priority="25">
      <formula>$C18="Fermeture"</formula>
    </cfRule>
    <cfRule type="expression" dxfId="367" priority="24">
      <formula>$C18="Création"</formula>
    </cfRule>
  </conditionalFormatting>
  <conditionalFormatting sqref="G39:I39">
    <cfRule type="expression" dxfId="366" priority="2">
      <formula>$C39="Modification MCC"</formula>
    </cfRule>
  </conditionalFormatting>
  <conditionalFormatting sqref="G39:I39">
    <cfRule type="expression" dxfId="365" priority="3">
      <formula>$C39="Modification"</formula>
    </cfRule>
  </conditionalFormatting>
  <conditionalFormatting sqref="G39:I39">
    <cfRule type="expression" dxfId="364" priority="1">
      <formula>$B39="Option"</formula>
    </cfRule>
  </conditionalFormatting>
  <conditionalFormatting sqref="G39:I39">
    <cfRule type="expression" dxfId="363" priority="4">
      <formula>$C39="Création"</formula>
    </cfRule>
    <cfRule type="expression" dxfId="362" priority="5">
      <formula>$C39="Fermeture"</formula>
    </cfRule>
  </conditionalFormatting>
  <dataValidations count="6">
    <dataValidation type="list" allowBlank="1" showInputMessage="1" showErrorMessage="1" sqref="G19 E19:F252 H19:I252 G23:G252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P19:P57 P59:P252" xr:uid="{00000000-0002-0000-0400-000001000000}">
      <formula1>"CT (Contrôle terminal), Autres"</formula1>
    </dataValidation>
    <dataValidation type="list" allowBlank="1" showInputMessage="1" showErrorMessage="1" sqref="C19:C252" xr:uid="{00000000-0002-0000-0400-000003000000}">
      <formula1>"Modification MCC"</formula1>
    </dataValidation>
    <dataValidation type="list" allowBlank="1" showInputMessage="1" showErrorMessage="1" sqref="K19:K252" xr:uid="{00000000-0002-0000-0400-000004000000}">
      <formula1>List_Controle2</formula1>
    </dataValidation>
    <dataValidation type="list" allowBlank="1" showInputMessage="1" showErrorMessage="1" sqref="Q19:Q252 N19:N25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09D4-C73C-4F7D-BBFF-D6C0C11A7273}">
  <dimension ref="A1:T260"/>
  <sheetViews>
    <sheetView topLeftCell="A18" zoomScale="55" zoomScaleNormal="55" zoomScalePageLayoutView="40" workbookViewId="0">
      <selection activeCell="G42" sqref="G42"/>
    </sheetView>
  </sheetViews>
  <sheetFormatPr baseColWidth="10" defaultColWidth="11.5" defaultRowHeight="15" x14ac:dyDescent="0.2"/>
  <cols>
    <col min="1" max="1" width="95.6640625" style="12" customWidth="1"/>
    <col min="2" max="2" width="50.6640625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25.8320312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12" customWidth="1"/>
    <col min="20" max="20" width="49.5" style="12" customWidth="1"/>
  </cols>
  <sheetData>
    <row r="1" spans="1:19" x14ac:dyDescent="0.2">
      <c r="A1" s="218"/>
      <c r="B1" s="218"/>
      <c r="C1" s="218"/>
      <c r="D1" s="218"/>
      <c r="E1" s="218"/>
      <c r="F1" s="218"/>
      <c r="G1" s="218"/>
      <c r="H1" s="218"/>
      <c r="I1" s="218"/>
      <c r="J1" s="29"/>
    </row>
    <row r="2" spans="1:19" x14ac:dyDescent="0.2">
      <c r="A2" s="218"/>
      <c r="B2" s="218"/>
      <c r="C2" s="218"/>
      <c r="D2" s="218"/>
      <c r="E2" s="218"/>
      <c r="F2" s="218"/>
      <c r="G2" s="218"/>
      <c r="H2" s="218"/>
      <c r="I2" s="218"/>
      <c r="J2" s="29"/>
    </row>
    <row r="3" spans="1:19" x14ac:dyDescent="0.2">
      <c r="A3" s="218"/>
      <c r="B3" s="218"/>
      <c r="C3" s="218"/>
      <c r="D3" s="218"/>
      <c r="E3" s="218"/>
      <c r="F3" s="218"/>
      <c r="G3" s="218"/>
      <c r="H3" s="218"/>
      <c r="I3" s="218"/>
      <c r="J3" s="29"/>
    </row>
    <row r="4" spans="1:19" x14ac:dyDescent="0.2">
      <c r="A4" s="218"/>
      <c r="B4" s="218"/>
      <c r="C4" s="218"/>
      <c r="D4" s="218"/>
      <c r="E4" s="218"/>
      <c r="F4" s="218"/>
      <c r="G4" s="218"/>
      <c r="H4" s="218"/>
      <c r="I4" s="218"/>
      <c r="J4" s="29"/>
    </row>
    <row r="5" spans="1:19" x14ac:dyDescent="0.2">
      <c r="A5" s="218"/>
      <c r="B5" s="218"/>
      <c r="C5" s="218"/>
      <c r="D5" s="218"/>
      <c r="E5" s="218"/>
      <c r="F5" s="218"/>
      <c r="G5" s="218"/>
      <c r="H5" s="218"/>
      <c r="I5" s="218"/>
      <c r="J5" s="29"/>
    </row>
    <row r="6" spans="1:19" x14ac:dyDescent="0.2">
      <c r="A6" s="218"/>
      <c r="B6" s="218"/>
      <c r="C6" s="218"/>
      <c r="D6" s="218"/>
      <c r="E6" s="218"/>
      <c r="F6" s="218"/>
      <c r="G6" s="218"/>
      <c r="H6" s="218"/>
      <c r="I6" s="218"/>
      <c r="J6" s="29"/>
    </row>
    <row r="7" spans="1:19" ht="14.5" customHeight="1" x14ac:dyDescent="0.2">
      <c r="A7" s="228" t="s">
        <v>215</v>
      </c>
      <c r="B7" s="192">
        <f>'[1]Fiche Générale'!B3</f>
        <v>0</v>
      </c>
      <c r="C7" s="194" t="s">
        <v>364</v>
      </c>
      <c r="D7" s="194"/>
      <c r="E7" s="231">
        <f>'[1]Fiche Générale'!B4</f>
        <v>0</v>
      </c>
      <c r="F7" s="232"/>
      <c r="G7" s="194" t="s">
        <v>365</v>
      </c>
      <c r="H7" s="192">
        <f>'[1]Fiche Générale'!B5</f>
        <v>0</v>
      </c>
      <c r="I7" s="192"/>
      <c r="J7" s="30"/>
      <c r="K7" s="17"/>
    </row>
    <row r="8" spans="1:19" ht="14.5" customHeight="1" x14ac:dyDescent="0.2">
      <c r="A8" s="229"/>
      <c r="B8" s="192"/>
      <c r="C8" s="194"/>
      <c r="D8" s="194"/>
      <c r="E8" s="231"/>
      <c r="F8" s="232"/>
      <c r="G8" s="194"/>
      <c r="H8" s="192"/>
      <c r="I8" s="192"/>
      <c r="J8" s="30"/>
      <c r="K8" s="17"/>
    </row>
    <row r="9" spans="1:19" ht="14.5" customHeight="1" x14ac:dyDescent="0.2">
      <c r="A9" s="229"/>
      <c r="B9" s="192"/>
      <c r="C9" s="194"/>
      <c r="D9" s="194"/>
      <c r="E9" s="231"/>
      <c r="F9" s="232"/>
      <c r="G9" s="194"/>
      <c r="H9" s="192"/>
      <c r="I9" s="192"/>
      <c r="J9" s="30"/>
      <c r="K9" s="17"/>
    </row>
    <row r="10" spans="1:19" ht="14.5" customHeight="1" x14ac:dyDescent="0.2">
      <c r="A10" s="229"/>
      <c r="B10" s="192"/>
      <c r="C10" s="201" t="s">
        <v>218</v>
      </c>
      <c r="D10" s="201"/>
      <c r="E10" s="205">
        <f>'[1]Fiche Générale'!B9</f>
        <v>0</v>
      </c>
      <c r="F10" s="206"/>
      <c r="G10" s="206"/>
      <c r="H10" s="206"/>
      <c r="I10" s="207"/>
      <c r="J10" s="31"/>
      <c r="K10" s="17"/>
    </row>
    <row r="11" spans="1:19" ht="14.5" customHeight="1" x14ac:dyDescent="0.2">
      <c r="A11" s="230"/>
      <c r="B11" s="192"/>
      <c r="C11" s="201"/>
      <c r="D11" s="201"/>
      <c r="E11" s="208"/>
      <c r="F11" s="209"/>
      <c r="G11" s="209"/>
      <c r="H11" s="209"/>
      <c r="I11" s="210"/>
      <c r="J11" s="31"/>
      <c r="K11" s="17"/>
    </row>
    <row r="12" spans="1:19" x14ac:dyDescent="0.2">
      <c r="C12" s="12"/>
      <c r="I12" s="27"/>
      <c r="J12" s="27"/>
      <c r="M12" s="197" t="s">
        <v>366</v>
      </c>
      <c r="N12" s="198"/>
      <c r="O12" s="211"/>
      <c r="P12" s="197" t="s">
        <v>367</v>
      </c>
      <c r="Q12" s="198"/>
      <c r="R12" s="198"/>
      <c r="S12" s="211"/>
    </row>
    <row r="13" spans="1:19" x14ac:dyDescent="0.2">
      <c r="A13" s="213" t="s">
        <v>219</v>
      </c>
      <c r="B13" s="215" t="str">
        <f>'[1]S5 Maquette'!B13:B14</f>
        <v>3 ème Année de Licence</v>
      </c>
      <c r="C13" s="215"/>
      <c r="D13" s="213" t="s">
        <v>368</v>
      </c>
      <c r="E13" s="215">
        <f>'[1]S5 Maquette'!E13:F14</f>
        <v>0</v>
      </c>
      <c r="F13" s="215"/>
      <c r="G13" s="215"/>
      <c r="I13" s="27"/>
      <c r="J13" s="27"/>
      <c r="M13" s="199"/>
      <c r="N13" s="200"/>
      <c r="O13" s="212"/>
      <c r="P13" s="199"/>
      <c r="Q13" s="200"/>
      <c r="R13" s="200"/>
      <c r="S13" s="212"/>
    </row>
    <row r="14" spans="1:19" x14ac:dyDescent="0.2">
      <c r="A14" s="214"/>
      <c r="B14" s="215"/>
      <c r="C14" s="215"/>
      <c r="D14" s="214"/>
      <c r="E14" s="215"/>
      <c r="F14" s="215"/>
      <c r="G14" s="215"/>
      <c r="I14" s="27"/>
      <c r="J14" s="27"/>
      <c r="M14" s="193" t="s">
        <v>369</v>
      </c>
      <c r="N14" s="197" t="s">
        <v>370</v>
      </c>
      <c r="O14" s="211"/>
      <c r="P14" s="218"/>
      <c r="Q14" s="219"/>
      <c r="R14" s="222"/>
      <c r="S14" s="213"/>
    </row>
    <row r="15" spans="1:19" x14ac:dyDescent="0.2">
      <c r="A15" s="213" t="s">
        <v>371</v>
      </c>
      <c r="B15" s="224" t="str">
        <f>'[1]S5 Maquette'!B15:B16</f>
        <v>Semestre 5</v>
      </c>
      <c r="C15" s="225"/>
      <c r="D15" s="213" t="s">
        <v>372</v>
      </c>
      <c r="E15" s="215">
        <f>'[1]S5 Maquette'!E15:F16</f>
        <v>0</v>
      </c>
      <c r="F15" s="215"/>
      <c r="G15" s="215"/>
      <c r="I15" s="27"/>
      <c r="J15" s="27"/>
      <c r="M15" s="193"/>
      <c r="N15" s="216"/>
      <c r="O15" s="217"/>
      <c r="P15" s="218"/>
      <c r="Q15" s="220"/>
      <c r="R15" s="222"/>
      <c r="S15" s="223"/>
    </row>
    <row r="16" spans="1:19" x14ac:dyDescent="0.2">
      <c r="A16" s="214"/>
      <c r="B16" s="226"/>
      <c r="C16" s="227"/>
      <c r="D16" s="214"/>
      <c r="E16" s="215"/>
      <c r="F16" s="215"/>
      <c r="G16" s="215"/>
      <c r="I16" s="27"/>
      <c r="J16" s="27"/>
      <c r="M16" s="193"/>
      <c r="N16" s="216"/>
      <c r="O16" s="217"/>
      <c r="P16" s="218"/>
      <c r="Q16" s="220"/>
      <c r="R16" s="222"/>
      <c r="S16" s="223"/>
    </row>
    <row r="17" spans="1:20" x14ac:dyDescent="0.2">
      <c r="L17" s="13"/>
      <c r="M17" s="193"/>
      <c r="N17" s="199"/>
      <c r="O17" s="212"/>
      <c r="P17" s="218"/>
      <c r="Q17" s="221"/>
      <c r="R17" s="222"/>
      <c r="S17" s="214"/>
    </row>
    <row r="18" spans="1:20" ht="59.5" customHeight="1" x14ac:dyDescent="0.2">
      <c r="A18" s="3" t="s">
        <v>373</v>
      </c>
      <c r="B18" s="28" t="s">
        <v>374</v>
      </c>
      <c r="C18" s="3" t="s">
        <v>5</v>
      </c>
      <c r="D18" s="3" t="s">
        <v>375</v>
      </c>
      <c r="E18" s="3" t="s">
        <v>376</v>
      </c>
      <c r="F18" s="3" t="s">
        <v>377</v>
      </c>
      <c r="G18" s="3" t="s">
        <v>378</v>
      </c>
      <c r="H18" s="3" t="s">
        <v>379</v>
      </c>
      <c r="I18" s="3" t="s">
        <v>380</v>
      </c>
      <c r="J18" s="3" t="s">
        <v>381</v>
      </c>
      <c r="K18" s="3" t="s">
        <v>382</v>
      </c>
      <c r="L18" s="3" t="s">
        <v>383</v>
      </c>
      <c r="M18" s="3" t="s">
        <v>384</v>
      </c>
      <c r="N18" s="3" t="s">
        <v>374</v>
      </c>
      <c r="O18" s="3" t="s">
        <v>385</v>
      </c>
      <c r="P18" s="3" t="s">
        <v>386</v>
      </c>
      <c r="Q18" s="3" t="s">
        <v>374</v>
      </c>
      <c r="R18" s="3" t="s">
        <v>385</v>
      </c>
      <c r="S18" s="4" t="s">
        <v>387</v>
      </c>
      <c r="T18" s="4" t="s">
        <v>388</v>
      </c>
    </row>
    <row r="19" spans="1:20" ht="30.5" customHeight="1" x14ac:dyDescent="0.2">
      <c r="A19" s="46" t="str">
        <f>'[1]S5 Maquette'!B19</f>
        <v xml:space="preserve">UE Competences transversales 5 </v>
      </c>
      <c r="B19" s="47" t="str">
        <f>'[1]S5 Maquette'!C19</f>
        <v>UE</v>
      </c>
      <c r="C19" s="48">
        <f>'[1]S5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3"/>
    </row>
    <row r="20" spans="1:20" ht="30.5" customHeight="1" x14ac:dyDescent="0.2">
      <c r="A20" s="46" t="str">
        <f>'[1]S5 Maquette'!B20</f>
        <v>Competences numeriques 3</v>
      </c>
      <c r="B20" s="47" t="str">
        <f>'[1]S5 Maquette'!C20</f>
        <v>ECUE</v>
      </c>
      <c r="C20" s="48">
        <f>'[1]S5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3"/>
    </row>
    <row r="21" spans="1:20" ht="30.5" customHeight="1" x14ac:dyDescent="0.2">
      <c r="A21" s="46" t="str">
        <f>'[1]S5 Maquette'!B21</f>
        <v xml:space="preserve">Competences informationnelles 3 </v>
      </c>
      <c r="B21" s="47" t="str">
        <f>'[1]S5 Maquette'!C21</f>
        <v>ECUE</v>
      </c>
      <c r="C21" s="48">
        <f>'[1]S5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3"/>
    </row>
    <row r="22" spans="1:20" ht="30.5" customHeight="1" x14ac:dyDescent="0.2">
      <c r="A22" s="46" t="str">
        <f>'[1]S5 Maquette'!B22</f>
        <v xml:space="preserve">Langue vivante-5 </v>
      </c>
      <c r="B22" s="47" t="str">
        <f>'[1]S5 Maquette'!C22</f>
        <v>BLOC</v>
      </c>
      <c r="C22" s="48">
        <f>'[1]S5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</row>
    <row r="23" spans="1:20" ht="30.5" customHeight="1" x14ac:dyDescent="0.2">
      <c r="A23" s="46" t="str">
        <f>'[1]S5 Maquette'!B23</f>
        <v>Min 1 Max 1</v>
      </c>
      <c r="B23" s="47" t="str">
        <f>'[1]S5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</row>
    <row r="24" spans="1:20" ht="30.5" customHeight="1" x14ac:dyDescent="0.2">
      <c r="A24" s="46" t="str">
        <f>'[1]S5 Maquette'!B24</f>
        <v xml:space="preserve">Anglais 5 </v>
      </c>
      <c r="B24" s="47" t="str">
        <f>'[1]S5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</row>
    <row r="25" spans="1:20" ht="30.5" customHeight="1" x14ac:dyDescent="0.2">
      <c r="A25" s="46" t="str">
        <f>'[1]S5 Maquette'!B25</f>
        <v xml:space="preserve">Espagnol 5 </v>
      </c>
      <c r="B25" s="47" t="str">
        <f>'[1]S5 Maquette'!C25</f>
        <v>ECUE</v>
      </c>
      <c r="C25" s="48">
        <f>'[1]S5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</row>
    <row r="26" spans="1:20" ht="30.5" customHeight="1" x14ac:dyDescent="0.2">
      <c r="A26" s="46" t="str">
        <f>'[1]S5 Maquette'!B26</f>
        <v xml:space="preserve">Italien 5 </v>
      </c>
      <c r="B26" s="47" t="str">
        <f>'[1]S5 Maquette'!C26</f>
        <v>ECUE</v>
      </c>
      <c r="C26" s="48">
        <f>'[1]S5 Maquette'!F26</f>
        <v>0</v>
      </c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</row>
    <row r="27" spans="1:20" ht="30.5" customHeight="1" x14ac:dyDescent="0.2">
      <c r="A27" s="62" t="s">
        <v>245</v>
      </c>
      <c r="B27" s="62" t="s">
        <v>38</v>
      </c>
      <c r="C27" s="34">
        <f>'[1]S5 Maquette'!F27</f>
        <v>0</v>
      </c>
      <c r="D27" s="7"/>
      <c r="E27" s="7"/>
      <c r="F27" s="7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7"/>
    </row>
    <row r="28" spans="1:20" s="99" customFormat="1" ht="45" customHeight="1" x14ac:dyDescent="0.2">
      <c r="A28" s="95" t="str">
        <f>'S5 Maquette'!B28</f>
        <v>PARCOURS  Études musicales</v>
      </c>
      <c r="B28" s="95" t="str">
        <f>'S5 Maquette'!C28</f>
        <v>BLOC</v>
      </c>
      <c r="C28" s="96">
        <f>'[1]S5 Maquette'!F29</f>
        <v>0</v>
      </c>
      <c r="D28" s="56"/>
      <c r="E28" s="56"/>
      <c r="F28" s="56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8"/>
    </row>
    <row r="29" spans="1:20" s="105" customFormat="1" ht="30.5" customHeight="1" x14ac:dyDescent="0.2">
      <c r="A29" s="101" t="str">
        <f>'S5 Maquette'!B29</f>
        <v>UE 1 Techniques musicales</v>
      </c>
      <c r="B29" s="101" t="str">
        <f>'S5 Maquette'!C29</f>
        <v>UE</v>
      </c>
      <c r="C29" s="102">
        <f>'[1]S5 Maquette'!F30</f>
        <v>0</v>
      </c>
      <c r="D29" s="89">
        <v>1</v>
      </c>
      <c r="E29" s="89" t="s">
        <v>389</v>
      </c>
      <c r="F29" s="89"/>
      <c r="G29" s="103" t="s">
        <v>389</v>
      </c>
      <c r="H29" s="103" t="s">
        <v>389</v>
      </c>
      <c r="I29" s="103" t="s">
        <v>389</v>
      </c>
      <c r="J29" s="103"/>
      <c r="K29" s="103"/>
      <c r="L29" s="103"/>
      <c r="M29" s="103"/>
      <c r="N29" s="103"/>
      <c r="O29" s="103"/>
      <c r="P29" s="103" t="s">
        <v>390</v>
      </c>
      <c r="Q29" s="103"/>
      <c r="R29" s="103"/>
      <c r="S29" s="103" t="s">
        <v>391</v>
      </c>
      <c r="T29" s="104" t="s">
        <v>400</v>
      </c>
    </row>
    <row r="30" spans="1:20" ht="30.5" customHeight="1" x14ac:dyDescent="0.2">
      <c r="A30" s="62" t="str">
        <f>'S5 Maquette'!B30</f>
        <v>Formation musicale 5</v>
      </c>
      <c r="B30" s="62" t="str">
        <f>'S5 Maquette'!C30</f>
        <v>ECUE</v>
      </c>
      <c r="C30" s="34">
        <f>'[1]S5 Maquette'!F31</f>
        <v>0</v>
      </c>
      <c r="D30" s="7">
        <v>1</v>
      </c>
      <c r="E30" s="7" t="s">
        <v>389</v>
      </c>
      <c r="F30" s="7"/>
      <c r="G30" s="32" t="s">
        <v>389</v>
      </c>
      <c r="H30" s="32" t="s">
        <v>389</v>
      </c>
      <c r="I30" s="32" t="s">
        <v>389</v>
      </c>
      <c r="J30" s="32"/>
      <c r="K30" s="32" t="s">
        <v>10</v>
      </c>
      <c r="L30" s="32"/>
      <c r="M30" s="32">
        <v>2</v>
      </c>
      <c r="N30" s="32"/>
      <c r="O30" s="32"/>
      <c r="P30" s="32" t="s">
        <v>390</v>
      </c>
      <c r="Q30" s="32"/>
      <c r="R30" s="32"/>
      <c r="S30" s="32" t="s">
        <v>401</v>
      </c>
      <c r="T30" s="8"/>
    </row>
    <row r="31" spans="1:20" ht="30.5" customHeight="1" x14ac:dyDescent="0.2">
      <c r="A31" s="62" t="str">
        <f>'S5 Maquette'!B31</f>
        <v>Arrangement musical et écriture 5</v>
      </c>
      <c r="B31" s="62" t="str">
        <f>'S5 Maquette'!C31</f>
        <v>ECUE</v>
      </c>
      <c r="C31" s="34">
        <f>'[1]S5 Maquette'!F32</f>
        <v>0</v>
      </c>
      <c r="D31" s="7">
        <v>1</v>
      </c>
      <c r="E31" s="7" t="s">
        <v>389</v>
      </c>
      <c r="F31" s="7"/>
      <c r="G31" s="32" t="s">
        <v>389</v>
      </c>
      <c r="H31" s="32" t="s">
        <v>389</v>
      </c>
      <c r="I31" s="32" t="s">
        <v>389</v>
      </c>
      <c r="J31" s="32"/>
      <c r="K31" s="32" t="s">
        <v>10</v>
      </c>
      <c r="L31" s="32"/>
      <c r="M31" s="32">
        <v>2</v>
      </c>
      <c r="N31" s="32"/>
      <c r="O31" s="32"/>
      <c r="P31" s="32" t="s">
        <v>390</v>
      </c>
      <c r="Q31" s="32"/>
      <c r="R31" s="32"/>
      <c r="S31" s="32" t="s">
        <v>402</v>
      </c>
      <c r="T31" s="8"/>
    </row>
    <row r="32" spans="1:20" s="105" customFormat="1" ht="30.5" customHeight="1" x14ac:dyDescent="0.2">
      <c r="A32" s="101" t="str">
        <f>'S5 Maquette'!B32</f>
        <v>UE 2 Outils d'anlayses et application musicale</v>
      </c>
      <c r="B32" s="101" t="str">
        <f>'S5 Maquette'!C32</f>
        <v>UE</v>
      </c>
      <c r="C32" s="102">
        <f>'[1]S5 Maquette'!F34</f>
        <v>0</v>
      </c>
      <c r="D32" s="89">
        <v>1</v>
      </c>
      <c r="E32" s="89" t="s">
        <v>389</v>
      </c>
      <c r="F32" s="89"/>
      <c r="G32" s="103" t="s">
        <v>389</v>
      </c>
      <c r="H32" s="103" t="s">
        <v>389</v>
      </c>
      <c r="I32" s="103" t="s">
        <v>389</v>
      </c>
      <c r="J32" s="103"/>
      <c r="K32" s="103"/>
      <c r="L32" s="103"/>
      <c r="M32" s="103"/>
      <c r="N32" s="103"/>
      <c r="O32" s="103"/>
      <c r="P32" s="103" t="s">
        <v>390</v>
      </c>
      <c r="Q32" s="103"/>
      <c r="R32" s="103"/>
      <c r="S32" s="103" t="s">
        <v>391</v>
      </c>
      <c r="T32" s="104" t="s">
        <v>400</v>
      </c>
    </row>
    <row r="33" spans="1:20" ht="30.5" customHeight="1" x14ac:dyDescent="0.2">
      <c r="A33" s="62" t="str">
        <f>'S5 Maquette'!B33</f>
        <v>Analyse musicale 3</v>
      </c>
      <c r="B33" s="62" t="str">
        <f>'S5 Maquette'!C33</f>
        <v>ECUE</v>
      </c>
      <c r="C33" s="34">
        <f>'[1]S5 Maquette'!F35</f>
        <v>0</v>
      </c>
      <c r="D33" s="7">
        <v>1</v>
      </c>
      <c r="E33" s="7" t="s">
        <v>389</v>
      </c>
      <c r="F33" s="7"/>
      <c r="G33" s="32" t="s">
        <v>389</v>
      </c>
      <c r="H33" s="32" t="s">
        <v>389</v>
      </c>
      <c r="I33" s="32" t="s">
        <v>389</v>
      </c>
      <c r="J33" s="32"/>
      <c r="K33" s="32" t="s">
        <v>10</v>
      </c>
      <c r="L33" s="32"/>
      <c r="M33" s="32">
        <v>2</v>
      </c>
      <c r="N33" s="32"/>
      <c r="O33" s="32"/>
      <c r="P33" s="32" t="s">
        <v>390</v>
      </c>
      <c r="Q33" s="32"/>
      <c r="R33" s="32"/>
      <c r="S33" s="32" t="s">
        <v>403</v>
      </c>
      <c r="T33" s="8"/>
    </row>
    <row r="34" spans="1:20" ht="30.5" customHeight="1" x14ac:dyDescent="0.2">
      <c r="A34" s="62" t="str">
        <f>'S5 Maquette'!B34</f>
        <v>Esthétique musicale 1</v>
      </c>
      <c r="B34" s="62" t="str">
        <f>'S5 Maquette'!C34</f>
        <v>ECUE</v>
      </c>
      <c r="C34" s="34">
        <f>'[1]S5 Maquette'!F36</f>
        <v>0</v>
      </c>
      <c r="D34" s="7">
        <v>1</v>
      </c>
      <c r="E34" s="7" t="s">
        <v>389</v>
      </c>
      <c r="F34" s="7"/>
      <c r="G34" s="32" t="s">
        <v>389</v>
      </c>
      <c r="H34" s="32" t="s">
        <v>389</v>
      </c>
      <c r="I34" s="32" t="s">
        <v>389</v>
      </c>
      <c r="J34" s="32"/>
      <c r="K34" s="32" t="s">
        <v>10</v>
      </c>
      <c r="L34" s="32"/>
      <c r="M34" s="32">
        <v>2</v>
      </c>
      <c r="N34" s="32"/>
      <c r="O34" s="32"/>
      <c r="P34" s="32" t="s">
        <v>390</v>
      </c>
      <c r="Q34" s="32"/>
      <c r="R34" s="32"/>
      <c r="S34" s="32" t="s">
        <v>403</v>
      </c>
      <c r="T34" s="8"/>
    </row>
    <row r="35" spans="1:20" ht="30.5" customHeight="1" x14ac:dyDescent="0.2">
      <c r="A35" s="62" t="str">
        <f>'S5 Maquette'!B35</f>
        <v>Création et production musicale</v>
      </c>
      <c r="B35" s="62" t="str">
        <f>'S5 Maquette'!C35</f>
        <v>ECUE</v>
      </c>
      <c r="C35" s="34">
        <f>'[1]S5 Maquette'!F37</f>
        <v>0</v>
      </c>
      <c r="D35" s="7">
        <v>1</v>
      </c>
      <c r="E35" s="7" t="s">
        <v>389</v>
      </c>
      <c r="F35" s="7"/>
      <c r="G35" s="32" t="s">
        <v>389</v>
      </c>
      <c r="H35" s="32" t="s">
        <v>389</v>
      </c>
      <c r="I35" s="32" t="s">
        <v>389</v>
      </c>
      <c r="J35" s="32"/>
      <c r="K35" s="32" t="s">
        <v>10</v>
      </c>
      <c r="L35" s="32"/>
      <c r="M35" s="32">
        <v>2</v>
      </c>
      <c r="N35" s="32"/>
      <c r="O35" s="32"/>
      <c r="P35" s="32" t="s">
        <v>390</v>
      </c>
      <c r="Q35" s="32"/>
      <c r="R35" s="32"/>
      <c r="S35" s="32" t="s">
        <v>403</v>
      </c>
      <c r="T35" s="8"/>
    </row>
    <row r="36" spans="1:20" s="105" customFormat="1" ht="30.5" customHeight="1" x14ac:dyDescent="0.2">
      <c r="A36" s="101" t="str">
        <f>'S5 Maquette'!B36</f>
        <v>UE 3 Cultures musicales</v>
      </c>
      <c r="B36" s="101" t="str">
        <f>'S5 Maquette'!C36</f>
        <v>UE</v>
      </c>
      <c r="C36" s="102">
        <f>'[1]S5 Maquette'!F39</f>
        <v>0</v>
      </c>
      <c r="D36" s="89">
        <v>1</v>
      </c>
      <c r="E36" s="89" t="s">
        <v>389</v>
      </c>
      <c r="F36" s="89"/>
      <c r="G36" s="103" t="s">
        <v>389</v>
      </c>
      <c r="H36" s="103" t="s">
        <v>389</v>
      </c>
      <c r="I36" s="103" t="s">
        <v>389</v>
      </c>
      <c r="J36" s="103"/>
      <c r="K36" s="103"/>
      <c r="L36" s="103"/>
      <c r="M36" s="103"/>
      <c r="N36" s="103"/>
      <c r="O36" s="103"/>
      <c r="P36" s="103" t="s">
        <v>390</v>
      </c>
      <c r="Q36" s="103"/>
      <c r="R36" s="103"/>
      <c r="S36" s="107" t="s">
        <v>391</v>
      </c>
      <c r="T36" s="104" t="s">
        <v>400</v>
      </c>
    </row>
    <row r="37" spans="1:20" ht="30.5" customHeight="1" x14ac:dyDescent="0.2">
      <c r="A37" s="62" t="str">
        <f>'S5 Maquette'!B37</f>
        <v>Ethnomusicologie 3</v>
      </c>
      <c r="B37" s="62" t="str">
        <f>'S5 Maquette'!C37</f>
        <v>ECUE</v>
      </c>
      <c r="C37" s="34">
        <f>'[1]S5 Maquette'!F40</f>
        <v>0</v>
      </c>
      <c r="D37" s="7">
        <v>1</v>
      </c>
      <c r="E37" s="7" t="s">
        <v>389</v>
      </c>
      <c r="F37" s="7"/>
      <c r="G37" s="32" t="s">
        <v>389</v>
      </c>
      <c r="H37" s="32" t="s">
        <v>389</v>
      </c>
      <c r="I37" s="32" t="s">
        <v>389</v>
      </c>
      <c r="J37" s="32"/>
      <c r="K37" s="32" t="s">
        <v>10</v>
      </c>
      <c r="L37" s="32"/>
      <c r="M37" s="32">
        <v>2</v>
      </c>
      <c r="N37" s="32"/>
      <c r="O37" s="32"/>
      <c r="P37" s="32" t="s">
        <v>390</v>
      </c>
      <c r="Q37" s="32"/>
      <c r="R37" s="32"/>
      <c r="S37" s="32" t="s">
        <v>403</v>
      </c>
      <c r="T37" s="8"/>
    </row>
    <row r="38" spans="1:20" ht="30.5" customHeight="1" x14ac:dyDescent="0.2">
      <c r="A38" s="62" t="str">
        <f>'S5 Maquette'!B38</f>
        <v>Musiques actuelles 3</v>
      </c>
      <c r="B38" s="62" t="str">
        <f>'S5 Maquette'!C38</f>
        <v>ECUE</v>
      </c>
      <c r="C38" s="34">
        <f>'[1]S5 Maquette'!F41</f>
        <v>0</v>
      </c>
      <c r="D38" s="7">
        <v>1</v>
      </c>
      <c r="E38" s="7" t="s">
        <v>389</v>
      </c>
      <c r="F38" s="7"/>
      <c r="G38" s="32" t="s">
        <v>389</v>
      </c>
      <c r="H38" s="32" t="s">
        <v>389</v>
      </c>
      <c r="I38" s="32" t="s">
        <v>389</v>
      </c>
      <c r="J38" s="32"/>
      <c r="K38" s="32" t="s">
        <v>10</v>
      </c>
      <c r="L38" s="32"/>
      <c r="M38" s="32">
        <v>2</v>
      </c>
      <c r="N38" s="32"/>
      <c r="O38" s="32"/>
      <c r="P38" s="32" t="s">
        <v>390</v>
      </c>
      <c r="Q38" s="32"/>
      <c r="R38" s="32"/>
      <c r="S38" s="32" t="s">
        <v>403</v>
      </c>
      <c r="T38" s="8"/>
    </row>
    <row r="39" spans="1:20" s="156" customFormat="1" ht="30.5" customHeight="1" x14ac:dyDescent="0.2">
      <c r="A39" s="150" t="str">
        <f>'S5 Maquette'!B39</f>
        <v>Perspectives de recherches musicales et artistiques</v>
      </c>
      <c r="B39" s="150" t="str">
        <f>'S5 Maquette'!C39</f>
        <v>ECUE</v>
      </c>
      <c r="C39" s="151">
        <f>'[1]S5 Maquette'!F42</f>
        <v>0</v>
      </c>
      <c r="D39" s="152">
        <v>1</v>
      </c>
      <c r="E39" s="157" t="s">
        <v>395</v>
      </c>
      <c r="F39" s="157" t="s">
        <v>389</v>
      </c>
      <c r="G39" s="153" t="s">
        <v>395</v>
      </c>
      <c r="H39" s="153" t="s">
        <v>389</v>
      </c>
      <c r="I39" s="153" t="s">
        <v>389</v>
      </c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5"/>
    </row>
    <row r="40" spans="1:20" ht="30.5" customHeight="1" x14ac:dyDescent="0.2">
      <c r="A40" s="62" t="str">
        <f>'S5 Maquette'!B40</f>
        <v>Musique et médias (commentaire)</v>
      </c>
      <c r="B40" s="62" t="str">
        <f>'S5 Maquette'!C40</f>
        <v>ECUE</v>
      </c>
      <c r="C40" s="34">
        <f>'[1]S5 Maquette'!F43</f>
        <v>0</v>
      </c>
      <c r="D40" s="7">
        <v>1</v>
      </c>
      <c r="E40" s="7" t="s">
        <v>389</v>
      </c>
      <c r="F40" s="7"/>
      <c r="G40" s="32" t="s">
        <v>389</v>
      </c>
      <c r="H40" s="32" t="s">
        <v>389</v>
      </c>
      <c r="I40" s="32" t="s">
        <v>389</v>
      </c>
      <c r="J40" s="32"/>
      <c r="K40" s="32" t="s">
        <v>10</v>
      </c>
      <c r="L40" s="32"/>
      <c r="M40" s="32">
        <v>2</v>
      </c>
      <c r="N40" s="32"/>
      <c r="O40" s="32"/>
      <c r="P40" s="32" t="s">
        <v>390</v>
      </c>
      <c r="Q40" s="32"/>
      <c r="R40" s="32"/>
      <c r="S40" s="32" t="s">
        <v>403</v>
      </c>
      <c r="T40" s="8"/>
    </row>
    <row r="41" spans="1:20" s="105" customFormat="1" ht="30.5" customHeight="1" x14ac:dyDescent="0.2">
      <c r="A41" s="101" t="str">
        <f>'S5 Maquette'!B41</f>
        <v>UE 4 Pratiques musicales et musicologiques</v>
      </c>
      <c r="B41" s="101" t="str">
        <f>'S5 Maquette'!C41</f>
        <v>UE</v>
      </c>
      <c r="C41" s="102">
        <f>'[1]S5 Maquette'!F45</f>
        <v>0</v>
      </c>
      <c r="D41" s="89">
        <v>1</v>
      </c>
      <c r="E41" s="89" t="s">
        <v>389</v>
      </c>
      <c r="F41" s="89"/>
      <c r="G41" s="103" t="s">
        <v>389</v>
      </c>
      <c r="H41" s="103" t="s">
        <v>389</v>
      </c>
      <c r="I41" s="103" t="s">
        <v>395</v>
      </c>
      <c r="J41" s="103"/>
      <c r="K41" s="103"/>
      <c r="L41" s="103"/>
      <c r="M41" s="103"/>
      <c r="N41" s="103"/>
      <c r="O41" s="103"/>
      <c r="P41" s="103" t="s">
        <v>390</v>
      </c>
      <c r="Q41" s="103"/>
      <c r="R41" s="103"/>
      <c r="S41" s="107" t="s">
        <v>391</v>
      </c>
      <c r="T41" s="104" t="s">
        <v>404</v>
      </c>
    </row>
    <row r="42" spans="1:20" ht="30.5" customHeight="1" x14ac:dyDescent="0.2">
      <c r="A42" s="62" t="str">
        <f>'S5 Maquette'!B42</f>
        <v>Environnement professionnel UCA</v>
      </c>
      <c r="B42" s="62" t="str">
        <f>'S5 Maquette'!C42</f>
        <v>ECUE</v>
      </c>
      <c r="C42" s="34">
        <f>'[1]S5 Maquette'!F46</f>
        <v>0</v>
      </c>
      <c r="D42" s="7">
        <v>1</v>
      </c>
      <c r="E42" s="7" t="s">
        <v>389</v>
      </c>
      <c r="F42" s="7"/>
      <c r="G42" s="32" t="s">
        <v>389</v>
      </c>
      <c r="H42" s="32" t="s">
        <v>389</v>
      </c>
      <c r="I42" s="32" t="s">
        <v>389</v>
      </c>
      <c r="J42" s="32"/>
      <c r="K42" s="32" t="s">
        <v>10</v>
      </c>
      <c r="L42" s="32"/>
      <c r="M42" s="60">
        <v>2</v>
      </c>
      <c r="N42" s="32"/>
      <c r="O42" s="32"/>
      <c r="P42" s="32" t="s">
        <v>390</v>
      </c>
      <c r="Q42" s="32"/>
      <c r="R42" s="32"/>
      <c r="S42" s="32" t="s">
        <v>403</v>
      </c>
      <c r="T42" s="8"/>
    </row>
    <row r="43" spans="1:20" ht="30.5" customHeight="1" x14ac:dyDescent="0.2">
      <c r="A43" s="62" t="str">
        <f>'S5 Maquette'!B43</f>
        <v>Enjeux de la musicologique, PPR ou stage</v>
      </c>
      <c r="B43" s="62" t="str">
        <f>'S5 Maquette'!C43</f>
        <v>ECUE</v>
      </c>
      <c r="C43" s="34">
        <f>'[1]S5 Maquette'!F47</f>
        <v>0</v>
      </c>
      <c r="D43" s="7">
        <v>1</v>
      </c>
      <c r="E43" s="7" t="s">
        <v>389</v>
      </c>
      <c r="F43" s="7"/>
      <c r="G43" s="32" t="s">
        <v>389</v>
      </c>
      <c r="H43" s="32" t="s">
        <v>389</v>
      </c>
      <c r="I43" s="32" t="s">
        <v>395</v>
      </c>
      <c r="J43" s="32"/>
      <c r="K43" s="32" t="s">
        <v>10</v>
      </c>
      <c r="L43" s="32"/>
      <c r="M43" s="32">
        <v>2</v>
      </c>
      <c r="N43" s="32"/>
      <c r="O43" s="32"/>
      <c r="P43" s="32" t="s">
        <v>390</v>
      </c>
      <c r="Q43" s="32"/>
      <c r="R43" s="32"/>
      <c r="S43" s="32" t="s">
        <v>403</v>
      </c>
      <c r="T43" s="8"/>
    </row>
    <row r="44" spans="1:20" ht="30.5" customHeight="1" x14ac:dyDescent="0.2">
      <c r="A44" s="62" t="str">
        <f>'S5 Maquette'!B44</f>
        <v>Pratiques chorales</v>
      </c>
      <c r="B44" s="62" t="str">
        <f>'S5 Maquette'!C44</f>
        <v>ECUE</v>
      </c>
      <c r="C44" s="34">
        <f>'[1]S5 Maquette'!F48</f>
        <v>0</v>
      </c>
      <c r="D44" s="7">
        <v>1</v>
      </c>
      <c r="E44" s="7" t="s">
        <v>389</v>
      </c>
      <c r="F44" s="7"/>
      <c r="G44" s="32" t="s">
        <v>389</v>
      </c>
      <c r="H44" s="32" t="s">
        <v>389</v>
      </c>
      <c r="I44" s="32" t="s">
        <v>389</v>
      </c>
      <c r="J44" s="32"/>
      <c r="K44" s="32" t="s">
        <v>10</v>
      </c>
      <c r="L44" s="32"/>
      <c r="M44" s="32">
        <v>2</v>
      </c>
      <c r="N44" s="32"/>
      <c r="O44" s="32"/>
      <c r="P44" s="32" t="s">
        <v>390</v>
      </c>
      <c r="Q44" s="32"/>
      <c r="R44" s="32"/>
      <c r="S44" s="32" t="s">
        <v>403</v>
      </c>
      <c r="T44" s="8"/>
    </row>
    <row r="45" spans="1:20" ht="30.5" customHeight="1" x14ac:dyDescent="0.2">
      <c r="A45" s="62" t="str">
        <f>'S5 Maquette'!B45</f>
        <v>MAO et outils numériques</v>
      </c>
      <c r="B45" s="62" t="str">
        <f>'S5 Maquette'!C45</f>
        <v>ECUE</v>
      </c>
      <c r="C45" s="34">
        <f>'[1]S5 Maquette'!F49</f>
        <v>0</v>
      </c>
      <c r="D45" s="7">
        <v>1</v>
      </c>
      <c r="E45" s="7" t="s">
        <v>389</v>
      </c>
      <c r="F45" s="7"/>
      <c r="G45" s="32" t="s">
        <v>389</v>
      </c>
      <c r="H45" s="32" t="s">
        <v>389</v>
      </c>
      <c r="I45" s="32" t="s">
        <v>389</v>
      </c>
      <c r="J45" s="32"/>
      <c r="K45" s="32" t="s">
        <v>10</v>
      </c>
      <c r="L45" s="32"/>
      <c r="M45" s="32">
        <v>2</v>
      </c>
      <c r="N45" s="32"/>
      <c r="O45" s="32"/>
      <c r="P45" s="32" t="s">
        <v>390</v>
      </c>
      <c r="Q45" s="32"/>
      <c r="R45" s="32"/>
      <c r="S45" s="32" t="s">
        <v>403</v>
      </c>
      <c r="T45" s="8"/>
    </row>
    <row r="46" spans="1:20" s="99" customFormat="1" ht="45" customHeight="1" x14ac:dyDescent="0.2">
      <c r="A46" s="95" t="str">
        <f>'S5 Maquette'!B46</f>
        <v>PARCOURS Interprétation, composition ou  pédagogie musicales</v>
      </c>
      <c r="B46" s="95" t="str">
        <f>'S5 Maquette'!C46</f>
        <v>BLOC</v>
      </c>
      <c r="C46" s="96">
        <f>'[1]S5 Maquette'!F59</f>
        <v>0</v>
      </c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72"/>
    </row>
    <row r="47" spans="1:20" s="105" customFormat="1" ht="30.5" customHeight="1" x14ac:dyDescent="0.2">
      <c r="A47" s="101" t="str">
        <f>'S5 Maquette'!B47</f>
        <v>UE 1 Pratiques musicales professionnalisantes</v>
      </c>
      <c r="B47" s="101" t="str">
        <f>'S5 Maquette'!C47</f>
        <v>UE</v>
      </c>
      <c r="C47" s="102">
        <f>'[1]S5 Maquette'!F60</f>
        <v>0</v>
      </c>
      <c r="D47" s="103">
        <v>1</v>
      </c>
      <c r="E47" s="103" t="s">
        <v>389</v>
      </c>
      <c r="F47" s="103"/>
      <c r="G47" s="103" t="s">
        <v>389</v>
      </c>
      <c r="H47" s="103" t="s">
        <v>389</v>
      </c>
      <c r="I47" s="103" t="s">
        <v>389</v>
      </c>
      <c r="J47" s="103"/>
      <c r="K47" s="103"/>
      <c r="L47" s="103"/>
      <c r="M47" s="103"/>
      <c r="N47" s="103"/>
      <c r="O47" s="103"/>
      <c r="P47" s="103" t="s">
        <v>390</v>
      </c>
      <c r="Q47" s="103"/>
      <c r="R47" s="103"/>
      <c r="S47" s="107" t="s">
        <v>391</v>
      </c>
      <c r="T47" s="104" t="s">
        <v>400</v>
      </c>
    </row>
    <row r="48" spans="1:20" ht="30.5" customHeight="1" x14ac:dyDescent="0.2">
      <c r="A48" s="62" t="str">
        <f>'S5 Maquette'!B48</f>
        <v>Dsicpline principale (instrument/voix/direction/composition électroacoustique)</v>
      </c>
      <c r="B48" s="62" t="str">
        <f>'S5 Maquette'!C48</f>
        <v>ECUE</v>
      </c>
      <c r="C48" s="34">
        <f>'[1]S5 Maquette'!F61</f>
        <v>0</v>
      </c>
      <c r="D48" s="32">
        <v>1</v>
      </c>
      <c r="E48" s="32" t="s">
        <v>389</v>
      </c>
      <c r="F48" s="32"/>
      <c r="G48" s="32" t="s">
        <v>389</v>
      </c>
      <c r="H48" s="32" t="s">
        <v>389</v>
      </c>
      <c r="I48" s="32" t="s">
        <v>389</v>
      </c>
      <c r="J48" s="32"/>
      <c r="K48" s="32" t="s">
        <v>10</v>
      </c>
      <c r="L48" s="32"/>
      <c r="M48" s="32">
        <v>2</v>
      </c>
      <c r="N48" s="32"/>
      <c r="O48" s="32"/>
      <c r="P48" s="32" t="s">
        <v>390</v>
      </c>
      <c r="Q48" s="32"/>
      <c r="R48" s="32"/>
      <c r="S48" s="61" t="s">
        <v>405</v>
      </c>
      <c r="T48" s="8"/>
    </row>
    <row r="49" spans="1:20" ht="30.5" customHeight="1" x14ac:dyDescent="0.2">
      <c r="A49" s="62" t="str">
        <f>'S5 Maquette'!B49</f>
        <v>Pratiques collectives non dirigées (musique de chambre, projet MAA, interprétation sur acousmonium)</v>
      </c>
      <c r="B49" s="62" t="str">
        <f>'S5 Maquette'!C49</f>
        <v>ECUE</v>
      </c>
      <c r="C49" s="34">
        <f>'[1]S5 Maquette'!F62</f>
        <v>0</v>
      </c>
      <c r="D49" s="32">
        <v>1</v>
      </c>
      <c r="E49" s="32" t="s">
        <v>389</v>
      </c>
      <c r="F49" s="32"/>
      <c r="G49" s="32" t="s">
        <v>389</v>
      </c>
      <c r="H49" s="32" t="s">
        <v>389</v>
      </c>
      <c r="I49" s="32" t="s">
        <v>389</v>
      </c>
      <c r="J49" s="32"/>
      <c r="K49" s="32" t="s">
        <v>10</v>
      </c>
      <c r="L49" s="32"/>
      <c r="M49" s="32">
        <v>2</v>
      </c>
      <c r="N49" s="32"/>
      <c r="O49" s="32"/>
      <c r="P49" s="32" t="s">
        <v>390</v>
      </c>
      <c r="Q49" s="32"/>
      <c r="R49" s="32"/>
      <c r="S49" s="61" t="s">
        <v>405</v>
      </c>
      <c r="T49" s="8"/>
    </row>
    <row r="50" spans="1:20" s="105" customFormat="1" ht="30.5" customHeight="1" x14ac:dyDescent="0.2">
      <c r="A50" s="101" t="str">
        <f>'S5 Maquette'!B50</f>
        <v>UE 2 Cultures musicales</v>
      </c>
      <c r="B50" s="101" t="str">
        <f>'S5 Maquette'!C50</f>
        <v>UE</v>
      </c>
      <c r="C50" s="102">
        <f>'[1]S5 Maquette'!F67</f>
        <v>0</v>
      </c>
      <c r="D50" s="103">
        <v>1</v>
      </c>
      <c r="E50" s="103" t="s">
        <v>389</v>
      </c>
      <c r="F50" s="103"/>
      <c r="G50" s="103" t="s">
        <v>389</v>
      </c>
      <c r="H50" s="103" t="s">
        <v>389</v>
      </c>
      <c r="I50" s="103" t="s">
        <v>389</v>
      </c>
      <c r="J50" s="103"/>
      <c r="K50" s="103"/>
      <c r="L50" s="103"/>
      <c r="M50" s="103"/>
      <c r="N50" s="103"/>
      <c r="O50" s="103"/>
      <c r="P50" s="103" t="s">
        <v>390</v>
      </c>
      <c r="Q50" s="103"/>
      <c r="R50" s="103"/>
      <c r="S50" s="103" t="s">
        <v>391</v>
      </c>
      <c r="T50" s="104" t="s">
        <v>400</v>
      </c>
    </row>
    <row r="51" spans="1:20" ht="30.5" customHeight="1" x14ac:dyDescent="0.2">
      <c r="A51" s="62" t="str">
        <f>'S5 Maquette'!B51</f>
        <v>Analyse musicale 3</v>
      </c>
      <c r="B51" s="62" t="str">
        <f>'S5 Maquette'!C51</f>
        <v>ECUE</v>
      </c>
      <c r="C51" s="34">
        <f>'[1]S5 Maquette'!F68</f>
        <v>0</v>
      </c>
      <c r="D51" s="32">
        <v>1</v>
      </c>
      <c r="E51" s="32" t="s">
        <v>389</v>
      </c>
      <c r="F51" s="32"/>
      <c r="G51" s="32" t="s">
        <v>389</v>
      </c>
      <c r="H51" s="32" t="s">
        <v>389</v>
      </c>
      <c r="I51" s="32" t="s">
        <v>389</v>
      </c>
      <c r="J51" s="32"/>
      <c r="K51" s="32" t="s">
        <v>10</v>
      </c>
      <c r="L51" s="32"/>
      <c r="M51" s="32">
        <v>2</v>
      </c>
      <c r="N51" s="32"/>
      <c r="O51" s="32"/>
      <c r="P51" s="32" t="s">
        <v>390</v>
      </c>
      <c r="Q51" s="32"/>
      <c r="R51" s="32"/>
      <c r="S51" s="32" t="s">
        <v>403</v>
      </c>
      <c r="T51" s="8"/>
    </row>
    <row r="52" spans="1:20" ht="30.5" customHeight="1" x14ac:dyDescent="0.2">
      <c r="A52" s="62" t="str">
        <f>'S5 Maquette'!B52</f>
        <v>ECUE au choix</v>
      </c>
      <c r="B52" s="62" t="str">
        <f>'S5 Maquette'!C52</f>
        <v>ECUE</v>
      </c>
      <c r="C52" s="34">
        <f>'[1]S5 Maquette'!F70</f>
        <v>0</v>
      </c>
      <c r="D52" s="32">
        <v>1</v>
      </c>
      <c r="E52" s="32" t="s">
        <v>389</v>
      </c>
      <c r="F52" s="32"/>
      <c r="G52" s="32" t="s">
        <v>389</v>
      </c>
      <c r="H52" s="32" t="s">
        <v>389</v>
      </c>
      <c r="I52" s="32" t="s">
        <v>389</v>
      </c>
      <c r="J52" s="32"/>
      <c r="K52" s="32" t="s">
        <v>10</v>
      </c>
      <c r="L52" s="32"/>
      <c r="M52" s="32">
        <v>2</v>
      </c>
      <c r="N52" s="32"/>
      <c r="O52" s="32"/>
      <c r="P52" s="32" t="s">
        <v>390</v>
      </c>
      <c r="Q52" s="32"/>
      <c r="R52" s="32"/>
      <c r="S52" s="32" t="s">
        <v>403</v>
      </c>
      <c r="T52" s="8"/>
    </row>
    <row r="53" spans="1:20" ht="30.5" customHeight="1" x14ac:dyDescent="0.2">
      <c r="A53" s="62" t="str">
        <f>'S5 Maquette'!B53</f>
        <v>1 ECUE au choix</v>
      </c>
      <c r="B53" s="62" t="str">
        <f>'S5 Maquette'!C53</f>
        <v>OPTION</v>
      </c>
      <c r="C53" s="34">
        <f>'[1]S5 Maquette'!F71</f>
        <v>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8"/>
    </row>
    <row r="54" spans="1:20" ht="30.5" customHeight="1" x14ac:dyDescent="0.2">
      <c r="A54" s="62" t="str">
        <f>'S5 Maquette'!B54</f>
        <v xml:space="preserve">Informatique musicale / conception et préparation au projet </v>
      </c>
      <c r="B54" s="62" t="str">
        <f>'S5 Maquette'!C54</f>
        <v>ECUE</v>
      </c>
      <c r="C54" s="34">
        <f>'[1]S5 Maquette'!F72</f>
        <v>0</v>
      </c>
      <c r="D54" s="32">
        <v>1</v>
      </c>
      <c r="E54" s="32" t="s">
        <v>389</v>
      </c>
      <c r="F54" s="32"/>
      <c r="G54" s="32" t="s">
        <v>389</v>
      </c>
      <c r="H54" s="32" t="s">
        <v>389</v>
      </c>
      <c r="I54" s="32" t="s">
        <v>389</v>
      </c>
      <c r="J54" s="32"/>
      <c r="K54" s="32" t="s">
        <v>10</v>
      </c>
      <c r="L54" s="32"/>
      <c r="M54" s="32">
        <v>2</v>
      </c>
      <c r="N54" s="32"/>
      <c r="O54" s="32"/>
      <c r="P54" s="32" t="s">
        <v>390</v>
      </c>
      <c r="Q54" s="32"/>
      <c r="R54" s="32"/>
      <c r="S54" s="66" t="s">
        <v>403</v>
      </c>
      <c r="T54" s="8"/>
    </row>
    <row r="55" spans="1:20" ht="30.5" customHeight="1" x14ac:dyDescent="0.2">
      <c r="A55" s="62" t="str">
        <f>'S5 Maquette'!B55</f>
        <v>Musiques actuelles 3</v>
      </c>
      <c r="B55" s="62" t="str">
        <f>'S5 Maquette'!C55</f>
        <v>ECUE</v>
      </c>
      <c r="C55" s="34">
        <f>'[1]S5 Maquette'!F73</f>
        <v>0</v>
      </c>
      <c r="D55" s="32">
        <v>1</v>
      </c>
      <c r="E55" s="32" t="s">
        <v>389</v>
      </c>
      <c r="F55" s="32"/>
      <c r="G55" s="32" t="s">
        <v>389</v>
      </c>
      <c r="H55" s="32" t="s">
        <v>389</v>
      </c>
      <c r="I55" s="32" t="s">
        <v>389</v>
      </c>
      <c r="J55" s="32"/>
      <c r="K55" s="32" t="s">
        <v>10</v>
      </c>
      <c r="L55" s="32"/>
      <c r="M55" s="32">
        <v>2</v>
      </c>
      <c r="N55" s="32"/>
      <c r="O55" s="32"/>
      <c r="P55" s="32" t="s">
        <v>390</v>
      </c>
      <c r="Q55" s="32"/>
      <c r="R55" s="32"/>
      <c r="S55" s="32" t="s">
        <v>403</v>
      </c>
      <c r="T55" s="8"/>
    </row>
    <row r="56" spans="1:20" ht="30.5" customHeight="1" x14ac:dyDescent="0.2">
      <c r="A56" s="62" t="str">
        <f>'S5 Maquette'!B56</f>
        <v>Esthétique musicale 1</v>
      </c>
      <c r="B56" s="62" t="str">
        <f>'S5 Maquette'!C56</f>
        <v>ECUE</v>
      </c>
      <c r="C56" s="34">
        <f>'[1]S5 Maquette'!F74</f>
        <v>0</v>
      </c>
      <c r="D56" s="32">
        <v>1</v>
      </c>
      <c r="E56" s="32" t="s">
        <v>389</v>
      </c>
      <c r="F56" s="32"/>
      <c r="G56" s="32" t="s">
        <v>389</v>
      </c>
      <c r="H56" s="32" t="s">
        <v>389</v>
      </c>
      <c r="I56" s="32" t="s">
        <v>389</v>
      </c>
      <c r="J56" s="32"/>
      <c r="K56" s="32" t="s">
        <v>10</v>
      </c>
      <c r="L56" s="32"/>
      <c r="M56" s="32">
        <v>2</v>
      </c>
      <c r="N56" s="32"/>
      <c r="O56" s="32"/>
      <c r="P56" s="32" t="s">
        <v>390</v>
      </c>
      <c r="Q56" s="32"/>
      <c r="R56" s="32"/>
      <c r="S56" s="32" t="s">
        <v>403</v>
      </c>
      <c r="T56" s="8"/>
    </row>
    <row r="57" spans="1:20" s="105" customFormat="1" ht="30.5" customHeight="1" x14ac:dyDescent="0.2">
      <c r="A57" s="101" t="str">
        <f>'S5 Maquette'!B57</f>
        <v>UE 3 Spécialisation professionnalisante appliquée</v>
      </c>
      <c r="B57" s="101" t="str">
        <f>'S5 Maquette'!C57</f>
        <v>UE</v>
      </c>
      <c r="C57" s="102">
        <f>'[1]S5 Maquette'!F76</f>
        <v>0</v>
      </c>
      <c r="D57" s="103">
        <v>1</v>
      </c>
      <c r="E57" s="103" t="s">
        <v>389</v>
      </c>
      <c r="F57" s="103"/>
      <c r="G57" s="103" t="s">
        <v>389</v>
      </c>
      <c r="H57" s="103" t="s">
        <v>389</v>
      </c>
      <c r="I57" s="103" t="s">
        <v>389</v>
      </c>
      <c r="J57" s="103"/>
      <c r="K57" s="103"/>
      <c r="L57" s="103"/>
      <c r="M57" s="103"/>
      <c r="N57" s="103"/>
      <c r="O57" s="103"/>
      <c r="P57" s="103" t="s">
        <v>390</v>
      </c>
      <c r="Q57" s="103"/>
      <c r="R57" s="103"/>
      <c r="S57" s="107" t="s">
        <v>391</v>
      </c>
      <c r="T57" s="104" t="s">
        <v>400</v>
      </c>
    </row>
    <row r="58" spans="1:20" ht="30.5" customHeight="1" x14ac:dyDescent="0.2">
      <c r="A58" s="62" t="str">
        <f>'S5 Maquette'!B58</f>
        <v>Ecriture, arrangement, orchestration</v>
      </c>
      <c r="B58" s="62" t="str">
        <f>'S5 Maquette'!C58</f>
        <v>ECUE</v>
      </c>
      <c r="C58" s="34">
        <f>'[1]S5 Maquette'!F77</f>
        <v>0</v>
      </c>
      <c r="D58" s="32">
        <v>1</v>
      </c>
      <c r="E58" s="32" t="s">
        <v>389</v>
      </c>
      <c r="F58" s="32"/>
      <c r="G58" s="32" t="s">
        <v>389</v>
      </c>
      <c r="H58" s="32" t="s">
        <v>389</v>
      </c>
      <c r="I58" s="32" t="s">
        <v>389</v>
      </c>
      <c r="J58" s="32"/>
      <c r="K58" s="32" t="s">
        <v>10</v>
      </c>
      <c r="L58" s="32"/>
      <c r="M58" s="32">
        <v>2</v>
      </c>
      <c r="N58" s="32"/>
      <c r="O58" s="32"/>
      <c r="P58" s="12" t="s">
        <v>390</v>
      </c>
      <c r="Q58" s="32"/>
      <c r="R58" s="32"/>
      <c r="S58" s="32" t="s">
        <v>403</v>
      </c>
      <c r="T58" s="8"/>
    </row>
    <row r="59" spans="1:20" ht="30.5" customHeight="1" x14ac:dyDescent="0.2">
      <c r="A59" s="62" t="str">
        <f>'S5 Maquette'!B59</f>
        <v>OPTION 1</v>
      </c>
      <c r="B59" s="62" t="str">
        <f>'S5 Maquette'!C59</f>
        <v>ECUE</v>
      </c>
      <c r="C59" s="34">
        <f>'[1]S5 Maquette'!F79</f>
        <v>0</v>
      </c>
      <c r="D59" s="32">
        <v>1</v>
      </c>
      <c r="E59" s="32" t="s">
        <v>389</v>
      </c>
      <c r="F59" s="32"/>
      <c r="G59" s="32" t="s">
        <v>389</v>
      </c>
      <c r="H59" s="32" t="s">
        <v>389</v>
      </c>
      <c r="I59" s="32" t="s">
        <v>389</v>
      </c>
      <c r="J59" s="32"/>
      <c r="K59" s="32" t="s">
        <v>10</v>
      </c>
      <c r="L59" s="32"/>
      <c r="M59" s="32">
        <v>2</v>
      </c>
      <c r="N59" s="32"/>
      <c r="O59" s="32"/>
      <c r="P59" s="32" t="s">
        <v>390</v>
      </c>
      <c r="Q59" s="64"/>
      <c r="R59" s="64"/>
      <c r="S59" s="32" t="s">
        <v>403</v>
      </c>
      <c r="T59" s="8"/>
    </row>
    <row r="60" spans="1:20" ht="30.5" customHeight="1" x14ac:dyDescent="0.2">
      <c r="A60" s="62" t="str">
        <f>'S5 Maquette'!B60</f>
        <v>1 ECUE au choix</v>
      </c>
      <c r="B60" s="62" t="str">
        <f>'S5 Maquette'!C60</f>
        <v>OPTION</v>
      </c>
      <c r="C60" s="34">
        <f>'[1]S5 Maquette'!F80</f>
        <v>0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8"/>
    </row>
    <row r="61" spans="1:20" ht="30.5" customHeight="1" x14ac:dyDescent="0.2">
      <c r="A61" s="62" t="str">
        <f>'S5 Maquette'!B61</f>
        <v>Préparation au concours</v>
      </c>
      <c r="B61" s="62" t="str">
        <f>'S5 Maquette'!C61</f>
        <v>ECUE</v>
      </c>
      <c r="C61" s="34">
        <f>'[1]S5 Maquette'!F81</f>
        <v>0</v>
      </c>
      <c r="D61" s="32">
        <v>1</v>
      </c>
      <c r="E61" s="32" t="s">
        <v>389</v>
      </c>
      <c r="F61" s="32"/>
      <c r="G61" s="32" t="s">
        <v>389</v>
      </c>
      <c r="H61" s="32" t="s">
        <v>389</v>
      </c>
      <c r="I61" s="32" t="s">
        <v>389</v>
      </c>
      <c r="J61" s="32"/>
      <c r="K61" s="32" t="s">
        <v>10</v>
      </c>
      <c r="L61" s="32"/>
      <c r="M61" s="32">
        <v>2</v>
      </c>
      <c r="N61" s="32"/>
      <c r="O61" s="32"/>
      <c r="P61" s="32" t="s">
        <v>390</v>
      </c>
      <c r="Q61" s="32"/>
      <c r="R61" s="32"/>
      <c r="S61" s="59" t="s">
        <v>403</v>
      </c>
      <c r="T61" s="8"/>
    </row>
    <row r="62" spans="1:20" ht="30.5" customHeight="1" x14ac:dyDescent="0.2">
      <c r="A62" s="62" t="str">
        <f>'S5 Maquette'!B62</f>
        <v>Stage de mise en situation professionnelle</v>
      </c>
      <c r="B62" s="62" t="str">
        <f>'S5 Maquette'!C62</f>
        <v>ECUE</v>
      </c>
      <c r="C62" s="34">
        <f>'[1]S5 Maquette'!F83</f>
        <v>0</v>
      </c>
      <c r="D62" s="32">
        <v>1</v>
      </c>
      <c r="E62" s="32" t="s">
        <v>389</v>
      </c>
      <c r="F62" s="32"/>
      <c r="G62" s="32" t="s">
        <v>389</v>
      </c>
      <c r="H62" s="32" t="s">
        <v>389</v>
      </c>
      <c r="I62" s="32" t="s">
        <v>389</v>
      </c>
      <c r="J62" s="32"/>
      <c r="K62" s="32" t="s">
        <v>10</v>
      </c>
      <c r="L62" s="32"/>
      <c r="M62" s="32">
        <v>2</v>
      </c>
      <c r="N62" s="32"/>
      <c r="O62" s="32"/>
      <c r="P62" s="32" t="s">
        <v>390</v>
      </c>
      <c r="Q62" s="32"/>
      <c r="R62" s="32"/>
      <c r="S62" s="32" t="s">
        <v>403</v>
      </c>
      <c r="T62" s="8"/>
    </row>
    <row r="63" spans="1:20" ht="30.5" customHeight="1" x14ac:dyDescent="0.2">
      <c r="A63" s="62" t="str">
        <f>'S5 Maquette'!B63</f>
        <v>Réalisation  en informatique musicale / Projet personnel</v>
      </c>
      <c r="B63" s="62" t="str">
        <f>'S5 Maquette'!C63</f>
        <v>ECUE</v>
      </c>
      <c r="C63" s="34">
        <f>'[1]S5 Maquette'!F84</f>
        <v>0</v>
      </c>
      <c r="D63" s="32">
        <v>1</v>
      </c>
      <c r="E63" s="32" t="s">
        <v>389</v>
      </c>
      <c r="F63" s="32"/>
      <c r="G63" s="32" t="s">
        <v>389</v>
      </c>
      <c r="H63" s="32" t="s">
        <v>389</v>
      </c>
      <c r="I63" s="32" t="s">
        <v>389</v>
      </c>
      <c r="J63" s="32"/>
      <c r="K63" s="32" t="s">
        <v>10</v>
      </c>
      <c r="L63" s="32"/>
      <c r="M63" s="32">
        <v>2</v>
      </c>
      <c r="N63" s="32"/>
      <c r="O63" s="32"/>
      <c r="P63" s="32" t="s">
        <v>390</v>
      </c>
      <c r="Q63" s="32"/>
      <c r="R63" s="32"/>
      <c r="S63" s="32" t="s">
        <v>403</v>
      </c>
      <c r="T63" s="8"/>
    </row>
    <row r="64" spans="1:20" ht="30.5" customHeight="1" x14ac:dyDescent="0.2">
      <c r="A64" s="62" t="str">
        <f>'S5 Maquette'!B64</f>
        <v>OPTION 2</v>
      </c>
      <c r="B64" s="62" t="str">
        <f>'S5 Maquette'!C64</f>
        <v>ECUE</v>
      </c>
      <c r="C64" s="34">
        <f>'[1]S5 Maquette'!F86</f>
        <v>0</v>
      </c>
      <c r="D64" s="32">
        <v>1</v>
      </c>
      <c r="E64" s="32" t="s">
        <v>389</v>
      </c>
      <c r="F64" s="32"/>
      <c r="G64" s="32" t="s">
        <v>389</v>
      </c>
      <c r="H64" s="32" t="s">
        <v>389</v>
      </c>
      <c r="I64" s="32" t="s">
        <v>389</v>
      </c>
      <c r="J64" s="32"/>
      <c r="K64" s="32" t="s">
        <v>10</v>
      </c>
      <c r="L64" s="32"/>
      <c r="M64" s="32">
        <v>2</v>
      </c>
      <c r="N64" s="32"/>
      <c r="O64" s="32"/>
      <c r="P64" s="32" t="s">
        <v>390</v>
      </c>
      <c r="Q64" s="32"/>
      <c r="R64" s="32"/>
      <c r="S64" s="32" t="s">
        <v>403</v>
      </c>
      <c r="T64" s="8"/>
    </row>
    <row r="65" spans="1:20" ht="30.5" customHeight="1" x14ac:dyDescent="0.2">
      <c r="A65" s="62" t="str">
        <f>'S5 Maquette'!B65</f>
        <v>1 ECUE au choix</v>
      </c>
      <c r="B65" s="62" t="str">
        <f>'S5 Maquette'!C65</f>
        <v>OPTION</v>
      </c>
      <c r="C65" s="34">
        <f>'[1]S5 Maquette'!F87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8"/>
    </row>
    <row r="66" spans="1:20" ht="30.5" customHeight="1" x14ac:dyDescent="0.2">
      <c r="A66" s="62" t="str">
        <f>'S5 Maquette'!B66</f>
        <v>Musique et médias</v>
      </c>
      <c r="B66" s="62" t="str">
        <f>'S5 Maquette'!C66</f>
        <v>ECUE</v>
      </c>
      <c r="C66" s="34">
        <f>'[1]S5 Maquette'!F88</f>
        <v>0</v>
      </c>
      <c r="D66" s="32">
        <v>1</v>
      </c>
      <c r="E66" s="32" t="s">
        <v>389</v>
      </c>
      <c r="F66" s="32"/>
      <c r="G66" s="32" t="s">
        <v>389</v>
      </c>
      <c r="H66" s="32" t="s">
        <v>389</v>
      </c>
      <c r="I66" s="32" t="s">
        <v>389</v>
      </c>
      <c r="J66" s="32"/>
      <c r="K66" s="32" t="s">
        <v>10</v>
      </c>
      <c r="L66" s="32"/>
      <c r="M66" s="32">
        <v>2</v>
      </c>
      <c r="N66" s="32"/>
      <c r="O66" s="32"/>
      <c r="P66" s="32" t="s">
        <v>390</v>
      </c>
      <c r="Q66" s="32"/>
      <c r="R66" s="32"/>
      <c r="S66" s="66" t="s">
        <v>403</v>
      </c>
      <c r="T66" s="8"/>
    </row>
    <row r="67" spans="1:20" ht="30.5" customHeight="1" x14ac:dyDescent="0.2">
      <c r="A67" s="62" t="str">
        <f>'S5 Maquette'!B67</f>
        <v xml:space="preserve">Ethnomusicologie 3 </v>
      </c>
      <c r="B67" s="62" t="str">
        <f>'S5 Maquette'!C67</f>
        <v>ECUE</v>
      </c>
      <c r="C67" s="34">
        <f>'[1]S5 Maquette'!F89</f>
        <v>0</v>
      </c>
      <c r="D67" s="32">
        <v>1</v>
      </c>
      <c r="E67" s="32" t="s">
        <v>389</v>
      </c>
      <c r="F67" s="32"/>
      <c r="G67" s="32" t="s">
        <v>389</v>
      </c>
      <c r="H67" s="32" t="s">
        <v>389</v>
      </c>
      <c r="I67" s="32" t="s">
        <v>389</v>
      </c>
      <c r="J67" s="32"/>
      <c r="K67" s="32" t="s">
        <v>10</v>
      </c>
      <c r="L67" s="32"/>
      <c r="M67" s="32">
        <v>2</v>
      </c>
      <c r="N67" s="32"/>
      <c r="O67" s="32"/>
      <c r="P67" s="32" t="s">
        <v>390</v>
      </c>
      <c r="Q67" s="32"/>
      <c r="R67" s="32"/>
      <c r="S67" s="32" t="s">
        <v>403</v>
      </c>
      <c r="T67" s="8"/>
    </row>
    <row r="68" spans="1:20" s="105" customFormat="1" ht="30.5" customHeight="1" x14ac:dyDescent="0.2">
      <c r="A68" s="101" t="str">
        <f>'S5 Maquette'!B68</f>
        <v>UE 4 Spécialisation professionnalisante</v>
      </c>
      <c r="B68" s="101" t="str">
        <f>'S5 Maquette'!C68</f>
        <v>UE</v>
      </c>
      <c r="C68" s="102">
        <f>'[1]S5 Maquette'!F92</f>
        <v>0</v>
      </c>
      <c r="D68" s="103">
        <v>1</v>
      </c>
      <c r="E68" s="103" t="s">
        <v>389</v>
      </c>
      <c r="F68" s="103"/>
      <c r="G68" s="103" t="s">
        <v>389</v>
      </c>
      <c r="H68" s="103" t="s">
        <v>389</v>
      </c>
      <c r="I68" s="103" t="s">
        <v>395</v>
      </c>
      <c r="J68" s="103"/>
      <c r="K68" s="103"/>
      <c r="L68" s="103"/>
      <c r="M68" s="103"/>
      <c r="N68" s="103"/>
      <c r="O68" s="103"/>
      <c r="P68" s="103" t="s">
        <v>390</v>
      </c>
      <c r="Q68" s="103"/>
      <c r="R68" s="103"/>
      <c r="S68" s="107" t="s">
        <v>391</v>
      </c>
      <c r="T68" s="104" t="s">
        <v>406</v>
      </c>
    </row>
    <row r="69" spans="1:20" ht="30.5" customHeight="1" x14ac:dyDescent="0.2">
      <c r="A69" s="62" t="str">
        <f>'S5 Maquette'!B69</f>
        <v>Projet personnel</v>
      </c>
      <c r="B69" s="62" t="str">
        <f>'S5 Maquette'!C69</f>
        <v>ECUE</v>
      </c>
      <c r="C69" s="34">
        <f>'[1]S5 Maquette'!F93</f>
        <v>0</v>
      </c>
      <c r="D69" s="32">
        <v>1</v>
      </c>
      <c r="E69" s="32" t="s">
        <v>389</v>
      </c>
      <c r="F69" s="32"/>
      <c r="G69" s="32" t="s">
        <v>389</v>
      </c>
      <c r="H69" s="32" t="s">
        <v>389</v>
      </c>
      <c r="I69" s="32" t="s">
        <v>395</v>
      </c>
      <c r="J69" s="32"/>
      <c r="K69" s="32" t="s">
        <v>10</v>
      </c>
      <c r="L69" s="32"/>
      <c r="M69" s="32">
        <v>2</v>
      </c>
      <c r="N69" s="32"/>
      <c r="O69" s="32"/>
      <c r="P69" s="32" t="s">
        <v>390</v>
      </c>
      <c r="Q69" s="32"/>
      <c r="R69" s="32"/>
      <c r="S69" s="61" t="s">
        <v>403</v>
      </c>
      <c r="T69" s="8"/>
    </row>
    <row r="70" spans="1:20" ht="30.5" customHeight="1" x14ac:dyDescent="0.2">
      <c r="A70" s="62" t="str">
        <f>'S5 Maquette'!B70</f>
        <v>Environnement professionnel CRR</v>
      </c>
      <c r="B70" s="62" t="str">
        <f>'S5 Maquette'!C70</f>
        <v>ECUE</v>
      </c>
      <c r="C70" s="34">
        <f>'[1]S5 Maquette'!F94</f>
        <v>0</v>
      </c>
      <c r="D70" s="32">
        <v>1</v>
      </c>
      <c r="E70" s="32" t="s">
        <v>389</v>
      </c>
      <c r="F70" s="32"/>
      <c r="G70" s="32" t="s">
        <v>389</v>
      </c>
      <c r="H70" s="32" t="s">
        <v>389</v>
      </c>
      <c r="I70" s="32" t="s">
        <v>389</v>
      </c>
      <c r="J70" s="32"/>
      <c r="K70" s="32" t="s">
        <v>10</v>
      </c>
      <c r="L70" s="32"/>
      <c r="M70" s="32">
        <v>2</v>
      </c>
      <c r="N70" s="32"/>
      <c r="O70" s="32"/>
      <c r="P70" s="32" t="s">
        <v>390</v>
      </c>
      <c r="Q70" s="32"/>
      <c r="R70" s="32"/>
      <c r="S70" s="61" t="s">
        <v>403</v>
      </c>
      <c r="T70" s="8"/>
    </row>
    <row r="71" spans="1:20" ht="30.5" customHeight="1" x14ac:dyDescent="0.2">
      <c r="A71" s="62" t="str">
        <f>'S5 Maquette'!B71</f>
        <v>Conférences musicales et pédagogiques</v>
      </c>
      <c r="B71" s="62" t="str">
        <f>'S5 Maquette'!C71</f>
        <v>ECUE</v>
      </c>
      <c r="C71" s="34">
        <f>'[1]S5 Maquette'!F95</f>
        <v>0</v>
      </c>
      <c r="D71" s="32">
        <v>1</v>
      </c>
      <c r="E71" s="32" t="s">
        <v>389</v>
      </c>
      <c r="F71" s="32"/>
      <c r="G71" s="32" t="s">
        <v>389</v>
      </c>
      <c r="H71" s="32" t="s">
        <v>389</v>
      </c>
      <c r="I71" s="32" t="s">
        <v>389</v>
      </c>
      <c r="J71" s="32"/>
      <c r="K71" s="32" t="s">
        <v>10</v>
      </c>
      <c r="L71" s="32"/>
      <c r="M71" s="32">
        <v>2</v>
      </c>
      <c r="N71" s="32"/>
      <c r="O71" s="32"/>
      <c r="P71" s="32" t="s">
        <v>390</v>
      </c>
      <c r="Q71" s="32"/>
      <c r="R71" s="32"/>
      <c r="S71" s="61" t="s">
        <v>403</v>
      </c>
      <c r="T71" s="8"/>
    </row>
    <row r="72" spans="1:20" ht="30.5" customHeight="1" x14ac:dyDescent="0.2">
      <c r="A72" s="62" t="str">
        <f>'S5 Maquette'!B72</f>
        <v>1 ECUE au choix</v>
      </c>
      <c r="B72" s="62" t="str">
        <f>'S5 Maquette'!C72</f>
        <v>ECUE</v>
      </c>
      <c r="C72" s="34">
        <f>'[1]S5 Maquette'!F96</f>
        <v>0</v>
      </c>
      <c r="D72" s="32">
        <v>1</v>
      </c>
      <c r="E72" s="32" t="s">
        <v>389</v>
      </c>
      <c r="F72" s="32"/>
      <c r="G72" s="32" t="s">
        <v>389</v>
      </c>
      <c r="H72" s="32" t="s">
        <v>389</v>
      </c>
      <c r="I72" s="32" t="s">
        <v>389</v>
      </c>
      <c r="J72" s="32"/>
      <c r="K72" s="32" t="s">
        <v>10</v>
      </c>
      <c r="L72" s="32"/>
      <c r="M72" s="32">
        <v>2</v>
      </c>
      <c r="N72" s="32"/>
      <c r="O72" s="32"/>
      <c r="P72" s="32" t="s">
        <v>390</v>
      </c>
      <c r="Q72" s="32"/>
      <c r="R72" s="32"/>
      <c r="S72" s="61" t="s">
        <v>403</v>
      </c>
      <c r="T72" s="8"/>
    </row>
    <row r="73" spans="1:20" ht="30.5" customHeight="1" x14ac:dyDescent="0.2">
      <c r="A73" s="62" t="str">
        <f>'S5 Maquette'!B73</f>
        <v xml:space="preserve">1 ECUE à choisir parmi : </v>
      </c>
      <c r="B73" s="62" t="str">
        <f>'S5 Maquette'!C73</f>
        <v>OPTION</v>
      </c>
      <c r="C73" s="34">
        <f>'[1]S5 Maquette'!F97</f>
        <v>0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8"/>
    </row>
    <row r="74" spans="1:20" ht="30.5" customHeight="1" x14ac:dyDescent="0.2">
      <c r="A74" s="62" t="str">
        <f>'S5 Maquette'!B74</f>
        <v>Environnement professionnel UCA</v>
      </c>
      <c r="B74" s="62" t="str">
        <f>'S5 Maquette'!C74</f>
        <v>ECUE</v>
      </c>
      <c r="C74" s="34">
        <f>'[1]S5 Maquette'!F98</f>
        <v>0</v>
      </c>
      <c r="D74" s="32">
        <v>1</v>
      </c>
      <c r="E74" s="32" t="s">
        <v>389</v>
      </c>
      <c r="F74" s="32"/>
      <c r="G74" s="32" t="s">
        <v>389</v>
      </c>
      <c r="H74" s="32" t="s">
        <v>389</v>
      </c>
      <c r="I74" s="32" t="s">
        <v>389</v>
      </c>
      <c r="J74" s="32"/>
      <c r="K74" s="32" t="s">
        <v>10</v>
      </c>
      <c r="L74" s="32"/>
      <c r="M74" s="32">
        <v>2</v>
      </c>
      <c r="N74" s="32"/>
      <c r="O74" s="32"/>
      <c r="P74" s="32" t="s">
        <v>390</v>
      </c>
      <c r="Q74" s="32"/>
      <c r="R74" s="32"/>
      <c r="S74" s="61" t="s">
        <v>403</v>
      </c>
      <c r="T74" s="8"/>
    </row>
    <row r="75" spans="1:20" ht="30.5" customHeight="1" x14ac:dyDescent="0.2">
      <c r="A75" s="62" t="str">
        <f>'S5 Maquette'!B75</f>
        <v>Enjeux de la musicologie, PPR ou stage</v>
      </c>
      <c r="B75" s="62" t="str">
        <f>'S5 Maquette'!C75</f>
        <v>ECUE</v>
      </c>
      <c r="C75" s="34">
        <f>'[1]S5 Maquette'!F99</f>
        <v>0</v>
      </c>
      <c r="D75" s="32">
        <v>1</v>
      </c>
      <c r="E75" s="32" t="s">
        <v>389</v>
      </c>
      <c r="F75" s="32"/>
      <c r="G75" s="32" t="s">
        <v>389</v>
      </c>
      <c r="H75" s="32" t="s">
        <v>389</v>
      </c>
      <c r="I75" s="32" t="s">
        <v>389</v>
      </c>
      <c r="J75" s="32"/>
      <c r="K75" s="32" t="s">
        <v>10</v>
      </c>
      <c r="L75" s="32"/>
      <c r="M75" s="32">
        <v>2</v>
      </c>
      <c r="N75" s="32"/>
      <c r="O75" s="32"/>
      <c r="P75" s="32" t="s">
        <v>390</v>
      </c>
      <c r="Q75" s="32"/>
      <c r="R75" s="32"/>
      <c r="S75" s="61" t="s">
        <v>403</v>
      </c>
      <c r="T75" s="8"/>
    </row>
    <row r="76" spans="1:20" ht="30.5" customHeight="1" x14ac:dyDescent="0.2">
      <c r="A76" s="35">
        <f>'[1]S5 Maquette'!B116</f>
        <v>0</v>
      </c>
      <c r="B76" s="35">
        <f>'[1]S5 Maquette'!C115</f>
        <v>0</v>
      </c>
      <c r="C76" s="34">
        <f>'[1]S5 Maquette'!F124</f>
        <v>0</v>
      </c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8"/>
    </row>
    <row r="77" spans="1:20" ht="30.5" customHeight="1" x14ac:dyDescent="0.2">
      <c r="A77" s="35">
        <f>'[1]S5 Maquette'!B117</f>
        <v>0</v>
      </c>
      <c r="B77" s="35">
        <f>'[1]S5 Maquette'!C116</f>
        <v>0</v>
      </c>
      <c r="C77" s="34">
        <f>'[1]S5 Maquette'!F125</f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8"/>
    </row>
    <row r="78" spans="1:20" ht="30.5" customHeight="1" x14ac:dyDescent="0.2">
      <c r="A78" s="35">
        <f>'[1]S5 Maquette'!B118</f>
        <v>0</v>
      </c>
      <c r="B78" s="35">
        <f>'[1]S5 Maquette'!C117</f>
        <v>0</v>
      </c>
      <c r="C78" s="34">
        <f>'[1]S5 Maquette'!F126</f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8"/>
    </row>
    <row r="79" spans="1:20" ht="30.5" customHeight="1" x14ac:dyDescent="0.2">
      <c r="A79" s="35">
        <f>'[1]S5 Maquette'!B119</f>
        <v>0</v>
      </c>
      <c r="B79" s="35">
        <f>'[1]S5 Maquette'!C118</f>
        <v>0</v>
      </c>
      <c r="C79" s="34">
        <f>'[1]S5 Maquette'!F127</f>
        <v>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8"/>
    </row>
    <row r="80" spans="1:20" ht="30.5" customHeight="1" x14ac:dyDescent="0.2">
      <c r="A80" s="35">
        <f>'[1]S5 Maquette'!B120</f>
        <v>0</v>
      </c>
      <c r="B80" s="35">
        <f>'[1]S5 Maquette'!C119</f>
        <v>0</v>
      </c>
      <c r="C80" s="34">
        <f>'[1]S5 Maquette'!F128</f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8"/>
    </row>
    <row r="81" spans="1:20" ht="30.5" customHeight="1" x14ac:dyDescent="0.2">
      <c r="A81" s="35">
        <f>'[1]S5 Maquette'!B121</f>
        <v>0</v>
      </c>
      <c r="B81" s="35">
        <f>'[1]S5 Maquette'!C120</f>
        <v>0</v>
      </c>
      <c r="C81" s="34">
        <f>'[1]S5 Maquette'!F129</f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8"/>
    </row>
    <row r="82" spans="1:20" ht="30.5" customHeight="1" x14ac:dyDescent="0.2">
      <c r="A82" s="35">
        <f>'[1]S5 Maquette'!B122</f>
        <v>0</v>
      </c>
      <c r="B82" s="35">
        <f>'[1]S5 Maquette'!C121</f>
        <v>0</v>
      </c>
      <c r="C82" s="34">
        <f>'[1]S5 Maquette'!F130</f>
        <v>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8"/>
    </row>
    <row r="83" spans="1:20" ht="30.5" customHeight="1" x14ac:dyDescent="0.2">
      <c r="A83" s="35">
        <f>'[1]S5 Maquette'!B123</f>
        <v>0</v>
      </c>
      <c r="B83" s="35">
        <f>'[1]S5 Maquette'!C122</f>
        <v>0</v>
      </c>
      <c r="C83" s="34">
        <f>'[1]S5 Maquette'!F131</f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8"/>
    </row>
    <row r="84" spans="1:20" ht="30.5" customHeight="1" x14ac:dyDescent="0.2">
      <c r="A84" s="35">
        <f>'[1]S5 Maquette'!B124</f>
        <v>0</v>
      </c>
      <c r="B84" s="35">
        <f>'[1]S5 Maquette'!C123</f>
        <v>0</v>
      </c>
      <c r="C84" s="34">
        <f>'[1]S5 Maquette'!F132</f>
        <v>0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8"/>
    </row>
    <row r="85" spans="1:20" ht="30.5" customHeight="1" x14ac:dyDescent="0.2">
      <c r="A85" s="35">
        <f>'[1]S5 Maquette'!B125</f>
        <v>0</v>
      </c>
      <c r="B85" s="35">
        <f>'[1]S5 Maquette'!C124</f>
        <v>0</v>
      </c>
      <c r="C85" s="34">
        <f>'[1]S5 Maquette'!F133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8"/>
    </row>
    <row r="86" spans="1:20" ht="30.5" customHeight="1" x14ac:dyDescent="0.2">
      <c r="A86" s="35">
        <f>'[1]S5 Maquette'!B126</f>
        <v>0</v>
      </c>
      <c r="B86" s="35">
        <f>'[1]S5 Maquette'!C125</f>
        <v>0</v>
      </c>
      <c r="C86" s="34">
        <f>'[1]S5 Maquette'!F134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8"/>
    </row>
    <row r="87" spans="1:20" ht="30.5" customHeight="1" x14ac:dyDescent="0.2">
      <c r="A87" s="35">
        <f>'[1]S5 Maquette'!B127</f>
        <v>0</v>
      </c>
      <c r="B87" s="35">
        <f>'[1]S5 Maquette'!C126</f>
        <v>0</v>
      </c>
      <c r="C87" s="34">
        <f>'[1]S5 Maquette'!F135</f>
        <v>0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8"/>
    </row>
    <row r="88" spans="1:20" ht="30.5" customHeight="1" x14ac:dyDescent="0.2">
      <c r="A88" s="35">
        <f>'[1]S5 Maquette'!B128</f>
        <v>0</v>
      </c>
      <c r="B88" s="35">
        <f>'[1]S5 Maquette'!C127</f>
        <v>0</v>
      </c>
      <c r="C88" s="34">
        <f>'[1]S5 Maquette'!F136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8"/>
    </row>
    <row r="89" spans="1:20" ht="30.5" customHeight="1" x14ac:dyDescent="0.2">
      <c r="A89" s="35">
        <f>'[1]S5 Maquette'!B129</f>
        <v>0</v>
      </c>
      <c r="B89" s="35">
        <f>'[1]S5 Maquette'!C128</f>
        <v>0</v>
      </c>
      <c r="C89" s="34">
        <f>'[1]S5 Maquette'!F137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8"/>
    </row>
    <row r="90" spans="1:20" ht="30.5" customHeight="1" x14ac:dyDescent="0.2">
      <c r="A90" s="35">
        <f>'[1]S5 Maquette'!B130</f>
        <v>0</v>
      </c>
      <c r="B90" s="35">
        <f>'[1]S5 Maquette'!C129</f>
        <v>0</v>
      </c>
      <c r="C90" s="34">
        <f>'[1]S5 Maquette'!F138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8"/>
    </row>
    <row r="91" spans="1:20" ht="30.5" customHeight="1" x14ac:dyDescent="0.2">
      <c r="A91" s="35">
        <f>'[1]S5 Maquette'!B131</f>
        <v>0</v>
      </c>
      <c r="B91" s="35">
        <f>'[1]S5 Maquette'!C130</f>
        <v>0</v>
      </c>
      <c r="C91" s="34">
        <f>'[1]S5 Maquette'!F139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8"/>
    </row>
    <row r="92" spans="1:20" ht="30.5" customHeight="1" x14ac:dyDescent="0.2">
      <c r="A92" s="35">
        <f>'[1]S5 Maquette'!B132</f>
        <v>0</v>
      </c>
      <c r="B92" s="35">
        <f>'[1]S5 Maquette'!C131</f>
        <v>0</v>
      </c>
      <c r="C92" s="34">
        <f>'[1]S5 Maquette'!F140</f>
        <v>0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8"/>
    </row>
    <row r="93" spans="1:20" ht="30.5" customHeight="1" x14ac:dyDescent="0.2">
      <c r="A93" s="35">
        <f>'[1]S5 Maquette'!B133</f>
        <v>0</v>
      </c>
      <c r="B93" s="35">
        <f>'[1]S5 Maquette'!C132</f>
        <v>0</v>
      </c>
      <c r="C93" s="34">
        <f>'[1]S5 Maquette'!F141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8"/>
    </row>
    <row r="94" spans="1:20" ht="30.5" customHeight="1" x14ac:dyDescent="0.2">
      <c r="A94" s="35">
        <f>'[1]S5 Maquette'!B134</f>
        <v>0</v>
      </c>
      <c r="B94" s="35">
        <f>'[1]S5 Maquette'!C133</f>
        <v>0</v>
      </c>
      <c r="C94" s="34">
        <f>'[1]S5 Maquette'!F142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7"/>
    </row>
    <row r="95" spans="1:20" ht="30.5" customHeight="1" x14ac:dyDescent="0.2">
      <c r="A95" s="35">
        <f>'[1]S5 Maquette'!B135</f>
        <v>0</v>
      </c>
      <c r="B95" s="35">
        <f>'[1]S5 Maquette'!C134</f>
        <v>0</v>
      </c>
      <c r="C95" s="34">
        <f>'[1]S5 Maquette'!F143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7"/>
    </row>
    <row r="96" spans="1:20" ht="30.5" customHeight="1" x14ac:dyDescent="0.2">
      <c r="A96" s="35">
        <f>'[1]S5 Maquette'!B136</f>
        <v>0</v>
      </c>
      <c r="B96" s="35">
        <f>'[1]S5 Maquette'!C135</f>
        <v>0</v>
      </c>
      <c r="C96" s="34">
        <f>'[1]S5 Maquette'!F144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7"/>
    </row>
    <row r="97" spans="1:20" ht="30.5" customHeight="1" x14ac:dyDescent="0.2">
      <c r="A97" s="35">
        <f>'[1]S5 Maquette'!B137</f>
        <v>0</v>
      </c>
      <c r="B97" s="35">
        <f>'[1]S5 Maquette'!C136</f>
        <v>0</v>
      </c>
      <c r="C97" s="34">
        <f>'[1]S5 Maquette'!F145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7"/>
    </row>
    <row r="98" spans="1:20" ht="30.5" customHeight="1" x14ac:dyDescent="0.2">
      <c r="A98" s="35">
        <f>'[1]S5 Maquette'!B138</f>
        <v>0</v>
      </c>
      <c r="B98" s="35">
        <f>'[1]S5 Maquette'!C137</f>
        <v>0</v>
      </c>
      <c r="C98" s="34">
        <f>'[1]S5 Maquette'!F146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7"/>
    </row>
    <row r="99" spans="1:20" ht="30.5" customHeight="1" x14ac:dyDescent="0.2">
      <c r="A99" s="35">
        <f>'[1]S5 Maquette'!B139</f>
        <v>0</v>
      </c>
      <c r="B99" s="35">
        <f>'[1]S5 Maquette'!C138</f>
        <v>0</v>
      </c>
      <c r="C99" s="34">
        <f>'[1]S5 Maquette'!F147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7"/>
    </row>
    <row r="100" spans="1:20" ht="30.5" customHeight="1" x14ac:dyDescent="0.2">
      <c r="A100" s="35">
        <f>'[1]S5 Maquette'!B140</f>
        <v>0</v>
      </c>
      <c r="B100" s="35">
        <f>'[1]S5 Maquette'!C139</f>
        <v>0</v>
      </c>
      <c r="C100" s="34">
        <f>'[1]S5 Maquette'!F148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7"/>
    </row>
    <row r="101" spans="1:20" ht="30.5" customHeight="1" x14ac:dyDescent="0.2">
      <c r="A101" s="35">
        <f>'[1]S5 Maquette'!B141</f>
        <v>0</v>
      </c>
      <c r="B101" s="35">
        <f>'[1]S5 Maquette'!C140</f>
        <v>0</v>
      </c>
      <c r="C101" s="34">
        <f>'[1]S5 Maquette'!F149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7"/>
    </row>
    <row r="102" spans="1:20" ht="30.5" customHeight="1" x14ac:dyDescent="0.2">
      <c r="A102" s="35">
        <f>'[1]S5 Maquette'!B150</f>
        <v>0</v>
      </c>
      <c r="B102" s="35">
        <f>'[1]S5 Maquette'!C150</f>
        <v>0</v>
      </c>
      <c r="C102" s="34">
        <f>'[1]S5 Maquette'!F150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7"/>
    </row>
    <row r="103" spans="1:20" ht="30.5" customHeight="1" x14ac:dyDescent="0.2">
      <c r="A103" s="35">
        <f>'[1]S5 Maquette'!B151</f>
        <v>0</v>
      </c>
      <c r="B103" s="35">
        <f>'[1]S5 Maquette'!C151</f>
        <v>0</v>
      </c>
      <c r="C103" s="34">
        <f>'[1]S5 Maquette'!F151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7"/>
    </row>
    <row r="104" spans="1:20" ht="30.5" customHeight="1" x14ac:dyDescent="0.2">
      <c r="A104" s="35">
        <f>'[1]S5 Maquette'!B152</f>
        <v>0</v>
      </c>
      <c r="B104" s="35">
        <f>'[1]S5 Maquette'!C152</f>
        <v>0</v>
      </c>
      <c r="C104" s="34">
        <f>'[1]S5 Maquette'!F152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7"/>
    </row>
    <row r="105" spans="1:20" ht="30.5" customHeight="1" x14ac:dyDescent="0.2">
      <c r="A105" s="35">
        <f>'[1]S5 Maquette'!B153</f>
        <v>0</v>
      </c>
      <c r="B105" s="35">
        <f>'[1]S5 Maquette'!C153</f>
        <v>0</v>
      </c>
      <c r="C105" s="34">
        <f>'[1]S5 Maquette'!F153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7"/>
    </row>
    <row r="106" spans="1:20" ht="30.5" customHeight="1" x14ac:dyDescent="0.2">
      <c r="A106" s="35">
        <f>'[1]S5 Maquette'!B154</f>
        <v>0</v>
      </c>
      <c r="B106" s="35">
        <f>'[1]S5 Maquette'!C154</f>
        <v>0</v>
      </c>
      <c r="C106" s="34">
        <f>'[1]S5 Maquette'!F154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7"/>
    </row>
    <row r="107" spans="1:20" ht="30.5" customHeight="1" x14ac:dyDescent="0.2">
      <c r="A107" s="35">
        <f>'[1]S5 Maquette'!B155</f>
        <v>0</v>
      </c>
      <c r="B107" s="35">
        <f>'[1]S5 Maquette'!C155</f>
        <v>0</v>
      </c>
      <c r="C107" s="34">
        <f>'[1]S5 Maquette'!F155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7"/>
    </row>
    <row r="108" spans="1:20" ht="30.5" customHeight="1" x14ac:dyDescent="0.2">
      <c r="A108" s="35">
        <f>'[1]S5 Maquette'!B156</f>
        <v>0</v>
      </c>
      <c r="B108" s="35">
        <f>'[1]S5 Maquette'!C156</f>
        <v>0</v>
      </c>
      <c r="C108" s="34">
        <f>'[1]S5 Maquette'!F156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7"/>
    </row>
    <row r="109" spans="1:20" ht="30.5" customHeight="1" x14ac:dyDescent="0.2">
      <c r="A109" s="35">
        <f>'[1]S5 Maquette'!B157</f>
        <v>0</v>
      </c>
      <c r="B109" s="35">
        <f>'[1]S5 Maquette'!C157</f>
        <v>0</v>
      </c>
      <c r="C109" s="34">
        <f>'[1]S5 Maquette'!F157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7"/>
    </row>
    <row r="110" spans="1:20" ht="30.5" customHeight="1" x14ac:dyDescent="0.2">
      <c r="A110" s="35">
        <f>'[1]S5 Maquette'!B158</f>
        <v>0</v>
      </c>
      <c r="B110" s="35">
        <f>'[1]S5 Maquette'!C158</f>
        <v>0</v>
      </c>
      <c r="C110" s="34">
        <f>'[1]S5 Maquette'!F158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7"/>
    </row>
    <row r="111" spans="1:20" ht="30.5" customHeight="1" x14ac:dyDescent="0.2">
      <c r="A111" s="35">
        <f>'[1]S5 Maquette'!B159</f>
        <v>0</v>
      </c>
      <c r="B111" s="35">
        <f>'[1]S5 Maquette'!C159</f>
        <v>0</v>
      </c>
      <c r="C111" s="34">
        <f>'[1]S5 Maquette'!F159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7"/>
    </row>
    <row r="112" spans="1:20" ht="30.5" customHeight="1" x14ac:dyDescent="0.2">
      <c r="A112" s="35">
        <f>'[1]S5 Maquette'!B160</f>
        <v>0</v>
      </c>
      <c r="B112" s="35">
        <f>'[1]S5 Maquette'!C160</f>
        <v>0</v>
      </c>
      <c r="C112" s="34">
        <f>'[1]S5 Maquette'!F160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7"/>
    </row>
    <row r="113" spans="1:20" ht="30.5" customHeight="1" x14ac:dyDescent="0.2">
      <c r="A113" s="35">
        <f>'[1]S5 Maquette'!B161</f>
        <v>0</v>
      </c>
      <c r="B113" s="35">
        <f>'[1]S5 Maquette'!C161</f>
        <v>0</v>
      </c>
      <c r="C113" s="34">
        <f>'[1]S5 Maquette'!F161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7"/>
    </row>
    <row r="114" spans="1:20" ht="30.5" customHeight="1" x14ac:dyDescent="0.2">
      <c r="A114" s="35">
        <f>'[1]S5 Maquette'!B162</f>
        <v>0</v>
      </c>
      <c r="B114" s="35">
        <f>'[1]S5 Maquette'!C162</f>
        <v>0</v>
      </c>
      <c r="C114" s="34">
        <f>'[1]S5 Maquette'!F162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7"/>
    </row>
    <row r="115" spans="1:20" ht="30.5" customHeight="1" x14ac:dyDescent="0.2">
      <c r="A115" s="35">
        <f>'[1]S5 Maquette'!B163</f>
        <v>0</v>
      </c>
      <c r="B115" s="35">
        <f>'[1]S5 Maquette'!C163</f>
        <v>0</v>
      </c>
      <c r="C115" s="34">
        <f>'[1]S5 Maquette'!F163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7"/>
    </row>
    <row r="116" spans="1:20" ht="30.5" customHeight="1" x14ac:dyDescent="0.2">
      <c r="A116" s="35">
        <f>'[1]S5 Maquette'!B164</f>
        <v>0</v>
      </c>
      <c r="B116" s="35">
        <f>'[1]S5 Maquette'!C164</f>
        <v>0</v>
      </c>
      <c r="C116" s="34">
        <f>'[1]S5 Maquette'!F164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7"/>
    </row>
    <row r="117" spans="1:20" ht="30.5" customHeight="1" x14ac:dyDescent="0.2">
      <c r="A117" s="35">
        <f>'[1]S5 Maquette'!B165</f>
        <v>0</v>
      </c>
      <c r="B117" s="35">
        <f>'[1]S5 Maquette'!C165</f>
        <v>0</v>
      </c>
      <c r="C117" s="34">
        <f>'[1]S5 Maquette'!F165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7"/>
    </row>
    <row r="118" spans="1:20" ht="30.5" customHeight="1" x14ac:dyDescent="0.2">
      <c r="A118" s="35">
        <f>'[1]S5 Maquette'!B166</f>
        <v>0</v>
      </c>
      <c r="B118" s="35">
        <f>'[1]S5 Maquette'!C166</f>
        <v>0</v>
      </c>
      <c r="C118" s="34">
        <f>'[1]S5 Maquette'!F166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7"/>
    </row>
    <row r="119" spans="1:20" ht="30.5" customHeight="1" x14ac:dyDescent="0.2">
      <c r="A119" s="35">
        <f>'[1]S5 Maquette'!B167</f>
        <v>0</v>
      </c>
      <c r="B119" s="35">
        <f>'[1]S5 Maquette'!C167</f>
        <v>0</v>
      </c>
      <c r="C119" s="34">
        <f>'[1]S5 Maquette'!F167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7"/>
    </row>
    <row r="120" spans="1:20" ht="30.5" customHeight="1" x14ac:dyDescent="0.2">
      <c r="A120" s="35">
        <f>'[1]S5 Maquette'!B168</f>
        <v>0</v>
      </c>
      <c r="B120" s="35">
        <f>'[1]S5 Maquette'!C168</f>
        <v>0</v>
      </c>
      <c r="C120" s="34">
        <f>'[1]S5 Maquette'!F168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7"/>
    </row>
    <row r="121" spans="1:20" ht="30.5" customHeight="1" x14ac:dyDescent="0.2">
      <c r="A121" s="35">
        <f>'[1]S5 Maquette'!B169</f>
        <v>0</v>
      </c>
      <c r="B121" s="35">
        <f>'[1]S5 Maquette'!C169</f>
        <v>0</v>
      </c>
      <c r="C121" s="34">
        <f>'[1]S5 Maquette'!F169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7"/>
    </row>
    <row r="122" spans="1:20" ht="30.5" customHeight="1" x14ac:dyDescent="0.2">
      <c r="A122" s="35">
        <f>'[1]S5 Maquette'!B170</f>
        <v>0</v>
      </c>
      <c r="B122" s="35">
        <f>'[1]S5 Maquette'!C170</f>
        <v>0</v>
      </c>
      <c r="C122" s="34">
        <f>'[1]S5 Maquette'!F170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7"/>
    </row>
    <row r="123" spans="1:20" ht="30.5" customHeight="1" x14ac:dyDescent="0.2">
      <c r="A123" s="35">
        <f>'[1]S5 Maquette'!B171</f>
        <v>0</v>
      </c>
      <c r="B123" s="35">
        <f>'[1]S5 Maquette'!C171</f>
        <v>0</v>
      </c>
      <c r="C123" s="34">
        <f>'[1]S5 Maquette'!F171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7"/>
    </row>
    <row r="124" spans="1:20" ht="30.5" customHeight="1" x14ac:dyDescent="0.2">
      <c r="A124" s="35">
        <f>'[1]S5 Maquette'!B172</f>
        <v>0</v>
      </c>
      <c r="B124" s="35">
        <f>'[1]S5 Maquette'!C172</f>
        <v>0</v>
      </c>
      <c r="C124" s="34">
        <f>'[1]S5 Maquette'!F172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7"/>
    </row>
    <row r="125" spans="1:20" ht="30.5" customHeight="1" x14ac:dyDescent="0.2">
      <c r="A125" s="35">
        <f>'[1]S5 Maquette'!B173</f>
        <v>0</v>
      </c>
      <c r="B125" s="35">
        <f>'[1]S5 Maquette'!C173</f>
        <v>0</v>
      </c>
      <c r="C125" s="34">
        <f>'[1]S5 Maquette'!F173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7"/>
    </row>
    <row r="126" spans="1:20" ht="30.5" customHeight="1" x14ac:dyDescent="0.2">
      <c r="A126" s="35">
        <f>'[1]S5 Maquette'!B174</f>
        <v>0</v>
      </c>
      <c r="B126" s="35">
        <f>'[1]S5 Maquette'!C174</f>
        <v>0</v>
      </c>
      <c r="C126" s="34">
        <f>'[1]S5 Maquette'!F174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7"/>
    </row>
    <row r="127" spans="1:20" ht="30.5" customHeight="1" x14ac:dyDescent="0.2">
      <c r="A127" s="35">
        <f>'[1]S5 Maquette'!B175</f>
        <v>0</v>
      </c>
      <c r="B127" s="35">
        <f>'[1]S5 Maquette'!C175</f>
        <v>0</v>
      </c>
      <c r="C127" s="34">
        <f>'[1]S5 Maquette'!F175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7"/>
    </row>
    <row r="128" spans="1:20" ht="30.5" customHeight="1" x14ac:dyDescent="0.2">
      <c r="A128" s="35">
        <f>'[1]S5 Maquette'!B176</f>
        <v>0</v>
      </c>
      <c r="B128" s="35">
        <f>'[1]S5 Maquette'!C176</f>
        <v>0</v>
      </c>
      <c r="C128" s="34">
        <f>'[1]S5 Maquette'!F176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7"/>
    </row>
    <row r="129" spans="1:20" ht="30.5" customHeight="1" x14ac:dyDescent="0.2">
      <c r="A129" s="35">
        <f>'[1]S5 Maquette'!B177</f>
        <v>0</v>
      </c>
      <c r="B129" s="35">
        <f>'[1]S5 Maquette'!C177</f>
        <v>0</v>
      </c>
      <c r="C129" s="34">
        <f>'[1]S5 Maquette'!F177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7"/>
    </row>
    <row r="130" spans="1:20" ht="30.5" customHeight="1" x14ac:dyDescent="0.2">
      <c r="A130" s="35">
        <f>'[1]S5 Maquette'!B178</f>
        <v>0</v>
      </c>
      <c r="B130" s="35">
        <f>'[1]S5 Maquette'!C178</f>
        <v>0</v>
      </c>
      <c r="C130" s="34">
        <f>'[1]S5 Maquette'!F178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7"/>
    </row>
    <row r="131" spans="1:20" ht="30.5" customHeight="1" x14ac:dyDescent="0.2">
      <c r="A131" s="35">
        <f>'[1]S5 Maquette'!B179</f>
        <v>0</v>
      </c>
      <c r="B131" s="35">
        <f>'[1]S5 Maquette'!C179</f>
        <v>0</v>
      </c>
      <c r="C131" s="34">
        <f>'[1]S5 Maquette'!F179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7"/>
    </row>
    <row r="132" spans="1:20" ht="30.5" customHeight="1" x14ac:dyDescent="0.2">
      <c r="A132" s="35">
        <f>'[1]S5 Maquette'!B180</f>
        <v>0</v>
      </c>
      <c r="B132" s="35">
        <f>'[1]S5 Maquette'!C180</f>
        <v>0</v>
      </c>
      <c r="C132" s="34">
        <f>'[1]S5 Maquette'!F180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7"/>
    </row>
    <row r="133" spans="1:20" ht="30.5" customHeight="1" x14ac:dyDescent="0.2">
      <c r="A133" s="35">
        <f>'[1]S5 Maquette'!B181</f>
        <v>0</v>
      </c>
      <c r="B133" s="35">
        <f>'[1]S5 Maquette'!C181</f>
        <v>0</v>
      </c>
      <c r="C133" s="34">
        <f>'[1]S5 Maquette'!F181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7"/>
    </row>
    <row r="134" spans="1:20" ht="30.5" customHeight="1" x14ac:dyDescent="0.2">
      <c r="A134" s="35">
        <f>'[1]S5 Maquette'!B182</f>
        <v>0</v>
      </c>
      <c r="B134" s="35">
        <f>'[1]S5 Maquette'!C182</f>
        <v>0</v>
      </c>
      <c r="C134" s="34">
        <f>'[1]S5 Maquette'!F182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7"/>
    </row>
    <row r="135" spans="1:20" ht="30.5" customHeight="1" x14ac:dyDescent="0.2">
      <c r="A135" s="35">
        <f>'[1]S5 Maquette'!B183</f>
        <v>0</v>
      </c>
      <c r="B135" s="35">
        <f>'[1]S5 Maquette'!C183</f>
        <v>0</v>
      </c>
      <c r="C135" s="34">
        <f>'[1]S5 Maquette'!F183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7"/>
    </row>
    <row r="136" spans="1:20" ht="30.5" customHeight="1" x14ac:dyDescent="0.2">
      <c r="A136" s="35">
        <f>'[1]S5 Maquette'!B184</f>
        <v>0</v>
      </c>
      <c r="B136" s="35">
        <f>'[1]S5 Maquette'!C184</f>
        <v>0</v>
      </c>
      <c r="C136" s="34">
        <f>'[1]S5 Maquette'!F184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7"/>
    </row>
    <row r="137" spans="1:20" ht="30.5" customHeight="1" x14ac:dyDescent="0.2">
      <c r="A137" s="35">
        <f>'[1]S5 Maquette'!B185</f>
        <v>0</v>
      </c>
      <c r="B137" s="35">
        <f>'[1]S5 Maquette'!C185</f>
        <v>0</v>
      </c>
      <c r="C137" s="34">
        <f>'[1]S5 Maquette'!F185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7"/>
    </row>
    <row r="138" spans="1:20" ht="30.5" customHeight="1" x14ac:dyDescent="0.2">
      <c r="A138" s="35">
        <f>'[1]S5 Maquette'!B186</f>
        <v>0</v>
      </c>
      <c r="B138" s="35">
        <f>'[1]S5 Maquette'!C186</f>
        <v>0</v>
      </c>
      <c r="C138" s="34">
        <f>'[1]S5 Maquette'!F186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7"/>
    </row>
    <row r="139" spans="1:20" ht="30.5" customHeight="1" x14ac:dyDescent="0.2">
      <c r="A139" s="35">
        <f>'[1]S5 Maquette'!B187</f>
        <v>0</v>
      </c>
      <c r="B139" s="35">
        <f>'[1]S5 Maquette'!C187</f>
        <v>0</v>
      </c>
      <c r="C139" s="34">
        <f>'[1]S5 Maquette'!F187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7"/>
    </row>
    <row r="140" spans="1:20" ht="30.5" customHeight="1" x14ac:dyDescent="0.2">
      <c r="A140" s="35">
        <f>'[1]S5 Maquette'!B188</f>
        <v>0</v>
      </c>
      <c r="B140" s="35">
        <f>'[1]S5 Maquette'!C188</f>
        <v>0</v>
      </c>
      <c r="C140" s="34">
        <f>'[1]S5 Maquette'!F188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7"/>
    </row>
    <row r="141" spans="1:20" ht="30.5" customHeight="1" x14ac:dyDescent="0.2">
      <c r="A141" s="35">
        <f>'[1]S5 Maquette'!B189</f>
        <v>0</v>
      </c>
      <c r="B141" s="35">
        <f>'[1]S5 Maquette'!C189</f>
        <v>0</v>
      </c>
      <c r="C141" s="34">
        <f>'[1]S5 Maquette'!F189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7"/>
    </row>
    <row r="142" spans="1:20" ht="30.5" customHeight="1" x14ac:dyDescent="0.2">
      <c r="A142" s="35">
        <f>'[1]S5 Maquette'!B190</f>
        <v>0</v>
      </c>
      <c r="B142" s="35">
        <f>'[1]S5 Maquette'!C190</f>
        <v>0</v>
      </c>
      <c r="C142" s="34">
        <f>'[1]S5 Maquette'!F190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7"/>
    </row>
    <row r="143" spans="1:20" ht="30.5" customHeight="1" x14ac:dyDescent="0.2">
      <c r="A143" s="35">
        <f>'[1]S5 Maquette'!B191</f>
        <v>0</v>
      </c>
      <c r="B143" s="35">
        <f>'[1]S5 Maquette'!C191</f>
        <v>0</v>
      </c>
      <c r="C143" s="34">
        <f>'[1]S5 Maquette'!F191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7"/>
    </row>
    <row r="144" spans="1:20" ht="30.5" customHeight="1" x14ac:dyDescent="0.2">
      <c r="A144" s="35">
        <f>'[1]S5 Maquette'!B192</f>
        <v>0</v>
      </c>
      <c r="B144" s="35">
        <f>'[1]S5 Maquette'!C192</f>
        <v>0</v>
      </c>
      <c r="C144" s="34">
        <f>'[1]S5 Maquette'!F192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7"/>
    </row>
    <row r="145" spans="1:20" ht="30.5" customHeight="1" x14ac:dyDescent="0.2">
      <c r="A145" s="35">
        <f>'[1]S5 Maquette'!B193</f>
        <v>0</v>
      </c>
      <c r="B145" s="35">
        <f>'[1]S5 Maquette'!C193</f>
        <v>0</v>
      </c>
      <c r="C145" s="34">
        <f>'[1]S5 Maquette'!F193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7"/>
    </row>
    <row r="146" spans="1:20" ht="30.5" customHeight="1" x14ac:dyDescent="0.2">
      <c r="A146" s="35">
        <f>'[1]S5 Maquette'!B194</f>
        <v>0</v>
      </c>
      <c r="B146" s="35">
        <f>'[1]S5 Maquette'!C194</f>
        <v>0</v>
      </c>
      <c r="C146" s="34">
        <f>'[1]S5 Maquette'!F194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7"/>
    </row>
    <row r="147" spans="1:20" ht="30.5" customHeight="1" x14ac:dyDescent="0.2">
      <c r="A147" s="35">
        <f>'[1]S5 Maquette'!B195</f>
        <v>0</v>
      </c>
      <c r="B147" s="35">
        <f>'[1]S5 Maquette'!C195</f>
        <v>0</v>
      </c>
      <c r="C147" s="34">
        <f>'[1]S5 Maquette'!F195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7"/>
    </row>
    <row r="148" spans="1:20" ht="30.5" customHeight="1" x14ac:dyDescent="0.2">
      <c r="A148" s="35">
        <f>'[1]S5 Maquette'!B196</f>
        <v>0</v>
      </c>
      <c r="B148" s="35">
        <f>'[1]S5 Maquette'!C196</f>
        <v>0</v>
      </c>
      <c r="C148" s="34">
        <f>'[1]S5 Maquette'!F196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7"/>
    </row>
    <row r="149" spans="1:20" ht="30.5" customHeight="1" x14ac:dyDescent="0.2">
      <c r="A149" s="35">
        <f>'[1]S5 Maquette'!B197</f>
        <v>0</v>
      </c>
      <c r="B149" s="35">
        <f>'[1]S5 Maquette'!C197</f>
        <v>0</v>
      </c>
      <c r="C149" s="34">
        <f>'[1]S5 Maquette'!F197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7"/>
    </row>
    <row r="150" spans="1:20" ht="30.5" customHeight="1" x14ac:dyDescent="0.2">
      <c r="A150" s="35">
        <f>'[1]S5 Maquette'!B198</f>
        <v>0</v>
      </c>
      <c r="B150" s="35">
        <f>'[1]S5 Maquette'!C198</f>
        <v>0</v>
      </c>
      <c r="C150" s="34">
        <f>'[1]S5 Maquette'!F198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7"/>
    </row>
    <row r="151" spans="1:20" ht="30.5" customHeight="1" x14ac:dyDescent="0.2">
      <c r="A151" s="35">
        <f>'[1]S5 Maquette'!B199</f>
        <v>0</v>
      </c>
      <c r="B151" s="35">
        <f>'[1]S5 Maquette'!C199</f>
        <v>0</v>
      </c>
      <c r="C151" s="34">
        <f>'[1]S5 Maquette'!F199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7"/>
    </row>
    <row r="152" spans="1:20" ht="30.5" customHeight="1" x14ac:dyDescent="0.2">
      <c r="A152" s="35">
        <f>'[1]S5 Maquette'!B200</f>
        <v>0</v>
      </c>
      <c r="B152" s="35">
        <f>'[1]S5 Maquette'!C200</f>
        <v>0</v>
      </c>
      <c r="C152" s="34">
        <f>'[1]S5 Maquette'!F200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7"/>
    </row>
    <row r="153" spans="1:20" ht="30.5" customHeight="1" x14ac:dyDescent="0.2">
      <c r="A153" s="35">
        <f>'[1]S5 Maquette'!B201</f>
        <v>0</v>
      </c>
      <c r="B153" s="35">
        <f>'[1]S5 Maquette'!C201</f>
        <v>0</v>
      </c>
      <c r="C153" s="34">
        <f>'[1]S5 Maquette'!F201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7"/>
    </row>
    <row r="154" spans="1:20" ht="30.5" customHeight="1" x14ac:dyDescent="0.2">
      <c r="A154" s="35">
        <f>'[1]S5 Maquette'!B202</f>
        <v>0</v>
      </c>
      <c r="B154" s="35">
        <f>'[1]S5 Maquette'!C202</f>
        <v>0</v>
      </c>
      <c r="C154" s="34">
        <f>'[1]S5 Maquette'!F202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7"/>
    </row>
    <row r="155" spans="1:20" ht="30.5" customHeight="1" x14ac:dyDescent="0.2">
      <c r="A155" s="35">
        <f>'[1]S5 Maquette'!B203</f>
        <v>0</v>
      </c>
      <c r="B155" s="35">
        <f>'[1]S5 Maquette'!C203</f>
        <v>0</v>
      </c>
      <c r="C155" s="34">
        <f>'[1]S5 Maquette'!F203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7"/>
    </row>
    <row r="156" spans="1:20" ht="30.5" customHeight="1" x14ac:dyDescent="0.2">
      <c r="A156" s="35">
        <f>'[1]S5 Maquette'!B204</f>
        <v>0</v>
      </c>
      <c r="B156" s="35">
        <f>'[1]S5 Maquette'!C204</f>
        <v>0</v>
      </c>
      <c r="C156" s="34">
        <f>'[1]S5 Maquette'!F204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7"/>
    </row>
    <row r="157" spans="1:20" ht="30.5" customHeight="1" x14ac:dyDescent="0.2">
      <c r="A157" s="35">
        <f>'[1]S5 Maquette'!B205</f>
        <v>0</v>
      </c>
      <c r="B157" s="35">
        <f>'[1]S5 Maquette'!C205</f>
        <v>0</v>
      </c>
      <c r="C157" s="34">
        <f>'[1]S5 Maquette'!F205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7"/>
    </row>
    <row r="158" spans="1:20" ht="30.5" customHeight="1" x14ac:dyDescent="0.2">
      <c r="A158" s="35">
        <f>'[1]S5 Maquette'!B206</f>
        <v>0</v>
      </c>
      <c r="B158" s="35">
        <f>'[1]S5 Maquette'!C206</f>
        <v>0</v>
      </c>
      <c r="C158" s="34">
        <f>'[1]S5 Maquette'!F206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7"/>
    </row>
    <row r="159" spans="1:20" ht="30.5" customHeight="1" x14ac:dyDescent="0.2">
      <c r="A159" s="35">
        <f>'[1]S5 Maquette'!B207</f>
        <v>0</v>
      </c>
      <c r="B159" s="35">
        <f>'[1]S5 Maquette'!C207</f>
        <v>0</v>
      </c>
      <c r="C159" s="34">
        <f>'[1]S5 Maquette'!F207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7"/>
    </row>
    <row r="160" spans="1:20" ht="30.5" customHeight="1" x14ac:dyDescent="0.2">
      <c r="A160" s="35">
        <f>'[1]S5 Maquette'!B208</f>
        <v>0</v>
      </c>
      <c r="B160" s="35">
        <f>'[1]S5 Maquette'!C208</f>
        <v>0</v>
      </c>
      <c r="C160" s="34">
        <f>'[1]S5 Maquette'!F208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7"/>
    </row>
    <row r="161" spans="1:20" ht="30.5" customHeight="1" x14ac:dyDescent="0.2">
      <c r="A161" s="35">
        <f>'[1]S5 Maquette'!B209</f>
        <v>0</v>
      </c>
      <c r="B161" s="35">
        <f>'[1]S5 Maquette'!C209</f>
        <v>0</v>
      </c>
      <c r="C161" s="34">
        <f>'[1]S5 Maquette'!F209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7"/>
    </row>
    <row r="162" spans="1:20" ht="30.5" customHeight="1" x14ac:dyDescent="0.2">
      <c r="A162" s="35">
        <f>'[1]S5 Maquette'!B210</f>
        <v>0</v>
      </c>
      <c r="B162" s="35">
        <f>'[1]S5 Maquette'!C210</f>
        <v>0</v>
      </c>
      <c r="C162" s="34">
        <f>'[1]S5 Maquette'!F210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7"/>
    </row>
    <row r="163" spans="1:20" ht="30.5" customHeight="1" x14ac:dyDescent="0.2">
      <c r="A163" s="35">
        <f>'[1]S5 Maquette'!B211</f>
        <v>0</v>
      </c>
      <c r="B163" s="35">
        <f>'[1]S5 Maquette'!C211</f>
        <v>0</v>
      </c>
      <c r="C163" s="34">
        <f>'[1]S5 Maquette'!F211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7"/>
    </row>
    <row r="164" spans="1:20" ht="30.5" customHeight="1" x14ac:dyDescent="0.2">
      <c r="A164" s="35">
        <f>'[1]S5 Maquette'!B212</f>
        <v>0</v>
      </c>
      <c r="B164" s="35">
        <f>'[1]S5 Maquette'!C212</f>
        <v>0</v>
      </c>
      <c r="C164" s="34">
        <f>'[1]S5 Maquette'!F212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7"/>
    </row>
    <row r="165" spans="1:20" ht="30.5" customHeight="1" x14ac:dyDescent="0.2">
      <c r="A165" s="35">
        <f>'[1]S5 Maquette'!B213</f>
        <v>0</v>
      </c>
      <c r="B165" s="35">
        <f>'[1]S5 Maquette'!C213</f>
        <v>0</v>
      </c>
      <c r="C165" s="34">
        <f>'[1]S5 Maquette'!F213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7"/>
    </row>
    <row r="166" spans="1:20" ht="30.5" customHeight="1" x14ac:dyDescent="0.2">
      <c r="A166" s="35">
        <f>'[1]S5 Maquette'!B214</f>
        <v>0</v>
      </c>
      <c r="B166" s="35">
        <f>'[1]S5 Maquette'!C214</f>
        <v>0</v>
      </c>
      <c r="C166" s="34">
        <f>'[1]S5 Maquette'!F214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7"/>
    </row>
    <row r="167" spans="1:20" ht="30.5" customHeight="1" x14ac:dyDescent="0.2">
      <c r="A167" s="35">
        <f>'[1]S5 Maquette'!B215</f>
        <v>0</v>
      </c>
      <c r="B167" s="35">
        <f>'[1]S5 Maquette'!C215</f>
        <v>0</v>
      </c>
      <c r="C167" s="34">
        <f>'[1]S5 Maquette'!F215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7"/>
    </row>
    <row r="168" spans="1:20" ht="30.5" customHeight="1" x14ac:dyDescent="0.2">
      <c r="A168" s="35">
        <f>'[1]S5 Maquette'!B216</f>
        <v>0</v>
      </c>
      <c r="B168" s="35">
        <f>'[1]S5 Maquette'!C216</f>
        <v>0</v>
      </c>
      <c r="C168" s="34">
        <f>'[1]S5 Maquette'!F216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7"/>
    </row>
    <row r="169" spans="1:20" ht="30.5" customHeight="1" x14ac:dyDescent="0.2">
      <c r="A169" s="35">
        <f>'[1]S5 Maquette'!B217</f>
        <v>0</v>
      </c>
      <c r="B169" s="35">
        <f>'[1]S5 Maquette'!C217</f>
        <v>0</v>
      </c>
      <c r="C169" s="34">
        <f>'[1]S5 Maquette'!F217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7"/>
    </row>
    <row r="170" spans="1:20" ht="30.5" customHeight="1" x14ac:dyDescent="0.2">
      <c r="A170" s="35">
        <f>'[1]S5 Maquette'!B218</f>
        <v>0</v>
      </c>
      <c r="B170" s="35">
        <f>'[1]S5 Maquette'!C218</f>
        <v>0</v>
      </c>
      <c r="C170" s="34">
        <f>'[1]S5 Maquette'!F218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7"/>
    </row>
    <row r="171" spans="1:20" ht="30.5" customHeight="1" x14ac:dyDescent="0.2">
      <c r="A171" s="35">
        <f>'[1]S5 Maquette'!B219</f>
        <v>0</v>
      </c>
      <c r="B171" s="35">
        <f>'[1]S5 Maquette'!C219</f>
        <v>0</v>
      </c>
      <c r="C171" s="34">
        <f>'[1]S5 Maquette'!F219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7"/>
    </row>
    <row r="172" spans="1:20" ht="30.5" customHeight="1" x14ac:dyDescent="0.2">
      <c r="A172" s="35">
        <f>'[1]S5 Maquette'!B220</f>
        <v>0</v>
      </c>
      <c r="B172" s="35">
        <f>'[1]S5 Maquette'!C220</f>
        <v>0</v>
      </c>
      <c r="C172" s="34">
        <f>'[1]S5 Maquette'!F220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7"/>
    </row>
    <row r="173" spans="1:20" ht="30.5" customHeight="1" x14ac:dyDescent="0.2">
      <c r="A173" s="35">
        <f>'[1]S5 Maquette'!B221</f>
        <v>0</v>
      </c>
      <c r="B173" s="35">
        <f>'[1]S5 Maquette'!C221</f>
        <v>0</v>
      </c>
      <c r="C173" s="34">
        <f>'[1]S5 Maquette'!F221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7"/>
    </row>
    <row r="174" spans="1:20" ht="30.5" customHeight="1" x14ac:dyDescent="0.2">
      <c r="A174" s="35">
        <f>'[1]S5 Maquette'!B222</f>
        <v>0</v>
      </c>
      <c r="B174" s="35">
        <f>'[1]S5 Maquette'!C222</f>
        <v>0</v>
      </c>
      <c r="C174" s="34">
        <f>'[1]S5 Maquette'!F222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7"/>
    </row>
    <row r="175" spans="1:20" ht="30.5" customHeight="1" x14ac:dyDescent="0.2">
      <c r="A175" s="35">
        <f>'[1]S5 Maquette'!B223</f>
        <v>0</v>
      </c>
      <c r="B175" s="35">
        <f>'[1]S5 Maquette'!C223</f>
        <v>0</v>
      </c>
      <c r="C175" s="34">
        <f>'[1]S5 Maquette'!F223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7"/>
    </row>
    <row r="176" spans="1:20" ht="30.5" customHeight="1" x14ac:dyDescent="0.2">
      <c r="A176" s="35">
        <f>'[1]S5 Maquette'!B224</f>
        <v>0</v>
      </c>
      <c r="B176" s="35">
        <f>'[1]S5 Maquette'!C224</f>
        <v>0</v>
      </c>
      <c r="C176" s="34">
        <f>'[1]S5 Maquette'!F224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7"/>
    </row>
    <row r="177" spans="1:20" ht="30.5" customHeight="1" x14ac:dyDescent="0.2">
      <c r="A177" s="35">
        <f>'[1]S5 Maquette'!B225</f>
        <v>0</v>
      </c>
      <c r="B177" s="35">
        <f>'[1]S5 Maquette'!C225</f>
        <v>0</v>
      </c>
      <c r="C177" s="34">
        <f>'[1]S5 Maquette'!F225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7"/>
    </row>
    <row r="178" spans="1:20" ht="30.5" customHeight="1" x14ac:dyDescent="0.2">
      <c r="A178" s="35">
        <f>'[1]S5 Maquette'!B226</f>
        <v>0</v>
      </c>
      <c r="B178" s="35">
        <f>'[1]S5 Maquette'!C226</f>
        <v>0</v>
      </c>
      <c r="C178" s="34">
        <f>'[1]S5 Maquette'!F226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7"/>
    </row>
    <row r="179" spans="1:20" ht="30.5" customHeight="1" x14ac:dyDescent="0.2">
      <c r="A179" s="35">
        <f>'[1]S5 Maquette'!B227</f>
        <v>0</v>
      </c>
      <c r="B179" s="35">
        <f>'[1]S5 Maquette'!C227</f>
        <v>0</v>
      </c>
      <c r="C179" s="34">
        <f>'[1]S5 Maquette'!F227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7"/>
    </row>
    <row r="180" spans="1:20" ht="30.5" customHeight="1" x14ac:dyDescent="0.2">
      <c r="A180" s="35">
        <f>'[1]S5 Maquette'!B228</f>
        <v>0</v>
      </c>
      <c r="B180" s="35">
        <f>'[1]S5 Maquette'!C228</f>
        <v>0</v>
      </c>
      <c r="C180" s="34">
        <f>'[1]S5 Maquette'!F228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7"/>
    </row>
    <row r="181" spans="1:20" ht="30.5" customHeight="1" x14ac:dyDescent="0.2">
      <c r="A181" s="35">
        <f>'[1]S5 Maquette'!B229</f>
        <v>0</v>
      </c>
      <c r="B181" s="35">
        <f>'[1]S5 Maquette'!C229</f>
        <v>0</v>
      </c>
      <c r="C181" s="34">
        <f>'[1]S5 Maquette'!F229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7"/>
    </row>
    <row r="182" spans="1:20" ht="30.5" customHeight="1" x14ac:dyDescent="0.2">
      <c r="A182" s="35">
        <f>'[1]S5 Maquette'!B230</f>
        <v>0</v>
      </c>
      <c r="B182" s="35">
        <f>'[1]S5 Maquette'!C230</f>
        <v>0</v>
      </c>
      <c r="C182" s="34">
        <f>'[1]S5 Maquette'!F230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7"/>
    </row>
    <row r="183" spans="1:20" ht="30.5" customHeight="1" x14ac:dyDescent="0.2">
      <c r="A183" s="35">
        <f>'[1]S5 Maquette'!B231</f>
        <v>0</v>
      </c>
      <c r="B183" s="35">
        <f>'[1]S5 Maquette'!C231</f>
        <v>0</v>
      </c>
      <c r="C183" s="34">
        <f>'[1]S5 Maquette'!F231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7"/>
    </row>
    <row r="184" spans="1:20" ht="30.5" customHeight="1" x14ac:dyDescent="0.2">
      <c r="A184" s="35">
        <f>'[1]S5 Maquette'!B232</f>
        <v>0</v>
      </c>
      <c r="B184" s="35">
        <f>'[1]S5 Maquette'!C232</f>
        <v>0</v>
      </c>
      <c r="C184" s="34">
        <f>'[1]S5 Maquette'!F232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7"/>
    </row>
    <row r="185" spans="1:20" ht="30.5" customHeight="1" x14ac:dyDescent="0.2">
      <c r="A185" s="35">
        <f>'[1]S5 Maquette'!B233</f>
        <v>0</v>
      </c>
      <c r="B185" s="35">
        <f>'[1]S5 Maquette'!C233</f>
        <v>0</v>
      </c>
      <c r="C185" s="34">
        <f>'[1]S5 Maquette'!F233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7"/>
    </row>
    <row r="186" spans="1:20" ht="30.5" customHeight="1" x14ac:dyDescent="0.2">
      <c r="A186" s="35">
        <f>'[1]S5 Maquette'!B234</f>
        <v>0</v>
      </c>
      <c r="B186" s="35">
        <f>'[1]S5 Maquette'!C234</f>
        <v>0</v>
      </c>
      <c r="C186" s="34">
        <f>'[1]S5 Maquette'!F234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7"/>
    </row>
    <row r="187" spans="1:20" ht="30.5" customHeight="1" x14ac:dyDescent="0.2">
      <c r="A187" s="35">
        <f>'[1]S5 Maquette'!B235</f>
        <v>0</v>
      </c>
      <c r="B187" s="35">
        <f>'[1]S5 Maquette'!C235</f>
        <v>0</v>
      </c>
      <c r="C187" s="34">
        <f>'[1]S5 Maquette'!F235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7"/>
    </row>
    <row r="188" spans="1:20" ht="30.5" customHeight="1" x14ac:dyDescent="0.2">
      <c r="A188" s="35">
        <f>'[1]S5 Maquette'!B236</f>
        <v>0</v>
      </c>
      <c r="B188" s="35">
        <f>'[1]S5 Maquette'!C236</f>
        <v>0</v>
      </c>
      <c r="C188" s="34">
        <f>'[1]S5 Maquette'!F236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7"/>
    </row>
    <row r="189" spans="1:20" ht="30.5" customHeight="1" x14ac:dyDescent="0.2">
      <c r="A189" s="35">
        <f>'[1]S5 Maquette'!B237</f>
        <v>0</v>
      </c>
      <c r="B189" s="35">
        <f>'[1]S5 Maquette'!C237</f>
        <v>0</v>
      </c>
      <c r="C189" s="34">
        <f>'[1]S5 Maquette'!F237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7"/>
    </row>
    <row r="190" spans="1:20" ht="30.5" customHeight="1" x14ac:dyDescent="0.2">
      <c r="A190" s="35">
        <f>'[1]S5 Maquette'!B238</f>
        <v>0</v>
      </c>
      <c r="B190" s="35">
        <f>'[1]S5 Maquette'!C238</f>
        <v>0</v>
      </c>
      <c r="C190" s="34">
        <f>'[1]S5 Maquette'!F238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7"/>
    </row>
    <row r="191" spans="1:20" ht="30.5" customHeight="1" x14ac:dyDescent="0.2">
      <c r="A191" s="35">
        <f>'[1]S5 Maquette'!B239</f>
        <v>0</v>
      </c>
      <c r="B191" s="35">
        <f>'[1]S5 Maquette'!C239</f>
        <v>0</v>
      </c>
      <c r="C191" s="34">
        <f>'[1]S5 Maquette'!F239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7"/>
    </row>
    <row r="192" spans="1:20" ht="30.5" customHeight="1" x14ac:dyDescent="0.2">
      <c r="A192" s="35">
        <f>'[1]S5 Maquette'!B240</f>
        <v>0</v>
      </c>
      <c r="B192" s="35">
        <f>'[1]S5 Maquette'!C240</f>
        <v>0</v>
      </c>
      <c r="C192" s="34">
        <f>'[1]S5 Maquette'!F240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7"/>
    </row>
    <row r="193" spans="1:20" ht="30.5" customHeight="1" x14ac:dyDescent="0.2">
      <c r="A193" s="35">
        <f>'[1]S5 Maquette'!B241</f>
        <v>0</v>
      </c>
      <c r="B193" s="35">
        <f>'[1]S5 Maquette'!C241</f>
        <v>0</v>
      </c>
      <c r="C193" s="34">
        <f>'[1]S5 Maquette'!F241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7"/>
    </row>
    <row r="194" spans="1:20" ht="30.5" customHeight="1" x14ac:dyDescent="0.2">
      <c r="A194" s="35">
        <f>'[1]S5 Maquette'!B242</f>
        <v>0</v>
      </c>
      <c r="B194" s="35">
        <f>'[1]S5 Maquette'!C242</f>
        <v>0</v>
      </c>
      <c r="C194" s="34">
        <f>'[1]S5 Maquette'!F242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7"/>
    </row>
    <row r="195" spans="1:20" ht="30.5" customHeight="1" x14ac:dyDescent="0.2">
      <c r="A195" s="35">
        <f>'[1]S5 Maquette'!B243</f>
        <v>0</v>
      </c>
      <c r="B195" s="35">
        <f>'[1]S5 Maquette'!C243</f>
        <v>0</v>
      </c>
      <c r="C195" s="34">
        <f>'[1]S5 Maquette'!F243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7"/>
    </row>
    <row r="196" spans="1:20" ht="30.5" customHeight="1" x14ac:dyDescent="0.2">
      <c r="A196" s="35">
        <f>'[1]S5 Maquette'!B244</f>
        <v>0</v>
      </c>
      <c r="B196" s="35">
        <f>'[1]S5 Maquette'!C244</f>
        <v>0</v>
      </c>
      <c r="C196" s="34">
        <f>'[1]S5 Maquette'!F244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7"/>
    </row>
    <row r="197" spans="1:20" ht="30.5" customHeight="1" x14ac:dyDescent="0.2">
      <c r="A197" s="35">
        <f>'[1]S5 Maquette'!B245</f>
        <v>0</v>
      </c>
      <c r="B197" s="35">
        <f>'[1]S5 Maquette'!C245</f>
        <v>0</v>
      </c>
      <c r="C197" s="34">
        <f>'[1]S5 Maquette'!F245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7"/>
    </row>
    <row r="198" spans="1:20" ht="30.5" customHeight="1" x14ac:dyDescent="0.2">
      <c r="A198" s="35">
        <f>'[1]S5 Maquette'!B246</f>
        <v>0</v>
      </c>
      <c r="B198" s="35">
        <f>'[1]S5 Maquette'!C246</f>
        <v>0</v>
      </c>
      <c r="C198" s="34">
        <f>'[1]S5 Maquette'!F246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7"/>
    </row>
    <row r="199" spans="1:20" ht="30.5" customHeight="1" x14ac:dyDescent="0.2">
      <c r="A199" s="35">
        <f>'[1]S5 Maquette'!B247</f>
        <v>0</v>
      </c>
      <c r="B199" s="35">
        <f>'[1]S5 Maquette'!C247</f>
        <v>0</v>
      </c>
      <c r="C199" s="34">
        <f>'[1]S5 Maquette'!F247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7"/>
    </row>
    <row r="200" spans="1:20" ht="30.5" customHeight="1" x14ac:dyDescent="0.2">
      <c r="A200" s="35">
        <f>'[1]S5 Maquette'!B248</f>
        <v>0</v>
      </c>
      <c r="B200" s="35">
        <f>'[1]S5 Maquette'!C248</f>
        <v>0</v>
      </c>
      <c r="C200" s="34">
        <f>'[1]S5 Maquette'!F248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7"/>
    </row>
    <row r="201" spans="1:20" ht="30.5" customHeight="1" x14ac:dyDescent="0.2">
      <c r="A201" s="35">
        <f>'[1]S5 Maquette'!B249</f>
        <v>0</v>
      </c>
      <c r="B201" s="35">
        <f>'[1]S5 Maquette'!C249</f>
        <v>0</v>
      </c>
      <c r="C201" s="34">
        <f>'[1]S5 Maquette'!F249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7"/>
    </row>
    <row r="202" spans="1:20" ht="30.5" customHeight="1" x14ac:dyDescent="0.2">
      <c r="A202" s="35">
        <f>'[1]S5 Maquette'!B250</f>
        <v>0</v>
      </c>
      <c r="B202" s="35">
        <f>'[1]S5 Maquette'!C250</f>
        <v>0</v>
      </c>
      <c r="C202" s="34">
        <f>'[1]S5 Maquette'!F250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7"/>
    </row>
    <row r="203" spans="1:20" ht="30.5" customHeight="1" x14ac:dyDescent="0.2">
      <c r="A203" s="35">
        <f>'[1]S5 Maquette'!B251</f>
        <v>0</v>
      </c>
      <c r="B203" s="35">
        <f>'[1]S5 Maquette'!C251</f>
        <v>0</v>
      </c>
      <c r="C203" s="34">
        <f>'[1]S5 Maquette'!F251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7"/>
    </row>
    <row r="204" spans="1:20" ht="30.5" customHeight="1" x14ac:dyDescent="0.2">
      <c r="A204" s="35">
        <f>'[1]S5 Maquette'!B252</f>
        <v>0</v>
      </c>
      <c r="B204" s="35">
        <f>'[1]S5 Maquette'!C252</f>
        <v>0</v>
      </c>
      <c r="C204" s="34">
        <f>'[1]S5 Maquette'!F252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7"/>
    </row>
    <row r="205" spans="1:20" ht="30.5" customHeight="1" x14ac:dyDescent="0.2">
      <c r="A205" s="35">
        <f>'[1]S5 Maquette'!B253</f>
        <v>0</v>
      </c>
      <c r="B205" s="35">
        <f>'[1]S5 Maquette'!C253</f>
        <v>0</v>
      </c>
      <c r="C205" s="34">
        <f>'[1]S5 Maquette'!F253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7"/>
    </row>
    <row r="206" spans="1:20" ht="30.5" customHeight="1" x14ac:dyDescent="0.2">
      <c r="A206" s="35">
        <f>'[1]S5 Maquette'!B254</f>
        <v>0</v>
      </c>
      <c r="B206" s="35">
        <f>'[1]S5 Maquette'!C254</f>
        <v>0</v>
      </c>
      <c r="C206" s="34">
        <f>'[1]S5 Maquette'!F254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7"/>
    </row>
    <row r="207" spans="1:20" ht="30.5" customHeight="1" x14ac:dyDescent="0.2">
      <c r="A207" s="35">
        <f>'[1]S5 Maquette'!B255</f>
        <v>0</v>
      </c>
      <c r="B207" s="35">
        <f>'[1]S5 Maquette'!C255</f>
        <v>0</v>
      </c>
      <c r="C207" s="34">
        <f>'[1]S5 Maquette'!F255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7"/>
    </row>
    <row r="208" spans="1:20" ht="30.5" customHeight="1" x14ac:dyDescent="0.2">
      <c r="A208" s="35">
        <f>'[1]S5 Maquette'!B256</f>
        <v>0</v>
      </c>
      <c r="B208" s="35">
        <f>'[1]S5 Maquette'!C256</f>
        <v>0</v>
      </c>
      <c r="C208" s="34">
        <f>'[1]S5 Maquette'!F256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7"/>
    </row>
    <row r="209" spans="1:20" ht="30.5" customHeight="1" x14ac:dyDescent="0.2">
      <c r="A209" s="35">
        <f>'[1]S5 Maquette'!B257</f>
        <v>0</v>
      </c>
      <c r="B209" s="35">
        <f>'[1]S5 Maquette'!C257</f>
        <v>0</v>
      </c>
      <c r="C209" s="34">
        <f>'[1]S5 Maquette'!F257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7"/>
    </row>
    <row r="210" spans="1:20" ht="30.5" customHeight="1" x14ac:dyDescent="0.2">
      <c r="A210" s="35">
        <f>'[1]S5 Maquette'!B258</f>
        <v>0</v>
      </c>
      <c r="B210" s="35">
        <f>'[1]S5 Maquette'!C258</f>
        <v>0</v>
      </c>
      <c r="C210" s="34">
        <f>'[1]S5 Maquette'!F258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7"/>
    </row>
    <row r="211" spans="1:20" ht="30.5" customHeight="1" x14ac:dyDescent="0.2">
      <c r="A211" s="35">
        <f>'[1]S5 Maquette'!B259</f>
        <v>0</v>
      </c>
      <c r="B211" s="35">
        <f>'[1]S5 Maquette'!C259</f>
        <v>0</v>
      </c>
      <c r="C211" s="34">
        <f>'[1]S5 Maquette'!F259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7"/>
    </row>
    <row r="212" spans="1:20" ht="30.5" customHeight="1" x14ac:dyDescent="0.2">
      <c r="A212" s="35">
        <f>'[1]S5 Maquette'!B260</f>
        <v>0</v>
      </c>
      <c r="B212" s="35">
        <f>'[1]S5 Maquette'!C260</f>
        <v>0</v>
      </c>
      <c r="C212" s="34">
        <f>'[1]S5 Maquette'!F260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7"/>
    </row>
    <row r="213" spans="1:20" ht="30.5" customHeight="1" x14ac:dyDescent="0.2">
      <c r="A213" s="35">
        <f>'[1]S5 Maquette'!B261</f>
        <v>0</v>
      </c>
      <c r="B213" s="35">
        <f>'[1]S5 Maquette'!C261</f>
        <v>0</v>
      </c>
      <c r="C213" s="34">
        <f>'[1]S5 Maquette'!F261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7"/>
    </row>
    <row r="214" spans="1:20" ht="30.5" customHeight="1" x14ac:dyDescent="0.2">
      <c r="A214" s="35">
        <f>'[1]S5 Maquette'!B262</f>
        <v>0</v>
      </c>
      <c r="B214" s="35">
        <f>'[1]S5 Maquette'!C262</f>
        <v>0</v>
      </c>
      <c r="C214" s="34">
        <f>'[1]S5 Maquette'!F262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7"/>
    </row>
    <row r="215" spans="1:20" ht="30.5" customHeight="1" x14ac:dyDescent="0.2">
      <c r="A215" s="35">
        <f>'[1]S5 Maquette'!B263</f>
        <v>0</v>
      </c>
      <c r="B215" s="35">
        <f>'[1]S5 Maquette'!C263</f>
        <v>0</v>
      </c>
      <c r="C215" s="34">
        <f>'[1]S5 Maquette'!F263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7"/>
    </row>
    <row r="216" spans="1:20" ht="30.5" customHeight="1" x14ac:dyDescent="0.2">
      <c r="A216" s="35">
        <f>'[1]S5 Maquette'!B264</f>
        <v>0</v>
      </c>
      <c r="B216" s="35">
        <f>'[1]S5 Maquette'!C264</f>
        <v>0</v>
      </c>
      <c r="C216" s="34">
        <f>'[1]S5 Maquette'!F264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7"/>
    </row>
    <row r="217" spans="1:20" ht="30.5" customHeight="1" x14ac:dyDescent="0.2">
      <c r="A217" s="35">
        <f>'[1]S5 Maquette'!B265</f>
        <v>0</v>
      </c>
      <c r="B217" s="35">
        <f>'[1]S5 Maquette'!C265</f>
        <v>0</v>
      </c>
      <c r="C217" s="34">
        <f>'[1]S5 Maquette'!F265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7"/>
    </row>
    <row r="218" spans="1:20" ht="30.5" customHeight="1" x14ac:dyDescent="0.2">
      <c r="A218" s="35">
        <f>'[1]S5 Maquette'!B266</f>
        <v>0</v>
      </c>
      <c r="B218" s="35">
        <f>'[1]S5 Maquette'!C266</f>
        <v>0</v>
      </c>
      <c r="C218" s="34">
        <f>'[1]S5 Maquette'!F266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7"/>
    </row>
    <row r="219" spans="1:20" ht="30.5" customHeight="1" x14ac:dyDescent="0.2">
      <c r="A219" s="35">
        <f>'[1]S5 Maquette'!B267</f>
        <v>0</v>
      </c>
      <c r="B219" s="35">
        <f>'[1]S5 Maquette'!C267</f>
        <v>0</v>
      </c>
      <c r="C219" s="34">
        <f>'[1]S5 Maquette'!F267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7"/>
    </row>
    <row r="220" spans="1:20" ht="30.5" customHeight="1" x14ac:dyDescent="0.2">
      <c r="A220" s="35">
        <f>'[1]S5 Maquette'!B268</f>
        <v>0</v>
      </c>
      <c r="B220" s="35">
        <f>'[1]S5 Maquette'!C268</f>
        <v>0</v>
      </c>
      <c r="C220" s="34">
        <f>'[1]S5 Maquette'!F268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7"/>
    </row>
    <row r="221" spans="1:20" ht="30.5" customHeight="1" x14ac:dyDescent="0.2">
      <c r="A221" s="35">
        <f>'[1]S5 Maquette'!B269</f>
        <v>0</v>
      </c>
      <c r="B221" s="35">
        <f>'[1]S5 Maquette'!C269</f>
        <v>0</v>
      </c>
      <c r="C221" s="34">
        <f>'[1]S5 Maquette'!F269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7"/>
    </row>
    <row r="222" spans="1:20" ht="30.5" customHeight="1" x14ac:dyDescent="0.2">
      <c r="A222" s="35">
        <f>'[1]S5 Maquette'!B270</f>
        <v>0</v>
      </c>
      <c r="B222" s="35">
        <f>'[1]S5 Maquette'!C270</f>
        <v>0</v>
      </c>
      <c r="C222" s="34">
        <f>'[1]S5 Maquette'!F270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7"/>
    </row>
    <row r="223" spans="1:20" ht="30.5" customHeight="1" x14ac:dyDescent="0.2">
      <c r="A223" s="35">
        <f>'[1]S5 Maquette'!B271</f>
        <v>0</v>
      </c>
      <c r="B223" s="35">
        <f>'[1]S5 Maquette'!C271</f>
        <v>0</v>
      </c>
      <c r="C223" s="34">
        <f>'[1]S5 Maquette'!F271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7"/>
    </row>
    <row r="224" spans="1:20" ht="30.5" customHeight="1" x14ac:dyDescent="0.2">
      <c r="A224" s="35">
        <f>'[1]S5 Maquette'!B272</f>
        <v>0</v>
      </c>
      <c r="B224" s="35">
        <f>'[1]S5 Maquette'!C272</f>
        <v>0</v>
      </c>
      <c r="C224" s="34">
        <f>'[1]S5 Maquette'!F272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7"/>
    </row>
    <row r="225" spans="1:20" ht="30.5" customHeight="1" x14ac:dyDescent="0.2">
      <c r="A225" s="35">
        <f>'[1]S5 Maquette'!B273</f>
        <v>0</v>
      </c>
      <c r="B225" s="35">
        <f>'[1]S5 Maquette'!C273</f>
        <v>0</v>
      </c>
      <c r="C225" s="34">
        <f>'[1]S5 Maquette'!F273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7"/>
    </row>
    <row r="226" spans="1:20" ht="30.5" customHeight="1" x14ac:dyDescent="0.2">
      <c r="A226" s="35">
        <f>'[1]S5 Maquette'!B274</f>
        <v>0</v>
      </c>
      <c r="B226" s="35">
        <f>'[1]S5 Maquette'!C274</f>
        <v>0</v>
      </c>
      <c r="C226" s="34">
        <f>'[1]S5 Maquette'!F274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7"/>
    </row>
    <row r="227" spans="1:20" ht="30.5" customHeight="1" x14ac:dyDescent="0.2">
      <c r="A227" s="35">
        <f>'[1]S5 Maquette'!B275</f>
        <v>0</v>
      </c>
      <c r="B227" s="35">
        <f>'[1]S5 Maquette'!C275</f>
        <v>0</v>
      </c>
      <c r="C227" s="34">
        <f>'[1]S5 Maquette'!F275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7"/>
    </row>
    <row r="228" spans="1:20" ht="30.5" customHeight="1" x14ac:dyDescent="0.2">
      <c r="A228" s="35">
        <f>'[1]S5 Maquette'!B276</f>
        <v>0</v>
      </c>
      <c r="B228" s="35">
        <f>'[1]S5 Maquette'!C276</f>
        <v>0</v>
      </c>
      <c r="C228" s="34">
        <f>'[1]S5 Maquette'!F276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7"/>
    </row>
    <row r="229" spans="1:20" ht="30.5" customHeight="1" x14ac:dyDescent="0.2">
      <c r="A229" s="35">
        <f>'[1]S5 Maquette'!B277</f>
        <v>0</v>
      </c>
      <c r="B229" s="35">
        <f>'[1]S5 Maquette'!C277</f>
        <v>0</v>
      </c>
      <c r="C229" s="34">
        <f>'[1]S5 Maquette'!F277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7"/>
    </row>
    <row r="230" spans="1:20" ht="30.5" customHeight="1" x14ac:dyDescent="0.2">
      <c r="A230" s="35">
        <f>'[1]S5 Maquette'!B278</f>
        <v>0</v>
      </c>
      <c r="B230" s="35">
        <f>'[1]S5 Maquette'!C278</f>
        <v>0</v>
      </c>
      <c r="C230" s="34">
        <f>'[1]S5 Maquette'!F278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7"/>
    </row>
    <row r="231" spans="1:20" ht="30.5" customHeight="1" x14ac:dyDescent="0.2">
      <c r="A231" s="35">
        <f>'[1]S5 Maquette'!B279</f>
        <v>0</v>
      </c>
      <c r="B231" s="35">
        <f>'[1]S5 Maquette'!C279</f>
        <v>0</v>
      </c>
      <c r="C231" s="34">
        <f>'[1]S5 Maquette'!F279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7"/>
    </row>
    <row r="232" spans="1:20" ht="30.5" customHeight="1" x14ac:dyDescent="0.2">
      <c r="A232" s="35">
        <f>'[1]S5 Maquette'!B280</f>
        <v>0</v>
      </c>
      <c r="B232" s="35">
        <f>'[1]S5 Maquette'!C280</f>
        <v>0</v>
      </c>
      <c r="C232" s="34">
        <f>'[1]S5 Maquette'!F280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7"/>
    </row>
    <row r="233" spans="1:20" ht="30.5" customHeight="1" x14ac:dyDescent="0.2">
      <c r="A233" s="35">
        <f>'[1]S5 Maquette'!B281</f>
        <v>0</v>
      </c>
      <c r="B233" s="35">
        <f>'[1]S5 Maquette'!C281</f>
        <v>0</v>
      </c>
      <c r="C233" s="34">
        <f>'[1]S5 Maquette'!F281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7"/>
    </row>
    <row r="234" spans="1:20" ht="30.5" customHeight="1" x14ac:dyDescent="0.2">
      <c r="A234" s="35">
        <f>'[1]S5 Maquette'!B282</f>
        <v>0</v>
      </c>
      <c r="B234" s="35">
        <f>'[1]S5 Maquette'!C282</f>
        <v>0</v>
      </c>
      <c r="C234" s="34">
        <f>'[1]S5 Maquette'!F282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7"/>
    </row>
    <row r="235" spans="1:20" ht="30.5" customHeight="1" x14ac:dyDescent="0.2">
      <c r="A235" s="35">
        <f>'[1]S5 Maquette'!B283</f>
        <v>0</v>
      </c>
      <c r="B235" s="35">
        <f>'[1]S5 Maquette'!C283</f>
        <v>0</v>
      </c>
      <c r="C235" s="34">
        <f>'[1]S5 Maquette'!F283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7"/>
    </row>
    <row r="236" spans="1:20" ht="30.5" customHeight="1" x14ac:dyDescent="0.2">
      <c r="A236" s="35">
        <f>'[1]S5 Maquette'!B284</f>
        <v>0</v>
      </c>
      <c r="B236" s="35">
        <f>'[1]S5 Maquette'!C284</f>
        <v>0</v>
      </c>
      <c r="C236" s="34">
        <f>'[1]S5 Maquette'!F284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7"/>
    </row>
    <row r="237" spans="1:20" ht="30.5" customHeight="1" x14ac:dyDescent="0.2">
      <c r="A237" s="35">
        <f>'[1]S5 Maquette'!B285</f>
        <v>0</v>
      </c>
      <c r="B237" s="35">
        <f>'[1]S5 Maquette'!C285</f>
        <v>0</v>
      </c>
      <c r="C237" s="34">
        <f>'[1]S5 Maquette'!F285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7"/>
    </row>
    <row r="238" spans="1:20" ht="30.5" customHeight="1" x14ac:dyDescent="0.2">
      <c r="A238" s="35">
        <f>'[1]S5 Maquette'!B286</f>
        <v>0</v>
      </c>
      <c r="B238" s="35">
        <f>'[1]S5 Maquette'!C286</f>
        <v>0</v>
      </c>
      <c r="C238" s="34">
        <f>'[1]S5 Maquette'!F286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7"/>
    </row>
    <row r="239" spans="1:20" ht="30.5" customHeight="1" x14ac:dyDescent="0.2">
      <c r="A239" s="35">
        <f>'[1]S5 Maquette'!B287</f>
        <v>0</v>
      </c>
      <c r="B239" s="35">
        <f>'[1]S5 Maquette'!C287</f>
        <v>0</v>
      </c>
      <c r="C239" s="34">
        <f>'[1]S5 Maquette'!F287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7"/>
    </row>
    <row r="240" spans="1:20" ht="30.5" customHeight="1" x14ac:dyDescent="0.2">
      <c r="A240" s="35">
        <f>'[1]S5 Maquette'!B288</f>
        <v>0</v>
      </c>
      <c r="B240" s="35">
        <f>'[1]S5 Maquette'!C288</f>
        <v>0</v>
      </c>
      <c r="C240" s="34">
        <f>'[1]S5 Maquette'!F288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7"/>
    </row>
    <row r="241" spans="1:20" ht="30.5" customHeight="1" x14ac:dyDescent="0.2">
      <c r="A241" s="35">
        <f>'[1]S5 Maquette'!B289</f>
        <v>0</v>
      </c>
      <c r="B241" s="35">
        <f>'[1]S5 Maquette'!C289</f>
        <v>0</v>
      </c>
      <c r="C241" s="34">
        <f>'[1]S5 Maquette'!F289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7"/>
    </row>
    <row r="242" spans="1:20" ht="30.5" customHeight="1" x14ac:dyDescent="0.2">
      <c r="A242" s="35">
        <f>'[1]S5 Maquette'!B290</f>
        <v>0</v>
      </c>
      <c r="B242" s="35">
        <f>'[1]S5 Maquette'!C290</f>
        <v>0</v>
      </c>
      <c r="C242" s="34">
        <f>'[1]S5 Maquette'!F290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7"/>
    </row>
    <row r="243" spans="1:20" ht="30.5" customHeight="1" x14ac:dyDescent="0.2">
      <c r="A243" s="35">
        <f>'[1]S5 Maquette'!B291</f>
        <v>0</v>
      </c>
      <c r="B243" s="35">
        <f>'[1]S5 Maquette'!C291</f>
        <v>0</v>
      </c>
      <c r="C243" s="34">
        <f>'[1]S5 Maquette'!F291</f>
        <v>0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7"/>
    </row>
    <row r="244" spans="1:20" ht="30.5" customHeight="1" x14ac:dyDescent="0.2">
      <c r="A244" s="35">
        <f>'[1]S5 Maquette'!B292</f>
        <v>0</v>
      </c>
      <c r="B244" s="35">
        <f>'[1]S5 Maquette'!C292</f>
        <v>0</v>
      </c>
      <c r="C244" s="34">
        <f>'[1]S5 Maquette'!F292</f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7"/>
    </row>
    <row r="245" spans="1:20" ht="30.5" customHeight="1" x14ac:dyDescent="0.2">
      <c r="A245" s="35">
        <f>'[1]S5 Maquette'!B293</f>
        <v>0</v>
      </c>
      <c r="B245" s="35">
        <f>'[1]S5 Maquette'!C293</f>
        <v>0</v>
      </c>
      <c r="C245" s="34">
        <f>'[1]S5 Maquette'!F293</f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7"/>
    </row>
    <row r="246" spans="1:20" ht="30.5" customHeight="1" x14ac:dyDescent="0.2">
      <c r="A246" s="35">
        <f>'[1]S5 Maquette'!B294</f>
        <v>0</v>
      </c>
      <c r="B246" s="35">
        <f>'[1]S5 Maquette'!C294</f>
        <v>0</v>
      </c>
      <c r="C246" s="34">
        <f>'[1]S5 Maquette'!F294</f>
        <v>0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7"/>
    </row>
    <row r="247" spans="1:20" ht="30.5" customHeight="1" x14ac:dyDescent="0.2">
      <c r="A247" s="35">
        <f>'[1]S5 Maquette'!B295</f>
        <v>0</v>
      </c>
      <c r="B247" s="35">
        <f>'[1]S5 Maquette'!C295</f>
        <v>0</v>
      </c>
      <c r="C247" s="34">
        <f>'[1]S5 Maquette'!F295</f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7"/>
    </row>
    <row r="248" spans="1:20" ht="30.5" customHeight="1" x14ac:dyDescent="0.2">
      <c r="A248" s="35">
        <f>'[1]S5 Maquette'!B296</f>
        <v>0</v>
      </c>
      <c r="B248" s="35">
        <f>'[1]S5 Maquette'!C296</f>
        <v>0</v>
      </c>
      <c r="C248" s="34">
        <f>'[1]S5 Maquette'!F296</f>
        <v>0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7"/>
    </row>
    <row r="249" spans="1:20" ht="30.5" customHeight="1" x14ac:dyDescent="0.2">
      <c r="A249" s="35">
        <f>'[1]S5 Maquette'!B297</f>
        <v>0</v>
      </c>
      <c r="B249" s="35">
        <f>'[1]S5 Maquette'!C297</f>
        <v>0</v>
      </c>
      <c r="C249" s="34">
        <f>'[1]S5 Maquette'!F297</f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7"/>
    </row>
    <row r="250" spans="1:20" ht="30.5" customHeight="1" x14ac:dyDescent="0.2">
      <c r="A250" s="35">
        <f>'[1]S5 Maquette'!B298</f>
        <v>0</v>
      </c>
      <c r="B250" s="35">
        <f>'[1]S5 Maquette'!C298</f>
        <v>0</v>
      </c>
      <c r="C250" s="34">
        <f>'[1]S5 Maquette'!F298</f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7"/>
    </row>
    <row r="251" spans="1:20" ht="30.5" customHeight="1" x14ac:dyDescent="0.2">
      <c r="A251" s="35">
        <f>'[1]S5 Maquette'!B299</f>
        <v>0</v>
      </c>
      <c r="B251" s="35">
        <f>'[1]S5 Maquette'!C299</f>
        <v>0</v>
      </c>
      <c r="C251" s="34">
        <f>'[1]S5 Maquette'!F299</f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7"/>
    </row>
    <row r="252" spans="1:20" ht="30.5" customHeight="1" x14ac:dyDescent="0.2">
      <c r="A252" s="35">
        <f>'[1]S5 Maquette'!B300</f>
        <v>0</v>
      </c>
      <c r="B252" s="35">
        <f>'[1]S5 Maquette'!C300</f>
        <v>0</v>
      </c>
      <c r="C252" s="34">
        <f>'[1]S5 Maquette'!F300</f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7"/>
    </row>
    <row r="253" spans="1:20" ht="30.5" customHeight="1" x14ac:dyDescent="0.2">
      <c r="A253" s="35">
        <f>'[1]S5 Maquette'!B301</f>
        <v>0</v>
      </c>
      <c r="B253" s="35">
        <f>'[1]S5 Maquette'!C301</f>
        <v>0</v>
      </c>
      <c r="C253" s="34">
        <f>'[1]S5 Maquette'!F301</f>
        <v>0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7"/>
    </row>
    <row r="254" spans="1:20" ht="30.5" customHeight="1" x14ac:dyDescent="0.2">
      <c r="A254" s="35">
        <f>'[1]S5 Maquette'!B302</f>
        <v>0</v>
      </c>
      <c r="B254" s="35">
        <f>'[1]S5 Maquette'!C302</f>
        <v>0</v>
      </c>
      <c r="C254" s="34">
        <f>'[1]S5 Maquette'!F302</f>
        <v>0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7"/>
    </row>
    <row r="255" spans="1:20" ht="30.5" customHeight="1" x14ac:dyDescent="0.2">
      <c r="A255" s="35">
        <f>'[1]S5 Maquette'!B303</f>
        <v>0</v>
      </c>
      <c r="B255" s="35">
        <f>'[1]S5 Maquette'!C303</f>
        <v>0</v>
      </c>
      <c r="C255" s="34">
        <f>'[1]S5 Maquette'!F303</f>
        <v>0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7"/>
    </row>
    <row r="256" spans="1:20" ht="30.5" customHeight="1" x14ac:dyDescent="0.2">
      <c r="A256" s="35">
        <f>'[1]S5 Maquette'!B304</f>
        <v>0</v>
      </c>
      <c r="B256" s="35">
        <f>'[1]S5 Maquette'!C304</f>
        <v>0</v>
      </c>
      <c r="C256" s="34">
        <f>'[1]S5 Maquette'!F304</f>
        <v>0</v>
      </c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7"/>
    </row>
    <row r="257" spans="1:20" ht="30.5" customHeight="1" x14ac:dyDescent="0.2">
      <c r="A257" s="35">
        <f>'[1]S5 Maquette'!B305</f>
        <v>0</v>
      </c>
      <c r="B257" s="35">
        <f>'[1]S5 Maquette'!C305</f>
        <v>0</v>
      </c>
      <c r="C257" s="34">
        <f>'[1]S5 Maquette'!F305</f>
        <v>0</v>
      </c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7"/>
    </row>
    <row r="258" spans="1:20" ht="30.5" customHeight="1" x14ac:dyDescent="0.2">
      <c r="A258" s="35">
        <f>'[1]S5 Maquette'!B306</f>
        <v>0</v>
      </c>
      <c r="B258" s="35">
        <f>'[1]S5 Maquette'!C306</f>
        <v>0</v>
      </c>
      <c r="C258" s="34">
        <f>'[1]S5 Maquette'!F306</f>
        <v>0</v>
      </c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7"/>
    </row>
    <row r="259" spans="1:20" ht="30.5" customHeight="1" x14ac:dyDescent="0.2">
      <c r="A259" s="35">
        <f>'[1]S5 Maquette'!B307</f>
        <v>0</v>
      </c>
      <c r="B259" s="35">
        <f>'[1]S5 Maquette'!C307</f>
        <v>0</v>
      </c>
      <c r="C259" s="34">
        <f>'[1]S5 Maquette'!F307</f>
        <v>0</v>
      </c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7"/>
    </row>
    <row r="260" spans="1:20" ht="30.5" customHeight="1" x14ac:dyDescent="0.2">
      <c r="A260" s="35">
        <f>'[1]S5 Maquette'!B308</f>
        <v>0</v>
      </c>
      <c r="B260" s="35">
        <f>'[1]S5 Maquette'!C308</f>
        <v>0</v>
      </c>
      <c r="C260" s="34">
        <f>'[1]S5 Maquette'!F308</f>
        <v>0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7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61:A959">
    <cfRule type="expression" dxfId="361" priority="62">
      <formula>$C1="OPTION"</formula>
    </cfRule>
    <cfRule type="expression" dxfId="360" priority="61">
      <formula>$C1="BLOC"</formula>
    </cfRule>
    <cfRule type="expression" dxfId="359" priority="60">
      <formula>$C1="Parcours Pédagogique"</formula>
    </cfRule>
  </conditionalFormatting>
  <conditionalFormatting sqref="A28:B101">
    <cfRule type="expression" dxfId="358" priority="6">
      <formula>$C28="Modification MCC"</formula>
    </cfRule>
    <cfRule type="expression" dxfId="357" priority="7">
      <formula>$C28="Modification"</formula>
    </cfRule>
    <cfRule type="expression" dxfId="356" priority="8">
      <formula>$C28="Création"</formula>
    </cfRule>
    <cfRule type="expression" dxfId="355" priority="9">
      <formula>$C28="Fermeture"</formula>
    </cfRule>
  </conditionalFormatting>
  <conditionalFormatting sqref="A16:S27 C28:S31 C76:S101 A102:S258 C32:R38 C43:R45 C46:S46 C47:R49 C50:S50 C51:R52 C53:S53 C54:R57 C58:O59 C60:S60 C61:R64 C65:S65 C66:R72 C73:S73 C74:R75 C41:L42 N41:R42 Q58:R59 T16 C40:R40 C39:F39 J39:R39">
    <cfRule type="expression" dxfId="354" priority="65">
      <formula>$C16="Modification MCC"</formula>
    </cfRule>
  </conditionalFormatting>
  <conditionalFormatting sqref="A18:S27 C28:S31 C32:R38 C41:L42 N41:R42 C43:R45 C46:S46 C47:R49 C50:S50 C51:R52 C53:S53 C54:R57 C58:O59 Q58:R59 C60:S60 C61:R64 C65:S65 C66:R72 C73:S73 C74:R75 C76:S101 A102:S260 T18 C40:R40 C39:F39 J39:R39">
    <cfRule type="expression" dxfId="353" priority="69">
      <formula>$C18="Modification"</formula>
    </cfRule>
  </conditionalFormatting>
  <conditionalFormatting sqref="B1:S9 B10:E10 J10:S11 B11:D11 B12:M12 P12 B13:L13 B14:N14 P14:S17 B15:M17 B261:S959">
    <cfRule type="expression" dxfId="352" priority="68">
      <formula>$D1="Fermeture"</formula>
    </cfRule>
    <cfRule type="expression" dxfId="351" priority="67">
      <formula>$D1="Création"</formula>
    </cfRule>
  </conditionalFormatting>
  <conditionalFormatting sqref="C1:S31 C32:R38 C41:L42 N41:R42 C43:R45 C46:S46 C47:R49 C50:S50 C51:R52 C53:S53 C54:R57 C58:O59 Q58:R59 C60:S60 C61:R64 C65:S65 C66:R72 C73:S73 C74:R75 C76:S959 C40:R40 C39:F39 J39:R39">
    <cfRule type="expression" dxfId="350" priority="52">
      <formula>$B1="Option"</formula>
    </cfRule>
  </conditionalFormatting>
  <conditionalFormatting sqref="J1:J959">
    <cfRule type="expression" dxfId="349" priority="58">
      <formula>$I1="NON"</formula>
    </cfRule>
  </conditionalFormatting>
  <conditionalFormatting sqref="L1:L959">
    <cfRule type="expression" dxfId="348" priority="53">
      <formula>$K1="CCI (CC Intégral)"</formula>
    </cfRule>
    <cfRule type="expression" dxfId="347" priority="54">
      <formula>$K1="CT (Contrôle terminal)"</formula>
    </cfRule>
  </conditionalFormatting>
  <conditionalFormatting sqref="L18:L31 L93:L260 M18">
    <cfRule type="expression" dxfId="346" priority="63">
      <formula>$K1="CT (Contrôle terminal)"</formula>
    </cfRule>
  </conditionalFormatting>
  <conditionalFormatting sqref="L18:L31 L93:L260">
    <cfRule type="expression" dxfId="345" priority="64">
      <formula>$K1="CCI (CC Intégral)"</formula>
    </cfRule>
  </conditionalFormatting>
  <conditionalFormatting sqref="L32:L35">
    <cfRule type="expression" dxfId="344" priority="724">
      <formula>$K16="CCI (CC Intégral)"</formula>
    </cfRule>
    <cfRule type="expression" dxfId="343" priority="722">
      <formula>$K16="CT (Contrôle terminal)"</formula>
    </cfRule>
  </conditionalFormatting>
  <conditionalFormatting sqref="L36:L40 L72:L75">
    <cfRule type="expression" dxfId="342" priority="707">
      <formula>$K21="CCI (CC Intégral)"</formula>
    </cfRule>
    <cfRule type="expression" dxfId="341" priority="705">
      <formula>$K21="CT (Contrôle terminal)"</formula>
    </cfRule>
  </conditionalFormatting>
  <conditionalFormatting sqref="L41:L45 L68:L70">
    <cfRule type="expression" dxfId="340" priority="677">
      <formula>$K27="CCI (CC Intégral)"</formula>
    </cfRule>
    <cfRule type="expression" dxfId="339" priority="675">
      <formula>$K27="CT (Contrôle terminal)"</formula>
    </cfRule>
  </conditionalFormatting>
  <conditionalFormatting sqref="L46:L48 L50:L51">
    <cfRule type="expression" dxfId="338" priority="691">
      <formula>$K38="CCI (CC Intégral)"</formula>
    </cfRule>
    <cfRule type="expression" dxfId="337" priority="687">
      <formula>$K38="CT (Contrôle terminal)"</formula>
    </cfRule>
  </conditionalFormatting>
  <conditionalFormatting sqref="L49 L71 L76:L92">
    <cfRule type="expression" dxfId="336" priority="693">
      <formula>#REF!="CCI (CC Intégral)"</formula>
    </cfRule>
    <cfRule type="expression" dxfId="335" priority="689">
      <formula>#REF!="CT (Contrôle terminal)"</formula>
    </cfRule>
  </conditionalFormatting>
  <conditionalFormatting sqref="L52">
    <cfRule type="expression" dxfId="334" priority="659">
      <formula>$K45="CCI (CC Intégral)"</formula>
    </cfRule>
    <cfRule type="expression" dxfId="333" priority="658">
      <formula>$K45="CT (Contrôle terminal)"</formula>
    </cfRule>
  </conditionalFormatting>
  <conditionalFormatting sqref="L53:L59 L64">
    <cfRule type="expression" dxfId="332" priority="663">
      <formula>#REF!="CCI (CC Intégral)"</formula>
    </cfRule>
    <cfRule type="expression" dxfId="331" priority="662">
      <formula>#REF!="CT (Contrôle terminal)"</formula>
    </cfRule>
  </conditionalFormatting>
  <conditionalFormatting sqref="L60:L63">
    <cfRule type="expression" dxfId="330" priority="803">
      <formula>$K46="CCI (CC Intégral)"</formula>
    </cfRule>
    <cfRule type="expression" dxfId="329" priority="802">
      <formula>$K46="CT (Contrôle terminal)"</formula>
    </cfRule>
  </conditionalFormatting>
  <conditionalFormatting sqref="L65:L66">
    <cfRule type="expression" dxfId="328" priority="88">
      <formula>$K50="CCI (CC Intégral)"</formula>
    </cfRule>
    <cfRule type="expression" dxfId="327" priority="86">
      <formula>$K50="CT (Contrôle terminal)"</formula>
    </cfRule>
  </conditionalFormatting>
  <conditionalFormatting sqref="L67">
    <cfRule type="expression" dxfId="326" priority="89">
      <formula>#REF!="CCI (CC Intégral)"</formula>
    </cfRule>
    <cfRule type="expression" dxfId="325" priority="87">
      <formula>#REF!="CT (Contrôle terminal)"</formula>
    </cfRule>
  </conditionalFormatting>
  <conditionalFormatting sqref="M1:M40 M43:M959">
    <cfRule type="expression" dxfId="324" priority="59">
      <formula>$K1="CT (Contrôle terminal)"</formula>
    </cfRule>
  </conditionalFormatting>
  <conditionalFormatting sqref="M41">
    <cfRule type="expression" dxfId="323" priority="75">
      <formula>$K41="CT (Contrôle terminal)"</formula>
    </cfRule>
    <cfRule type="expression" dxfId="322" priority="76">
      <formula>$C41="Création"</formula>
    </cfRule>
    <cfRule type="expression" dxfId="321" priority="77">
      <formula>$C41="Fermeture"</formula>
    </cfRule>
    <cfRule type="expression" dxfId="320" priority="72">
      <formula>$C41="Modification MCC"</formula>
    </cfRule>
    <cfRule type="expression" dxfId="319" priority="73">
      <formula>$C41="Modification"</formula>
    </cfRule>
    <cfRule type="expression" dxfId="318" priority="74">
      <formula>$B41="Option"</formula>
    </cfRule>
  </conditionalFormatting>
  <conditionalFormatting sqref="N1:O959">
    <cfRule type="expression" dxfId="317" priority="57">
      <formula>$K1="CCI (CC Intégral)"</formula>
    </cfRule>
  </conditionalFormatting>
  <conditionalFormatting sqref="P14:S17 B15:M17 B1:S9 J10:S11 B12:M12 B14:N14 B261:S959 B13:L13 B10:E10 B11:D11 P12">
    <cfRule type="expression" dxfId="316" priority="66">
      <formula>$D1="Modification"</formula>
    </cfRule>
  </conditionalFormatting>
  <conditionalFormatting sqref="Q1:R57 Q60:R959">
    <cfRule type="expression" dxfId="315" priority="55">
      <formula>$P1="Autres"</formula>
    </cfRule>
  </conditionalFormatting>
  <conditionalFormatting sqref="Q58:R58">
    <cfRule type="expression" dxfId="314" priority="84">
      <formula>$P59="Autres"</formula>
    </cfRule>
  </conditionalFormatting>
  <conditionalFormatting sqref="Q59:R59">
    <cfRule type="expression" dxfId="313" priority="85">
      <formula>#REF!="Autres"</formula>
    </cfRule>
  </conditionalFormatting>
  <conditionalFormatting sqref="S1:S31 T18 S46 S50 S53 S60 S65 S73 S76:S959">
    <cfRule type="expression" dxfId="312" priority="56">
      <formula>$P1="CT (Contrôle terminal)"</formula>
    </cfRule>
  </conditionalFormatting>
  <conditionalFormatting sqref="S32">
    <cfRule type="expression" dxfId="311" priority="736">
      <formula>#REF!="Fermeture"</formula>
    </cfRule>
    <cfRule type="expression" dxfId="310" priority="735">
      <formula>#REF!="Création"</formula>
    </cfRule>
    <cfRule type="expression" dxfId="309" priority="734">
      <formula>#REF!="Option"</formula>
    </cfRule>
    <cfRule type="expression" dxfId="308" priority="733">
      <formula>#REF!="Modification"</formula>
    </cfRule>
    <cfRule type="expression" dxfId="307" priority="732">
      <formula>#REF!="Modification MCC"</formula>
    </cfRule>
    <cfRule type="expression" dxfId="306" priority="742">
      <formula>#REF!="CT (Contrôle terminal)"</formula>
    </cfRule>
  </conditionalFormatting>
  <conditionalFormatting sqref="S33:S35 P59">
    <cfRule type="expression" dxfId="305" priority="83">
      <formula>$C32="Fermeture"</formula>
    </cfRule>
    <cfRule type="expression" dxfId="304" priority="82">
      <formula>$C32="Création"</formula>
    </cfRule>
    <cfRule type="expression" dxfId="303" priority="78">
      <formula>$C32="Modification MCC"</formula>
    </cfRule>
    <cfRule type="expression" dxfId="302" priority="79">
      <formula>$C32="Modification"</formula>
    </cfRule>
    <cfRule type="expression" dxfId="301" priority="80">
      <formula>$B32="Option"</formula>
    </cfRule>
  </conditionalFormatting>
  <conditionalFormatting sqref="S33:S35">
    <cfRule type="expression" dxfId="300" priority="81">
      <formula>$P32="CT (Contrôle terminal)"</formula>
    </cfRule>
  </conditionalFormatting>
  <conditionalFormatting sqref="S37:S40">
    <cfRule type="expression" dxfId="299" priority="49">
      <formula>$P36="CT (Contrôle terminal)"</formula>
    </cfRule>
    <cfRule type="expression" dxfId="298" priority="48">
      <formula>$B36="Option"</formula>
    </cfRule>
    <cfRule type="expression" dxfId="297" priority="47">
      <formula>$C36="Modification"</formula>
    </cfRule>
    <cfRule type="expression" dxfId="296" priority="50">
      <formula>$C36="Création"</formula>
    </cfRule>
    <cfRule type="expression" dxfId="295" priority="51">
      <formula>$C36="Fermeture"</formula>
    </cfRule>
    <cfRule type="expression" dxfId="294" priority="46">
      <formula>$C36="Modification MCC"</formula>
    </cfRule>
  </conditionalFormatting>
  <conditionalFormatting sqref="S42:S45">
    <cfRule type="expression" dxfId="293" priority="43">
      <formula>$P41="CT (Contrôle terminal)"</formula>
    </cfRule>
    <cfRule type="expression" dxfId="292" priority="42">
      <formula>$B41="Option"</formula>
    </cfRule>
    <cfRule type="expression" dxfId="291" priority="41">
      <formula>$C41="Modification"</formula>
    </cfRule>
    <cfRule type="expression" dxfId="290" priority="40">
      <formula>$C41="Modification MCC"</formula>
    </cfRule>
    <cfRule type="expression" dxfId="289" priority="45">
      <formula>$C41="Fermeture"</formula>
    </cfRule>
    <cfRule type="expression" dxfId="288" priority="44">
      <formula>$C41="Création"</formula>
    </cfRule>
  </conditionalFormatting>
  <conditionalFormatting sqref="S51:S52">
    <cfRule type="expression" dxfId="287" priority="39">
      <formula>$C50="Fermeture"</formula>
    </cfRule>
    <cfRule type="expression" dxfId="286" priority="34">
      <formula>$C50="Modification MCC"</formula>
    </cfRule>
    <cfRule type="expression" dxfId="285" priority="35">
      <formula>$C50="Modification"</formula>
    </cfRule>
    <cfRule type="expression" dxfId="284" priority="36">
      <formula>$B50="Option"</formula>
    </cfRule>
    <cfRule type="expression" dxfId="283" priority="37">
      <formula>$P50="CT (Contrôle terminal)"</formula>
    </cfRule>
    <cfRule type="expression" dxfId="282" priority="38">
      <formula>$C50="Création"</formula>
    </cfRule>
  </conditionalFormatting>
  <conditionalFormatting sqref="S54:S56">
    <cfRule type="expression" dxfId="281" priority="32">
      <formula>$C53="Création"</formula>
    </cfRule>
    <cfRule type="expression" dxfId="280" priority="31">
      <formula>$P53="CT (Contrôle terminal)"</formula>
    </cfRule>
    <cfRule type="expression" dxfId="279" priority="30">
      <formula>$B53="Option"</formula>
    </cfRule>
    <cfRule type="expression" dxfId="278" priority="28">
      <formula>$C53="Modification MCC"</formula>
    </cfRule>
    <cfRule type="expression" dxfId="277" priority="29">
      <formula>$C53="Modification"</formula>
    </cfRule>
    <cfRule type="expression" dxfId="276" priority="33">
      <formula>$C53="Fermeture"</formula>
    </cfRule>
  </conditionalFormatting>
  <conditionalFormatting sqref="S58:S59">
    <cfRule type="expression" dxfId="275" priority="25">
      <formula>$P57="CT (Contrôle terminal)"</formula>
    </cfRule>
    <cfRule type="expression" dxfId="274" priority="24">
      <formula>$B57="Option"</formula>
    </cfRule>
    <cfRule type="expression" dxfId="273" priority="23">
      <formula>$C57="Modification"</formula>
    </cfRule>
    <cfRule type="expression" dxfId="272" priority="27">
      <formula>$C57="Fermeture"</formula>
    </cfRule>
    <cfRule type="expression" dxfId="271" priority="22">
      <formula>$C57="Modification MCC"</formula>
    </cfRule>
    <cfRule type="expression" dxfId="270" priority="26">
      <formula>$C57="Création"</formula>
    </cfRule>
  </conditionalFormatting>
  <conditionalFormatting sqref="S61:S64">
    <cfRule type="expression" dxfId="269" priority="20">
      <formula>$C60="Création"</formula>
    </cfRule>
    <cfRule type="expression" dxfId="268" priority="21">
      <formula>$C60="Fermeture"</formula>
    </cfRule>
    <cfRule type="expression" dxfId="267" priority="17">
      <formula>$C60="Modification"</formula>
    </cfRule>
    <cfRule type="expression" dxfId="266" priority="18">
      <formula>$B60="Option"</formula>
    </cfRule>
    <cfRule type="expression" dxfId="265" priority="16">
      <formula>$C60="Modification MCC"</formula>
    </cfRule>
    <cfRule type="expression" dxfId="264" priority="19">
      <formula>$P60="CT (Contrôle terminal)"</formula>
    </cfRule>
  </conditionalFormatting>
  <conditionalFormatting sqref="S66:S67">
    <cfRule type="expression" dxfId="263" priority="11">
      <formula>$C65="Modification"</formula>
    </cfRule>
    <cfRule type="expression" dxfId="262" priority="12">
      <formula>$B65="Option"</formula>
    </cfRule>
    <cfRule type="expression" dxfId="261" priority="13">
      <formula>$P65="CT (Contrôle terminal)"</formula>
    </cfRule>
    <cfRule type="expression" dxfId="260" priority="10">
      <formula>$C65="Modification MCC"</formula>
    </cfRule>
    <cfRule type="expression" dxfId="259" priority="15">
      <formula>$C65="Fermeture"</formula>
    </cfRule>
    <cfRule type="expression" dxfId="258" priority="14">
      <formula>$C65="Création"</formula>
    </cfRule>
  </conditionalFormatting>
  <conditionalFormatting sqref="T18 A18:S27 C28:S31 C32:R38 C41:L42 N41:R42 C43:R45 C46:S46 C47:R49 C50:S50 C51:R52 C53:S53 C54:R57 C58:O59 Q58:R59 C60:S60 C61:R64 C65:S65 C66:R72 C73:S73 C74:R75 C76:S101 A102:S260 C40:R40 C39:F39 J39:R39">
    <cfRule type="expression" dxfId="257" priority="71">
      <formula>$C18="Fermeture"</formula>
    </cfRule>
    <cfRule type="expression" dxfId="256" priority="70">
      <formula>$C18="Création"</formula>
    </cfRule>
  </conditionalFormatting>
  <conditionalFormatting sqref="G39:I39">
    <cfRule type="expression" dxfId="255" priority="2">
      <formula>$C39="Modification MCC"</formula>
    </cfRule>
  </conditionalFormatting>
  <conditionalFormatting sqref="G39:I39">
    <cfRule type="expression" dxfId="254" priority="3">
      <formula>$C39="Modification"</formula>
    </cfRule>
  </conditionalFormatting>
  <conditionalFormatting sqref="G39:I39">
    <cfRule type="expression" dxfId="253" priority="1">
      <formula>$B39="Option"</formula>
    </cfRule>
  </conditionalFormatting>
  <conditionalFormatting sqref="G39:I39">
    <cfRule type="expression" dxfId="252" priority="4">
      <formula>$C39="Création"</formula>
    </cfRule>
    <cfRule type="expression" dxfId="251" priority="5">
      <formula>$C39="Fermeture"</formula>
    </cfRule>
  </conditionalFormatting>
  <dataValidations count="6">
    <dataValidation type="list" allowBlank="1" showInputMessage="1" showErrorMessage="1" sqref="G19 E19:F260 H19:I260 G23:G260" xr:uid="{F8228199-15D1-4F0D-99A0-9CFA9F9903EC}">
      <formula1>"OUI, NON"</formula1>
    </dataValidation>
    <dataValidation type="list" allowBlank="1" showInputMessage="1" showErrorMessage="1" sqref="D1:D6" xr:uid="{34A972DF-9808-4D46-A851-B7F4808A359D}">
      <formula1>"Obligatoire, Facultatif, Complémentaire"</formula1>
    </dataValidation>
    <dataValidation type="list" allowBlank="1" showInputMessage="1" showErrorMessage="1" sqref="P19:P57 P59:P260" xr:uid="{47DDA071-67D9-4190-AE52-71B4E322BF64}">
      <formula1>"CT (Contrôle terminal), Autres"</formula1>
    </dataValidation>
    <dataValidation type="list" allowBlank="1" showInputMessage="1" showErrorMessage="1" sqref="C19:C260" xr:uid="{4108F5EE-3130-4FAA-9085-1627A8FF29FA}">
      <formula1>"Modification MCC"</formula1>
    </dataValidation>
    <dataValidation type="list" allowBlank="1" showInputMessage="1" showErrorMessage="1" sqref="K19:K260" xr:uid="{371885D6-F2E0-4CF1-9D14-A2E8FCB58777}">
      <formula1>List_Controle2</formula1>
    </dataValidation>
    <dataValidation type="list" allowBlank="1" showInputMessage="1" showErrorMessage="1" sqref="Q19:Q260 N19:N260" xr:uid="{183157B3-E8EE-4A9F-986F-5A6CE57454A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278"/>
  <sheetViews>
    <sheetView topLeftCell="A18" zoomScale="70" zoomScaleNormal="70" zoomScalePageLayoutView="55" workbookViewId="0">
      <selection activeCell="M97" sqref="M97"/>
    </sheetView>
  </sheetViews>
  <sheetFormatPr baseColWidth="10" defaultColWidth="11.5" defaultRowHeight="15" x14ac:dyDescent="0.2"/>
  <cols>
    <col min="1" max="1" width="18.5" style="126" customWidth="1"/>
    <col min="2" max="2" width="112" style="126" customWidth="1"/>
    <col min="3" max="3" width="18" style="126" customWidth="1"/>
    <col min="4" max="4" width="15.6640625" style="126" customWidth="1"/>
    <col min="5" max="5" width="27.33203125" style="126" hidden="1" customWidth="1"/>
    <col min="6" max="6" width="24.6640625" style="126" hidden="1" customWidth="1"/>
    <col min="7" max="7" width="29.1640625" style="126" hidden="1" customWidth="1"/>
    <col min="8" max="8" width="46" style="126" hidden="1" customWidth="1"/>
    <col min="9" max="9" width="17" style="126" customWidth="1"/>
    <col min="10" max="10" width="14.33203125" style="126" customWidth="1"/>
    <col min="11" max="11" width="14.6640625" style="126" customWidth="1"/>
    <col min="12" max="13" width="21.6640625" style="126" customWidth="1"/>
    <col min="14" max="14" width="47.6640625" style="126" customWidth="1"/>
    <col min="15" max="15" width="54.1640625" style="126" customWidth="1"/>
    <col min="16" max="16384" width="11.5" style="127"/>
  </cols>
  <sheetData>
    <row r="1" spans="1:10" x14ac:dyDescent="0.2">
      <c r="A1" s="233"/>
      <c r="B1" s="233"/>
      <c r="C1" s="233"/>
      <c r="D1" s="233"/>
      <c r="E1" s="233"/>
      <c r="F1" s="233"/>
      <c r="G1" s="233"/>
      <c r="H1" s="233"/>
      <c r="I1" s="233"/>
      <c r="J1" s="233"/>
    </row>
    <row r="2" spans="1:10" x14ac:dyDescent="0.2">
      <c r="A2" s="233"/>
      <c r="B2" s="233"/>
      <c r="C2" s="233"/>
      <c r="D2" s="233"/>
      <c r="E2" s="233"/>
      <c r="F2" s="233"/>
      <c r="G2" s="233"/>
      <c r="H2" s="233"/>
      <c r="I2" s="233"/>
      <c r="J2" s="233"/>
    </row>
    <row r="3" spans="1:10" x14ac:dyDescent="0.2">
      <c r="A3" s="233"/>
      <c r="B3" s="233"/>
      <c r="C3" s="233"/>
      <c r="D3" s="233"/>
      <c r="E3" s="233"/>
      <c r="F3" s="233"/>
      <c r="G3" s="233"/>
      <c r="H3" s="233"/>
      <c r="I3" s="233"/>
      <c r="J3" s="233"/>
    </row>
    <row r="4" spans="1:10" x14ac:dyDescent="0.2">
      <c r="A4" s="233"/>
      <c r="B4" s="233"/>
      <c r="C4" s="233"/>
      <c r="D4" s="233"/>
      <c r="E4" s="233"/>
      <c r="F4" s="233"/>
      <c r="G4" s="233"/>
      <c r="H4" s="233"/>
      <c r="I4" s="233"/>
      <c r="J4" s="233"/>
    </row>
    <row r="5" spans="1:10" x14ac:dyDescent="0.2">
      <c r="A5" s="233"/>
      <c r="B5" s="233"/>
      <c r="C5" s="233"/>
      <c r="D5" s="233"/>
      <c r="E5" s="233"/>
      <c r="F5" s="233"/>
      <c r="G5" s="233"/>
      <c r="H5" s="233"/>
      <c r="I5" s="233"/>
      <c r="J5" s="233"/>
    </row>
    <row r="6" spans="1:10" x14ac:dyDescent="0.2">
      <c r="A6" s="233"/>
      <c r="B6" s="233"/>
      <c r="C6" s="233"/>
      <c r="D6" s="233"/>
      <c r="E6" s="233"/>
      <c r="F6" s="233"/>
      <c r="G6" s="233"/>
      <c r="H6" s="233"/>
      <c r="I6" s="233"/>
      <c r="J6" s="233"/>
    </row>
    <row r="7" spans="1:10" ht="18" customHeight="1" x14ac:dyDescent="0.2">
      <c r="A7" s="240" t="s">
        <v>215</v>
      </c>
      <c r="B7" s="241">
        <f>'Fiche Générale'!B3</f>
        <v>0</v>
      </c>
      <c r="C7" s="240" t="s">
        <v>216</v>
      </c>
      <c r="D7" s="240"/>
      <c r="E7" s="244">
        <f>'Fiche Générale'!B4</f>
        <v>0</v>
      </c>
      <c r="F7" s="241"/>
      <c r="G7" s="240" t="s">
        <v>217</v>
      </c>
      <c r="H7" s="247">
        <f>'Fiche Générale'!B5</f>
        <v>0</v>
      </c>
      <c r="I7" s="247"/>
      <c r="J7" s="247"/>
    </row>
    <row r="8" spans="1:10" ht="18" customHeight="1" x14ac:dyDescent="0.2">
      <c r="A8" s="240"/>
      <c r="B8" s="242"/>
      <c r="C8" s="240"/>
      <c r="D8" s="240"/>
      <c r="E8" s="245"/>
      <c r="F8" s="242"/>
      <c r="G8" s="240"/>
      <c r="H8" s="247"/>
      <c r="I8" s="247"/>
      <c r="J8" s="247"/>
    </row>
    <row r="9" spans="1:10" ht="18" customHeight="1" x14ac:dyDescent="0.2">
      <c r="A9" s="240"/>
      <c r="B9" s="242"/>
      <c r="C9" s="240"/>
      <c r="D9" s="240"/>
      <c r="E9" s="246"/>
      <c r="F9" s="243"/>
      <c r="G9" s="240"/>
      <c r="H9" s="247"/>
      <c r="I9" s="247"/>
      <c r="J9" s="247"/>
    </row>
    <row r="10" spans="1:10" ht="18" customHeight="1" x14ac:dyDescent="0.2">
      <c r="A10" s="240"/>
      <c r="B10" s="242"/>
      <c r="C10" s="248" t="s">
        <v>218</v>
      </c>
      <c r="D10" s="248"/>
      <c r="E10" s="249">
        <f>'Fiche Générale'!B9</f>
        <v>0</v>
      </c>
      <c r="F10" s="250"/>
      <c r="G10" s="250"/>
      <c r="H10" s="250"/>
      <c r="I10" s="250"/>
      <c r="J10" s="251"/>
    </row>
    <row r="11" spans="1:10" ht="18" customHeight="1" x14ac:dyDescent="0.2">
      <c r="A11" s="240"/>
      <c r="B11" s="243"/>
      <c r="C11" s="248"/>
      <c r="D11" s="248"/>
      <c r="E11" s="252"/>
      <c r="F11" s="253"/>
      <c r="G11" s="253"/>
      <c r="H11" s="253"/>
      <c r="I11" s="253"/>
      <c r="J11" s="254"/>
    </row>
    <row r="13" spans="1:10" x14ac:dyDescent="0.2">
      <c r="A13" s="233" t="s">
        <v>219</v>
      </c>
      <c r="B13" s="256" t="str">
        <f>'S5 Maquette'!B13:B14</f>
        <v>3 ème Année de Licence</v>
      </c>
      <c r="C13" s="233" t="s">
        <v>221</v>
      </c>
      <c r="D13" s="233"/>
      <c r="E13" s="258">
        <f>'S5 Maquette'!E13:F14</f>
        <v>0</v>
      </c>
      <c r="F13" s="258"/>
      <c r="G13" s="233" t="s">
        <v>199</v>
      </c>
      <c r="H13" s="255" t="e">
        <f>Calcul!D7</f>
        <v>#REF!</v>
      </c>
      <c r="I13" s="255"/>
      <c r="J13" s="126">
        <f>SUM(I30:J45)</f>
        <v>244</v>
      </c>
    </row>
    <row r="14" spans="1:10" x14ac:dyDescent="0.2">
      <c r="A14" s="233"/>
      <c r="B14" s="257"/>
      <c r="C14" s="233"/>
      <c r="D14" s="233"/>
      <c r="E14" s="258"/>
      <c r="F14" s="258"/>
      <c r="G14" s="233"/>
      <c r="H14" s="255"/>
      <c r="I14" s="255"/>
    </row>
    <row r="15" spans="1:10" x14ac:dyDescent="0.2">
      <c r="A15" s="233" t="s">
        <v>222</v>
      </c>
      <c r="B15" s="234" t="s">
        <v>186</v>
      </c>
      <c r="C15" s="236" t="s">
        <v>223</v>
      </c>
      <c r="D15" s="237"/>
      <c r="E15" s="233"/>
      <c r="F15" s="233"/>
      <c r="G15" s="233" t="s">
        <v>200</v>
      </c>
      <c r="H15" s="255" t="e">
        <f>Calcul!D20</f>
        <v>#REF!</v>
      </c>
      <c r="I15" s="255"/>
    </row>
    <row r="16" spans="1:10" x14ac:dyDescent="0.2">
      <c r="A16" s="233"/>
      <c r="B16" s="235"/>
      <c r="C16" s="238"/>
      <c r="D16" s="239"/>
      <c r="E16" s="233"/>
      <c r="F16" s="233"/>
      <c r="G16" s="233"/>
      <c r="H16" s="255"/>
      <c r="I16" s="255"/>
    </row>
    <row r="17" spans="1:15" x14ac:dyDescent="0.2">
      <c r="I17" s="128"/>
      <c r="J17" s="128"/>
      <c r="K17" s="128"/>
      <c r="L17" s="128"/>
      <c r="M17" s="128"/>
      <c r="N17" s="128"/>
    </row>
    <row r="18" spans="1:15" ht="49.25" customHeight="1" x14ac:dyDescent="0.2">
      <c r="A18" s="108" t="s">
        <v>224</v>
      </c>
      <c r="B18" s="108" t="s">
        <v>225</v>
      </c>
      <c r="C18" s="108" t="s">
        <v>3</v>
      </c>
      <c r="D18" s="108" t="s">
        <v>226</v>
      </c>
      <c r="E18" s="108" t="s">
        <v>6</v>
      </c>
      <c r="F18" s="108" t="s">
        <v>5</v>
      </c>
      <c r="G18" s="108" t="s">
        <v>227</v>
      </c>
      <c r="H18" s="108" t="s">
        <v>117</v>
      </c>
      <c r="I18" s="108" t="s">
        <v>184</v>
      </c>
      <c r="J18" s="108" t="s">
        <v>187</v>
      </c>
      <c r="K18" s="108" t="s">
        <v>188</v>
      </c>
      <c r="L18" s="108" t="s">
        <v>228</v>
      </c>
      <c r="M18" s="108" t="s">
        <v>4</v>
      </c>
      <c r="N18" s="108" t="s">
        <v>229</v>
      </c>
      <c r="O18" s="109" t="s">
        <v>230</v>
      </c>
    </row>
    <row r="19" spans="1:15" ht="43.25" customHeight="1" x14ac:dyDescent="0.2">
      <c r="A19" s="110">
        <v>0</v>
      </c>
      <c r="B19" s="111" t="s">
        <v>407</v>
      </c>
      <c r="C19" s="110" t="s">
        <v>13</v>
      </c>
      <c r="D19" s="110">
        <v>6</v>
      </c>
      <c r="E19" s="112"/>
      <c r="F19" s="112"/>
      <c r="G19" s="112"/>
      <c r="H19" s="113"/>
      <c r="I19" s="113"/>
      <c r="J19" s="113"/>
      <c r="K19" s="113"/>
      <c r="L19" s="113"/>
      <c r="M19" s="113"/>
      <c r="N19" s="112"/>
      <c r="O19" s="114"/>
    </row>
    <row r="20" spans="1:15" ht="43.25" customHeight="1" x14ac:dyDescent="0.2">
      <c r="A20" s="110" t="s">
        <v>232</v>
      </c>
      <c r="B20" s="111" t="s">
        <v>233</v>
      </c>
      <c r="C20" s="110" t="s">
        <v>23</v>
      </c>
      <c r="D20" s="113"/>
      <c r="E20" s="112"/>
      <c r="F20" s="112"/>
      <c r="G20" s="112"/>
      <c r="H20" s="113"/>
      <c r="I20" s="113"/>
      <c r="J20" s="113"/>
      <c r="K20" s="113"/>
      <c r="L20" s="113"/>
      <c r="M20" s="113"/>
      <c r="N20" s="112"/>
      <c r="O20" s="114"/>
    </row>
    <row r="21" spans="1:15" ht="43.25" customHeight="1" x14ac:dyDescent="0.2">
      <c r="A21" s="110" t="s">
        <v>234</v>
      </c>
      <c r="B21" s="111" t="s">
        <v>235</v>
      </c>
      <c r="C21" s="110" t="s">
        <v>23</v>
      </c>
      <c r="D21" s="113"/>
      <c r="E21" s="112"/>
      <c r="F21" s="112"/>
      <c r="G21" s="112"/>
      <c r="H21" s="113"/>
      <c r="I21" s="113"/>
      <c r="J21" s="113"/>
      <c r="K21" s="113"/>
      <c r="L21" s="113"/>
      <c r="M21" s="113"/>
      <c r="N21" s="112"/>
      <c r="O21" s="114"/>
    </row>
    <row r="22" spans="1:15" ht="43.25" customHeight="1" x14ac:dyDescent="0.2">
      <c r="A22" s="110" t="s">
        <v>236</v>
      </c>
      <c r="B22" s="115" t="s">
        <v>408</v>
      </c>
      <c r="C22" s="110" t="s">
        <v>32</v>
      </c>
      <c r="D22" s="113"/>
      <c r="E22" s="112"/>
      <c r="F22" s="112"/>
      <c r="G22" s="112"/>
      <c r="H22" s="113"/>
      <c r="I22" s="113"/>
      <c r="J22" s="113"/>
      <c r="K22" s="113"/>
      <c r="L22" s="113"/>
      <c r="M22" s="113"/>
      <c r="N22" s="112"/>
      <c r="O22" s="114"/>
    </row>
    <row r="23" spans="1:15" ht="43.25" customHeight="1" x14ac:dyDescent="0.2">
      <c r="A23" s="110"/>
      <c r="B23" s="115" t="s">
        <v>238</v>
      </c>
      <c r="C23" s="110" t="s">
        <v>38</v>
      </c>
      <c r="D23" s="113"/>
      <c r="E23" s="112"/>
      <c r="F23" s="112"/>
      <c r="G23" s="112"/>
      <c r="H23" s="113"/>
      <c r="I23" s="113"/>
      <c r="J23" s="113"/>
      <c r="K23" s="113"/>
      <c r="L23" s="113"/>
      <c r="M23" s="113"/>
      <c r="N23" s="112"/>
      <c r="O23" s="114"/>
    </row>
    <row r="24" spans="1:15" ht="43.25" customHeight="1" x14ac:dyDescent="0.2">
      <c r="A24" s="110" t="s">
        <v>239</v>
      </c>
      <c r="B24" s="115" t="s">
        <v>409</v>
      </c>
      <c r="C24" s="110" t="s">
        <v>23</v>
      </c>
      <c r="D24" s="113"/>
      <c r="E24" s="112"/>
      <c r="F24" s="112"/>
      <c r="G24" s="112"/>
      <c r="H24" s="113"/>
      <c r="I24" s="113"/>
      <c r="J24" s="113"/>
      <c r="K24" s="113"/>
      <c r="L24" s="113"/>
      <c r="M24" s="113"/>
      <c r="N24" s="112"/>
      <c r="O24" s="114"/>
    </row>
    <row r="25" spans="1:15" ht="43.25" customHeight="1" x14ac:dyDescent="0.2">
      <c r="A25" s="110" t="s">
        <v>241</v>
      </c>
      <c r="B25" s="115" t="s">
        <v>410</v>
      </c>
      <c r="C25" s="110" t="s">
        <v>23</v>
      </c>
      <c r="D25" s="113"/>
      <c r="E25" s="112"/>
      <c r="F25" s="112"/>
      <c r="G25" s="112"/>
      <c r="H25" s="113"/>
      <c r="I25" s="113"/>
      <c r="J25" s="113"/>
      <c r="K25" s="113"/>
      <c r="L25" s="113"/>
      <c r="M25" s="113"/>
      <c r="N25" s="112"/>
      <c r="O25" s="114"/>
    </row>
    <row r="26" spans="1:15" ht="43.25" customHeight="1" x14ac:dyDescent="0.2">
      <c r="A26" s="110" t="s">
        <v>243</v>
      </c>
      <c r="B26" s="115" t="s">
        <v>411</v>
      </c>
      <c r="C26" s="110" t="s">
        <v>23</v>
      </c>
      <c r="D26" s="113"/>
      <c r="E26" s="112"/>
      <c r="F26" s="112"/>
      <c r="G26" s="112"/>
      <c r="H26" s="113"/>
      <c r="I26" s="113"/>
      <c r="J26" s="113"/>
      <c r="K26" s="113"/>
      <c r="L26" s="113"/>
      <c r="M26" s="113"/>
      <c r="N26" s="112"/>
      <c r="O26" s="114"/>
    </row>
    <row r="27" spans="1:15" ht="43.25" customHeight="1" x14ac:dyDescent="0.2">
      <c r="A27" s="116"/>
      <c r="B27" s="117" t="s">
        <v>412</v>
      </c>
      <c r="C27" s="116" t="s">
        <v>38</v>
      </c>
      <c r="D27" s="118"/>
      <c r="E27" s="119"/>
      <c r="F27" s="119"/>
      <c r="G27" s="119"/>
      <c r="H27" s="116"/>
      <c r="I27" s="116"/>
      <c r="J27" s="116"/>
      <c r="K27" s="116"/>
      <c r="L27" s="116"/>
      <c r="M27" s="116"/>
      <c r="N27" s="119"/>
      <c r="O27" s="119"/>
    </row>
    <row r="28" spans="1:15" ht="43.25" customHeight="1" x14ac:dyDescent="0.2">
      <c r="A28" s="120">
        <v>1</v>
      </c>
      <c r="B28" s="135" t="s">
        <v>246</v>
      </c>
      <c r="C28" s="120" t="s">
        <v>32</v>
      </c>
      <c r="D28" s="120"/>
      <c r="E28" s="121"/>
      <c r="F28" s="121"/>
      <c r="G28" s="121"/>
      <c r="H28" s="120"/>
      <c r="I28" s="120"/>
      <c r="J28" s="120"/>
      <c r="K28" s="120"/>
      <c r="L28" s="120"/>
      <c r="M28" s="120"/>
      <c r="N28" s="121"/>
      <c r="O28" s="121"/>
    </row>
    <row r="29" spans="1:15" ht="43.25" customHeight="1" x14ac:dyDescent="0.2">
      <c r="A29" s="137" t="s">
        <v>247</v>
      </c>
      <c r="B29" s="122" t="s">
        <v>248</v>
      </c>
      <c r="C29" s="137" t="s">
        <v>13</v>
      </c>
      <c r="D29" s="137">
        <v>6</v>
      </c>
      <c r="E29" s="138"/>
      <c r="F29" s="138"/>
      <c r="G29" s="138"/>
      <c r="H29" s="137"/>
      <c r="I29" s="137"/>
      <c r="J29" s="137"/>
      <c r="K29" s="137"/>
      <c r="L29" s="137"/>
      <c r="M29" s="137"/>
      <c r="N29" s="138"/>
      <c r="O29" s="138"/>
    </row>
    <row r="30" spans="1:15" ht="43.25" customHeight="1" x14ac:dyDescent="0.2">
      <c r="A30" s="116" t="s">
        <v>413</v>
      </c>
      <c r="B30" s="123" t="s">
        <v>414</v>
      </c>
      <c r="C30" s="116" t="s">
        <v>23</v>
      </c>
      <c r="D30" s="116"/>
      <c r="E30" s="119"/>
      <c r="F30" s="119"/>
      <c r="G30" s="119"/>
      <c r="H30" s="116"/>
      <c r="I30" s="116"/>
      <c r="J30" s="116">
        <v>20</v>
      </c>
      <c r="K30" s="116"/>
      <c r="L30" s="116"/>
      <c r="M30" s="116" t="s">
        <v>14</v>
      </c>
      <c r="N30" s="119"/>
      <c r="O30" s="119"/>
    </row>
    <row r="31" spans="1:15" ht="43.25" customHeight="1" x14ac:dyDescent="0.2">
      <c r="A31" s="116" t="s">
        <v>415</v>
      </c>
      <c r="B31" s="123" t="s">
        <v>416</v>
      </c>
      <c r="C31" s="116" t="s">
        <v>23</v>
      </c>
      <c r="D31" s="116"/>
      <c r="E31" s="119"/>
      <c r="F31" s="119"/>
      <c r="G31" s="119"/>
      <c r="H31" s="116"/>
      <c r="I31" s="116"/>
      <c r="J31" s="116">
        <v>24</v>
      </c>
      <c r="K31" s="116"/>
      <c r="L31" s="116"/>
      <c r="M31" s="116" t="s">
        <v>14</v>
      </c>
      <c r="N31" s="119"/>
      <c r="O31" s="119"/>
    </row>
    <row r="32" spans="1:15" ht="43.25" customHeight="1" x14ac:dyDescent="0.2">
      <c r="A32" s="137" t="s">
        <v>254</v>
      </c>
      <c r="B32" s="122" t="s">
        <v>417</v>
      </c>
      <c r="C32" s="137" t="s">
        <v>13</v>
      </c>
      <c r="D32" s="137">
        <v>6</v>
      </c>
      <c r="E32" s="138"/>
      <c r="F32" s="138"/>
      <c r="G32" s="138"/>
      <c r="H32" s="137"/>
      <c r="I32" s="137"/>
      <c r="J32" s="137"/>
      <c r="K32" s="137"/>
      <c r="L32" s="137"/>
      <c r="M32" s="137"/>
      <c r="N32" s="138"/>
      <c r="O32" s="138"/>
    </row>
    <row r="33" spans="1:15" ht="43.25" customHeight="1" x14ac:dyDescent="0.2">
      <c r="A33" s="116" t="s">
        <v>418</v>
      </c>
      <c r="B33" s="123" t="s">
        <v>419</v>
      </c>
      <c r="C33" s="116" t="s">
        <v>23</v>
      </c>
      <c r="D33" s="116"/>
      <c r="E33" s="119"/>
      <c r="F33" s="119"/>
      <c r="G33" s="119"/>
      <c r="H33" s="116"/>
      <c r="I33" s="116">
        <v>12</v>
      </c>
      <c r="J33" s="116">
        <v>12</v>
      </c>
      <c r="K33" s="116"/>
      <c r="L33" s="116"/>
      <c r="M33" s="116" t="s">
        <v>14</v>
      </c>
      <c r="N33" s="119"/>
      <c r="O33" s="119" t="s">
        <v>420</v>
      </c>
    </row>
    <row r="34" spans="1:15" ht="43.25" customHeight="1" x14ac:dyDescent="0.2">
      <c r="A34" s="116" t="s">
        <v>421</v>
      </c>
      <c r="B34" s="123" t="s">
        <v>422</v>
      </c>
      <c r="C34" s="116" t="s">
        <v>23</v>
      </c>
      <c r="D34" s="116"/>
      <c r="E34" s="119"/>
      <c r="F34" s="119"/>
      <c r="G34" s="119"/>
      <c r="H34" s="116"/>
      <c r="I34" s="116">
        <v>12</v>
      </c>
      <c r="J34" s="116">
        <v>12</v>
      </c>
      <c r="K34" s="116"/>
      <c r="L34" s="116"/>
      <c r="M34" s="116" t="s">
        <v>14</v>
      </c>
      <c r="N34" s="119"/>
      <c r="O34" s="119" t="s">
        <v>420</v>
      </c>
    </row>
    <row r="35" spans="1:15" ht="43.25" customHeight="1" x14ac:dyDescent="0.2">
      <c r="A35" s="124" t="s">
        <v>423</v>
      </c>
      <c r="B35" s="123" t="s">
        <v>261</v>
      </c>
      <c r="C35" s="116" t="s">
        <v>23</v>
      </c>
      <c r="D35" s="116"/>
      <c r="E35" s="119"/>
      <c r="F35" s="119"/>
      <c r="G35" s="119"/>
      <c r="H35" s="116"/>
      <c r="I35" s="116"/>
      <c r="J35" s="116">
        <v>20</v>
      </c>
      <c r="K35" s="116"/>
      <c r="L35" s="116"/>
      <c r="M35" s="116" t="s">
        <v>14</v>
      </c>
      <c r="N35" s="119"/>
      <c r="O35" s="119" t="s">
        <v>420</v>
      </c>
    </row>
    <row r="36" spans="1:15" ht="43.25" customHeight="1" x14ac:dyDescent="0.2">
      <c r="A36" s="139" t="s">
        <v>262</v>
      </c>
      <c r="B36" s="122" t="s">
        <v>263</v>
      </c>
      <c r="C36" s="137" t="s">
        <v>13</v>
      </c>
      <c r="D36" s="137">
        <v>6</v>
      </c>
      <c r="E36" s="138"/>
      <c r="F36" s="138"/>
      <c r="G36" s="138"/>
      <c r="H36" s="137"/>
      <c r="I36" s="137"/>
      <c r="J36" s="137"/>
      <c r="K36" s="137"/>
      <c r="L36" s="137"/>
      <c r="M36" s="137"/>
      <c r="N36" s="138"/>
      <c r="O36" s="138"/>
    </row>
    <row r="37" spans="1:15" ht="43.25" customHeight="1" x14ac:dyDescent="0.2">
      <c r="A37" s="124" t="s">
        <v>424</v>
      </c>
      <c r="B37" s="123" t="s">
        <v>265</v>
      </c>
      <c r="C37" s="116" t="s">
        <v>23</v>
      </c>
      <c r="D37" s="116"/>
      <c r="E37" s="119"/>
      <c r="F37" s="119"/>
      <c r="G37" s="119"/>
      <c r="H37" s="116"/>
      <c r="I37" s="116"/>
      <c r="J37" s="116">
        <v>18</v>
      </c>
      <c r="K37" s="116"/>
      <c r="L37" s="116"/>
      <c r="M37" s="116" t="s">
        <v>14</v>
      </c>
      <c r="N37" s="119"/>
      <c r="O37" s="119" t="s">
        <v>420</v>
      </c>
    </row>
    <row r="38" spans="1:15" ht="43.25" customHeight="1" x14ac:dyDescent="0.2">
      <c r="A38" s="124" t="s">
        <v>425</v>
      </c>
      <c r="B38" s="123" t="s">
        <v>267</v>
      </c>
      <c r="C38" s="116" t="s">
        <v>23</v>
      </c>
      <c r="D38" s="116"/>
      <c r="E38" s="119"/>
      <c r="F38" s="119"/>
      <c r="G38" s="119"/>
      <c r="H38" s="116"/>
      <c r="I38" s="116"/>
      <c r="J38" s="116">
        <v>18</v>
      </c>
      <c r="K38" s="116"/>
      <c r="L38" s="116"/>
      <c r="M38" s="116" t="s">
        <v>14</v>
      </c>
      <c r="N38" s="119"/>
      <c r="O38" s="119" t="s">
        <v>420</v>
      </c>
    </row>
    <row r="39" spans="1:15" ht="43.25" customHeight="1" x14ac:dyDescent="0.2">
      <c r="A39" s="124" t="s">
        <v>426</v>
      </c>
      <c r="B39" s="123" t="s">
        <v>269</v>
      </c>
      <c r="C39" s="116" t="s">
        <v>23</v>
      </c>
      <c r="D39" s="116"/>
      <c r="E39" s="119"/>
      <c r="F39" s="119"/>
      <c r="G39" s="119"/>
      <c r="H39" s="116"/>
      <c r="I39" s="116"/>
      <c r="J39" s="116">
        <v>12</v>
      </c>
      <c r="K39" s="116"/>
      <c r="L39" s="116"/>
      <c r="M39" s="116" t="s">
        <v>14</v>
      </c>
      <c r="N39" s="119"/>
      <c r="O39" s="119" t="s">
        <v>420</v>
      </c>
    </row>
    <row r="40" spans="1:15" ht="43.25" customHeight="1" x14ac:dyDescent="0.2">
      <c r="A40" s="124" t="s">
        <v>427</v>
      </c>
      <c r="B40" s="123" t="s">
        <v>324</v>
      </c>
      <c r="C40" s="116" t="s">
        <v>23</v>
      </c>
      <c r="D40" s="116"/>
      <c r="E40" s="119"/>
      <c r="F40" s="119"/>
      <c r="G40" s="119"/>
      <c r="H40" s="116"/>
      <c r="I40" s="116"/>
      <c r="J40" s="116">
        <v>18</v>
      </c>
      <c r="K40" s="116"/>
      <c r="L40" s="116"/>
      <c r="M40" s="116" t="s">
        <v>14</v>
      </c>
      <c r="N40" s="119"/>
      <c r="O40" s="119" t="s">
        <v>420</v>
      </c>
    </row>
    <row r="41" spans="1:15" ht="43.25" customHeight="1" x14ac:dyDescent="0.2">
      <c r="A41" s="139" t="s">
        <v>273</v>
      </c>
      <c r="B41" s="122" t="s">
        <v>274</v>
      </c>
      <c r="C41" s="137" t="s">
        <v>13</v>
      </c>
      <c r="D41" s="137">
        <v>6</v>
      </c>
      <c r="E41" s="140"/>
      <c r="F41" s="140"/>
      <c r="G41" s="140"/>
      <c r="H41" s="137"/>
      <c r="I41" s="137"/>
      <c r="J41" s="137"/>
      <c r="K41" s="137"/>
      <c r="L41" s="137"/>
      <c r="M41" s="137"/>
      <c r="N41" s="140"/>
      <c r="O41" s="140"/>
    </row>
    <row r="42" spans="1:15" ht="43.25" customHeight="1" x14ac:dyDescent="0.2">
      <c r="A42" s="124" t="s">
        <v>428</v>
      </c>
      <c r="B42" s="123" t="s">
        <v>276</v>
      </c>
      <c r="C42" s="116" t="s">
        <v>23</v>
      </c>
      <c r="D42" s="116"/>
      <c r="E42" s="129"/>
      <c r="F42" s="129"/>
      <c r="G42" s="129"/>
      <c r="H42" s="116"/>
      <c r="I42" s="116"/>
      <c r="J42" s="116">
        <v>18</v>
      </c>
      <c r="K42" s="116"/>
      <c r="L42" s="116"/>
      <c r="M42" s="116" t="s">
        <v>14</v>
      </c>
      <c r="N42" s="129"/>
      <c r="O42" s="119" t="s">
        <v>420</v>
      </c>
    </row>
    <row r="43" spans="1:15" ht="43.25" customHeight="1" x14ac:dyDescent="0.2">
      <c r="A43" s="124" t="s">
        <v>429</v>
      </c>
      <c r="B43" s="123" t="s">
        <v>430</v>
      </c>
      <c r="C43" s="116" t="s">
        <v>23</v>
      </c>
      <c r="D43" s="116"/>
      <c r="E43" s="129"/>
      <c r="F43" s="129"/>
      <c r="G43" s="129"/>
      <c r="H43" s="116"/>
      <c r="I43" s="116"/>
      <c r="J43" s="116">
        <v>6</v>
      </c>
      <c r="K43" s="116"/>
      <c r="L43" s="116"/>
      <c r="M43" s="116" t="s">
        <v>14</v>
      </c>
      <c r="N43" s="129"/>
      <c r="O43" s="119" t="s">
        <v>420</v>
      </c>
    </row>
    <row r="44" spans="1:15" ht="43.25" customHeight="1" x14ac:dyDescent="0.2">
      <c r="A44" s="124" t="s">
        <v>431</v>
      </c>
      <c r="B44" s="123" t="s">
        <v>280</v>
      </c>
      <c r="C44" s="116" t="s">
        <v>23</v>
      </c>
      <c r="D44" s="116"/>
      <c r="E44" s="129"/>
      <c r="F44" s="129"/>
      <c r="G44" s="129"/>
      <c r="H44" s="116"/>
      <c r="I44" s="116"/>
      <c r="J44" s="116">
        <v>24</v>
      </c>
      <c r="K44" s="116"/>
      <c r="L44" s="116"/>
      <c r="M44" s="116" t="s">
        <v>24</v>
      </c>
      <c r="N44" s="116" t="s">
        <v>281</v>
      </c>
      <c r="O44" s="119" t="s">
        <v>282</v>
      </c>
    </row>
    <row r="45" spans="1:15" ht="43.25" customHeight="1" x14ac:dyDescent="0.2">
      <c r="A45" s="124" t="s">
        <v>432</v>
      </c>
      <c r="B45" s="123" t="s">
        <v>284</v>
      </c>
      <c r="C45" s="116" t="s">
        <v>23</v>
      </c>
      <c r="D45" s="116"/>
      <c r="E45" s="129"/>
      <c r="F45" s="129"/>
      <c r="G45" s="129"/>
      <c r="H45" s="116"/>
      <c r="I45" s="116"/>
      <c r="J45" s="116">
        <v>18</v>
      </c>
      <c r="K45" s="116"/>
      <c r="L45" s="116"/>
      <c r="M45" s="116" t="s">
        <v>14</v>
      </c>
      <c r="N45" s="129"/>
      <c r="O45" s="119" t="s">
        <v>433</v>
      </c>
    </row>
    <row r="46" spans="1:15" ht="43.25" customHeight="1" x14ac:dyDescent="0.2">
      <c r="A46" s="132">
        <v>2</v>
      </c>
      <c r="B46" s="136" t="s">
        <v>285</v>
      </c>
      <c r="C46" s="120" t="s">
        <v>32</v>
      </c>
      <c r="D46" s="120"/>
      <c r="E46" s="133"/>
      <c r="F46" s="133"/>
      <c r="G46" s="133"/>
      <c r="H46" s="120"/>
      <c r="I46" s="134"/>
      <c r="J46" s="134"/>
      <c r="K46" s="120"/>
      <c r="L46" s="120"/>
      <c r="M46" s="120"/>
      <c r="N46" s="133"/>
      <c r="O46" s="133"/>
    </row>
    <row r="47" spans="1:15" ht="43.25" customHeight="1" x14ac:dyDescent="0.2">
      <c r="A47" s="139" t="s">
        <v>286</v>
      </c>
      <c r="B47" s="122" t="s">
        <v>287</v>
      </c>
      <c r="C47" s="137" t="s">
        <v>13</v>
      </c>
      <c r="D47" s="137">
        <v>6</v>
      </c>
      <c r="E47" s="140"/>
      <c r="F47" s="140"/>
      <c r="G47" s="140"/>
      <c r="H47" s="137"/>
      <c r="I47" s="141"/>
      <c r="J47" s="141"/>
      <c r="K47" s="137"/>
      <c r="L47" s="137"/>
      <c r="M47" s="137"/>
      <c r="N47" s="140"/>
      <c r="O47" s="140" t="s">
        <v>288</v>
      </c>
    </row>
    <row r="48" spans="1:15" ht="43.25" customHeight="1" x14ac:dyDescent="0.2">
      <c r="A48" s="124" t="s">
        <v>289</v>
      </c>
      <c r="B48" s="130" t="s">
        <v>290</v>
      </c>
      <c r="C48" s="116" t="s">
        <v>23</v>
      </c>
      <c r="D48" s="116"/>
      <c r="E48" s="129"/>
      <c r="F48" s="129"/>
      <c r="G48" s="129"/>
      <c r="H48" s="116"/>
      <c r="I48" s="125"/>
      <c r="J48" s="125"/>
      <c r="K48" s="116"/>
      <c r="L48" s="116"/>
      <c r="M48" s="116" t="s">
        <v>24</v>
      </c>
      <c r="N48" s="116" t="s">
        <v>291</v>
      </c>
      <c r="O48" s="129"/>
    </row>
    <row r="49" spans="1:15" ht="43.25" customHeight="1" x14ac:dyDescent="0.2">
      <c r="A49" s="124" t="s">
        <v>292</v>
      </c>
      <c r="B49" s="131" t="s">
        <v>293</v>
      </c>
      <c r="C49" s="116" t="s">
        <v>23</v>
      </c>
      <c r="D49" s="116"/>
      <c r="E49" s="129"/>
      <c r="F49" s="129"/>
      <c r="G49" s="129"/>
      <c r="H49" s="116"/>
      <c r="I49" s="125"/>
      <c r="J49" s="125"/>
      <c r="K49" s="116"/>
      <c r="L49" s="116"/>
      <c r="M49" s="116" t="s">
        <v>24</v>
      </c>
      <c r="N49" s="116" t="s">
        <v>291</v>
      </c>
      <c r="O49" s="129"/>
    </row>
    <row r="50" spans="1:15" ht="43.25" customHeight="1" x14ac:dyDescent="0.2">
      <c r="A50" s="139" t="s">
        <v>294</v>
      </c>
      <c r="B50" s="122" t="s">
        <v>295</v>
      </c>
      <c r="C50" s="137" t="s">
        <v>13</v>
      </c>
      <c r="D50" s="137">
        <v>6</v>
      </c>
      <c r="E50" s="140"/>
      <c r="F50" s="140"/>
      <c r="G50" s="140"/>
      <c r="H50" s="137"/>
      <c r="I50" s="137"/>
      <c r="J50" s="137"/>
      <c r="K50" s="137"/>
      <c r="L50" s="137"/>
      <c r="M50" s="137"/>
      <c r="N50" s="140"/>
      <c r="O50" s="140"/>
    </row>
    <row r="51" spans="1:15" ht="43.25" customHeight="1" x14ac:dyDescent="0.2">
      <c r="A51" s="124" t="s">
        <v>296</v>
      </c>
      <c r="B51" s="123" t="s">
        <v>257</v>
      </c>
      <c r="C51" s="116" t="s">
        <v>23</v>
      </c>
      <c r="D51" s="116"/>
      <c r="E51" s="119"/>
      <c r="F51" s="119"/>
      <c r="G51" s="119"/>
      <c r="H51" s="116"/>
      <c r="I51" s="116"/>
      <c r="J51" s="116"/>
      <c r="K51" s="116"/>
      <c r="L51" s="116"/>
      <c r="M51" s="116"/>
      <c r="N51" s="129"/>
      <c r="O51" s="129"/>
    </row>
    <row r="52" spans="1:15" ht="43.25" customHeight="1" x14ac:dyDescent="0.2">
      <c r="A52" s="124" t="s">
        <v>434</v>
      </c>
      <c r="B52" s="123" t="s">
        <v>435</v>
      </c>
      <c r="C52" s="116" t="s">
        <v>23</v>
      </c>
      <c r="D52" s="116"/>
      <c r="E52" s="119"/>
      <c r="F52" s="119"/>
      <c r="G52" s="119"/>
      <c r="H52" s="116"/>
      <c r="I52" s="116"/>
      <c r="J52" s="116"/>
      <c r="K52" s="116"/>
      <c r="L52" s="116"/>
      <c r="M52" s="116"/>
      <c r="N52" s="129"/>
      <c r="O52" s="129"/>
    </row>
    <row r="53" spans="1:15" ht="43.25" customHeight="1" x14ac:dyDescent="0.2">
      <c r="A53" s="124"/>
      <c r="B53" s="123" t="s">
        <v>299</v>
      </c>
      <c r="C53" s="116" t="s">
        <v>38</v>
      </c>
      <c r="D53" s="116"/>
      <c r="E53" s="119"/>
      <c r="F53" s="119"/>
      <c r="G53" s="119"/>
      <c r="H53" s="116"/>
      <c r="I53" s="116"/>
      <c r="J53" s="116"/>
      <c r="K53" s="116"/>
      <c r="L53" s="116"/>
      <c r="M53" s="116"/>
      <c r="N53" s="129"/>
      <c r="O53" s="129"/>
    </row>
    <row r="54" spans="1:15" ht="43.25" customHeight="1" x14ac:dyDescent="0.2">
      <c r="A54" s="124" t="s">
        <v>436</v>
      </c>
      <c r="B54" s="123" t="s">
        <v>437</v>
      </c>
      <c r="C54" s="116" t="s">
        <v>23</v>
      </c>
      <c r="D54" s="116"/>
      <c r="E54" s="129"/>
      <c r="F54" s="129"/>
      <c r="G54" s="129"/>
      <c r="H54" s="116"/>
      <c r="I54" s="125"/>
      <c r="J54" s="125"/>
      <c r="K54" s="116"/>
      <c r="L54" s="116"/>
      <c r="M54" s="116" t="s">
        <v>24</v>
      </c>
      <c r="N54" s="116" t="s">
        <v>291</v>
      </c>
      <c r="O54" s="129" t="s">
        <v>303</v>
      </c>
    </row>
    <row r="55" spans="1:15" ht="43.25" customHeight="1" x14ac:dyDescent="0.2">
      <c r="A55" s="124" t="s">
        <v>438</v>
      </c>
      <c r="B55" s="123" t="s">
        <v>267</v>
      </c>
      <c r="C55" s="116" t="s">
        <v>23</v>
      </c>
      <c r="D55" s="116"/>
      <c r="E55" s="129"/>
      <c r="F55" s="129"/>
      <c r="G55" s="129"/>
      <c r="H55" s="116"/>
      <c r="I55" s="125"/>
      <c r="J55" s="125">
        <v>18</v>
      </c>
      <c r="K55" s="116"/>
      <c r="L55" s="116"/>
      <c r="M55" s="116" t="s">
        <v>24</v>
      </c>
      <c r="N55" s="116" t="s">
        <v>305</v>
      </c>
      <c r="O55" s="116" t="s">
        <v>439</v>
      </c>
    </row>
    <row r="56" spans="1:15" ht="43.25" customHeight="1" x14ac:dyDescent="0.2">
      <c r="A56" s="124" t="s">
        <v>440</v>
      </c>
      <c r="B56" s="123" t="s">
        <v>441</v>
      </c>
      <c r="C56" s="116" t="s">
        <v>23</v>
      </c>
      <c r="D56" s="116"/>
      <c r="E56" s="129"/>
      <c r="F56" s="129"/>
      <c r="G56" s="129"/>
      <c r="H56" s="116"/>
      <c r="I56" s="125">
        <v>12</v>
      </c>
      <c r="J56" s="125">
        <v>12</v>
      </c>
      <c r="K56" s="116"/>
      <c r="L56" s="116"/>
      <c r="M56" s="116" t="s">
        <v>24</v>
      </c>
      <c r="N56" s="116" t="s">
        <v>305</v>
      </c>
      <c r="O56" s="116" t="s">
        <v>439</v>
      </c>
    </row>
    <row r="57" spans="1:15" ht="43.25" customHeight="1" x14ac:dyDescent="0.2">
      <c r="A57" s="139" t="s">
        <v>308</v>
      </c>
      <c r="B57" s="122" t="s">
        <v>309</v>
      </c>
      <c r="C57" s="137" t="s">
        <v>13</v>
      </c>
      <c r="D57" s="137">
        <v>6</v>
      </c>
      <c r="E57" s="140"/>
      <c r="F57" s="140"/>
      <c r="G57" s="140"/>
      <c r="H57" s="137"/>
      <c r="I57" s="141"/>
      <c r="J57" s="141"/>
      <c r="K57" s="137"/>
      <c r="L57" s="137"/>
      <c r="M57" s="137"/>
      <c r="N57" s="140"/>
      <c r="O57" s="140"/>
    </row>
    <row r="58" spans="1:15" ht="43.25" customHeight="1" x14ac:dyDescent="0.2">
      <c r="A58" s="124" t="s">
        <v>442</v>
      </c>
      <c r="B58" s="123" t="s">
        <v>311</v>
      </c>
      <c r="C58" s="116" t="s">
        <v>23</v>
      </c>
      <c r="D58" s="116"/>
      <c r="E58" s="129"/>
      <c r="F58" s="129"/>
      <c r="G58" s="129"/>
      <c r="H58" s="116"/>
      <c r="I58" s="125"/>
      <c r="J58" s="125"/>
      <c r="K58" s="116"/>
      <c r="L58" s="116"/>
      <c r="M58" s="116" t="s">
        <v>24</v>
      </c>
      <c r="N58" s="116" t="s">
        <v>302</v>
      </c>
      <c r="O58" s="129" t="s">
        <v>303</v>
      </c>
    </row>
    <row r="59" spans="1:15" ht="43.25" customHeight="1" x14ac:dyDescent="0.2">
      <c r="A59" s="124" t="s">
        <v>312</v>
      </c>
      <c r="B59" s="123" t="s">
        <v>313</v>
      </c>
      <c r="C59" s="116" t="s">
        <v>23</v>
      </c>
      <c r="D59" s="116"/>
      <c r="E59" s="129"/>
      <c r="F59" s="129"/>
      <c r="G59" s="129"/>
      <c r="H59" s="116"/>
      <c r="I59" s="125"/>
      <c r="J59" s="125"/>
      <c r="K59" s="116"/>
      <c r="L59" s="116"/>
      <c r="M59" s="116"/>
      <c r="N59" s="116"/>
      <c r="O59" s="129"/>
    </row>
    <row r="60" spans="1:15" ht="43.25" customHeight="1" x14ac:dyDescent="0.2">
      <c r="A60" s="124"/>
      <c r="B60" s="123" t="s">
        <v>336</v>
      </c>
      <c r="C60" s="116" t="s">
        <v>38</v>
      </c>
      <c r="D60" s="116"/>
      <c r="E60" s="129"/>
      <c r="F60" s="129"/>
      <c r="G60" s="129"/>
      <c r="H60" s="116"/>
      <c r="I60" s="125"/>
      <c r="J60" s="125"/>
      <c r="K60" s="116"/>
      <c r="L60" s="116"/>
      <c r="M60" s="116"/>
      <c r="N60" s="116"/>
      <c r="O60" s="129"/>
    </row>
    <row r="61" spans="1:15" ht="43.25" customHeight="1" x14ac:dyDescent="0.2">
      <c r="A61" s="124" t="s">
        <v>315</v>
      </c>
      <c r="B61" s="123" t="s">
        <v>443</v>
      </c>
      <c r="C61" s="116" t="s">
        <v>23</v>
      </c>
      <c r="D61" s="116"/>
      <c r="E61" s="129"/>
      <c r="F61" s="129"/>
      <c r="G61" s="129"/>
      <c r="H61" s="116"/>
      <c r="I61" s="125"/>
      <c r="J61" s="125"/>
      <c r="K61" s="116"/>
      <c r="L61" s="116"/>
      <c r="M61" s="116" t="s">
        <v>24</v>
      </c>
      <c r="N61" s="116" t="s">
        <v>302</v>
      </c>
      <c r="O61" s="129" t="s">
        <v>303</v>
      </c>
    </row>
    <row r="62" spans="1:15" ht="43.25" customHeight="1" x14ac:dyDescent="0.2">
      <c r="A62" s="124" t="s">
        <v>317</v>
      </c>
      <c r="B62" s="123" t="s">
        <v>318</v>
      </c>
      <c r="C62" s="116" t="s">
        <v>23</v>
      </c>
      <c r="D62" s="116"/>
      <c r="E62" s="129"/>
      <c r="F62" s="129"/>
      <c r="G62" s="129"/>
      <c r="H62" s="116"/>
      <c r="I62" s="125"/>
      <c r="J62" s="125"/>
      <c r="K62" s="116"/>
      <c r="L62" s="116"/>
      <c r="M62" s="116" t="s">
        <v>24</v>
      </c>
      <c r="N62" s="116" t="s">
        <v>302</v>
      </c>
      <c r="O62" s="129" t="s">
        <v>303</v>
      </c>
    </row>
    <row r="63" spans="1:15" ht="43.25" customHeight="1" x14ac:dyDescent="0.2">
      <c r="A63" s="124" t="s">
        <v>319</v>
      </c>
      <c r="B63" s="123" t="s">
        <v>316</v>
      </c>
      <c r="C63" s="116" t="s">
        <v>23</v>
      </c>
      <c r="D63" s="116"/>
      <c r="E63" s="129"/>
      <c r="F63" s="129"/>
      <c r="G63" s="129"/>
      <c r="H63" s="116"/>
      <c r="I63" s="125"/>
      <c r="J63" s="125"/>
      <c r="K63" s="116"/>
      <c r="L63" s="116"/>
      <c r="M63" s="116" t="s">
        <v>24</v>
      </c>
      <c r="N63" s="116" t="s">
        <v>302</v>
      </c>
      <c r="O63" s="129" t="s">
        <v>303</v>
      </c>
    </row>
    <row r="64" spans="1:15" ht="43.25" customHeight="1" x14ac:dyDescent="0.2">
      <c r="A64" s="124" t="s">
        <v>321</v>
      </c>
      <c r="B64" s="123" t="s">
        <v>322</v>
      </c>
      <c r="C64" s="116" t="s">
        <v>23</v>
      </c>
      <c r="D64" s="116"/>
      <c r="E64" s="129"/>
      <c r="F64" s="129"/>
      <c r="G64" s="129"/>
      <c r="H64" s="116"/>
      <c r="I64" s="125"/>
      <c r="J64" s="125"/>
      <c r="K64" s="116"/>
      <c r="L64" s="116"/>
      <c r="M64" s="116"/>
      <c r="N64" s="129"/>
      <c r="O64" s="116"/>
    </row>
    <row r="65" spans="1:15" ht="43.25" customHeight="1" x14ac:dyDescent="0.2">
      <c r="A65" s="124"/>
      <c r="B65" s="123" t="s">
        <v>336</v>
      </c>
      <c r="C65" s="116" t="s">
        <v>38</v>
      </c>
      <c r="D65" s="116"/>
      <c r="E65" s="119"/>
      <c r="F65" s="119"/>
      <c r="G65" s="119"/>
      <c r="H65" s="116"/>
      <c r="I65" s="116"/>
      <c r="J65" s="116"/>
      <c r="K65" s="116"/>
      <c r="L65" s="116"/>
      <c r="M65" s="116"/>
      <c r="N65" s="116"/>
      <c r="O65" s="116"/>
    </row>
    <row r="66" spans="1:15" ht="43.25" customHeight="1" x14ac:dyDescent="0.2">
      <c r="A66" s="124" t="s">
        <v>444</v>
      </c>
      <c r="B66" s="123" t="s">
        <v>265</v>
      </c>
      <c r="C66" s="116" t="s">
        <v>23</v>
      </c>
      <c r="D66" s="116"/>
      <c r="E66" s="119"/>
      <c r="F66" s="119"/>
      <c r="G66" s="119"/>
      <c r="H66" s="116"/>
      <c r="I66" s="116"/>
      <c r="J66" s="116">
        <v>18</v>
      </c>
      <c r="K66" s="116"/>
      <c r="L66" s="116"/>
      <c r="M66" s="116" t="s">
        <v>24</v>
      </c>
      <c r="N66" s="116" t="s">
        <v>305</v>
      </c>
      <c r="O66" s="116" t="s">
        <v>439</v>
      </c>
    </row>
    <row r="67" spans="1:15" ht="43.25" customHeight="1" x14ac:dyDescent="0.2">
      <c r="A67" s="124" t="s">
        <v>325</v>
      </c>
      <c r="B67" s="123" t="s">
        <v>324</v>
      </c>
      <c r="C67" s="116" t="s">
        <v>23</v>
      </c>
      <c r="D67" s="116"/>
      <c r="E67" s="119"/>
      <c r="F67" s="119"/>
      <c r="G67" s="119"/>
      <c r="H67" s="116"/>
      <c r="I67" s="116"/>
      <c r="J67" s="116">
        <v>18</v>
      </c>
      <c r="K67" s="116"/>
      <c r="L67" s="116"/>
      <c r="M67" s="116" t="s">
        <v>24</v>
      </c>
      <c r="N67" s="116" t="s">
        <v>305</v>
      </c>
      <c r="O67" s="116" t="s">
        <v>439</v>
      </c>
    </row>
    <row r="68" spans="1:15" ht="43.25" customHeight="1" x14ac:dyDescent="0.2">
      <c r="A68" s="139" t="s">
        <v>445</v>
      </c>
      <c r="B68" s="122" t="s">
        <v>328</v>
      </c>
      <c r="C68" s="137" t="s">
        <v>13</v>
      </c>
      <c r="D68" s="137">
        <v>6</v>
      </c>
      <c r="E68" s="140"/>
      <c r="F68" s="140"/>
      <c r="G68" s="140"/>
      <c r="H68" s="137"/>
      <c r="I68" s="137"/>
      <c r="J68" s="137"/>
      <c r="K68" s="137"/>
      <c r="L68" s="137"/>
      <c r="M68" s="137"/>
      <c r="N68" s="140"/>
      <c r="O68" s="140"/>
    </row>
    <row r="69" spans="1:15" ht="43.25" customHeight="1" x14ac:dyDescent="0.2">
      <c r="A69" s="124" t="s">
        <v>446</v>
      </c>
      <c r="B69" s="123" t="s">
        <v>334</v>
      </c>
      <c r="C69" s="116" t="s">
        <v>23</v>
      </c>
      <c r="D69" s="116"/>
      <c r="E69" s="129"/>
      <c r="F69" s="129"/>
      <c r="G69" s="129"/>
      <c r="H69" s="116"/>
      <c r="I69" s="125"/>
      <c r="J69" s="125"/>
      <c r="K69" s="116"/>
      <c r="L69" s="116"/>
      <c r="M69" s="116" t="s">
        <v>24</v>
      </c>
      <c r="N69" s="116" t="s">
        <v>302</v>
      </c>
      <c r="O69" s="129" t="s">
        <v>303</v>
      </c>
    </row>
    <row r="70" spans="1:15" ht="43.25" customHeight="1" x14ac:dyDescent="0.2">
      <c r="A70" s="124" t="s">
        <v>447</v>
      </c>
      <c r="B70" s="123" t="s">
        <v>332</v>
      </c>
      <c r="C70" s="116" t="s">
        <v>23</v>
      </c>
      <c r="D70" s="116"/>
      <c r="E70" s="129"/>
      <c r="F70" s="129"/>
      <c r="G70" s="129"/>
      <c r="H70" s="116"/>
      <c r="I70" s="125"/>
      <c r="J70" s="125"/>
      <c r="K70" s="116"/>
      <c r="L70" s="116"/>
      <c r="M70" s="116" t="s">
        <v>24</v>
      </c>
      <c r="N70" s="116" t="s">
        <v>302</v>
      </c>
      <c r="O70" s="129" t="s">
        <v>303</v>
      </c>
    </row>
    <row r="71" spans="1:15" ht="43.25" customHeight="1" x14ac:dyDescent="0.2">
      <c r="A71" s="124" t="s">
        <v>448</v>
      </c>
      <c r="B71" s="123" t="s">
        <v>330</v>
      </c>
      <c r="C71" s="116" t="s">
        <v>23</v>
      </c>
      <c r="D71" s="116"/>
      <c r="E71" s="129"/>
      <c r="F71" s="129"/>
      <c r="G71" s="129"/>
      <c r="H71" s="116"/>
      <c r="I71" s="125"/>
      <c r="J71" s="125"/>
      <c r="K71" s="116"/>
      <c r="L71" s="116"/>
      <c r="M71" s="116" t="s">
        <v>24</v>
      </c>
      <c r="N71" s="116" t="s">
        <v>302</v>
      </c>
      <c r="O71" s="129" t="s">
        <v>303</v>
      </c>
    </row>
    <row r="72" spans="1:15" ht="43.25" customHeight="1" x14ac:dyDescent="0.2">
      <c r="A72" s="124" t="s">
        <v>449</v>
      </c>
      <c r="B72" s="123" t="s">
        <v>450</v>
      </c>
      <c r="C72" s="116" t="s">
        <v>23</v>
      </c>
      <c r="D72" s="116"/>
      <c r="E72" s="119"/>
      <c r="F72" s="119"/>
      <c r="G72" s="119"/>
      <c r="H72" s="116"/>
      <c r="I72" s="116"/>
      <c r="J72" s="116"/>
      <c r="K72" s="116"/>
      <c r="L72" s="116"/>
      <c r="M72" s="116"/>
      <c r="N72" s="129"/>
      <c r="O72" s="129"/>
    </row>
    <row r="73" spans="1:15" ht="43.25" customHeight="1" x14ac:dyDescent="0.2">
      <c r="A73" s="124"/>
      <c r="B73" s="123" t="s">
        <v>299</v>
      </c>
      <c r="C73" s="116" t="s">
        <v>38</v>
      </c>
      <c r="D73" s="116"/>
      <c r="E73" s="119"/>
      <c r="F73" s="119"/>
      <c r="G73" s="119"/>
      <c r="H73" s="116"/>
      <c r="I73" s="116"/>
      <c r="J73" s="116"/>
      <c r="K73" s="116"/>
      <c r="L73" s="116"/>
      <c r="M73" s="116"/>
      <c r="N73" s="129"/>
      <c r="O73" s="129"/>
    </row>
    <row r="74" spans="1:15" ht="43.25" customHeight="1" x14ac:dyDescent="0.2">
      <c r="A74" s="124" t="s">
        <v>451</v>
      </c>
      <c r="B74" s="123" t="s">
        <v>276</v>
      </c>
      <c r="C74" s="116" t="s">
        <v>23</v>
      </c>
      <c r="D74" s="116"/>
      <c r="E74" s="129"/>
      <c r="F74" s="129"/>
      <c r="G74" s="129"/>
      <c r="H74" s="116"/>
      <c r="I74" s="116"/>
      <c r="J74" s="116">
        <v>18</v>
      </c>
      <c r="K74" s="116"/>
      <c r="L74" s="116"/>
      <c r="M74" s="116" t="s">
        <v>24</v>
      </c>
      <c r="N74" s="116" t="s">
        <v>305</v>
      </c>
      <c r="O74" s="116" t="s">
        <v>439</v>
      </c>
    </row>
    <row r="75" spans="1:15" ht="43.25" customHeight="1" x14ac:dyDescent="0.2">
      <c r="A75" s="124" t="s">
        <v>452</v>
      </c>
      <c r="B75" s="123" t="s">
        <v>430</v>
      </c>
      <c r="C75" s="116" t="s">
        <v>23</v>
      </c>
      <c r="D75" s="116"/>
      <c r="E75" s="129"/>
      <c r="F75" s="129"/>
      <c r="G75" s="129"/>
      <c r="H75" s="116"/>
      <c r="I75" s="116"/>
      <c r="J75" s="116">
        <v>6</v>
      </c>
      <c r="K75" s="116"/>
      <c r="L75" s="116"/>
      <c r="M75" s="116" t="s">
        <v>24</v>
      </c>
      <c r="N75" s="116" t="s">
        <v>305</v>
      </c>
      <c r="O75" s="116" t="s">
        <v>439</v>
      </c>
    </row>
    <row r="76" spans="1:15" ht="43.25" customHeight="1" x14ac:dyDescent="0.2">
      <c r="A76" s="69">
        <v>3</v>
      </c>
      <c r="B76" s="57" t="s">
        <v>340</v>
      </c>
      <c r="C76" s="56" t="s">
        <v>32</v>
      </c>
      <c r="D76" s="56"/>
      <c r="E76" s="58"/>
      <c r="F76" s="58"/>
      <c r="G76" s="58"/>
      <c r="H76" s="56"/>
      <c r="I76" s="56"/>
      <c r="J76" s="56"/>
      <c r="K76" s="56"/>
      <c r="L76" s="56"/>
      <c r="M76" s="56"/>
      <c r="N76" s="58"/>
      <c r="O76" s="58"/>
    </row>
    <row r="77" spans="1:15" ht="43.25" customHeight="1" x14ac:dyDescent="0.2">
      <c r="A77" s="88" t="s">
        <v>247</v>
      </c>
      <c r="B77" s="54" t="s">
        <v>341</v>
      </c>
      <c r="C77" s="89" t="s">
        <v>13</v>
      </c>
      <c r="D77" s="89">
        <v>6</v>
      </c>
      <c r="E77" s="90"/>
      <c r="F77" s="90"/>
      <c r="G77" s="90"/>
      <c r="H77" s="89"/>
      <c r="I77" s="91"/>
      <c r="J77" s="89"/>
      <c r="K77" s="89"/>
      <c r="L77" s="89"/>
      <c r="M77" s="89"/>
      <c r="N77" s="90"/>
      <c r="O77" s="90"/>
    </row>
    <row r="78" spans="1:15" ht="43.25" customHeight="1" x14ac:dyDescent="0.2">
      <c r="A78" s="77" t="s">
        <v>249</v>
      </c>
      <c r="B78" s="6" t="s">
        <v>414</v>
      </c>
      <c r="C78" s="7" t="s">
        <v>23</v>
      </c>
      <c r="D78" s="7"/>
      <c r="E78" s="5"/>
      <c r="F78" s="5"/>
      <c r="G78" s="5"/>
      <c r="H78" s="7"/>
      <c r="I78" s="7"/>
      <c r="J78" s="7">
        <v>20</v>
      </c>
      <c r="K78" s="7"/>
      <c r="L78" s="7"/>
      <c r="M78" s="7" t="s">
        <v>14</v>
      </c>
      <c r="N78" s="5"/>
      <c r="O78" s="5" t="s">
        <v>251</v>
      </c>
    </row>
    <row r="79" spans="1:15" ht="43.25" customHeight="1" x14ac:dyDescent="0.2">
      <c r="A79" s="77" t="s">
        <v>252</v>
      </c>
      <c r="B79" s="6" t="s">
        <v>416</v>
      </c>
      <c r="C79" s="7" t="s">
        <v>23</v>
      </c>
      <c r="D79" s="7"/>
      <c r="E79" s="5"/>
      <c r="F79" s="5"/>
      <c r="G79" s="5"/>
      <c r="H79" s="7"/>
      <c r="I79" s="7"/>
      <c r="J79" s="7">
        <v>24</v>
      </c>
      <c r="K79" s="7"/>
      <c r="L79" s="7"/>
      <c r="M79" s="7" t="s">
        <v>14</v>
      </c>
      <c r="N79" s="5"/>
      <c r="O79" s="5" t="s">
        <v>251</v>
      </c>
    </row>
    <row r="80" spans="1:15" ht="43.25" customHeight="1" x14ac:dyDescent="0.2">
      <c r="A80" s="77" t="s">
        <v>343</v>
      </c>
      <c r="B80" s="6" t="s">
        <v>453</v>
      </c>
      <c r="C80" s="7" t="s">
        <v>23</v>
      </c>
      <c r="D80" s="7"/>
      <c r="E80" s="5"/>
      <c r="F80" s="5"/>
      <c r="G80" s="5"/>
      <c r="H80" s="7"/>
      <c r="I80" s="7"/>
      <c r="J80" s="7">
        <v>4</v>
      </c>
      <c r="K80" s="7"/>
      <c r="L80" s="7"/>
      <c r="M80" s="7" t="s">
        <v>24</v>
      </c>
      <c r="N80" s="5" t="s">
        <v>346</v>
      </c>
      <c r="O80" s="5" t="s">
        <v>347</v>
      </c>
    </row>
    <row r="81" spans="1:15" ht="43.25" customHeight="1" x14ac:dyDescent="0.2">
      <c r="A81" s="77" t="s">
        <v>348</v>
      </c>
      <c r="B81" s="6" t="s">
        <v>454</v>
      </c>
      <c r="C81" s="7" t="s">
        <v>23</v>
      </c>
      <c r="D81" s="7"/>
      <c r="E81" s="5"/>
      <c r="F81" s="5"/>
      <c r="G81" s="5"/>
      <c r="H81" s="7"/>
      <c r="I81" s="7"/>
      <c r="J81" s="7">
        <v>20</v>
      </c>
      <c r="K81" s="7"/>
      <c r="L81" s="7"/>
      <c r="M81" s="7" t="s">
        <v>24</v>
      </c>
      <c r="N81" s="5" t="s">
        <v>351</v>
      </c>
      <c r="O81" s="5" t="s">
        <v>352</v>
      </c>
    </row>
    <row r="82" spans="1:15" ht="43.25" customHeight="1" x14ac:dyDescent="0.2">
      <c r="A82" s="88" t="s">
        <v>254</v>
      </c>
      <c r="B82" s="54" t="s">
        <v>255</v>
      </c>
      <c r="C82" s="89" t="s">
        <v>13</v>
      </c>
      <c r="D82" s="89">
        <v>6</v>
      </c>
      <c r="E82" s="90"/>
      <c r="F82" s="90"/>
      <c r="G82" s="90"/>
      <c r="H82" s="89"/>
      <c r="I82" s="89"/>
      <c r="J82" s="89"/>
      <c r="K82" s="89"/>
      <c r="L82" s="89"/>
      <c r="M82" s="89"/>
      <c r="N82" s="90"/>
      <c r="O82" s="90"/>
    </row>
    <row r="83" spans="1:15" ht="43.25" customHeight="1" x14ac:dyDescent="0.2">
      <c r="A83" s="77" t="s">
        <v>256</v>
      </c>
      <c r="B83" s="6" t="s">
        <v>257</v>
      </c>
      <c r="C83" s="7" t="s">
        <v>23</v>
      </c>
      <c r="D83" s="7"/>
      <c r="E83" s="5"/>
      <c r="F83" s="5"/>
      <c r="G83" s="5"/>
      <c r="H83" s="7"/>
      <c r="I83" s="7">
        <v>12</v>
      </c>
      <c r="J83" s="7">
        <v>12</v>
      </c>
      <c r="K83" s="7"/>
      <c r="L83" s="7"/>
      <c r="M83" s="7" t="s">
        <v>14</v>
      </c>
      <c r="N83" s="5"/>
      <c r="O83" s="5" t="s">
        <v>251</v>
      </c>
    </row>
    <row r="84" spans="1:15" ht="43.25" customHeight="1" x14ac:dyDescent="0.2">
      <c r="A84" s="77" t="s">
        <v>258</v>
      </c>
      <c r="B84" s="6" t="s">
        <v>422</v>
      </c>
      <c r="C84" s="7" t="s">
        <v>23</v>
      </c>
      <c r="D84" s="7"/>
      <c r="E84" s="5"/>
      <c r="F84" s="5"/>
      <c r="G84" s="5"/>
      <c r="H84" s="7"/>
      <c r="I84" s="7">
        <v>12</v>
      </c>
      <c r="J84" s="7">
        <v>12</v>
      </c>
      <c r="K84" s="7"/>
      <c r="L84" s="7"/>
      <c r="M84" s="7" t="s">
        <v>14</v>
      </c>
      <c r="N84" s="5"/>
      <c r="O84" s="5" t="s">
        <v>251</v>
      </c>
    </row>
    <row r="85" spans="1:15" ht="43.25" customHeight="1" x14ac:dyDescent="0.2">
      <c r="A85" s="77" t="s">
        <v>260</v>
      </c>
      <c r="B85" s="6" t="s">
        <v>261</v>
      </c>
      <c r="C85" s="7" t="s">
        <v>23</v>
      </c>
      <c r="D85" s="7"/>
      <c r="E85" s="5"/>
      <c r="F85" s="5"/>
      <c r="G85" s="5"/>
      <c r="H85" s="7"/>
      <c r="I85" s="7"/>
      <c r="J85" s="7">
        <v>20</v>
      </c>
      <c r="K85" s="7"/>
      <c r="L85" s="7"/>
      <c r="M85" s="7" t="s">
        <v>14</v>
      </c>
      <c r="N85" s="5"/>
      <c r="O85" s="5" t="s">
        <v>251</v>
      </c>
    </row>
    <row r="86" spans="1:15" ht="43.25" customHeight="1" x14ac:dyDescent="0.2">
      <c r="A86" s="77" t="s">
        <v>353</v>
      </c>
      <c r="B86" s="6" t="s">
        <v>455</v>
      </c>
      <c r="C86" s="7" t="s">
        <v>23</v>
      </c>
      <c r="D86" s="7"/>
      <c r="E86" s="5"/>
      <c r="F86" s="5"/>
      <c r="G86" s="5"/>
      <c r="H86" s="7"/>
      <c r="I86" s="7"/>
      <c r="J86" s="7">
        <v>6</v>
      </c>
      <c r="K86" s="7"/>
      <c r="L86" s="7"/>
      <c r="M86" s="7" t="s">
        <v>24</v>
      </c>
      <c r="N86" s="5" t="s">
        <v>346</v>
      </c>
      <c r="O86" s="5" t="s">
        <v>347</v>
      </c>
    </row>
    <row r="87" spans="1:15" ht="43.25" customHeight="1" x14ac:dyDescent="0.2">
      <c r="A87" s="88" t="s">
        <v>262</v>
      </c>
      <c r="B87" s="54" t="s">
        <v>263</v>
      </c>
      <c r="C87" s="89" t="s">
        <v>13</v>
      </c>
      <c r="D87" s="89">
        <v>6</v>
      </c>
      <c r="E87" s="90"/>
      <c r="F87" s="90"/>
      <c r="G87" s="90"/>
      <c r="H87" s="89"/>
      <c r="I87" s="89"/>
      <c r="J87" s="89"/>
      <c r="K87" s="89"/>
      <c r="L87" s="89"/>
      <c r="M87" s="89"/>
      <c r="N87" s="90"/>
      <c r="O87" s="90"/>
    </row>
    <row r="88" spans="1:15" ht="43.25" customHeight="1" x14ac:dyDescent="0.2">
      <c r="A88" s="77" t="s">
        <v>264</v>
      </c>
      <c r="B88" s="6" t="s">
        <v>265</v>
      </c>
      <c r="C88" s="7" t="s">
        <v>23</v>
      </c>
      <c r="D88" s="7"/>
      <c r="E88" s="5"/>
      <c r="F88" s="5"/>
      <c r="G88" s="5"/>
      <c r="H88" s="7"/>
      <c r="I88" s="7"/>
      <c r="J88" s="7">
        <v>18</v>
      </c>
      <c r="K88" s="7"/>
      <c r="L88" s="7"/>
      <c r="M88" s="7" t="s">
        <v>14</v>
      </c>
      <c r="N88" s="5"/>
      <c r="O88" s="5" t="s">
        <v>251</v>
      </c>
    </row>
    <row r="89" spans="1:15" ht="43.25" customHeight="1" x14ac:dyDescent="0.2">
      <c r="A89" s="77" t="s">
        <v>266</v>
      </c>
      <c r="B89" s="6" t="s">
        <v>267</v>
      </c>
      <c r="C89" s="7" t="s">
        <v>23</v>
      </c>
      <c r="D89" s="7"/>
      <c r="E89" s="5"/>
      <c r="F89" s="5"/>
      <c r="G89" s="5"/>
      <c r="H89" s="7"/>
      <c r="I89" s="7"/>
      <c r="J89" s="7">
        <v>18</v>
      </c>
      <c r="K89" s="7"/>
      <c r="L89" s="7"/>
      <c r="M89" s="7" t="s">
        <v>14</v>
      </c>
      <c r="N89" s="5"/>
      <c r="O89" s="5" t="s">
        <v>251</v>
      </c>
    </row>
    <row r="90" spans="1:15" ht="43.25" customHeight="1" x14ac:dyDescent="0.2">
      <c r="A90" s="77" t="s">
        <v>268</v>
      </c>
      <c r="B90" s="6" t="s">
        <v>456</v>
      </c>
      <c r="C90" s="7" t="s">
        <v>23</v>
      </c>
      <c r="D90" s="7"/>
      <c r="E90" s="5"/>
      <c r="F90" s="5"/>
      <c r="G90" s="5"/>
      <c r="H90" s="7"/>
      <c r="I90" s="7"/>
      <c r="J90" s="7">
        <v>20</v>
      </c>
      <c r="K90" s="7"/>
      <c r="L90" s="7"/>
      <c r="M90" s="7" t="s">
        <v>14</v>
      </c>
      <c r="N90" s="5"/>
      <c r="O90" s="5" t="s">
        <v>251</v>
      </c>
    </row>
    <row r="91" spans="1:15" ht="43.25" customHeight="1" x14ac:dyDescent="0.2">
      <c r="A91" s="77" t="s">
        <v>270</v>
      </c>
      <c r="B91" s="6" t="s">
        <v>324</v>
      </c>
      <c r="C91" s="7" t="s">
        <v>23</v>
      </c>
      <c r="D91" s="7"/>
      <c r="E91" s="5"/>
      <c r="F91" s="5"/>
      <c r="G91" s="5"/>
      <c r="H91" s="7"/>
      <c r="I91" s="7"/>
      <c r="J91" s="7">
        <v>18</v>
      </c>
      <c r="K91" s="7"/>
      <c r="L91" s="7"/>
      <c r="M91" s="7" t="s">
        <v>14</v>
      </c>
      <c r="N91" s="5"/>
      <c r="O91" s="5" t="s">
        <v>251</v>
      </c>
    </row>
    <row r="92" spans="1:15" ht="43.25" customHeight="1" x14ac:dyDescent="0.2">
      <c r="A92" s="88" t="s">
        <v>273</v>
      </c>
      <c r="B92" s="54" t="s">
        <v>274</v>
      </c>
      <c r="C92" s="89" t="s">
        <v>13</v>
      </c>
      <c r="D92" s="89">
        <v>6</v>
      </c>
      <c r="E92" s="92"/>
      <c r="F92" s="92"/>
      <c r="G92" s="92"/>
      <c r="H92" s="89"/>
      <c r="I92" s="89"/>
      <c r="J92" s="89"/>
      <c r="K92" s="89"/>
      <c r="L92" s="89"/>
      <c r="M92" s="89"/>
      <c r="N92" s="92"/>
      <c r="O92" s="92"/>
    </row>
    <row r="93" spans="1:15" ht="43.25" customHeight="1" x14ac:dyDescent="0.2">
      <c r="A93" s="77" t="s">
        <v>275</v>
      </c>
      <c r="B93" s="6" t="s">
        <v>457</v>
      </c>
      <c r="C93" s="7" t="s">
        <v>23</v>
      </c>
      <c r="D93" s="7"/>
      <c r="E93" s="78"/>
      <c r="F93" s="78"/>
      <c r="G93" s="78"/>
      <c r="H93" s="7"/>
      <c r="I93" s="7"/>
      <c r="J93" s="7">
        <v>20</v>
      </c>
      <c r="K93" s="7"/>
      <c r="L93" s="7"/>
      <c r="M93" s="7" t="s">
        <v>14</v>
      </c>
      <c r="N93" s="78"/>
      <c r="O93" s="55" t="s">
        <v>251</v>
      </c>
    </row>
    <row r="94" spans="1:15" ht="43.25" customHeight="1" x14ac:dyDescent="0.2">
      <c r="A94" s="77" t="s">
        <v>277</v>
      </c>
      <c r="B94" s="6" t="s">
        <v>280</v>
      </c>
      <c r="C94" s="7" t="s">
        <v>23</v>
      </c>
      <c r="D94" s="7"/>
      <c r="E94" s="78"/>
      <c r="F94" s="78"/>
      <c r="G94" s="78"/>
      <c r="H94" s="7"/>
      <c r="I94" s="7"/>
      <c r="J94" s="7">
        <v>24</v>
      </c>
      <c r="K94" s="7"/>
      <c r="L94" s="7"/>
      <c r="M94" s="7" t="s">
        <v>24</v>
      </c>
      <c r="N94" s="7" t="s">
        <v>281</v>
      </c>
      <c r="O94" s="7" t="s">
        <v>282</v>
      </c>
    </row>
    <row r="95" spans="1:15" ht="43.25" customHeight="1" x14ac:dyDescent="0.2">
      <c r="A95" s="77" t="s">
        <v>279</v>
      </c>
      <c r="B95" s="6" t="s">
        <v>458</v>
      </c>
      <c r="C95" s="7" t="s">
        <v>23</v>
      </c>
      <c r="D95" s="7"/>
      <c r="E95" s="78"/>
      <c r="F95" s="78"/>
      <c r="G95" s="78"/>
      <c r="H95" s="7"/>
      <c r="I95" s="7"/>
      <c r="J95" s="7">
        <v>24</v>
      </c>
      <c r="K95" s="7"/>
      <c r="L95" s="7"/>
      <c r="M95" s="7" t="s">
        <v>24</v>
      </c>
      <c r="N95" s="5" t="s">
        <v>346</v>
      </c>
      <c r="O95" s="5" t="s">
        <v>347</v>
      </c>
    </row>
    <row r="96" spans="1:15" ht="43.25" customHeight="1" x14ac:dyDescent="0.2">
      <c r="A96" s="77" t="s">
        <v>283</v>
      </c>
      <c r="B96" s="6" t="s">
        <v>459</v>
      </c>
      <c r="C96" s="7" t="s">
        <v>23</v>
      </c>
      <c r="D96" s="7"/>
      <c r="E96" s="78"/>
      <c r="F96" s="78"/>
      <c r="G96" s="78"/>
      <c r="H96" s="7"/>
      <c r="I96" s="7"/>
      <c r="J96" s="7">
        <v>18</v>
      </c>
      <c r="K96" s="7"/>
      <c r="L96" s="7"/>
      <c r="M96" s="7"/>
      <c r="N96" s="78"/>
      <c r="O96" s="78"/>
    </row>
    <row r="97" spans="1:15" ht="43.25" customHeight="1" x14ac:dyDescent="0.2">
      <c r="A97" s="85" t="s">
        <v>360</v>
      </c>
      <c r="B97" s="147" t="s">
        <v>361</v>
      </c>
      <c r="C97" s="9" t="s">
        <v>23</v>
      </c>
      <c r="D97" s="147"/>
      <c r="E97" s="147"/>
      <c r="F97" s="147"/>
      <c r="G97" s="147"/>
      <c r="H97" s="147"/>
      <c r="I97" s="147"/>
      <c r="J97" s="9">
        <v>8</v>
      </c>
      <c r="K97" s="147"/>
      <c r="L97" s="147"/>
      <c r="M97" s="9" t="s">
        <v>14</v>
      </c>
      <c r="N97" s="149"/>
      <c r="O97" s="147" t="s">
        <v>460</v>
      </c>
    </row>
    <row r="98" spans="1:15" ht="43.25" customHeight="1" x14ac:dyDescent="0.2">
      <c r="A98" s="124"/>
      <c r="B98" s="123"/>
      <c r="C98" s="116"/>
      <c r="D98" s="116"/>
      <c r="E98" s="129"/>
      <c r="F98" s="129"/>
      <c r="G98" s="129"/>
      <c r="H98" s="116"/>
      <c r="I98" s="116"/>
      <c r="J98" s="116"/>
      <c r="K98" s="116"/>
      <c r="L98" s="116"/>
      <c r="M98" s="116"/>
      <c r="N98" s="129"/>
      <c r="O98" s="129"/>
    </row>
    <row r="99" spans="1:15" ht="43.25" customHeight="1" x14ac:dyDescent="0.2">
      <c r="A99" s="124"/>
      <c r="B99" s="123"/>
      <c r="C99" s="116"/>
      <c r="D99" s="116"/>
      <c r="E99" s="129"/>
      <c r="F99" s="129"/>
      <c r="G99" s="129"/>
      <c r="H99" s="116"/>
      <c r="I99" s="116"/>
      <c r="J99" s="116"/>
      <c r="K99" s="116"/>
      <c r="L99" s="116"/>
      <c r="M99" s="116"/>
      <c r="N99" s="129"/>
      <c r="O99" s="129"/>
    </row>
    <row r="100" spans="1:15" ht="43.25" customHeight="1" x14ac:dyDescent="0.2">
      <c r="A100" s="124"/>
      <c r="B100" s="123"/>
      <c r="C100" s="116"/>
      <c r="D100" s="116"/>
      <c r="E100" s="129"/>
      <c r="F100" s="129"/>
      <c r="G100" s="129"/>
      <c r="H100" s="116"/>
      <c r="I100" s="116"/>
      <c r="J100" s="116"/>
      <c r="K100" s="116"/>
      <c r="L100" s="116"/>
      <c r="M100" s="116"/>
      <c r="N100" s="129"/>
      <c r="O100" s="129"/>
    </row>
    <row r="101" spans="1:15" ht="43.25" customHeight="1" x14ac:dyDescent="0.2">
      <c r="A101" s="124"/>
      <c r="B101" s="123"/>
      <c r="C101" s="116"/>
      <c r="D101" s="116"/>
      <c r="E101" s="129"/>
      <c r="F101" s="129"/>
      <c r="G101" s="129"/>
      <c r="H101" s="116"/>
      <c r="I101" s="116"/>
      <c r="J101" s="116"/>
      <c r="K101" s="116"/>
      <c r="L101" s="116"/>
      <c r="M101" s="116"/>
      <c r="N101" s="129"/>
      <c r="O101" s="129"/>
    </row>
    <row r="102" spans="1:15" ht="43.25" customHeight="1" x14ac:dyDescent="0.2">
      <c r="A102" s="124"/>
      <c r="B102" s="123"/>
      <c r="C102" s="116"/>
      <c r="D102" s="116"/>
      <c r="E102" s="129"/>
      <c r="F102" s="129"/>
      <c r="G102" s="129"/>
      <c r="H102" s="116"/>
      <c r="I102" s="116"/>
      <c r="J102" s="116"/>
      <c r="K102" s="116"/>
      <c r="L102" s="116"/>
      <c r="M102" s="116"/>
      <c r="N102" s="129"/>
      <c r="O102" s="129"/>
    </row>
    <row r="103" spans="1:15" ht="43.25" customHeight="1" x14ac:dyDescent="0.2">
      <c r="A103" s="124"/>
      <c r="B103" s="123"/>
      <c r="C103" s="116"/>
      <c r="D103" s="116"/>
      <c r="E103" s="129"/>
      <c r="F103" s="129"/>
      <c r="G103" s="129"/>
      <c r="H103" s="116"/>
      <c r="I103" s="116"/>
      <c r="J103" s="116"/>
      <c r="K103" s="116"/>
      <c r="L103" s="116"/>
      <c r="M103" s="116"/>
      <c r="N103" s="129"/>
      <c r="O103" s="129"/>
    </row>
    <row r="104" spans="1:15" ht="43.25" customHeight="1" x14ac:dyDescent="0.2">
      <c r="A104" s="124"/>
      <c r="B104" s="123"/>
      <c r="C104" s="116"/>
      <c r="D104" s="116"/>
      <c r="E104" s="129"/>
      <c r="F104" s="129"/>
      <c r="G104" s="129"/>
      <c r="H104" s="116"/>
      <c r="I104" s="116"/>
      <c r="J104" s="116"/>
      <c r="K104" s="116"/>
      <c r="L104" s="116"/>
      <c r="M104" s="116"/>
      <c r="N104" s="129"/>
      <c r="O104" s="129"/>
    </row>
    <row r="105" spans="1:15" ht="43.25" customHeight="1" x14ac:dyDescent="0.2">
      <c r="A105" s="124"/>
      <c r="B105" s="123"/>
      <c r="C105" s="116"/>
      <c r="D105" s="116"/>
      <c r="E105" s="129"/>
      <c r="F105" s="129"/>
      <c r="G105" s="129"/>
      <c r="H105" s="116"/>
      <c r="I105" s="116"/>
      <c r="J105" s="116"/>
      <c r="K105" s="116"/>
      <c r="L105" s="116"/>
      <c r="M105" s="116"/>
      <c r="N105" s="129"/>
      <c r="O105" s="129"/>
    </row>
    <row r="106" spans="1:15" ht="43.25" customHeight="1" x14ac:dyDescent="0.2">
      <c r="A106" s="124"/>
      <c r="B106" s="123"/>
      <c r="C106" s="116"/>
      <c r="D106" s="116"/>
      <c r="E106" s="129"/>
      <c r="F106" s="129"/>
      <c r="G106" s="129"/>
      <c r="H106" s="116"/>
      <c r="I106" s="116"/>
      <c r="J106" s="116"/>
      <c r="K106" s="116"/>
      <c r="L106" s="116"/>
      <c r="M106" s="116"/>
      <c r="N106" s="129"/>
      <c r="O106" s="129"/>
    </row>
    <row r="107" spans="1:15" ht="43.25" customHeight="1" x14ac:dyDescent="0.2">
      <c r="A107" s="124"/>
      <c r="B107" s="123"/>
      <c r="C107" s="116"/>
      <c r="D107" s="116"/>
      <c r="E107" s="129"/>
      <c r="F107" s="129"/>
      <c r="G107" s="129"/>
      <c r="H107" s="116"/>
      <c r="I107" s="116"/>
      <c r="J107" s="116"/>
      <c r="K107" s="116"/>
      <c r="L107" s="116"/>
      <c r="M107" s="116"/>
      <c r="N107" s="129"/>
      <c r="O107" s="129"/>
    </row>
    <row r="108" spans="1:15" ht="43.25" customHeight="1" x14ac:dyDescent="0.2">
      <c r="A108" s="124"/>
      <c r="B108" s="123"/>
      <c r="C108" s="116"/>
      <c r="D108" s="116"/>
      <c r="E108" s="129"/>
      <c r="F108" s="129"/>
      <c r="G108" s="129"/>
      <c r="H108" s="116"/>
      <c r="I108" s="116"/>
      <c r="J108" s="116"/>
      <c r="K108" s="116"/>
      <c r="L108" s="116"/>
      <c r="M108" s="116"/>
      <c r="N108" s="129"/>
      <c r="O108" s="129"/>
    </row>
    <row r="109" spans="1:15" ht="43.25" customHeight="1" x14ac:dyDescent="0.2">
      <c r="A109" s="124"/>
      <c r="B109" s="123"/>
      <c r="C109" s="116"/>
      <c r="D109" s="116"/>
      <c r="E109" s="129"/>
      <c r="F109" s="129"/>
      <c r="G109" s="129"/>
      <c r="H109" s="116"/>
      <c r="I109" s="116"/>
      <c r="J109" s="116"/>
      <c r="K109" s="116"/>
      <c r="L109" s="116"/>
      <c r="M109" s="116"/>
      <c r="N109" s="129"/>
      <c r="O109" s="129"/>
    </row>
    <row r="110" spans="1:15" ht="43.25" customHeight="1" x14ac:dyDescent="0.2">
      <c r="A110" s="124"/>
      <c r="B110" s="123"/>
      <c r="C110" s="116"/>
      <c r="D110" s="116"/>
      <c r="E110" s="129"/>
      <c r="F110" s="129"/>
      <c r="G110" s="129"/>
      <c r="H110" s="116"/>
      <c r="I110" s="116"/>
      <c r="J110" s="116"/>
      <c r="K110" s="116"/>
      <c r="L110" s="116"/>
      <c r="M110" s="116"/>
      <c r="N110" s="129"/>
      <c r="O110" s="129"/>
    </row>
    <row r="111" spans="1:15" ht="43.25" customHeight="1" x14ac:dyDescent="0.2">
      <c r="A111" s="124"/>
      <c r="B111" s="123"/>
      <c r="C111" s="116"/>
      <c r="D111" s="116"/>
      <c r="E111" s="129"/>
      <c r="F111" s="129"/>
      <c r="G111" s="129"/>
      <c r="H111" s="116"/>
      <c r="I111" s="116"/>
      <c r="J111" s="116"/>
      <c r="K111" s="116"/>
      <c r="L111" s="116"/>
      <c r="M111" s="116"/>
      <c r="N111" s="129"/>
      <c r="O111" s="129"/>
    </row>
    <row r="112" spans="1:15" ht="43.25" customHeight="1" x14ac:dyDescent="0.2">
      <c r="A112" s="124"/>
      <c r="B112" s="123"/>
      <c r="C112" s="116"/>
      <c r="D112" s="116"/>
      <c r="E112" s="129"/>
      <c r="F112" s="129"/>
      <c r="G112" s="129"/>
      <c r="H112" s="116"/>
      <c r="I112" s="116"/>
      <c r="J112" s="116"/>
      <c r="K112" s="116"/>
      <c r="L112" s="116"/>
      <c r="M112" s="116"/>
      <c r="N112" s="129"/>
      <c r="O112" s="129"/>
    </row>
    <row r="113" spans="1:15" ht="43.25" customHeight="1" x14ac:dyDescent="0.2">
      <c r="A113" s="124"/>
      <c r="B113" s="123"/>
      <c r="C113" s="116"/>
      <c r="D113" s="116"/>
      <c r="E113" s="129"/>
      <c r="F113" s="129"/>
      <c r="G113" s="129"/>
      <c r="H113" s="116"/>
      <c r="I113" s="116"/>
      <c r="J113" s="116"/>
      <c r="K113" s="116"/>
      <c r="L113" s="116"/>
      <c r="M113" s="116"/>
      <c r="N113" s="129"/>
      <c r="O113" s="129"/>
    </row>
    <row r="114" spans="1:15" ht="43.25" customHeight="1" x14ac:dyDescent="0.2">
      <c r="A114" s="124"/>
      <c r="B114" s="123"/>
      <c r="C114" s="116"/>
      <c r="D114" s="116"/>
      <c r="E114" s="129"/>
      <c r="F114" s="129"/>
      <c r="G114" s="129"/>
      <c r="H114" s="116"/>
      <c r="I114" s="116"/>
      <c r="J114" s="116"/>
      <c r="K114" s="116"/>
      <c r="L114" s="116"/>
      <c r="M114" s="116"/>
      <c r="N114" s="129"/>
      <c r="O114" s="129"/>
    </row>
    <row r="115" spans="1:15" ht="43.25" customHeight="1" x14ac:dyDescent="0.2">
      <c r="A115" s="124"/>
      <c r="B115" s="123"/>
      <c r="C115" s="116"/>
      <c r="D115" s="116"/>
      <c r="E115" s="129"/>
      <c r="F115" s="129"/>
      <c r="G115" s="129"/>
      <c r="H115" s="116"/>
      <c r="I115" s="116"/>
      <c r="J115" s="116"/>
      <c r="K115" s="116"/>
      <c r="L115" s="116"/>
      <c r="M115" s="116"/>
      <c r="N115" s="129"/>
      <c r="O115" s="129"/>
    </row>
    <row r="116" spans="1:15" ht="43.25" customHeight="1" x14ac:dyDescent="0.2">
      <c r="A116" s="124"/>
      <c r="B116" s="123"/>
      <c r="C116" s="116"/>
      <c r="D116" s="116"/>
      <c r="E116" s="129"/>
      <c r="F116" s="129"/>
      <c r="G116" s="129"/>
      <c r="H116" s="116"/>
      <c r="I116" s="116"/>
      <c r="J116" s="116"/>
      <c r="K116" s="116"/>
      <c r="L116" s="116"/>
      <c r="M116" s="116"/>
      <c r="N116" s="129"/>
      <c r="O116" s="129"/>
    </row>
    <row r="117" spans="1:15" ht="43.25" customHeight="1" x14ac:dyDescent="0.2">
      <c r="A117" s="124"/>
      <c r="B117" s="123"/>
      <c r="C117" s="116"/>
      <c r="D117" s="116"/>
      <c r="E117" s="129"/>
      <c r="F117" s="129"/>
      <c r="G117" s="129"/>
      <c r="H117" s="116"/>
      <c r="I117" s="116"/>
      <c r="J117" s="116"/>
      <c r="K117" s="116"/>
      <c r="L117" s="116"/>
      <c r="M117" s="116"/>
      <c r="N117" s="129"/>
      <c r="O117" s="129"/>
    </row>
    <row r="118" spans="1:15" ht="43.25" customHeight="1" x14ac:dyDescent="0.2">
      <c r="A118" s="124"/>
      <c r="B118" s="123"/>
      <c r="C118" s="116"/>
      <c r="D118" s="116"/>
      <c r="E118" s="129"/>
      <c r="F118" s="129"/>
      <c r="G118" s="129"/>
      <c r="H118" s="116"/>
      <c r="I118" s="116"/>
      <c r="J118" s="116"/>
      <c r="K118" s="116"/>
      <c r="L118" s="116"/>
      <c r="M118" s="116"/>
      <c r="N118" s="129"/>
      <c r="O118" s="129"/>
    </row>
    <row r="119" spans="1:15" ht="43.25" customHeight="1" x14ac:dyDescent="0.2">
      <c r="A119" s="124"/>
      <c r="B119" s="123"/>
      <c r="C119" s="116"/>
      <c r="D119" s="116"/>
      <c r="E119" s="129"/>
      <c r="F119" s="129"/>
      <c r="G119" s="129"/>
      <c r="H119" s="116"/>
      <c r="I119" s="116"/>
      <c r="J119" s="116"/>
      <c r="K119" s="116"/>
      <c r="L119" s="116"/>
      <c r="M119" s="116"/>
      <c r="N119" s="129"/>
      <c r="O119" s="129"/>
    </row>
    <row r="120" spans="1:15" ht="43.25" customHeight="1" x14ac:dyDescent="0.2">
      <c r="A120" s="124"/>
      <c r="B120" s="123"/>
      <c r="C120" s="116"/>
      <c r="D120" s="116"/>
      <c r="E120" s="129"/>
      <c r="F120" s="129"/>
      <c r="G120" s="129"/>
      <c r="H120" s="116"/>
      <c r="I120" s="116"/>
      <c r="J120" s="116"/>
      <c r="K120" s="116"/>
      <c r="L120" s="116"/>
      <c r="M120" s="116"/>
      <c r="N120" s="129"/>
      <c r="O120" s="129"/>
    </row>
    <row r="121" spans="1:15" ht="43.25" customHeight="1" x14ac:dyDescent="0.2">
      <c r="A121" s="124"/>
      <c r="B121" s="123"/>
      <c r="C121" s="116"/>
      <c r="D121" s="116"/>
      <c r="E121" s="129"/>
      <c r="F121" s="129"/>
      <c r="G121" s="129"/>
      <c r="H121" s="116"/>
      <c r="I121" s="116"/>
      <c r="J121" s="116"/>
      <c r="K121" s="116"/>
      <c r="L121" s="116"/>
      <c r="M121" s="116"/>
      <c r="N121" s="129"/>
      <c r="O121" s="129"/>
    </row>
    <row r="122" spans="1:15" ht="43.25" customHeight="1" x14ac:dyDescent="0.2">
      <c r="A122" s="124"/>
      <c r="B122" s="123"/>
      <c r="C122" s="116"/>
      <c r="D122" s="116"/>
      <c r="E122" s="129"/>
      <c r="F122" s="129"/>
      <c r="G122" s="129"/>
      <c r="H122" s="116"/>
      <c r="I122" s="116"/>
      <c r="J122" s="116"/>
      <c r="K122" s="116"/>
      <c r="L122" s="116"/>
      <c r="M122" s="116"/>
      <c r="N122" s="129"/>
      <c r="O122" s="129"/>
    </row>
    <row r="123" spans="1:15" ht="43.25" customHeight="1" x14ac:dyDescent="0.2">
      <c r="A123" s="124"/>
      <c r="B123" s="123"/>
      <c r="C123" s="116"/>
      <c r="D123" s="116"/>
      <c r="E123" s="129"/>
      <c r="F123" s="129"/>
      <c r="G123" s="129"/>
      <c r="H123" s="116"/>
      <c r="I123" s="116"/>
      <c r="J123" s="116"/>
      <c r="K123" s="116"/>
      <c r="L123" s="116"/>
      <c r="M123" s="116"/>
      <c r="N123" s="129"/>
      <c r="O123" s="129"/>
    </row>
    <row r="124" spans="1:15" ht="43.25" customHeight="1" x14ac:dyDescent="0.2">
      <c r="A124" s="124"/>
      <c r="B124" s="123"/>
      <c r="C124" s="116"/>
      <c r="D124" s="116"/>
      <c r="E124" s="129"/>
      <c r="F124" s="129"/>
      <c r="G124" s="129"/>
      <c r="H124" s="116"/>
      <c r="I124" s="116"/>
      <c r="J124" s="116"/>
      <c r="K124" s="116"/>
      <c r="L124" s="116"/>
      <c r="M124" s="116"/>
      <c r="N124" s="129"/>
      <c r="O124" s="129"/>
    </row>
    <row r="125" spans="1:15" ht="43.25" customHeight="1" x14ac:dyDescent="0.2">
      <c r="A125" s="124"/>
      <c r="B125" s="123"/>
      <c r="C125" s="116"/>
      <c r="D125" s="116"/>
      <c r="E125" s="129"/>
      <c r="F125" s="129"/>
      <c r="G125" s="129"/>
      <c r="H125" s="116"/>
      <c r="I125" s="116"/>
      <c r="J125" s="116"/>
      <c r="K125" s="116"/>
      <c r="L125" s="116"/>
      <c r="M125" s="116"/>
      <c r="N125" s="129"/>
      <c r="O125" s="129"/>
    </row>
    <row r="126" spans="1:15" ht="43.25" customHeight="1" x14ac:dyDescent="0.2">
      <c r="A126" s="124"/>
      <c r="B126" s="123"/>
      <c r="C126" s="116"/>
      <c r="D126" s="116"/>
      <c r="E126" s="129"/>
      <c r="F126" s="129"/>
      <c r="G126" s="129"/>
      <c r="H126" s="116"/>
      <c r="I126" s="116"/>
      <c r="J126" s="116"/>
      <c r="K126" s="116"/>
      <c r="L126" s="116"/>
      <c r="M126" s="116"/>
      <c r="N126" s="129"/>
      <c r="O126" s="129"/>
    </row>
    <row r="127" spans="1:15" ht="43.25" customHeight="1" x14ac:dyDescent="0.2">
      <c r="A127" s="124"/>
      <c r="B127" s="123"/>
      <c r="C127" s="116"/>
      <c r="D127" s="116"/>
      <c r="E127" s="129"/>
      <c r="F127" s="129"/>
      <c r="G127" s="129"/>
      <c r="H127" s="116"/>
      <c r="I127" s="116"/>
      <c r="J127" s="116"/>
      <c r="K127" s="116"/>
      <c r="L127" s="116"/>
      <c r="M127" s="116"/>
      <c r="N127" s="129"/>
      <c r="O127" s="129"/>
    </row>
    <row r="128" spans="1:15" ht="43.25" customHeight="1" x14ac:dyDescent="0.2">
      <c r="A128" s="124"/>
      <c r="B128" s="123"/>
      <c r="C128" s="116"/>
      <c r="D128" s="116"/>
      <c r="E128" s="129"/>
      <c r="F128" s="129"/>
      <c r="G128" s="129"/>
      <c r="H128" s="116"/>
      <c r="I128" s="116"/>
      <c r="J128" s="116"/>
      <c r="K128" s="116"/>
      <c r="L128" s="116"/>
      <c r="M128" s="116"/>
      <c r="N128" s="129"/>
      <c r="O128" s="129"/>
    </row>
    <row r="129" spans="1:15" ht="43.25" customHeight="1" x14ac:dyDescent="0.2">
      <c r="A129" s="124"/>
      <c r="B129" s="123"/>
      <c r="C129" s="116"/>
      <c r="D129" s="116"/>
      <c r="E129" s="129"/>
      <c r="F129" s="129"/>
      <c r="G129" s="129"/>
      <c r="H129" s="116"/>
      <c r="I129" s="116"/>
      <c r="J129" s="116"/>
      <c r="K129" s="116"/>
      <c r="L129" s="116"/>
      <c r="M129" s="116"/>
      <c r="N129" s="129"/>
      <c r="O129" s="129"/>
    </row>
    <row r="130" spans="1:15" ht="43.25" customHeight="1" x14ac:dyDescent="0.2">
      <c r="A130" s="124"/>
      <c r="B130" s="123"/>
      <c r="C130" s="116"/>
      <c r="D130" s="116"/>
      <c r="E130" s="129"/>
      <c r="F130" s="129"/>
      <c r="G130" s="129"/>
      <c r="H130" s="116"/>
      <c r="I130" s="116"/>
      <c r="J130" s="116"/>
      <c r="K130" s="116"/>
      <c r="L130" s="116"/>
      <c r="M130" s="116"/>
      <c r="N130" s="129"/>
      <c r="O130" s="129"/>
    </row>
    <row r="131" spans="1:15" ht="43.25" customHeight="1" x14ac:dyDescent="0.2">
      <c r="A131" s="124"/>
      <c r="B131" s="123"/>
      <c r="C131" s="116"/>
      <c r="D131" s="116"/>
      <c r="E131" s="129"/>
      <c r="F131" s="129"/>
      <c r="G131" s="129"/>
      <c r="H131" s="116"/>
      <c r="I131" s="116"/>
      <c r="J131" s="116"/>
      <c r="K131" s="116"/>
      <c r="L131" s="116"/>
      <c r="M131" s="116"/>
      <c r="N131" s="129"/>
      <c r="O131" s="129"/>
    </row>
    <row r="132" spans="1:15" ht="43.25" customHeight="1" x14ac:dyDescent="0.2">
      <c r="A132" s="124"/>
      <c r="B132" s="123"/>
      <c r="C132" s="116"/>
      <c r="D132" s="116"/>
      <c r="E132" s="129"/>
      <c r="F132" s="129"/>
      <c r="G132" s="129"/>
      <c r="H132" s="116"/>
      <c r="I132" s="116"/>
      <c r="J132" s="116"/>
      <c r="K132" s="116"/>
      <c r="L132" s="116"/>
      <c r="M132" s="116"/>
      <c r="N132" s="129"/>
      <c r="O132" s="129"/>
    </row>
    <row r="133" spans="1:15" ht="43.25" customHeight="1" x14ac:dyDescent="0.2">
      <c r="A133" s="124"/>
      <c r="B133" s="123"/>
      <c r="C133" s="116"/>
      <c r="D133" s="116"/>
      <c r="E133" s="129"/>
      <c r="F133" s="129"/>
      <c r="G133" s="129"/>
      <c r="H133" s="116"/>
      <c r="I133" s="116"/>
      <c r="J133" s="116"/>
      <c r="K133" s="116"/>
      <c r="L133" s="116"/>
      <c r="M133" s="116"/>
      <c r="N133" s="129"/>
      <c r="O133" s="129"/>
    </row>
    <row r="134" spans="1:15" ht="43.25" customHeight="1" x14ac:dyDescent="0.2">
      <c r="A134" s="124"/>
      <c r="B134" s="123"/>
      <c r="C134" s="116"/>
      <c r="D134" s="116"/>
      <c r="E134" s="129"/>
      <c r="F134" s="129"/>
      <c r="G134" s="129"/>
      <c r="H134" s="116"/>
      <c r="I134" s="116"/>
      <c r="J134" s="116"/>
      <c r="K134" s="116"/>
      <c r="L134" s="116"/>
      <c r="M134" s="116"/>
      <c r="N134" s="129"/>
      <c r="O134" s="129"/>
    </row>
    <row r="135" spans="1:15" ht="43.25" customHeight="1" x14ac:dyDescent="0.2">
      <c r="A135" s="124"/>
      <c r="B135" s="123"/>
      <c r="C135" s="116"/>
      <c r="D135" s="116"/>
      <c r="E135" s="129"/>
      <c r="F135" s="129"/>
      <c r="G135" s="129"/>
      <c r="H135" s="116"/>
      <c r="I135" s="116"/>
      <c r="J135" s="116"/>
      <c r="K135" s="116"/>
      <c r="L135" s="116"/>
      <c r="M135" s="116"/>
      <c r="N135" s="129"/>
      <c r="O135" s="129"/>
    </row>
    <row r="136" spans="1:15" ht="43.25" customHeight="1" x14ac:dyDescent="0.2">
      <c r="A136" s="124"/>
      <c r="B136" s="123"/>
      <c r="C136" s="116"/>
      <c r="D136" s="116"/>
      <c r="E136" s="129"/>
      <c r="F136" s="129"/>
      <c r="G136" s="129"/>
      <c r="H136" s="116"/>
      <c r="I136" s="116"/>
      <c r="J136" s="116"/>
      <c r="K136" s="116"/>
      <c r="L136" s="116"/>
      <c r="M136" s="116"/>
      <c r="N136" s="129"/>
      <c r="O136" s="129"/>
    </row>
    <row r="137" spans="1:15" ht="43.25" customHeight="1" x14ac:dyDescent="0.2">
      <c r="A137" s="124"/>
      <c r="B137" s="123"/>
      <c r="C137" s="116"/>
      <c r="D137" s="116"/>
      <c r="E137" s="129"/>
      <c r="F137" s="129"/>
      <c r="G137" s="129"/>
      <c r="H137" s="116"/>
      <c r="I137" s="116"/>
      <c r="J137" s="116"/>
      <c r="K137" s="116"/>
      <c r="L137" s="116"/>
      <c r="M137" s="116"/>
      <c r="N137" s="129"/>
      <c r="O137" s="129"/>
    </row>
    <row r="138" spans="1:15" ht="43.25" customHeight="1" x14ac:dyDescent="0.2">
      <c r="A138" s="124"/>
      <c r="B138" s="123"/>
      <c r="C138" s="116"/>
      <c r="D138" s="116"/>
      <c r="E138" s="129"/>
      <c r="F138" s="129"/>
      <c r="G138" s="129"/>
      <c r="H138" s="116"/>
      <c r="I138" s="116"/>
      <c r="J138" s="116"/>
      <c r="K138" s="116"/>
      <c r="L138" s="116"/>
      <c r="M138" s="116"/>
      <c r="N138" s="129"/>
      <c r="O138" s="129"/>
    </row>
    <row r="139" spans="1:15" ht="43.25" customHeight="1" x14ac:dyDescent="0.2">
      <c r="A139" s="124"/>
      <c r="B139" s="123"/>
      <c r="C139" s="116"/>
      <c r="D139" s="116"/>
      <c r="E139" s="129"/>
      <c r="F139" s="129"/>
      <c r="G139" s="129"/>
      <c r="H139" s="129"/>
      <c r="I139" s="116"/>
      <c r="J139" s="116"/>
      <c r="K139" s="116"/>
      <c r="L139" s="116"/>
      <c r="M139" s="116"/>
      <c r="N139" s="129"/>
      <c r="O139" s="129"/>
    </row>
    <row r="140" spans="1:15" ht="43.25" customHeight="1" x14ac:dyDescent="0.2">
      <c r="A140" s="124"/>
      <c r="B140" s="123"/>
      <c r="C140" s="116"/>
      <c r="D140" s="116"/>
      <c r="E140" s="129"/>
      <c r="F140" s="129"/>
      <c r="G140" s="129"/>
      <c r="H140" s="129"/>
      <c r="I140" s="116"/>
      <c r="J140" s="116"/>
      <c r="K140" s="116"/>
      <c r="L140" s="116"/>
      <c r="M140" s="116"/>
      <c r="N140" s="129"/>
      <c r="O140" s="129"/>
    </row>
    <row r="141" spans="1:15" ht="43.25" customHeight="1" x14ac:dyDescent="0.2">
      <c r="A141" s="124"/>
      <c r="B141" s="123"/>
      <c r="C141" s="116"/>
      <c r="D141" s="116"/>
      <c r="E141" s="129"/>
      <c r="F141" s="129"/>
      <c r="G141" s="129"/>
      <c r="H141" s="129"/>
      <c r="I141" s="116"/>
      <c r="J141" s="116"/>
      <c r="K141" s="116"/>
      <c r="L141" s="116"/>
      <c r="M141" s="116"/>
      <c r="N141" s="129"/>
      <c r="O141" s="129"/>
    </row>
    <row r="142" spans="1:15" ht="43.25" customHeight="1" x14ac:dyDescent="0.2">
      <c r="A142" s="124"/>
      <c r="B142" s="123"/>
      <c r="C142" s="116"/>
      <c r="D142" s="116"/>
      <c r="E142" s="129"/>
      <c r="F142" s="129"/>
      <c r="G142" s="129"/>
      <c r="H142" s="129"/>
      <c r="I142" s="116"/>
      <c r="J142" s="116"/>
      <c r="K142" s="116"/>
      <c r="L142" s="116"/>
      <c r="M142" s="116"/>
      <c r="N142" s="129"/>
      <c r="O142" s="129"/>
    </row>
    <row r="143" spans="1:15" ht="43.25" customHeight="1" x14ac:dyDescent="0.2">
      <c r="A143" s="124"/>
      <c r="B143" s="123"/>
      <c r="C143" s="116"/>
      <c r="D143" s="116"/>
      <c r="E143" s="129"/>
      <c r="F143" s="129"/>
      <c r="G143" s="129"/>
      <c r="H143" s="129"/>
      <c r="I143" s="116"/>
      <c r="J143" s="116"/>
      <c r="K143" s="116"/>
      <c r="L143" s="116"/>
      <c r="M143" s="116"/>
      <c r="N143" s="129"/>
      <c r="O143" s="129"/>
    </row>
    <row r="144" spans="1:15" ht="43.25" customHeight="1" x14ac:dyDescent="0.2">
      <c r="A144" s="124"/>
      <c r="B144" s="123"/>
      <c r="C144" s="116"/>
      <c r="D144" s="116"/>
      <c r="E144" s="129"/>
      <c r="F144" s="129"/>
      <c r="G144" s="129"/>
      <c r="H144" s="129"/>
      <c r="I144" s="116"/>
      <c r="J144" s="116"/>
      <c r="K144" s="116"/>
      <c r="L144" s="116"/>
      <c r="M144" s="116"/>
      <c r="N144" s="129"/>
      <c r="O144" s="129"/>
    </row>
    <row r="145" spans="1:15" ht="43.25" customHeight="1" x14ac:dyDescent="0.2">
      <c r="A145" s="124"/>
      <c r="B145" s="123"/>
      <c r="C145" s="116"/>
      <c r="D145" s="116"/>
      <c r="E145" s="129"/>
      <c r="F145" s="129"/>
      <c r="G145" s="129"/>
      <c r="H145" s="129"/>
      <c r="I145" s="116"/>
      <c r="J145" s="116"/>
      <c r="K145" s="116"/>
      <c r="L145" s="116"/>
      <c r="M145" s="116"/>
      <c r="N145" s="129"/>
      <c r="O145" s="129"/>
    </row>
    <row r="146" spans="1:15" ht="43.25" customHeight="1" x14ac:dyDescent="0.2">
      <c r="A146" s="124"/>
      <c r="B146" s="123"/>
      <c r="C146" s="116"/>
      <c r="D146" s="116"/>
      <c r="E146" s="129"/>
      <c r="F146" s="129"/>
      <c r="G146" s="129"/>
      <c r="H146" s="129"/>
      <c r="I146" s="116"/>
      <c r="J146" s="116"/>
      <c r="K146" s="116"/>
      <c r="L146" s="116"/>
      <c r="M146" s="116"/>
      <c r="N146" s="129"/>
      <c r="O146" s="129"/>
    </row>
    <row r="147" spans="1:15" ht="43.25" customHeight="1" x14ac:dyDescent="0.2">
      <c r="A147" s="124"/>
      <c r="B147" s="123"/>
      <c r="C147" s="116"/>
      <c r="D147" s="116"/>
      <c r="E147" s="129"/>
      <c r="F147" s="129"/>
      <c r="G147" s="129"/>
      <c r="H147" s="129"/>
      <c r="I147" s="116"/>
      <c r="J147" s="116"/>
      <c r="K147" s="116"/>
      <c r="L147" s="116"/>
      <c r="M147" s="116"/>
      <c r="N147" s="129"/>
      <c r="O147" s="129"/>
    </row>
    <row r="148" spans="1:15" ht="43.25" customHeight="1" x14ac:dyDescent="0.2">
      <c r="A148" s="124"/>
      <c r="B148" s="123"/>
      <c r="C148" s="116"/>
      <c r="D148" s="116"/>
      <c r="E148" s="129"/>
      <c r="F148" s="129"/>
      <c r="G148" s="129"/>
      <c r="H148" s="129"/>
      <c r="I148" s="116"/>
      <c r="J148" s="116"/>
      <c r="K148" s="116"/>
      <c r="L148" s="116"/>
      <c r="M148" s="116"/>
      <c r="N148" s="129"/>
      <c r="O148" s="129"/>
    </row>
    <row r="149" spans="1:15" ht="43.25" customHeight="1" x14ac:dyDescent="0.2">
      <c r="A149" s="124"/>
      <c r="B149" s="123"/>
      <c r="C149" s="116"/>
      <c r="D149" s="116"/>
      <c r="E149" s="129"/>
      <c r="F149" s="129"/>
      <c r="G149" s="129"/>
      <c r="H149" s="129"/>
      <c r="I149" s="116"/>
      <c r="J149" s="116"/>
      <c r="K149" s="116"/>
      <c r="L149" s="116"/>
      <c r="M149" s="116"/>
      <c r="N149" s="129"/>
      <c r="O149" s="129"/>
    </row>
    <row r="150" spans="1:15" ht="43.25" customHeight="1" x14ac:dyDescent="0.2">
      <c r="A150" s="124"/>
      <c r="B150" s="123"/>
      <c r="C150" s="116"/>
      <c r="D150" s="116"/>
      <c r="E150" s="129"/>
      <c r="F150" s="129"/>
      <c r="G150" s="129"/>
      <c r="H150" s="129"/>
      <c r="I150" s="116"/>
      <c r="J150" s="116"/>
      <c r="K150" s="116"/>
      <c r="L150" s="116"/>
      <c r="M150" s="116"/>
      <c r="N150" s="129"/>
      <c r="O150" s="129"/>
    </row>
    <row r="151" spans="1:15" ht="43.25" customHeight="1" x14ac:dyDescent="0.2">
      <c r="A151" s="124"/>
      <c r="B151" s="123"/>
      <c r="C151" s="116"/>
      <c r="D151" s="116"/>
      <c r="E151" s="129"/>
      <c r="F151" s="129"/>
      <c r="G151" s="129"/>
      <c r="H151" s="129"/>
      <c r="I151" s="116"/>
      <c r="J151" s="116"/>
      <c r="K151" s="116"/>
      <c r="L151" s="116"/>
      <c r="M151" s="116"/>
      <c r="N151" s="129"/>
      <c r="O151" s="129"/>
    </row>
    <row r="152" spans="1:15" ht="43.25" customHeight="1" x14ac:dyDescent="0.2">
      <c r="A152" s="124"/>
      <c r="B152" s="123"/>
      <c r="C152" s="116"/>
      <c r="D152" s="116"/>
      <c r="E152" s="129"/>
      <c r="F152" s="129"/>
      <c r="G152" s="129"/>
      <c r="H152" s="129"/>
      <c r="I152" s="116"/>
      <c r="J152" s="116"/>
      <c r="K152" s="116"/>
      <c r="L152" s="116"/>
      <c r="M152" s="116"/>
      <c r="N152" s="129"/>
      <c r="O152" s="129"/>
    </row>
    <row r="153" spans="1:15" ht="43.25" customHeight="1" x14ac:dyDescent="0.2">
      <c r="A153" s="124"/>
      <c r="B153" s="123"/>
      <c r="C153" s="116"/>
      <c r="D153" s="116"/>
      <c r="E153" s="129"/>
      <c r="F153" s="129"/>
      <c r="G153" s="129"/>
      <c r="H153" s="129"/>
      <c r="I153" s="116"/>
      <c r="J153" s="116"/>
      <c r="K153" s="116"/>
      <c r="L153" s="116"/>
      <c r="M153" s="116"/>
      <c r="N153" s="129"/>
      <c r="O153" s="129"/>
    </row>
    <row r="154" spans="1:15" ht="43.25" customHeight="1" x14ac:dyDescent="0.2">
      <c r="A154" s="124"/>
      <c r="B154" s="123"/>
      <c r="C154" s="116"/>
      <c r="D154" s="116"/>
      <c r="E154" s="129"/>
      <c r="F154" s="129"/>
      <c r="G154" s="129"/>
      <c r="H154" s="129"/>
      <c r="I154" s="116"/>
      <c r="J154" s="116"/>
      <c r="K154" s="116"/>
      <c r="L154" s="116"/>
      <c r="M154" s="116"/>
      <c r="N154" s="129"/>
      <c r="O154" s="129"/>
    </row>
    <row r="155" spans="1:15" ht="43.25" customHeight="1" x14ac:dyDescent="0.2">
      <c r="A155" s="124"/>
      <c r="B155" s="123"/>
      <c r="C155" s="116"/>
      <c r="D155" s="116"/>
      <c r="E155" s="129"/>
      <c r="F155" s="129"/>
      <c r="G155" s="129"/>
      <c r="H155" s="129"/>
      <c r="I155" s="116"/>
      <c r="J155" s="116"/>
      <c r="K155" s="116"/>
      <c r="L155" s="116"/>
      <c r="M155" s="116"/>
      <c r="N155" s="129"/>
      <c r="O155" s="129"/>
    </row>
    <row r="156" spans="1:15" ht="43.25" customHeight="1" x14ac:dyDescent="0.2">
      <c r="A156" s="124"/>
      <c r="B156" s="123"/>
      <c r="C156" s="116"/>
      <c r="D156" s="116"/>
      <c r="E156" s="129"/>
      <c r="F156" s="129"/>
      <c r="G156" s="129"/>
      <c r="H156" s="129"/>
      <c r="I156" s="116"/>
      <c r="J156" s="116"/>
      <c r="K156" s="116"/>
      <c r="L156" s="116"/>
      <c r="M156" s="116"/>
      <c r="N156" s="129"/>
      <c r="O156" s="129"/>
    </row>
    <row r="157" spans="1:15" ht="43.25" customHeight="1" x14ac:dyDescent="0.2">
      <c r="A157" s="124"/>
      <c r="B157" s="123"/>
      <c r="C157" s="116"/>
      <c r="D157" s="116"/>
      <c r="E157" s="129"/>
      <c r="F157" s="129"/>
      <c r="G157" s="129"/>
      <c r="H157" s="129"/>
      <c r="I157" s="116"/>
      <c r="J157" s="116"/>
      <c r="K157" s="116"/>
      <c r="L157" s="116"/>
      <c r="M157" s="116"/>
      <c r="N157" s="129"/>
      <c r="O157" s="129"/>
    </row>
    <row r="158" spans="1:15" ht="43.25" customHeight="1" x14ac:dyDescent="0.2">
      <c r="A158" s="124"/>
      <c r="B158" s="123"/>
      <c r="C158" s="116"/>
      <c r="D158" s="116"/>
      <c r="E158" s="129"/>
      <c r="F158" s="129"/>
      <c r="G158" s="129"/>
      <c r="H158" s="129"/>
      <c r="I158" s="116"/>
      <c r="J158" s="116"/>
      <c r="K158" s="116"/>
      <c r="L158" s="116"/>
      <c r="M158" s="116"/>
      <c r="N158" s="129"/>
      <c r="O158" s="129"/>
    </row>
    <row r="159" spans="1:15" ht="43.25" customHeight="1" x14ac:dyDescent="0.2">
      <c r="A159" s="124"/>
      <c r="B159" s="123"/>
      <c r="C159" s="116"/>
      <c r="D159" s="116"/>
      <c r="E159" s="129"/>
      <c r="F159" s="129"/>
      <c r="G159" s="129"/>
      <c r="H159" s="129"/>
      <c r="I159" s="116"/>
      <c r="J159" s="116"/>
      <c r="K159" s="116"/>
      <c r="L159" s="116"/>
      <c r="M159" s="116"/>
      <c r="N159" s="129"/>
      <c r="O159" s="129"/>
    </row>
    <row r="160" spans="1:15" ht="43.25" customHeight="1" x14ac:dyDescent="0.2">
      <c r="A160" s="124"/>
      <c r="B160" s="123"/>
      <c r="C160" s="116"/>
      <c r="D160" s="116"/>
      <c r="E160" s="129"/>
      <c r="F160" s="129"/>
      <c r="G160" s="129"/>
      <c r="H160" s="129"/>
      <c r="I160" s="116"/>
      <c r="J160" s="116"/>
      <c r="K160" s="116"/>
      <c r="L160" s="116"/>
      <c r="M160" s="116"/>
      <c r="N160" s="129"/>
      <c r="O160" s="129"/>
    </row>
    <row r="161" spans="1:15" ht="43.25" customHeight="1" x14ac:dyDescent="0.2">
      <c r="A161" s="124"/>
      <c r="B161" s="123"/>
      <c r="C161" s="116"/>
      <c r="D161" s="116"/>
      <c r="E161" s="129"/>
      <c r="F161" s="129"/>
      <c r="G161" s="129"/>
      <c r="H161" s="129"/>
      <c r="I161" s="116"/>
      <c r="J161" s="116"/>
      <c r="K161" s="116"/>
      <c r="L161" s="116"/>
      <c r="M161" s="116"/>
      <c r="N161" s="129"/>
      <c r="O161" s="129"/>
    </row>
    <row r="162" spans="1:15" ht="43.25" customHeight="1" x14ac:dyDescent="0.2">
      <c r="A162" s="124"/>
      <c r="B162" s="123"/>
      <c r="C162" s="116"/>
      <c r="D162" s="116"/>
      <c r="E162" s="129"/>
      <c r="F162" s="129"/>
      <c r="G162" s="129"/>
      <c r="H162" s="129"/>
      <c r="I162" s="116"/>
      <c r="J162" s="116"/>
      <c r="K162" s="116"/>
      <c r="L162" s="116"/>
      <c r="M162" s="116"/>
      <c r="N162" s="129"/>
      <c r="O162" s="129"/>
    </row>
    <row r="163" spans="1:15" ht="43.25" customHeight="1" x14ac:dyDescent="0.2">
      <c r="A163" s="124"/>
      <c r="B163" s="123"/>
      <c r="C163" s="116"/>
      <c r="D163" s="116"/>
      <c r="E163" s="129"/>
      <c r="F163" s="129"/>
      <c r="G163" s="129"/>
      <c r="H163" s="129"/>
      <c r="I163" s="116"/>
      <c r="J163" s="116"/>
      <c r="K163" s="116"/>
      <c r="L163" s="116"/>
      <c r="M163" s="116"/>
      <c r="N163" s="129"/>
      <c r="O163" s="129"/>
    </row>
    <row r="164" spans="1:15" ht="43.25" customHeight="1" x14ac:dyDescent="0.2">
      <c r="A164" s="124"/>
      <c r="B164" s="123"/>
      <c r="C164" s="116"/>
      <c r="D164" s="116"/>
      <c r="E164" s="129"/>
      <c r="F164" s="129"/>
      <c r="G164" s="129"/>
      <c r="H164" s="129"/>
      <c r="I164" s="116"/>
      <c r="J164" s="116"/>
      <c r="K164" s="116"/>
      <c r="L164" s="116"/>
      <c r="M164" s="116"/>
      <c r="N164" s="129"/>
      <c r="O164" s="129"/>
    </row>
    <row r="165" spans="1:15" ht="43.25" customHeight="1" x14ac:dyDescent="0.2">
      <c r="A165" s="124"/>
      <c r="B165" s="123"/>
      <c r="C165" s="116"/>
      <c r="D165" s="116"/>
      <c r="E165" s="129"/>
      <c r="F165" s="129"/>
      <c r="G165" s="129"/>
      <c r="H165" s="129"/>
      <c r="I165" s="116"/>
      <c r="J165" s="116"/>
      <c r="K165" s="116"/>
      <c r="L165" s="116"/>
      <c r="M165" s="116"/>
      <c r="N165" s="129"/>
      <c r="O165" s="129"/>
    </row>
    <row r="166" spans="1:15" ht="43.25" customHeight="1" x14ac:dyDescent="0.2">
      <c r="A166" s="124"/>
      <c r="B166" s="123"/>
      <c r="C166" s="116"/>
      <c r="D166" s="116"/>
      <c r="E166" s="129"/>
      <c r="F166" s="129"/>
      <c r="G166" s="129"/>
      <c r="H166" s="129"/>
      <c r="I166" s="116"/>
      <c r="J166" s="116"/>
      <c r="K166" s="116"/>
      <c r="L166" s="116"/>
      <c r="M166" s="116"/>
      <c r="N166" s="129"/>
      <c r="O166" s="129"/>
    </row>
    <row r="167" spans="1:15" ht="43.25" customHeight="1" x14ac:dyDescent="0.2">
      <c r="A167" s="124"/>
      <c r="B167" s="123"/>
      <c r="C167" s="116"/>
      <c r="D167" s="116"/>
      <c r="E167" s="129"/>
      <c r="F167" s="129"/>
      <c r="G167" s="129"/>
      <c r="H167" s="129"/>
      <c r="I167" s="116"/>
      <c r="J167" s="116"/>
      <c r="K167" s="116"/>
      <c r="L167" s="116"/>
      <c r="M167" s="116"/>
      <c r="N167" s="129"/>
      <c r="O167" s="129"/>
    </row>
    <row r="168" spans="1:15" ht="43.25" customHeight="1" x14ac:dyDescent="0.2">
      <c r="A168" s="124"/>
      <c r="B168" s="123"/>
      <c r="C168" s="116"/>
      <c r="D168" s="116"/>
      <c r="E168" s="129"/>
      <c r="F168" s="129"/>
      <c r="G168" s="129"/>
      <c r="H168" s="129"/>
      <c r="I168" s="116"/>
      <c r="J168" s="116"/>
      <c r="K168" s="116"/>
      <c r="L168" s="116"/>
      <c r="M168" s="116"/>
      <c r="N168" s="129"/>
      <c r="O168" s="129"/>
    </row>
    <row r="169" spans="1:15" ht="43.25" customHeight="1" x14ac:dyDescent="0.2">
      <c r="A169" s="124"/>
      <c r="B169" s="123"/>
      <c r="C169" s="116"/>
      <c r="D169" s="116"/>
      <c r="E169" s="129"/>
      <c r="F169" s="129"/>
      <c r="G169" s="129"/>
      <c r="H169" s="129"/>
      <c r="I169" s="116"/>
      <c r="J169" s="116"/>
      <c r="K169" s="116"/>
      <c r="L169" s="116"/>
      <c r="M169" s="116"/>
      <c r="N169" s="129"/>
      <c r="O169" s="129"/>
    </row>
    <row r="170" spans="1:15" ht="43.25" customHeight="1" x14ac:dyDescent="0.2">
      <c r="A170" s="124"/>
      <c r="B170" s="123"/>
      <c r="C170" s="116"/>
      <c r="D170" s="116"/>
      <c r="E170" s="129"/>
      <c r="F170" s="129"/>
      <c r="G170" s="129"/>
      <c r="H170" s="129"/>
      <c r="I170" s="116"/>
      <c r="J170" s="116"/>
      <c r="K170" s="116"/>
      <c r="L170" s="116"/>
      <c r="M170" s="116"/>
      <c r="N170" s="129"/>
      <c r="O170" s="129"/>
    </row>
    <row r="171" spans="1:15" ht="43.25" customHeight="1" x14ac:dyDescent="0.2">
      <c r="A171" s="124"/>
      <c r="B171" s="123"/>
      <c r="C171" s="116"/>
      <c r="D171" s="116"/>
      <c r="E171" s="129"/>
      <c r="F171" s="129"/>
      <c r="G171" s="129"/>
      <c r="H171" s="129"/>
      <c r="I171" s="116"/>
      <c r="J171" s="116"/>
      <c r="K171" s="116"/>
      <c r="L171" s="116"/>
      <c r="M171" s="116"/>
      <c r="N171" s="129"/>
      <c r="O171" s="129"/>
    </row>
    <row r="172" spans="1:15" ht="43.25" customHeight="1" x14ac:dyDescent="0.2">
      <c r="A172" s="124"/>
      <c r="B172" s="123"/>
      <c r="C172" s="116"/>
      <c r="D172" s="116"/>
      <c r="E172" s="129"/>
      <c r="F172" s="129"/>
      <c r="G172" s="129"/>
      <c r="H172" s="129"/>
      <c r="I172" s="116"/>
      <c r="J172" s="116"/>
      <c r="K172" s="116"/>
      <c r="L172" s="116"/>
      <c r="M172" s="116"/>
      <c r="N172" s="129"/>
      <c r="O172" s="129"/>
    </row>
    <row r="173" spans="1:15" ht="43.25" customHeight="1" x14ac:dyDescent="0.2">
      <c r="A173" s="124"/>
      <c r="B173" s="123"/>
      <c r="C173" s="116"/>
      <c r="D173" s="116"/>
      <c r="E173" s="129"/>
      <c r="F173" s="129"/>
      <c r="G173" s="129"/>
      <c r="H173" s="129"/>
      <c r="I173" s="116"/>
      <c r="J173" s="116"/>
      <c r="K173" s="116"/>
      <c r="L173" s="116"/>
      <c r="M173" s="116"/>
      <c r="N173" s="129"/>
      <c r="O173" s="129"/>
    </row>
    <row r="174" spans="1:15" ht="43.25" customHeight="1" x14ac:dyDescent="0.2">
      <c r="A174" s="124"/>
      <c r="B174" s="123"/>
      <c r="C174" s="116"/>
      <c r="D174" s="116"/>
      <c r="E174" s="129"/>
      <c r="F174" s="129"/>
      <c r="G174" s="129"/>
      <c r="H174" s="129"/>
      <c r="I174" s="116"/>
      <c r="J174" s="116"/>
      <c r="K174" s="116"/>
      <c r="L174" s="116"/>
      <c r="M174" s="116"/>
      <c r="N174" s="129"/>
      <c r="O174" s="129"/>
    </row>
    <row r="175" spans="1:15" ht="43.25" customHeight="1" x14ac:dyDescent="0.2">
      <c r="A175" s="124"/>
      <c r="B175" s="123"/>
      <c r="C175" s="116"/>
      <c r="D175" s="116"/>
      <c r="E175" s="129"/>
      <c r="F175" s="129"/>
      <c r="G175" s="129"/>
      <c r="H175" s="129"/>
      <c r="I175" s="116"/>
      <c r="J175" s="116"/>
      <c r="K175" s="116"/>
      <c r="L175" s="116"/>
      <c r="M175" s="116"/>
      <c r="N175" s="129"/>
      <c r="O175" s="129"/>
    </row>
    <row r="176" spans="1:15" ht="43.25" customHeight="1" x14ac:dyDescent="0.2">
      <c r="A176" s="124"/>
      <c r="B176" s="123"/>
      <c r="C176" s="116"/>
      <c r="D176" s="116"/>
      <c r="E176" s="129"/>
      <c r="F176" s="129"/>
      <c r="G176" s="129"/>
      <c r="H176" s="129"/>
      <c r="I176" s="116"/>
      <c r="J176" s="116"/>
      <c r="K176" s="116"/>
      <c r="L176" s="116"/>
      <c r="M176" s="116"/>
      <c r="N176" s="129"/>
      <c r="O176" s="129"/>
    </row>
    <row r="177" spans="1:15" ht="43.25" customHeight="1" x14ac:dyDescent="0.2">
      <c r="A177" s="124"/>
      <c r="B177" s="123"/>
      <c r="C177" s="116"/>
      <c r="D177" s="116"/>
      <c r="E177" s="129"/>
      <c r="F177" s="129"/>
      <c r="G177" s="129"/>
      <c r="H177" s="129"/>
      <c r="I177" s="116"/>
      <c r="J177" s="116"/>
      <c r="K177" s="116"/>
      <c r="L177" s="116"/>
      <c r="M177" s="116"/>
      <c r="N177" s="129"/>
      <c r="O177" s="129"/>
    </row>
    <row r="178" spans="1:15" ht="43.25" customHeight="1" x14ac:dyDescent="0.2">
      <c r="A178" s="124"/>
      <c r="B178" s="123"/>
      <c r="C178" s="116"/>
      <c r="D178" s="116"/>
      <c r="E178" s="129"/>
      <c r="F178" s="129"/>
      <c r="G178" s="129"/>
      <c r="H178" s="129"/>
      <c r="I178" s="116"/>
      <c r="J178" s="116"/>
      <c r="K178" s="116"/>
      <c r="L178" s="116"/>
      <c r="M178" s="116"/>
      <c r="N178" s="129"/>
      <c r="O178" s="129"/>
    </row>
    <row r="179" spans="1:15" ht="43.25" customHeight="1" x14ac:dyDescent="0.2">
      <c r="A179" s="124"/>
      <c r="B179" s="123"/>
      <c r="C179" s="116"/>
      <c r="D179" s="116"/>
      <c r="E179" s="129"/>
      <c r="F179" s="129"/>
      <c r="G179" s="129"/>
      <c r="H179" s="129"/>
      <c r="I179" s="116"/>
      <c r="J179" s="116"/>
      <c r="K179" s="116"/>
      <c r="L179" s="116"/>
      <c r="M179" s="116"/>
      <c r="N179" s="129"/>
      <c r="O179" s="129"/>
    </row>
    <row r="180" spans="1:15" ht="43.25" customHeight="1" x14ac:dyDescent="0.2">
      <c r="A180" s="124"/>
      <c r="B180" s="123"/>
      <c r="C180" s="116"/>
      <c r="D180" s="116"/>
      <c r="E180" s="129"/>
      <c r="F180" s="129"/>
      <c r="G180" s="129"/>
      <c r="H180" s="129"/>
      <c r="I180" s="116"/>
      <c r="J180" s="116"/>
      <c r="K180" s="116"/>
      <c r="L180" s="116"/>
      <c r="M180" s="116"/>
      <c r="N180" s="129"/>
      <c r="O180" s="129"/>
    </row>
    <row r="181" spans="1:15" ht="43.25" customHeight="1" x14ac:dyDescent="0.2">
      <c r="A181" s="124"/>
      <c r="B181" s="123"/>
      <c r="C181" s="116"/>
      <c r="D181" s="116"/>
      <c r="E181" s="129"/>
      <c r="F181" s="129"/>
      <c r="G181" s="129"/>
      <c r="H181" s="129"/>
      <c r="I181" s="116"/>
      <c r="J181" s="116"/>
      <c r="K181" s="116"/>
      <c r="L181" s="116"/>
      <c r="M181" s="116"/>
      <c r="N181" s="129"/>
      <c r="O181" s="129"/>
    </row>
    <row r="182" spans="1:15" ht="43.25" customHeight="1" x14ac:dyDescent="0.2">
      <c r="A182" s="124"/>
      <c r="B182" s="123"/>
      <c r="C182" s="116"/>
      <c r="D182" s="116"/>
      <c r="E182" s="129"/>
      <c r="F182" s="129"/>
      <c r="G182" s="129"/>
      <c r="H182" s="129"/>
      <c r="I182" s="116"/>
      <c r="J182" s="116"/>
      <c r="K182" s="116"/>
      <c r="L182" s="116"/>
      <c r="M182" s="116"/>
      <c r="N182" s="129"/>
      <c r="O182" s="129"/>
    </row>
    <row r="183" spans="1:15" ht="43.25" customHeight="1" x14ac:dyDescent="0.2">
      <c r="A183" s="124"/>
      <c r="B183" s="123"/>
      <c r="C183" s="116"/>
      <c r="D183" s="116"/>
      <c r="E183" s="129"/>
      <c r="F183" s="129"/>
      <c r="G183" s="129"/>
      <c r="H183" s="129"/>
      <c r="I183" s="116"/>
      <c r="J183" s="116"/>
      <c r="K183" s="116"/>
      <c r="L183" s="116"/>
      <c r="M183" s="116"/>
      <c r="N183" s="129"/>
      <c r="O183" s="129"/>
    </row>
    <row r="184" spans="1:15" ht="43.25" customHeight="1" x14ac:dyDescent="0.2">
      <c r="A184" s="124"/>
      <c r="B184" s="123"/>
      <c r="C184" s="116"/>
      <c r="D184" s="116"/>
      <c r="E184" s="129"/>
      <c r="F184" s="129"/>
      <c r="G184" s="129"/>
      <c r="H184" s="129"/>
      <c r="I184" s="116"/>
      <c r="J184" s="116"/>
      <c r="K184" s="116"/>
      <c r="L184" s="116"/>
      <c r="M184" s="116"/>
      <c r="N184" s="129"/>
      <c r="O184" s="129"/>
    </row>
    <row r="185" spans="1:15" ht="43.25" customHeight="1" x14ac:dyDescent="0.2">
      <c r="A185" s="124"/>
      <c r="B185" s="123"/>
      <c r="C185" s="116"/>
      <c r="D185" s="116"/>
      <c r="E185" s="129"/>
      <c r="F185" s="129"/>
      <c r="G185" s="129"/>
      <c r="H185" s="129"/>
      <c r="I185" s="116"/>
      <c r="J185" s="116"/>
      <c r="K185" s="116"/>
      <c r="L185" s="116"/>
      <c r="M185" s="116"/>
      <c r="N185" s="129"/>
      <c r="O185" s="129"/>
    </row>
    <row r="186" spans="1:15" ht="43.25" customHeight="1" x14ac:dyDescent="0.2">
      <c r="A186" s="124"/>
      <c r="B186" s="123"/>
      <c r="C186" s="116"/>
      <c r="D186" s="116"/>
      <c r="E186" s="129"/>
      <c r="F186" s="129"/>
      <c r="G186" s="129"/>
      <c r="H186" s="129"/>
      <c r="I186" s="116"/>
      <c r="J186" s="116"/>
      <c r="K186" s="116"/>
      <c r="L186" s="116"/>
      <c r="M186" s="116"/>
      <c r="N186" s="129"/>
      <c r="O186" s="129"/>
    </row>
    <row r="187" spans="1:15" ht="43.25" customHeight="1" x14ac:dyDescent="0.2">
      <c r="A187" s="124"/>
      <c r="B187" s="123"/>
      <c r="C187" s="116"/>
      <c r="D187" s="116"/>
      <c r="E187" s="129"/>
      <c r="F187" s="129"/>
      <c r="G187" s="129"/>
      <c r="H187" s="129"/>
      <c r="I187" s="116"/>
      <c r="J187" s="116"/>
      <c r="K187" s="116"/>
      <c r="L187" s="116"/>
      <c r="M187" s="116"/>
      <c r="N187" s="129"/>
      <c r="O187" s="129"/>
    </row>
    <row r="188" spans="1:15" ht="43.25" customHeight="1" x14ac:dyDescent="0.2">
      <c r="A188" s="124"/>
      <c r="B188" s="123"/>
      <c r="C188" s="116"/>
      <c r="D188" s="116"/>
      <c r="E188" s="129"/>
      <c r="F188" s="129"/>
      <c r="G188" s="129"/>
      <c r="H188" s="129"/>
      <c r="I188" s="116"/>
      <c r="J188" s="116"/>
      <c r="K188" s="116"/>
      <c r="L188" s="116"/>
      <c r="M188" s="116"/>
      <c r="N188" s="129"/>
      <c r="O188" s="129"/>
    </row>
    <row r="189" spans="1:15" ht="43.25" customHeight="1" x14ac:dyDescent="0.2">
      <c r="A189" s="124"/>
      <c r="B189" s="123"/>
      <c r="C189" s="116"/>
      <c r="D189" s="116"/>
      <c r="E189" s="129"/>
      <c r="F189" s="129"/>
      <c r="G189" s="129"/>
      <c r="H189" s="129"/>
      <c r="I189" s="116"/>
      <c r="J189" s="116"/>
      <c r="K189" s="116"/>
      <c r="L189" s="116"/>
      <c r="M189" s="116"/>
      <c r="N189" s="129"/>
      <c r="O189" s="129"/>
    </row>
    <row r="190" spans="1:15" ht="43.25" customHeight="1" x14ac:dyDescent="0.2">
      <c r="A190" s="124"/>
      <c r="B190" s="123"/>
      <c r="C190" s="116"/>
      <c r="D190" s="116"/>
      <c r="E190" s="129"/>
      <c r="F190" s="129"/>
      <c r="G190" s="129"/>
      <c r="H190" s="129"/>
      <c r="I190" s="116"/>
      <c r="J190" s="116"/>
      <c r="K190" s="116"/>
      <c r="L190" s="116"/>
      <c r="M190" s="116"/>
      <c r="N190" s="129"/>
      <c r="O190" s="129"/>
    </row>
    <row r="191" spans="1:15" ht="43.25" customHeight="1" x14ac:dyDescent="0.2">
      <c r="A191" s="124"/>
      <c r="B191" s="123"/>
      <c r="C191" s="116"/>
      <c r="D191" s="116"/>
      <c r="E191" s="129"/>
      <c r="F191" s="129"/>
      <c r="G191" s="129"/>
      <c r="H191" s="129"/>
      <c r="I191" s="116"/>
      <c r="J191" s="116"/>
      <c r="K191" s="116"/>
      <c r="L191" s="116"/>
      <c r="M191" s="116"/>
      <c r="N191" s="129"/>
      <c r="O191" s="129"/>
    </row>
    <row r="192" spans="1:15" ht="43.25" customHeight="1" x14ac:dyDescent="0.2">
      <c r="A192" s="124"/>
      <c r="B192" s="123"/>
      <c r="C192" s="116"/>
      <c r="D192" s="116"/>
      <c r="E192" s="129"/>
      <c r="F192" s="129"/>
      <c r="G192" s="129"/>
      <c r="H192" s="129"/>
      <c r="I192" s="116"/>
      <c r="J192" s="116"/>
      <c r="K192" s="116"/>
      <c r="L192" s="116"/>
      <c r="M192" s="116"/>
      <c r="N192" s="129"/>
      <c r="O192" s="129"/>
    </row>
    <row r="193" spans="1:15" ht="43.25" customHeight="1" x14ac:dyDescent="0.2">
      <c r="A193" s="124"/>
      <c r="B193" s="123"/>
      <c r="C193" s="116"/>
      <c r="D193" s="116"/>
      <c r="E193" s="129"/>
      <c r="F193" s="129"/>
      <c r="G193" s="129"/>
      <c r="H193" s="129"/>
      <c r="I193" s="116"/>
      <c r="J193" s="116"/>
      <c r="K193" s="116"/>
      <c r="L193" s="116"/>
      <c r="M193" s="116"/>
      <c r="N193" s="129"/>
      <c r="O193" s="129"/>
    </row>
    <row r="194" spans="1:15" ht="43.25" customHeight="1" x14ac:dyDescent="0.2">
      <c r="A194" s="124"/>
      <c r="B194" s="123"/>
      <c r="C194" s="116"/>
      <c r="D194" s="116"/>
      <c r="E194" s="129"/>
      <c r="F194" s="129"/>
      <c r="G194" s="129"/>
      <c r="H194" s="129"/>
      <c r="I194" s="116"/>
      <c r="J194" s="116"/>
      <c r="K194" s="116"/>
      <c r="L194" s="116"/>
      <c r="M194" s="116"/>
      <c r="N194" s="129"/>
      <c r="O194" s="129"/>
    </row>
    <row r="195" spans="1:15" ht="43.25" customHeight="1" x14ac:dyDescent="0.2">
      <c r="A195" s="124"/>
      <c r="B195" s="123"/>
      <c r="C195" s="116"/>
      <c r="D195" s="116"/>
      <c r="E195" s="129"/>
      <c r="F195" s="129"/>
      <c r="G195" s="129"/>
      <c r="H195" s="129"/>
      <c r="I195" s="116"/>
      <c r="J195" s="116"/>
      <c r="K195" s="116"/>
      <c r="L195" s="116"/>
      <c r="M195" s="116"/>
      <c r="N195" s="129"/>
      <c r="O195" s="129"/>
    </row>
    <row r="196" spans="1:15" ht="43.25" customHeight="1" x14ac:dyDescent="0.2">
      <c r="A196" s="124"/>
      <c r="B196" s="123"/>
      <c r="C196" s="116"/>
      <c r="D196" s="116"/>
      <c r="E196" s="129"/>
      <c r="F196" s="129"/>
      <c r="G196" s="129"/>
      <c r="H196" s="129"/>
      <c r="I196" s="116"/>
      <c r="J196" s="116"/>
      <c r="K196" s="116"/>
      <c r="L196" s="116"/>
      <c r="M196" s="116"/>
      <c r="N196" s="129"/>
      <c r="O196" s="129"/>
    </row>
    <row r="197" spans="1:15" ht="43.25" customHeight="1" x14ac:dyDescent="0.2">
      <c r="A197" s="124"/>
      <c r="B197" s="123"/>
      <c r="C197" s="116"/>
      <c r="D197" s="116"/>
      <c r="E197" s="129"/>
      <c r="F197" s="129"/>
      <c r="G197" s="129"/>
      <c r="H197" s="129"/>
      <c r="I197" s="116"/>
      <c r="J197" s="116"/>
      <c r="K197" s="116"/>
      <c r="L197" s="116"/>
      <c r="M197" s="116"/>
      <c r="N197" s="129"/>
      <c r="O197" s="129"/>
    </row>
    <row r="198" spans="1:15" ht="43.25" customHeight="1" x14ac:dyDescent="0.2">
      <c r="A198" s="124"/>
      <c r="B198" s="123"/>
      <c r="C198" s="116"/>
      <c r="D198" s="116"/>
      <c r="E198" s="129"/>
      <c r="F198" s="129"/>
      <c r="G198" s="129"/>
      <c r="H198" s="129"/>
      <c r="I198" s="116"/>
      <c r="J198" s="116"/>
      <c r="K198" s="116"/>
      <c r="L198" s="116"/>
      <c r="M198" s="116"/>
      <c r="N198" s="129"/>
      <c r="O198" s="129"/>
    </row>
    <row r="199" spans="1:15" ht="43.25" customHeight="1" x14ac:dyDescent="0.2">
      <c r="A199" s="124"/>
      <c r="B199" s="123"/>
      <c r="C199" s="116"/>
      <c r="D199" s="116"/>
      <c r="E199" s="129"/>
      <c r="F199" s="129"/>
      <c r="G199" s="129"/>
      <c r="H199" s="129"/>
      <c r="I199" s="116"/>
      <c r="J199" s="116"/>
      <c r="K199" s="116"/>
      <c r="L199" s="116"/>
      <c r="M199" s="116"/>
      <c r="N199" s="129"/>
      <c r="O199" s="129"/>
    </row>
    <row r="200" spans="1:15" ht="43.25" customHeight="1" x14ac:dyDescent="0.2">
      <c r="A200" s="124"/>
      <c r="B200" s="123"/>
      <c r="C200" s="116"/>
      <c r="D200" s="116"/>
      <c r="E200" s="129"/>
      <c r="F200" s="129"/>
      <c r="G200" s="129"/>
      <c r="H200" s="129"/>
      <c r="I200" s="116"/>
      <c r="J200" s="116"/>
      <c r="K200" s="116"/>
      <c r="L200" s="116"/>
      <c r="M200" s="116"/>
      <c r="N200" s="129"/>
      <c r="O200" s="129"/>
    </row>
    <row r="201" spans="1:15" ht="43.25" customHeight="1" x14ac:dyDescent="0.2">
      <c r="A201" s="124"/>
      <c r="B201" s="123"/>
      <c r="C201" s="116"/>
      <c r="D201" s="116"/>
      <c r="E201" s="129"/>
      <c r="F201" s="129"/>
      <c r="G201" s="129"/>
      <c r="H201" s="129"/>
      <c r="I201" s="116"/>
      <c r="J201" s="116"/>
      <c r="K201" s="116"/>
      <c r="L201" s="116"/>
      <c r="M201" s="116"/>
      <c r="N201" s="129"/>
      <c r="O201" s="129"/>
    </row>
    <row r="202" spans="1:15" ht="43.25" customHeight="1" x14ac:dyDescent="0.2">
      <c r="A202" s="124"/>
      <c r="B202" s="123"/>
      <c r="C202" s="116"/>
      <c r="D202" s="116"/>
      <c r="E202" s="129"/>
      <c r="F202" s="129"/>
      <c r="G202" s="129"/>
      <c r="H202" s="129"/>
      <c r="I202" s="116"/>
      <c r="J202" s="116"/>
      <c r="K202" s="116"/>
      <c r="L202" s="116"/>
      <c r="M202" s="116"/>
      <c r="N202" s="129"/>
      <c r="O202" s="129"/>
    </row>
    <row r="203" spans="1:15" ht="43.25" customHeight="1" x14ac:dyDescent="0.2">
      <c r="A203" s="124"/>
      <c r="B203" s="123"/>
      <c r="C203" s="116"/>
      <c r="D203" s="116"/>
      <c r="E203" s="129"/>
      <c r="F203" s="129"/>
      <c r="G203" s="129"/>
      <c r="H203" s="129"/>
      <c r="I203" s="116"/>
      <c r="J203" s="116"/>
      <c r="K203" s="116"/>
      <c r="L203" s="116"/>
      <c r="M203" s="116"/>
      <c r="N203" s="129"/>
      <c r="O203" s="129"/>
    </row>
    <row r="204" spans="1:15" ht="43.25" customHeight="1" x14ac:dyDescent="0.2">
      <c r="A204" s="124"/>
      <c r="B204" s="123"/>
      <c r="C204" s="116"/>
      <c r="D204" s="116"/>
      <c r="E204" s="129"/>
      <c r="F204" s="129"/>
      <c r="G204" s="129"/>
      <c r="H204" s="129"/>
      <c r="I204" s="116"/>
      <c r="J204" s="116"/>
      <c r="K204" s="116"/>
      <c r="L204" s="116"/>
      <c r="M204" s="116"/>
      <c r="N204" s="129"/>
      <c r="O204" s="129"/>
    </row>
    <row r="205" spans="1:15" ht="43.25" customHeight="1" x14ac:dyDescent="0.2">
      <c r="A205" s="124"/>
      <c r="B205" s="123"/>
      <c r="C205" s="116"/>
      <c r="D205" s="116"/>
      <c r="E205" s="129"/>
      <c r="F205" s="129"/>
      <c r="G205" s="129"/>
      <c r="H205" s="129"/>
      <c r="I205" s="116"/>
      <c r="J205" s="116"/>
      <c r="K205" s="116"/>
      <c r="L205" s="116"/>
      <c r="M205" s="116"/>
      <c r="N205" s="129"/>
      <c r="O205" s="129"/>
    </row>
    <row r="206" spans="1:15" ht="43.25" customHeight="1" x14ac:dyDescent="0.2">
      <c r="A206" s="124"/>
      <c r="B206" s="123"/>
      <c r="C206" s="116"/>
      <c r="D206" s="116"/>
      <c r="E206" s="129"/>
      <c r="F206" s="129"/>
      <c r="G206" s="129"/>
      <c r="H206" s="129"/>
      <c r="I206" s="116"/>
      <c r="J206" s="116"/>
      <c r="K206" s="116"/>
      <c r="L206" s="116"/>
      <c r="M206" s="116"/>
      <c r="N206" s="129"/>
      <c r="O206" s="129"/>
    </row>
    <row r="207" spans="1:15" ht="43.25" customHeight="1" x14ac:dyDescent="0.2">
      <c r="A207" s="124"/>
      <c r="B207" s="123"/>
      <c r="C207" s="116"/>
      <c r="D207" s="116"/>
      <c r="E207" s="129"/>
      <c r="F207" s="129"/>
      <c r="G207" s="129"/>
      <c r="H207" s="129"/>
      <c r="I207" s="116"/>
      <c r="J207" s="116"/>
      <c r="K207" s="116"/>
      <c r="L207" s="116"/>
      <c r="M207" s="116"/>
      <c r="N207" s="129"/>
      <c r="O207" s="129"/>
    </row>
    <row r="208" spans="1:15" ht="43.25" customHeight="1" x14ac:dyDescent="0.2">
      <c r="A208" s="124"/>
      <c r="B208" s="123"/>
      <c r="C208" s="116"/>
      <c r="D208" s="116"/>
      <c r="E208" s="129"/>
      <c r="F208" s="129"/>
      <c r="G208" s="129"/>
      <c r="H208" s="129"/>
      <c r="I208" s="116"/>
      <c r="J208" s="116"/>
      <c r="K208" s="116"/>
      <c r="L208" s="116"/>
      <c r="M208" s="116"/>
      <c r="N208" s="129"/>
      <c r="O208" s="129"/>
    </row>
    <row r="209" spans="1:15" ht="43.25" customHeight="1" x14ac:dyDescent="0.2">
      <c r="A209" s="124"/>
      <c r="B209" s="123"/>
      <c r="C209" s="116"/>
      <c r="D209" s="116"/>
      <c r="E209" s="129"/>
      <c r="F209" s="129"/>
      <c r="G209" s="129"/>
      <c r="H209" s="129"/>
      <c r="I209" s="116"/>
      <c r="J209" s="116"/>
      <c r="K209" s="116"/>
      <c r="L209" s="116"/>
      <c r="M209" s="116"/>
      <c r="N209" s="129"/>
      <c r="O209" s="129"/>
    </row>
    <row r="210" spans="1:15" ht="43.25" customHeight="1" x14ac:dyDescent="0.2">
      <c r="A210" s="124"/>
      <c r="B210" s="123"/>
      <c r="C210" s="116"/>
      <c r="D210" s="116"/>
      <c r="E210" s="129"/>
      <c r="F210" s="129"/>
      <c r="G210" s="129"/>
      <c r="H210" s="129"/>
      <c r="I210" s="116"/>
      <c r="J210" s="116"/>
      <c r="K210" s="116"/>
      <c r="L210" s="116"/>
      <c r="M210" s="116"/>
      <c r="N210" s="129"/>
      <c r="O210" s="129"/>
    </row>
    <row r="211" spans="1:15" ht="43.25" customHeight="1" x14ac:dyDescent="0.2">
      <c r="A211" s="124"/>
      <c r="B211" s="123"/>
      <c r="C211" s="116"/>
      <c r="D211" s="116"/>
      <c r="E211" s="129"/>
      <c r="F211" s="129"/>
      <c r="G211" s="129"/>
      <c r="H211" s="129"/>
      <c r="I211" s="116"/>
      <c r="J211" s="116"/>
      <c r="K211" s="116"/>
      <c r="L211" s="116"/>
      <c r="M211" s="116"/>
      <c r="N211" s="129"/>
      <c r="O211" s="129"/>
    </row>
    <row r="212" spans="1:15" ht="43.25" customHeight="1" x14ac:dyDescent="0.2">
      <c r="A212" s="124"/>
      <c r="B212" s="123"/>
      <c r="C212" s="116"/>
      <c r="D212" s="116"/>
      <c r="E212" s="129"/>
      <c r="F212" s="129"/>
      <c r="G212" s="129"/>
      <c r="H212" s="129"/>
      <c r="I212" s="116"/>
      <c r="J212" s="116"/>
      <c r="K212" s="116"/>
      <c r="L212" s="116"/>
      <c r="M212" s="116"/>
      <c r="N212" s="129"/>
      <c r="O212" s="129"/>
    </row>
    <row r="213" spans="1:15" ht="43.25" customHeight="1" x14ac:dyDescent="0.2">
      <c r="A213" s="124"/>
      <c r="B213" s="123"/>
      <c r="C213" s="116"/>
      <c r="D213" s="116"/>
      <c r="E213" s="129"/>
      <c r="F213" s="129"/>
      <c r="G213" s="129"/>
      <c r="H213" s="129"/>
      <c r="I213" s="116"/>
      <c r="J213" s="116"/>
      <c r="K213" s="116"/>
      <c r="L213" s="116"/>
      <c r="M213" s="116"/>
      <c r="N213" s="129"/>
      <c r="O213" s="129"/>
    </row>
    <row r="214" spans="1:15" ht="43.25" customHeight="1" x14ac:dyDescent="0.2">
      <c r="A214" s="124"/>
      <c r="B214" s="123"/>
      <c r="C214" s="116"/>
      <c r="D214" s="116"/>
      <c r="E214" s="129"/>
      <c r="F214" s="129"/>
      <c r="G214" s="129"/>
      <c r="H214" s="129"/>
      <c r="I214" s="116"/>
      <c r="J214" s="116"/>
      <c r="K214" s="116"/>
      <c r="L214" s="116"/>
      <c r="M214" s="116"/>
      <c r="N214" s="129"/>
      <c r="O214" s="129"/>
    </row>
    <row r="215" spans="1:15" ht="43.25" customHeight="1" x14ac:dyDescent="0.2">
      <c r="A215" s="124"/>
      <c r="B215" s="123"/>
      <c r="C215" s="116"/>
      <c r="D215" s="116"/>
      <c r="E215" s="129"/>
      <c r="F215" s="129"/>
      <c r="G215" s="129"/>
      <c r="H215" s="129"/>
      <c r="I215" s="116"/>
      <c r="J215" s="116"/>
      <c r="K215" s="116"/>
      <c r="L215" s="116"/>
      <c r="M215" s="116"/>
      <c r="N215" s="129"/>
      <c r="O215" s="129"/>
    </row>
    <row r="216" spans="1:15" ht="43.25" customHeight="1" x14ac:dyDescent="0.2">
      <c r="A216" s="124"/>
      <c r="B216" s="123"/>
      <c r="C216" s="116"/>
      <c r="D216" s="116"/>
      <c r="E216" s="129"/>
      <c r="F216" s="129"/>
      <c r="G216" s="129"/>
      <c r="H216" s="129"/>
      <c r="I216" s="116"/>
      <c r="J216" s="116"/>
      <c r="K216" s="116"/>
      <c r="L216" s="116"/>
      <c r="M216" s="116"/>
      <c r="N216" s="129"/>
      <c r="O216" s="129"/>
    </row>
    <row r="217" spans="1:15" ht="43.25" customHeight="1" x14ac:dyDescent="0.2">
      <c r="A217" s="124"/>
      <c r="B217" s="123"/>
      <c r="C217" s="116"/>
      <c r="D217" s="116"/>
      <c r="E217" s="129"/>
      <c r="F217" s="129"/>
      <c r="G217" s="129"/>
      <c r="H217" s="129"/>
      <c r="I217" s="116"/>
      <c r="J217" s="116"/>
      <c r="K217" s="116"/>
      <c r="L217" s="116"/>
      <c r="M217" s="116"/>
      <c r="N217" s="129"/>
      <c r="O217" s="129"/>
    </row>
    <row r="218" spans="1:15" ht="43.25" customHeight="1" x14ac:dyDescent="0.2">
      <c r="A218" s="124"/>
      <c r="B218" s="123"/>
      <c r="C218" s="116"/>
      <c r="D218" s="116"/>
      <c r="E218" s="129"/>
      <c r="F218" s="129"/>
      <c r="G218" s="129"/>
      <c r="H218" s="129"/>
      <c r="I218" s="116"/>
      <c r="J218" s="116"/>
      <c r="K218" s="116"/>
      <c r="L218" s="116"/>
      <c r="M218" s="116"/>
      <c r="N218" s="129"/>
      <c r="O218" s="129"/>
    </row>
    <row r="219" spans="1:15" ht="43.25" customHeight="1" x14ac:dyDescent="0.2">
      <c r="A219" s="124"/>
      <c r="B219" s="123"/>
      <c r="C219" s="116"/>
      <c r="D219" s="116"/>
      <c r="E219" s="129"/>
      <c r="F219" s="129"/>
      <c r="G219" s="129"/>
      <c r="H219" s="129"/>
      <c r="I219" s="116"/>
      <c r="J219" s="116"/>
      <c r="K219" s="116"/>
      <c r="L219" s="116"/>
      <c r="M219" s="116"/>
      <c r="N219" s="129"/>
      <c r="O219" s="129"/>
    </row>
    <row r="220" spans="1:15" ht="43.25" customHeight="1" x14ac:dyDescent="0.2">
      <c r="A220" s="124"/>
      <c r="B220" s="123"/>
      <c r="C220" s="116"/>
      <c r="D220" s="116"/>
      <c r="E220" s="129"/>
      <c r="F220" s="129"/>
      <c r="G220" s="129"/>
      <c r="H220" s="129"/>
      <c r="I220" s="116"/>
      <c r="J220" s="116"/>
      <c r="K220" s="116"/>
      <c r="L220" s="116"/>
      <c r="M220" s="116"/>
      <c r="N220" s="129"/>
      <c r="O220" s="129"/>
    </row>
    <row r="221" spans="1:15" ht="43.25" customHeight="1" x14ac:dyDescent="0.2">
      <c r="A221" s="124"/>
      <c r="B221" s="123"/>
      <c r="C221" s="116"/>
      <c r="D221" s="116"/>
      <c r="E221" s="129"/>
      <c r="F221" s="129"/>
      <c r="G221" s="129"/>
      <c r="H221" s="129"/>
      <c r="I221" s="116"/>
      <c r="J221" s="116"/>
      <c r="K221" s="116"/>
      <c r="L221" s="116"/>
      <c r="M221" s="116"/>
      <c r="N221" s="129"/>
      <c r="O221" s="129"/>
    </row>
    <row r="222" spans="1:15" ht="43.25" customHeight="1" x14ac:dyDescent="0.2">
      <c r="A222" s="124"/>
      <c r="B222" s="123"/>
      <c r="C222" s="116"/>
      <c r="D222" s="116"/>
      <c r="E222" s="129"/>
      <c r="F222" s="129"/>
      <c r="G222" s="129"/>
      <c r="H222" s="129"/>
      <c r="I222" s="116"/>
      <c r="J222" s="116"/>
      <c r="K222" s="116"/>
      <c r="L222" s="116"/>
      <c r="M222" s="116"/>
      <c r="N222" s="129"/>
      <c r="O222" s="129"/>
    </row>
    <row r="223" spans="1:15" ht="43.25" customHeight="1" x14ac:dyDescent="0.2">
      <c r="A223" s="124"/>
      <c r="B223" s="123"/>
      <c r="C223" s="116"/>
      <c r="D223" s="116"/>
      <c r="E223" s="129"/>
      <c r="F223" s="129"/>
      <c r="G223" s="129"/>
      <c r="H223" s="129"/>
      <c r="I223" s="116"/>
      <c r="J223" s="116"/>
      <c r="K223" s="116"/>
      <c r="L223" s="116"/>
      <c r="M223" s="116"/>
      <c r="N223" s="129"/>
      <c r="O223" s="129"/>
    </row>
    <row r="224" spans="1:15" ht="43.25" customHeight="1" x14ac:dyDescent="0.2">
      <c r="A224" s="124"/>
      <c r="B224" s="123"/>
      <c r="C224" s="116"/>
      <c r="D224" s="116"/>
      <c r="E224" s="129"/>
      <c r="F224" s="129"/>
      <c r="G224" s="129"/>
      <c r="H224" s="129"/>
      <c r="I224" s="116"/>
      <c r="J224" s="116"/>
      <c r="K224" s="116"/>
      <c r="L224" s="116"/>
      <c r="M224" s="116"/>
      <c r="N224" s="129"/>
      <c r="O224" s="129"/>
    </row>
    <row r="225" spans="1:15" ht="43.25" customHeight="1" x14ac:dyDescent="0.2">
      <c r="A225" s="124"/>
      <c r="B225" s="123"/>
      <c r="C225" s="116"/>
      <c r="D225" s="116"/>
      <c r="E225" s="129"/>
      <c r="F225" s="129"/>
      <c r="G225" s="129"/>
      <c r="H225" s="129"/>
      <c r="I225" s="116"/>
      <c r="J225" s="116"/>
      <c r="K225" s="116"/>
      <c r="L225" s="116"/>
      <c r="M225" s="116"/>
      <c r="N225" s="129"/>
      <c r="O225" s="129"/>
    </row>
    <row r="226" spans="1:15" ht="43.25" customHeight="1" x14ac:dyDescent="0.2">
      <c r="A226" s="124"/>
      <c r="B226" s="123"/>
      <c r="C226" s="116"/>
      <c r="D226" s="116"/>
      <c r="E226" s="129"/>
      <c r="F226" s="129"/>
      <c r="G226" s="129"/>
      <c r="H226" s="129"/>
      <c r="I226" s="116"/>
      <c r="J226" s="116"/>
      <c r="K226" s="116"/>
      <c r="L226" s="116"/>
      <c r="M226" s="116"/>
      <c r="N226" s="129"/>
      <c r="O226" s="129"/>
    </row>
    <row r="227" spans="1:15" ht="43.25" customHeight="1" x14ac:dyDescent="0.2">
      <c r="A227" s="124"/>
      <c r="B227" s="123"/>
      <c r="C227" s="116"/>
      <c r="D227" s="116"/>
      <c r="E227" s="129"/>
      <c r="F227" s="129"/>
      <c r="G227" s="129"/>
      <c r="H227" s="129"/>
      <c r="I227" s="116"/>
      <c r="J227" s="116"/>
      <c r="K227" s="116"/>
      <c r="L227" s="116"/>
      <c r="M227" s="116"/>
      <c r="N227" s="129"/>
      <c r="O227" s="129"/>
    </row>
    <row r="228" spans="1:15" ht="43.25" customHeight="1" x14ac:dyDescent="0.2">
      <c r="A228" s="124"/>
      <c r="B228" s="123"/>
      <c r="C228" s="116"/>
      <c r="D228" s="116"/>
      <c r="E228" s="129"/>
      <c r="F228" s="129"/>
      <c r="G228" s="129"/>
      <c r="H228" s="129"/>
      <c r="I228" s="116"/>
      <c r="J228" s="116"/>
      <c r="K228" s="116"/>
      <c r="L228" s="116"/>
      <c r="M228" s="116"/>
      <c r="N228" s="129"/>
      <c r="O228" s="129"/>
    </row>
    <row r="229" spans="1:15" ht="43.25" customHeight="1" x14ac:dyDescent="0.2">
      <c r="A229" s="124"/>
      <c r="B229" s="123"/>
      <c r="C229" s="116"/>
      <c r="D229" s="116"/>
      <c r="E229" s="129"/>
      <c r="F229" s="129"/>
      <c r="G229" s="129"/>
      <c r="H229" s="129"/>
      <c r="I229" s="116"/>
      <c r="J229" s="116"/>
      <c r="K229" s="116"/>
      <c r="L229" s="116"/>
      <c r="M229" s="116"/>
      <c r="N229" s="129"/>
      <c r="O229" s="129"/>
    </row>
    <row r="230" spans="1:15" ht="43.25" customHeight="1" x14ac:dyDescent="0.2">
      <c r="A230" s="124"/>
      <c r="B230" s="123"/>
      <c r="C230" s="116"/>
      <c r="D230" s="116"/>
      <c r="E230" s="129"/>
      <c r="F230" s="129"/>
      <c r="G230" s="129"/>
      <c r="H230" s="129"/>
      <c r="I230" s="116"/>
      <c r="J230" s="116"/>
      <c r="K230" s="116"/>
      <c r="L230" s="116"/>
      <c r="M230" s="116"/>
      <c r="N230" s="129"/>
      <c r="O230" s="129"/>
    </row>
    <row r="231" spans="1:15" ht="43.25" customHeight="1" x14ac:dyDescent="0.2">
      <c r="A231" s="124"/>
      <c r="B231" s="123"/>
      <c r="C231" s="116"/>
      <c r="D231" s="116"/>
      <c r="E231" s="129"/>
      <c r="F231" s="129"/>
      <c r="G231" s="129"/>
      <c r="H231" s="129"/>
      <c r="I231" s="116"/>
      <c r="J231" s="116"/>
      <c r="K231" s="116"/>
      <c r="L231" s="116"/>
      <c r="M231" s="116"/>
      <c r="N231" s="129"/>
      <c r="O231" s="129"/>
    </row>
    <row r="232" spans="1:15" ht="43.25" customHeight="1" x14ac:dyDescent="0.2">
      <c r="A232" s="124"/>
      <c r="B232" s="123"/>
      <c r="C232" s="116"/>
      <c r="D232" s="116"/>
      <c r="E232" s="129"/>
      <c r="F232" s="129"/>
      <c r="G232" s="129"/>
      <c r="H232" s="129"/>
      <c r="I232" s="116"/>
      <c r="J232" s="116"/>
      <c r="K232" s="116"/>
      <c r="L232" s="116"/>
      <c r="M232" s="116"/>
      <c r="N232" s="129"/>
      <c r="O232" s="129"/>
    </row>
    <row r="233" spans="1:15" ht="43.25" customHeight="1" x14ac:dyDescent="0.2">
      <c r="A233" s="124"/>
      <c r="B233" s="123"/>
      <c r="C233" s="116"/>
      <c r="D233" s="116"/>
      <c r="E233" s="129"/>
      <c r="F233" s="129"/>
      <c r="G233" s="129"/>
      <c r="H233" s="129"/>
      <c r="I233" s="116"/>
      <c r="J233" s="116"/>
      <c r="K233" s="116"/>
      <c r="L233" s="116"/>
      <c r="M233" s="116"/>
      <c r="N233" s="129"/>
      <c r="O233" s="129"/>
    </row>
    <row r="234" spans="1:15" ht="43.25" customHeight="1" x14ac:dyDescent="0.2">
      <c r="A234" s="124"/>
      <c r="B234" s="123"/>
      <c r="C234" s="116"/>
      <c r="D234" s="116"/>
      <c r="E234" s="129"/>
      <c r="F234" s="129"/>
      <c r="G234" s="129"/>
      <c r="H234" s="129"/>
      <c r="I234" s="116"/>
      <c r="J234" s="116"/>
      <c r="K234" s="116"/>
      <c r="L234" s="116"/>
      <c r="M234" s="116"/>
      <c r="N234" s="129"/>
      <c r="O234" s="129"/>
    </row>
    <row r="235" spans="1:15" ht="43.25" customHeight="1" x14ac:dyDescent="0.2">
      <c r="A235" s="124"/>
      <c r="B235" s="123"/>
      <c r="C235" s="116"/>
      <c r="D235" s="116"/>
      <c r="E235" s="129"/>
      <c r="F235" s="129"/>
      <c r="G235" s="129"/>
      <c r="H235" s="129"/>
      <c r="I235" s="116"/>
      <c r="J235" s="116"/>
      <c r="K235" s="116"/>
      <c r="L235" s="116"/>
      <c r="M235" s="116"/>
      <c r="N235" s="129"/>
      <c r="O235" s="129"/>
    </row>
    <row r="236" spans="1:15" ht="43.25" customHeight="1" x14ac:dyDescent="0.2">
      <c r="A236" s="124"/>
      <c r="B236" s="123"/>
      <c r="C236" s="116"/>
      <c r="D236" s="116"/>
      <c r="E236" s="129"/>
      <c r="F236" s="129"/>
      <c r="G236" s="129"/>
      <c r="H236" s="129"/>
      <c r="I236" s="116"/>
      <c r="J236" s="116"/>
      <c r="K236" s="116"/>
      <c r="L236" s="116"/>
      <c r="M236" s="116"/>
      <c r="N236" s="129"/>
      <c r="O236" s="129"/>
    </row>
    <row r="237" spans="1:15" ht="43.25" customHeight="1" x14ac:dyDescent="0.2">
      <c r="A237" s="124"/>
      <c r="B237" s="123"/>
      <c r="C237" s="116"/>
      <c r="D237" s="116"/>
      <c r="E237" s="129"/>
      <c r="F237" s="129"/>
      <c r="G237" s="129"/>
      <c r="H237" s="129"/>
      <c r="I237" s="116"/>
      <c r="J237" s="116"/>
      <c r="K237" s="116"/>
      <c r="L237" s="116"/>
      <c r="M237" s="116"/>
      <c r="N237" s="129"/>
      <c r="O237" s="129"/>
    </row>
    <row r="238" spans="1:15" ht="43.25" customHeight="1" x14ac:dyDescent="0.2">
      <c r="A238" s="124"/>
      <c r="B238" s="123"/>
      <c r="C238" s="116"/>
      <c r="D238" s="116"/>
      <c r="E238" s="129"/>
      <c r="F238" s="129"/>
      <c r="G238" s="129"/>
      <c r="H238" s="129"/>
      <c r="I238" s="116"/>
      <c r="J238" s="116"/>
      <c r="K238" s="116"/>
      <c r="L238" s="116"/>
      <c r="M238" s="116"/>
      <c r="N238" s="129"/>
      <c r="O238" s="129"/>
    </row>
    <row r="239" spans="1:15" ht="43.25" customHeight="1" x14ac:dyDescent="0.2">
      <c r="A239" s="124"/>
      <c r="B239" s="123"/>
      <c r="C239" s="116"/>
      <c r="D239" s="116"/>
      <c r="E239" s="129"/>
      <c r="F239" s="129"/>
      <c r="G239" s="129"/>
      <c r="H239" s="129"/>
      <c r="I239" s="116"/>
      <c r="J239" s="116"/>
      <c r="K239" s="116"/>
      <c r="L239" s="116"/>
      <c r="M239" s="116"/>
      <c r="N239" s="129"/>
      <c r="O239" s="129"/>
    </row>
    <row r="240" spans="1:15" ht="43.25" customHeight="1" x14ac:dyDescent="0.2">
      <c r="A240" s="124"/>
      <c r="B240" s="123"/>
      <c r="C240" s="116"/>
      <c r="D240" s="116"/>
      <c r="E240" s="129"/>
      <c r="F240" s="129"/>
      <c r="G240" s="129"/>
      <c r="H240" s="129"/>
      <c r="I240" s="116"/>
      <c r="J240" s="116"/>
      <c r="K240" s="116"/>
      <c r="L240" s="116"/>
      <c r="M240" s="116"/>
      <c r="N240" s="129"/>
      <c r="O240" s="129"/>
    </row>
    <row r="241" spans="1:15" ht="43.25" customHeight="1" x14ac:dyDescent="0.2">
      <c r="A241" s="124"/>
      <c r="B241" s="123"/>
      <c r="C241" s="116"/>
      <c r="D241" s="116"/>
      <c r="E241" s="129"/>
      <c r="F241" s="129"/>
      <c r="G241" s="129"/>
      <c r="H241" s="129"/>
      <c r="I241" s="116"/>
      <c r="J241" s="116"/>
      <c r="K241" s="116"/>
      <c r="L241" s="116"/>
      <c r="M241" s="116"/>
      <c r="N241" s="129"/>
      <c r="O241" s="129"/>
    </row>
    <row r="242" spans="1:15" ht="43.25" customHeight="1" x14ac:dyDescent="0.2">
      <c r="A242" s="124"/>
      <c r="B242" s="123"/>
      <c r="C242" s="116"/>
      <c r="D242" s="116"/>
      <c r="E242" s="129"/>
      <c r="F242" s="129"/>
      <c r="G242" s="129"/>
      <c r="H242" s="129"/>
      <c r="I242" s="116"/>
      <c r="J242" s="116"/>
      <c r="K242" s="116"/>
      <c r="L242" s="116"/>
      <c r="M242" s="116"/>
      <c r="N242" s="129"/>
      <c r="O242" s="129"/>
    </row>
    <row r="243" spans="1:15" ht="43.25" customHeight="1" x14ac:dyDescent="0.2">
      <c r="A243" s="124"/>
      <c r="B243" s="123"/>
      <c r="C243" s="116"/>
      <c r="D243" s="116"/>
      <c r="E243" s="129"/>
      <c r="F243" s="129"/>
      <c r="G243" s="129"/>
      <c r="H243" s="129"/>
      <c r="I243" s="116"/>
      <c r="J243" s="116"/>
      <c r="K243" s="116"/>
      <c r="L243" s="116"/>
      <c r="M243" s="116"/>
      <c r="N243" s="129"/>
      <c r="O243" s="129"/>
    </row>
    <row r="244" spans="1:15" ht="43.25" customHeight="1" x14ac:dyDescent="0.2">
      <c r="A244" s="124"/>
      <c r="B244" s="123"/>
      <c r="C244" s="116"/>
      <c r="D244" s="116"/>
      <c r="E244" s="129"/>
      <c r="F244" s="129"/>
      <c r="G244" s="129"/>
      <c r="H244" s="129"/>
      <c r="I244" s="116"/>
      <c r="J244" s="116"/>
      <c r="K244" s="116"/>
      <c r="L244" s="116"/>
      <c r="M244" s="116"/>
      <c r="N244" s="129"/>
      <c r="O244" s="129"/>
    </row>
    <row r="245" spans="1:15" ht="43.25" customHeight="1" x14ac:dyDescent="0.2">
      <c r="A245" s="124"/>
      <c r="B245" s="123"/>
      <c r="C245" s="116"/>
      <c r="D245" s="116"/>
      <c r="E245" s="129"/>
      <c r="F245" s="129"/>
      <c r="G245" s="129"/>
      <c r="H245" s="129"/>
      <c r="I245" s="116"/>
      <c r="J245" s="116"/>
      <c r="K245" s="116"/>
      <c r="L245" s="116"/>
      <c r="M245" s="116"/>
      <c r="N245" s="129"/>
      <c r="O245" s="129"/>
    </row>
    <row r="246" spans="1:15" ht="43.25" customHeight="1" x14ac:dyDescent="0.2">
      <c r="A246" s="124"/>
      <c r="B246" s="123"/>
      <c r="C246" s="116"/>
      <c r="D246" s="116"/>
      <c r="E246" s="129"/>
      <c r="F246" s="129"/>
      <c r="G246" s="129"/>
      <c r="H246" s="129"/>
      <c r="I246" s="116"/>
      <c r="J246" s="116"/>
      <c r="K246" s="116"/>
      <c r="L246" s="116"/>
      <c r="M246" s="116"/>
      <c r="N246" s="129"/>
      <c r="O246" s="129"/>
    </row>
    <row r="247" spans="1:15" ht="43.25" customHeight="1" x14ac:dyDescent="0.2">
      <c r="A247" s="124"/>
      <c r="B247" s="123"/>
      <c r="C247" s="116"/>
      <c r="D247" s="116"/>
      <c r="E247" s="129"/>
      <c r="F247" s="129"/>
      <c r="G247" s="129"/>
      <c r="H247" s="129"/>
      <c r="I247" s="116"/>
      <c r="J247" s="116"/>
      <c r="K247" s="116"/>
      <c r="L247" s="116"/>
      <c r="M247" s="116"/>
      <c r="N247" s="129"/>
      <c r="O247" s="129"/>
    </row>
    <row r="248" spans="1:15" ht="43.25" customHeight="1" x14ac:dyDescent="0.2">
      <c r="A248" s="124"/>
      <c r="B248" s="123"/>
      <c r="C248" s="116"/>
      <c r="D248" s="116"/>
      <c r="E248" s="129"/>
      <c r="F248" s="129"/>
      <c r="G248" s="129"/>
      <c r="H248" s="129"/>
      <c r="I248" s="116"/>
      <c r="J248" s="116"/>
      <c r="K248" s="116"/>
      <c r="L248" s="116"/>
      <c r="M248" s="116"/>
      <c r="N248" s="129"/>
      <c r="O248" s="129"/>
    </row>
    <row r="249" spans="1:15" ht="43.25" customHeight="1" x14ac:dyDescent="0.2">
      <c r="A249" s="124"/>
      <c r="B249" s="123"/>
      <c r="C249" s="116"/>
      <c r="D249" s="116"/>
      <c r="E249" s="129"/>
      <c r="F249" s="129"/>
      <c r="G249" s="129"/>
      <c r="H249" s="129"/>
      <c r="I249" s="116"/>
      <c r="J249" s="116"/>
      <c r="K249" s="116"/>
      <c r="L249" s="116"/>
      <c r="M249" s="116"/>
      <c r="N249" s="129"/>
      <c r="O249" s="129"/>
    </row>
    <row r="250" spans="1:15" ht="43.25" customHeight="1" x14ac:dyDescent="0.2">
      <c r="A250" s="124"/>
      <c r="B250" s="123"/>
      <c r="C250" s="116"/>
      <c r="D250" s="116"/>
      <c r="E250" s="129"/>
      <c r="F250" s="129"/>
      <c r="G250" s="129"/>
      <c r="H250" s="129"/>
      <c r="I250" s="116"/>
      <c r="J250" s="116"/>
      <c r="K250" s="116"/>
      <c r="L250" s="116"/>
      <c r="M250" s="116"/>
      <c r="N250" s="129"/>
      <c r="O250" s="129"/>
    </row>
    <row r="251" spans="1:15" ht="43.25" customHeight="1" x14ac:dyDescent="0.2">
      <c r="A251" s="124"/>
      <c r="B251" s="123"/>
      <c r="C251" s="116"/>
      <c r="D251" s="116"/>
      <c r="E251" s="129"/>
      <c r="F251" s="129"/>
      <c r="G251" s="129"/>
      <c r="H251" s="129"/>
      <c r="I251" s="116"/>
      <c r="J251" s="116"/>
      <c r="K251" s="116"/>
      <c r="L251" s="116"/>
      <c r="M251" s="116"/>
      <c r="N251" s="129"/>
      <c r="O251" s="129"/>
    </row>
    <row r="252" spans="1:15" ht="43.25" customHeight="1" x14ac:dyDescent="0.2">
      <c r="A252" s="124"/>
      <c r="B252" s="123"/>
      <c r="C252" s="116"/>
      <c r="D252" s="116"/>
      <c r="E252" s="129"/>
      <c r="F252" s="129"/>
      <c r="G252" s="129"/>
      <c r="H252" s="129"/>
      <c r="I252" s="116"/>
      <c r="J252" s="116"/>
      <c r="K252" s="116"/>
      <c r="L252" s="116"/>
      <c r="M252" s="116"/>
      <c r="N252" s="129"/>
      <c r="O252" s="129"/>
    </row>
    <row r="253" spans="1:15" ht="43.25" customHeight="1" x14ac:dyDescent="0.2">
      <c r="A253" s="124"/>
      <c r="B253" s="123"/>
      <c r="C253" s="116"/>
      <c r="D253" s="116"/>
      <c r="E253" s="129"/>
      <c r="F253" s="129"/>
      <c r="G253" s="129"/>
      <c r="H253" s="129"/>
      <c r="I253" s="116"/>
      <c r="J253" s="116"/>
      <c r="K253" s="116"/>
      <c r="L253" s="116"/>
      <c r="M253" s="116"/>
      <c r="N253" s="129"/>
      <c r="O253" s="129"/>
    </row>
    <row r="254" spans="1:15" ht="43.25" customHeight="1" x14ac:dyDescent="0.2">
      <c r="A254" s="124"/>
      <c r="B254" s="123"/>
      <c r="C254" s="116"/>
      <c r="D254" s="116"/>
      <c r="E254" s="129"/>
      <c r="F254" s="129"/>
      <c r="G254" s="129"/>
      <c r="H254" s="129"/>
      <c r="I254" s="116"/>
      <c r="J254" s="116"/>
      <c r="K254" s="116"/>
      <c r="L254" s="116"/>
      <c r="M254" s="116"/>
      <c r="N254" s="129"/>
      <c r="O254" s="129"/>
    </row>
    <row r="255" spans="1:15" ht="43.25" customHeight="1" x14ac:dyDescent="0.2">
      <c r="A255" s="124"/>
      <c r="B255" s="123"/>
      <c r="C255" s="116"/>
      <c r="D255" s="116"/>
      <c r="E255" s="129"/>
      <c r="F255" s="129"/>
      <c r="G255" s="129"/>
      <c r="H255" s="129"/>
      <c r="I255" s="116"/>
      <c r="J255" s="116"/>
      <c r="K255" s="116"/>
      <c r="L255" s="116"/>
      <c r="M255" s="116"/>
      <c r="N255" s="129"/>
      <c r="O255" s="129"/>
    </row>
    <row r="256" spans="1:15" ht="43.25" customHeight="1" x14ac:dyDescent="0.2">
      <c r="A256" s="124"/>
      <c r="B256" s="123"/>
      <c r="C256" s="116"/>
      <c r="D256" s="116"/>
      <c r="E256" s="129"/>
      <c r="F256" s="129"/>
      <c r="G256" s="129"/>
      <c r="H256" s="129"/>
      <c r="I256" s="116"/>
      <c r="J256" s="116"/>
      <c r="K256" s="116"/>
      <c r="L256" s="116"/>
      <c r="M256" s="116"/>
      <c r="N256" s="129"/>
      <c r="O256" s="129"/>
    </row>
    <row r="257" spans="1:15" ht="43.25" customHeight="1" x14ac:dyDescent="0.2">
      <c r="A257" s="124"/>
      <c r="B257" s="123"/>
      <c r="C257" s="116"/>
      <c r="D257" s="116"/>
      <c r="E257" s="129"/>
      <c r="F257" s="129"/>
      <c r="G257" s="129"/>
      <c r="H257" s="129"/>
      <c r="I257" s="116"/>
      <c r="J257" s="116"/>
      <c r="K257" s="116"/>
      <c r="L257" s="116"/>
      <c r="M257" s="116"/>
      <c r="N257" s="129"/>
      <c r="O257" s="129"/>
    </row>
    <row r="258" spans="1:15" ht="43.25" customHeight="1" x14ac:dyDescent="0.2">
      <c r="A258" s="124"/>
      <c r="B258" s="123"/>
      <c r="C258" s="116"/>
      <c r="D258" s="116"/>
      <c r="E258" s="129"/>
      <c r="F258" s="129"/>
      <c r="G258" s="129"/>
      <c r="H258" s="129"/>
      <c r="I258" s="116"/>
      <c r="J258" s="116"/>
      <c r="K258" s="116"/>
      <c r="L258" s="116"/>
      <c r="M258" s="116"/>
      <c r="N258" s="129"/>
      <c r="O258" s="129"/>
    </row>
    <row r="259" spans="1:15" ht="43.25" customHeight="1" x14ac:dyDescent="0.2">
      <c r="A259" s="124"/>
      <c r="B259" s="123"/>
      <c r="C259" s="116"/>
      <c r="D259" s="116"/>
      <c r="E259" s="129"/>
      <c r="F259" s="129"/>
      <c r="G259" s="129"/>
      <c r="H259" s="129"/>
      <c r="I259" s="116"/>
      <c r="J259" s="116"/>
      <c r="K259" s="116"/>
      <c r="L259" s="116"/>
      <c r="M259" s="116"/>
      <c r="N259" s="129"/>
      <c r="O259" s="129"/>
    </row>
    <row r="260" spans="1:15" ht="43.25" customHeight="1" x14ac:dyDescent="0.2">
      <c r="A260" s="124"/>
      <c r="B260" s="123"/>
      <c r="C260" s="116"/>
      <c r="D260" s="116"/>
      <c r="E260" s="129"/>
      <c r="F260" s="129"/>
      <c r="G260" s="129"/>
      <c r="H260" s="129"/>
      <c r="I260" s="116"/>
      <c r="J260" s="116"/>
      <c r="K260" s="116"/>
      <c r="L260" s="116"/>
      <c r="M260" s="116"/>
      <c r="N260" s="129"/>
      <c r="O260" s="129"/>
    </row>
    <row r="261" spans="1:15" ht="43.25" customHeight="1" x14ac:dyDescent="0.2">
      <c r="A261" s="124"/>
      <c r="B261" s="123"/>
      <c r="C261" s="116"/>
      <c r="D261" s="116"/>
      <c r="E261" s="129"/>
      <c r="F261" s="129"/>
      <c r="G261" s="129"/>
      <c r="H261" s="129"/>
      <c r="I261" s="116"/>
      <c r="J261" s="116"/>
      <c r="K261" s="116"/>
      <c r="L261" s="116"/>
      <c r="M261" s="116"/>
      <c r="N261" s="129"/>
      <c r="O261" s="129"/>
    </row>
    <row r="262" spans="1:15" ht="43.25" customHeight="1" x14ac:dyDescent="0.2">
      <c r="A262" s="124"/>
      <c r="B262" s="123"/>
      <c r="C262" s="116"/>
      <c r="D262" s="116"/>
      <c r="E262" s="129"/>
      <c r="F262" s="129"/>
      <c r="G262" s="129"/>
      <c r="H262" s="129"/>
      <c r="I262" s="116"/>
      <c r="J262" s="116"/>
      <c r="K262" s="116"/>
      <c r="L262" s="116"/>
      <c r="M262" s="116"/>
      <c r="N262" s="129"/>
      <c r="O262" s="129"/>
    </row>
    <row r="263" spans="1:15" ht="43.25" customHeight="1" x14ac:dyDescent="0.2">
      <c r="A263" s="124"/>
      <c r="B263" s="123"/>
      <c r="C263" s="116"/>
      <c r="D263" s="116"/>
      <c r="E263" s="129"/>
      <c r="F263" s="129"/>
      <c r="G263" s="129"/>
      <c r="H263" s="129"/>
      <c r="I263" s="116"/>
      <c r="J263" s="116"/>
      <c r="K263" s="116"/>
      <c r="L263" s="116"/>
      <c r="M263" s="116"/>
      <c r="N263" s="129"/>
      <c r="O263" s="129"/>
    </row>
    <row r="264" spans="1:15" ht="43.25" customHeight="1" x14ac:dyDescent="0.2">
      <c r="A264" s="124"/>
      <c r="B264" s="123"/>
      <c r="C264" s="116"/>
      <c r="D264" s="116"/>
      <c r="E264" s="129"/>
      <c r="F264" s="129"/>
      <c r="G264" s="129"/>
      <c r="H264" s="129"/>
      <c r="I264" s="116"/>
      <c r="J264" s="116"/>
      <c r="K264" s="116"/>
      <c r="L264" s="116"/>
      <c r="M264" s="116"/>
      <c r="N264" s="129"/>
      <c r="O264" s="129"/>
    </row>
    <row r="265" spans="1:15" ht="43.25" customHeight="1" x14ac:dyDescent="0.2">
      <c r="A265" s="124"/>
      <c r="B265" s="123"/>
      <c r="C265" s="116"/>
      <c r="D265" s="116"/>
      <c r="E265" s="129"/>
      <c r="F265" s="129"/>
      <c r="G265" s="129"/>
      <c r="H265" s="129"/>
      <c r="I265" s="116"/>
      <c r="J265" s="116"/>
      <c r="K265" s="116"/>
      <c r="L265" s="116"/>
      <c r="M265" s="116"/>
      <c r="N265" s="129"/>
      <c r="O265" s="129"/>
    </row>
    <row r="266" spans="1:15" ht="43.25" customHeight="1" x14ac:dyDescent="0.2">
      <c r="A266" s="124"/>
      <c r="B266" s="123"/>
      <c r="C266" s="116"/>
      <c r="D266" s="116"/>
      <c r="E266" s="129"/>
      <c r="F266" s="129"/>
      <c r="G266" s="129"/>
      <c r="H266" s="129"/>
      <c r="I266" s="116"/>
      <c r="J266" s="116"/>
      <c r="K266" s="116"/>
      <c r="L266" s="116"/>
      <c r="M266" s="116"/>
      <c r="N266" s="129"/>
      <c r="O266" s="129"/>
    </row>
    <row r="267" spans="1:15" ht="43.25" customHeight="1" x14ac:dyDescent="0.2">
      <c r="A267" s="124"/>
      <c r="B267" s="123"/>
      <c r="C267" s="116"/>
      <c r="D267" s="116"/>
      <c r="E267" s="129"/>
      <c r="F267" s="129"/>
      <c r="G267" s="129"/>
      <c r="H267" s="129"/>
      <c r="I267" s="116"/>
      <c r="J267" s="116"/>
      <c r="K267" s="116"/>
      <c r="L267" s="116"/>
      <c r="M267" s="116"/>
      <c r="N267" s="129"/>
      <c r="O267" s="129"/>
    </row>
    <row r="268" spans="1:15" ht="43.25" customHeight="1" x14ac:dyDescent="0.2">
      <c r="A268" s="124"/>
      <c r="B268" s="123"/>
      <c r="C268" s="116"/>
      <c r="D268" s="116"/>
      <c r="E268" s="129"/>
      <c r="F268" s="129"/>
      <c r="G268" s="129"/>
      <c r="H268" s="129"/>
      <c r="I268" s="116"/>
      <c r="J268" s="116"/>
      <c r="K268" s="116"/>
      <c r="L268" s="116"/>
      <c r="M268" s="116"/>
      <c r="N268" s="129"/>
      <c r="O268" s="129"/>
    </row>
    <row r="269" spans="1:15" ht="43.25" customHeight="1" x14ac:dyDescent="0.2">
      <c r="A269" s="124"/>
      <c r="B269" s="123"/>
      <c r="C269" s="116"/>
      <c r="D269" s="116"/>
      <c r="E269" s="129"/>
      <c r="F269" s="129"/>
      <c r="G269" s="129"/>
      <c r="H269" s="129"/>
      <c r="I269" s="116"/>
      <c r="J269" s="116"/>
      <c r="K269" s="116"/>
      <c r="L269" s="116"/>
      <c r="M269" s="116"/>
      <c r="N269" s="129"/>
      <c r="O269" s="129"/>
    </row>
    <row r="270" spans="1:15" ht="43.25" customHeight="1" x14ac:dyDescent="0.2">
      <c r="A270" s="124"/>
      <c r="B270" s="123"/>
      <c r="C270" s="116"/>
      <c r="D270" s="116"/>
      <c r="E270" s="129"/>
      <c r="F270" s="129"/>
      <c r="G270" s="129"/>
      <c r="H270" s="129"/>
      <c r="I270" s="116"/>
      <c r="J270" s="116"/>
      <c r="K270" s="116"/>
      <c r="L270" s="116"/>
      <c r="M270" s="116"/>
      <c r="N270" s="129"/>
      <c r="O270" s="129"/>
    </row>
    <row r="271" spans="1:15" ht="43.25" customHeight="1" x14ac:dyDescent="0.2">
      <c r="A271" s="124"/>
      <c r="B271" s="123"/>
      <c r="C271" s="116"/>
      <c r="D271" s="116"/>
      <c r="E271" s="129"/>
      <c r="F271" s="129"/>
      <c r="G271" s="129"/>
      <c r="H271" s="129"/>
      <c r="I271" s="116"/>
      <c r="J271" s="116"/>
      <c r="K271" s="116"/>
      <c r="L271" s="116"/>
      <c r="M271" s="116"/>
      <c r="N271" s="129"/>
      <c r="O271" s="129"/>
    </row>
    <row r="272" spans="1:15" ht="43.25" customHeight="1" x14ac:dyDescent="0.2">
      <c r="A272" s="124"/>
      <c r="B272" s="123"/>
      <c r="C272" s="116"/>
      <c r="D272" s="116"/>
      <c r="E272" s="129"/>
      <c r="F272" s="129"/>
      <c r="G272" s="129"/>
      <c r="H272" s="129"/>
      <c r="I272" s="116"/>
      <c r="J272" s="116"/>
      <c r="K272" s="116"/>
      <c r="L272" s="116"/>
      <c r="M272" s="116"/>
      <c r="N272" s="129"/>
      <c r="O272" s="129"/>
    </row>
    <row r="273" spans="1:15" ht="43.25" customHeight="1" x14ac:dyDescent="0.2">
      <c r="A273" s="124"/>
      <c r="B273" s="123"/>
      <c r="C273" s="116"/>
      <c r="D273" s="116"/>
      <c r="E273" s="129"/>
      <c r="F273" s="129"/>
      <c r="G273" s="129"/>
      <c r="H273" s="129"/>
      <c r="I273" s="116"/>
      <c r="J273" s="116"/>
      <c r="K273" s="116"/>
      <c r="L273" s="116"/>
      <c r="M273" s="116"/>
      <c r="N273" s="129"/>
      <c r="O273" s="129"/>
    </row>
    <row r="274" spans="1:15" ht="43.25" customHeight="1" x14ac:dyDescent="0.2">
      <c r="A274" s="124"/>
      <c r="B274" s="123"/>
      <c r="C274" s="116"/>
      <c r="D274" s="116"/>
      <c r="E274" s="129"/>
      <c r="F274" s="129"/>
      <c r="G274" s="129"/>
      <c r="H274" s="129"/>
      <c r="I274" s="116"/>
      <c r="J274" s="116"/>
      <c r="K274" s="116"/>
      <c r="L274" s="116"/>
      <c r="M274" s="116"/>
      <c r="N274" s="129"/>
      <c r="O274" s="129"/>
    </row>
    <row r="275" spans="1:15" ht="43.25" customHeight="1" x14ac:dyDescent="0.2">
      <c r="A275" s="124"/>
      <c r="B275" s="123"/>
      <c r="C275" s="116"/>
      <c r="D275" s="116"/>
      <c r="E275" s="129"/>
      <c r="F275" s="129"/>
      <c r="G275" s="129"/>
      <c r="H275" s="129"/>
      <c r="I275" s="116"/>
      <c r="J275" s="116"/>
      <c r="K275" s="116"/>
      <c r="L275" s="116"/>
      <c r="M275" s="116"/>
      <c r="N275" s="129"/>
      <c r="O275" s="129"/>
    </row>
    <row r="276" spans="1:15" ht="43.25" customHeight="1" x14ac:dyDescent="0.2">
      <c r="A276" s="124"/>
      <c r="B276" s="123"/>
      <c r="C276" s="116"/>
      <c r="D276" s="116"/>
      <c r="E276" s="129"/>
      <c r="F276" s="129"/>
      <c r="G276" s="129"/>
      <c r="H276" s="129"/>
      <c r="I276" s="116"/>
      <c r="J276" s="116"/>
      <c r="K276" s="116"/>
      <c r="L276" s="116"/>
      <c r="M276" s="116"/>
      <c r="N276" s="129"/>
      <c r="O276" s="129"/>
    </row>
    <row r="277" spans="1:15" ht="43.25" customHeight="1" x14ac:dyDescent="0.2">
      <c r="A277" s="124"/>
      <c r="B277" s="123"/>
      <c r="C277" s="116"/>
      <c r="D277" s="116"/>
      <c r="E277" s="129"/>
      <c r="F277" s="129"/>
      <c r="G277" s="129"/>
      <c r="H277" s="129"/>
      <c r="I277" s="116"/>
      <c r="J277" s="116"/>
      <c r="K277" s="116"/>
      <c r="L277" s="116"/>
      <c r="M277" s="116"/>
      <c r="N277" s="129"/>
      <c r="O277" s="129"/>
    </row>
    <row r="278" spans="1:15" ht="43.25" customHeight="1" x14ac:dyDescent="0.2">
      <c r="A278" s="124"/>
      <c r="B278" s="123"/>
      <c r="C278" s="116"/>
      <c r="D278" s="116"/>
      <c r="E278" s="129"/>
      <c r="F278" s="129"/>
      <c r="G278" s="129"/>
      <c r="H278" s="129"/>
      <c r="I278" s="116"/>
      <c r="J278" s="116"/>
      <c r="K278" s="116"/>
      <c r="L278" s="116"/>
      <c r="M278" s="116"/>
      <c r="N278" s="129"/>
      <c r="O278" s="129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27:A28 C27:D28">
    <cfRule type="expression" dxfId="250" priority="249">
      <formula>$F27="Création"</formula>
    </cfRule>
    <cfRule type="expression" dxfId="249" priority="248">
      <formula>$F27="Modification"</formula>
    </cfRule>
    <cfRule type="expression" dxfId="248" priority="247">
      <formula>$F27="Fermeture"</formula>
    </cfRule>
  </conditionalFormatting>
  <conditionalFormatting sqref="A48:A49 D48:E49 G48:H49">
    <cfRule type="expression" dxfId="247" priority="297">
      <formula>$C46="Option"</formula>
    </cfRule>
  </conditionalFormatting>
  <conditionalFormatting sqref="A97">
    <cfRule type="expression" dxfId="246" priority="9">
      <formula>$C96="Option"</formula>
    </cfRule>
  </conditionalFormatting>
  <conditionalFormatting sqref="A29:B29 C46:D47 A46:B49 B56:J56">
    <cfRule type="expression" dxfId="245" priority="216">
      <formula>$F29="Création"</formula>
    </cfRule>
    <cfRule type="expression" dxfId="244" priority="215">
      <formula>$F29="Modification"</formula>
    </cfRule>
  </conditionalFormatting>
  <conditionalFormatting sqref="A32:B34">
    <cfRule type="expression" dxfId="243" priority="211">
      <formula>$F32="Fermeture"</formula>
    </cfRule>
    <cfRule type="expression" dxfId="242" priority="212">
      <formula>$F32="Modification"</formula>
    </cfRule>
    <cfRule type="expression" dxfId="241" priority="213">
      <formula>$F32="Création"</formula>
    </cfRule>
  </conditionalFormatting>
  <conditionalFormatting sqref="A41:B41">
    <cfRule type="expression" dxfId="240" priority="209">
      <formula>$F41="Modification"</formula>
    </cfRule>
    <cfRule type="expression" dxfId="239" priority="210">
      <formula>$F41="Création"</formula>
    </cfRule>
    <cfRule type="expression" dxfId="238" priority="208">
      <formula>$F41="Fermeture"</formula>
    </cfRule>
  </conditionalFormatting>
  <conditionalFormatting sqref="A68:B68">
    <cfRule type="expression" dxfId="237" priority="17">
      <formula>$F68="Fermeture"</formula>
    </cfRule>
    <cfRule type="expression" dxfId="236" priority="18">
      <formula>$F68="Modification"</formula>
    </cfRule>
    <cfRule type="expression" dxfId="235" priority="19">
      <formula>$F68="Création"</formula>
    </cfRule>
  </conditionalFormatting>
  <conditionalFormatting sqref="A19:C26">
    <cfRule type="expression" dxfId="234" priority="279">
      <formula>$F19="Création"</formula>
    </cfRule>
    <cfRule type="expression" dxfId="233" priority="277">
      <formula>$F19="Fermeture"</formula>
    </cfRule>
    <cfRule type="expression" dxfId="232" priority="278">
      <formula>$F19="Modification"</formula>
    </cfRule>
  </conditionalFormatting>
  <conditionalFormatting sqref="A57:C57">
    <cfRule type="expression" dxfId="231" priority="20">
      <formula>$F57="Fermeture"</formula>
    </cfRule>
    <cfRule type="expression" dxfId="230" priority="21">
      <formula>$F57="Modification"</formula>
    </cfRule>
    <cfRule type="expression" dxfId="229" priority="22">
      <formula>$F57="Création"</formula>
    </cfRule>
  </conditionalFormatting>
  <conditionalFormatting sqref="A51:H51">
    <cfRule type="expression" dxfId="228" priority="238">
      <formula>$F51="Création"</formula>
    </cfRule>
    <cfRule type="expression" dxfId="227" priority="237">
      <formula>$F51="Modification"</formula>
    </cfRule>
  </conditionalFormatting>
  <conditionalFormatting sqref="A51:H56 A48:A49 I50:J64 I68:J74 A30:O31 A35:O36 A44:O45 D48:H49 A50:O50 K55:O59 A65:O67 K68:O70">
    <cfRule type="expression" dxfId="226" priority="236">
      <formula>$F30="Fermeture"</formula>
    </cfRule>
  </conditionalFormatting>
  <conditionalFormatting sqref="A1:O9 A10:E10 K10:O11 A11:D11 A12:O12 A13:H13 J13:O16 A14:F14 A15:H15 A16:F16 A17:O18 D19:O26 A48:A49 D48:H49 A50:H50 K50:O51 I54:J64 I68:J74 A74:A75 A98:O977">
    <cfRule type="expression" dxfId="225" priority="295">
      <formula>$F1="Création"</formula>
    </cfRule>
  </conditionalFormatting>
  <conditionalFormatting sqref="A1:O9 A10:E10 K10:O11 A11:D11 A12:O12 A13:H13 J13:O16 A14:F14 A15:H15 A16:F16 A17:O18 D19:O26 A50:H50 K50:O51 A74:A75 A98:O977 A48:A49 D48:H49 I54:J64 I68:J74">
    <cfRule type="expression" dxfId="224" priority="294">
      <formula>$F1="Modification"</formula>
    </cfRule>
  </conditionalFormatting>
  <conditionalFormatting sqref="A1:O9 K10:O11 A12:O12 J13:O16 A17:O18 D19:O26 A98:O977 A10:E10 A11:D11 A13:H13 A14:F14 A15:H15 A16:F16 A50:H50 K50:O51 A74:A75">
    <cfRule type="expression" dxfId="223" priority="293">
      <formula>$F1="Fermeture"</formula>
    </cfRule>
  </conditionalFormatting>
  <conditionalFormatting sqref="B27">
    <cfRule type="expression" dxfId="222" priority="250">
      <formula>$F26="Modification"</formula>
    </cfRule>
    <cfRule type="expression" dxfId="221" priority="252">
      <formula>$F26="Fermeture"</formula>
    </cfRule>
    <cfRule type="expression" dxfId="220" priority="251">
      <formula>$F26="Création"</formula>
    </cfRule>
  </conditionalFormatting>
  <conditionalFormatting sqref="B28">
    <cfRule type="expression" dxfId="219" priority="13">
      <formula>$C28="Fermeture"</formula>
    </cfRule>
    <cfRule type="expression" dxfId="218" priority="12">
      <formula>$C28="Création"</formula>
    </cfRule>
    <cfRule type="expression" dxfId="217" priority="11">
      <formula>$C28="Modification"</formula>
    </cfRule>
    <cfRule type="expression" dxfId="216" priority="10">
      <formula>$C28="Modification MCC"</formula>
    </cfRule>
  </conditionalFormatting>
  <conditionalFormatting sqref="B72">
    <cfRule type="expression" dxfId="215" priority="82">
      <formula>$F72="Fermeture"</formula>
    </cfRule>
    <cfRule type="expression" dxfId="214" priority="83">
      <formula>$F72="Modification"</formula>
    </cfRule>
    <cfRule type="expression" dxfId="213" priority="84">
      <formula>$F72="Création"</formula>
    </cfRule>
  </conditionalFormatting>
  <conditionalFormatting sqref="B76">
    <cfRule type="expression" dxfId="212" priority="2">
      <formula>$F75="Création"</formula>
    </cfRule>
    <cfRule type="expression" dxfId="211" priority="3">
      <formula>$F75="Fermeture"</formula>
    </cfRule>
    <cfRule type="expression" dxfId="210" priority="1">
      <formula>$F75="Modification"</formula>
    </cfRule>
  </conditionalFormatting>
  <conditionalFormatting sqref="B58:C59">
    <cfRule type="expression" dxfId="209" priority="232">
      <formula>$F58="Fermeture"</formula>
    </cfRule>
    <cfRule type="expression" dxfId="208" priority="233">
      <formula>$F58="Modification"</formula>
    </cfRule>
    <cfRule type="expression" dxfId="207" priority="234">
      <formula>$F58="Création"</formula>
    </cfRule>
  </conditionalFormatting>
  <conditionalFormatting sqref="B72:C74">
    <cfRule type="expression" dxfId="206" priority="74">
      <formula>$F72="Fermeture"</formula>
    </cfRule>
    <cfRule type="expression" dxfId="205" priority="75">
      <formula>$F72="Modification"</formula>
    </cfRule>
    <cfRule type="expression" dxfId="204" priority="76">
      <formula>$F72="Création"</formula>
    </cfRule>
  </conditionalFormatting>
  <conditionalFormatting sqref="B51:J53">
    <cfRule type="expression" dxfId="203" priority="109">
      <formula>$F51="Création"</formula>
    </cfRule>
    <cfRule type="expression" dxfId="202" priority="108">
      <formula>$F51="Modification"</formula>
    </cfRule>
  </conditionalFormatting>
  <conditionalFormatting sqref="B51:O53">
    <cfRule type="expression" dxfId="201" priority="107">
      <formula>$F51="Fermeture"</formula>
    </cfRule>
  </conditionalFormatting>
  <conditionalFormatting sqref="B74:O75">
    <cfRule type="expression" dxfId="200" priority="40">
      <formula>$F74="Fermeture"</formula>
    </cfRule>
    <cfRule type="expression" dxfId="199" priority="41">
      <formula>$F74="Modification"</formula>
    </cfRule>
    <cfRule type="expression" dxfId="198" priority="42">
      <formula>$F74="Création"</formula>
    </cfRule>
  </conditionalFormatting>
  <conditionalFormatting sqref="C46:C47 I46:O47">
    <cfRule type="expression" dxfId="197" priority="307">
      <formula>$F48="Fermeture"</formula>
    </cfRule>
    <cfRule type="expression" dxfId="196" priority="303">
      <formula>$F48="Création"</formula>
    </cfRule>
  </conditionalFormatting>
  <conditionalFormatting sqref="C48 I48:O48">
    <cfRule type="expression" dxfId="195" priority="820">
      <formula>#REF!="Création"</formula>
    </cfRule>
    <cfRule type="expression" dxfId="194" priority="821">
      <formula>#REF!="Fermeture"</formula>
    </cfRule>
  </conditionalFormatting>
  <conditionalFormatting sqref="C46:D46">
    <cfRule type="expression" dxfId="193" priority="111">
      <formula>$F46="Fermeture"</formula>
    </cfRule>
    <cfRule type="expression" dxfId="192" priority="113">
      <formula>$F46="Création"</formula>
    </cfRule>
    <cfRule type="expression" dxfId="191" priority="112">
      <formula>$F46="Modification"</formula>
    </cfRule>
  </conditionalFormatting>
  <conditionalFormatting sqref="C46:O47 A29:B29 A46:B49 B56:J56">
    <cfRule type="expression" dxfId="190" priority="214">
      <formula>$F29="Fermeture"</formula>
    </cfRule>
  </conditionalFormatting>
  <conditionalFormatting sqref="C76:O76 B77:O92 B93:N93 B94:O96 A97">
    <cfRule type="expression" dxfId="189" priority="6">
      <formula>$F76="Fermeture"</formula>
    </cfRule>
    <cfRule type="expression" dxfId="188" priority="7">
      <formula>$F76="Modification"</formula>
    </cfRule>
    <cfRule type="expression" dxfId="187" priority="8">
      <formula>$F76="Création"</formula>
    </cfRule>
  </conditionalFormatting>
  <conditionalFormatting sqref="D68">
    <cfRule type="expression" dxfId="186" priority="85">
      <formula>$C68="Option"</formula>
    </cfRule>
    <cfRule type="expression" dxfId="185" priority="86">
      <formula>$F68="Fermeture"</formula>
    </cfRule>
    <cfRule type="expression" dxfId="184" priority="87">
      <formula>$F68="Modification"</formula>
    </cfRule>
    <cfRule type="expression" dxfId="183" priority="88">
      <formula>$F68="Création"</formula>
    </cfRule>
  </conditionalFormatting>
  <conditionalFormatting sqref="D1:E45 G1:N55 A1:A75 D47:E75 K52:N64 G54:J64 G65:N75 A98:A977 D98:E977 G98:N977">
    <cfRule type="expression" dxfId="182" priority="276">
      <formula>$C1="Option"</formula>
    </cfRule>
  </conditionalFormatting>
  <conditionalFormatting sqref="D46:E46">
    <cfRule type="expression" dxfId="181" priority="110">
      <formula>$C46="Option"</formula>
    </cfRule>
  </conditionalFormatting>
  <conditionalFormatting sqref="D46:E47 G46:H47 A46:A47">
    <cfRule type="expression" dxfId="180" priority="298">
      <formula>#REF!="Option"</formula>
    </cfRule>
  </conditionalFormatting>
  <conditionalFormatting sqref="D51:E51">
    <cfRule type="expression" dxfId="179" priority="235">
      <formula>$C51="Option"</formula>
    </cfRule>
  </conditionalFormatting>
  <conditionalFormatting sqref="D72:E74 G72:N74">
    <cfRule type="expression" dxfId="178" priority="77">
      <formula>$C72="Option"</formula>
    </cfRule>
  </conditionalFormatting>
  <conditionalFormatting sqref="D76:E96 G76:N96">
    <cfRule type="expression" dxfId="177" priority="4">
      <formula>$C76="Option"</formula>
    </cfRule>
  </conditionalFormatting>
  <conditionalFormatting sqref="D57:J59">
    <cfRule type="expression" dxfId="176" priority="258">
      <formula>$F57="Fermeture"</formula>
    </cfRule>
    <cfRule type="expression" dxfId="175" priority="259">
      <formula>$F57="Modification"</formula>
    </cfRule>
    <cfRule type="expression" dxfId="174" priority="260">
      <formula>$F57="Création"</formula>
    </cfRule>
  </conditionalFormatting>
  <conditionalFormatting sqref="D72:J74">
    <cfRule type="expression" dxfId="173" priority="78">
      <formula>$F72="Fermeture"</formula>
    </cfRule>
    <cfRule type="expression" dxfId="172" priority="79">
      <formula>$F72="Modification"</formula>
    </cfRule>
    <cfRule type="expression" dxfId="171" priority="80">
      <formula>$F72="Création"</formula>
    </cfRule>
  </conditionalFormatting>
  <conditionalFormatting sqref="E27:O28 C29:O29 A30:O31 C32:O34 A35:O36 A37:N40 C41:O41 A42:N43 A44:O45 E46:O47 C47:H49 K48:O49 A50:O50 I50:J53 K51:O53 A52:H56 A54:O55 K55:O59 C57:H57 K58:N60 A58:H64 K61:O64 A65:O67 C68:H68 K68:O70 A69:H74 K69:N74 K72:O74">
    <cfRule type="expression" dxfId="170" priority="275">
      <formula>$F27="Création"</formula>
    </cfRule>
  </conditionalFormatting>
  <conditionalFormatting sqref="E27:O28 C29:O29 C32:O34 A37:N40 C41:O41 A42:N43 E46:O47 C47:H49 K48:O49 A52:H56 A54:O55 K55:O59 C57:H57 K58:N60 A58:H64 K61:O64 C68:H68 K68:O70 A69:H74 K69:N74 K72:O74 A30:O31 A35:O36 A44:O45 A50:O50 K51:O53 A65:O67 I50:J53">
    <cfRule type="expression" dxfId="169" priority="274">
      <formula>$F27="Modification"</formula>
    </cfRule>
  </conditionalFormatting>
  <conditionalFormatting sqref="E27:O28 C29:O29 C32:O34 A37:N40 C41:O41 A42:N43 K48:O49 A54:O55 K58:N60 K61:O64 K69:N74 K72:O74 C57:H57 A58:H64 C47:H49 C68:H68 A69:H74">
    <cfRule type="expression" dxfId="168" priority="273">
      <formula>$F27="Fermeture"</formula>
    </cfRule>
  </conditionalFormatting>
  <conditionalFormatting sqref="I46:O47 C46:C47">
    <cfRule type="expression" dxfId="167" priority="302">
      <formula>$F48="Modification"</formula>
    </cfRule>
  </conditionalFormatting>
  <conditionalFormatting sqref="I48:O48 C48">
    <cfRule type="expression" dxfId="166" priority="819">
      <formula>#REF!="Modification"</formula>
    </cfRule>
  </conditionalFormatting>
  <conditionalFormatting sqref="K46:O46 I46:J49">
    <cfRule type="expression" dxfId="165" priority="125">
      <formula>$F46="Modification"</formula>
    </cfRule>
    <cfRule type="expression" dxfId="164" priority="126">
      <formula>$F46="Création"</formula>
    </cfRule>
    <cfRule type="expression" dxfId="163" priority="124">
      <formula>$F46="Fermeture"</formula>
    </cfRule>
  </conditionalFormatting>
  <conditionalFormatting sqref="N1:N26 N98:N977">
    <cfRule type="expression" dxfId="162" priority="292">
      <formula>$M1="Porteuse"</formula>
    </cfRule>
  </conditionalFormatting>
  <conditionalFormatting sqref="N27:N75">
    <cfRule type="expression" dxfId="161" priority="272">
      <formula>$M27="Porteuse"</formula>
    </cfRule>
  </conditionalFormatting>
  <conditionalFormatting sqref="N76:N96">
    <cfRule type="expression" dxfId="160" priority="5">
      <formula>$M76="Porteuse"</formula>
    </cfRule>
  </conditionalFormatting>
  <conditionalFormatting sqref="N75:O75">
    <cfRule type="expression" dxfId="159" priority="43">
      <formula>$F75="Fermeture"</formula>
    </cfRule>
    <cfRule type="expression" dxfId="158" priority="45">
      <formula>$F75="Création"</formula>
    </cfRule>
    <cfRule type="expression" dxfId="157" priority="44">
      <formula>$F75="Modification"</formula>
    </cfRule>
  </conditionalFormatting>
  <conditionalFormatting sqref="O47">
    <cfRule type="expression" dxfId="156" priority="122">
      <formula>$F47="Modification"</formula>
    </cfRule>
    <cfRule type="expression" dxfId="155" priority="123">
      <formula>$F47="Création"</formula>
    </cfRule>
    <cfRule type="expression" dxfId="154" priority="121">
      <formula>$F47="Fermeture"</formula>
    </cfRule>
  </conditionalFormatting>
  <conditionalFormatting sqref="O54">
    <cfRule type="expression" dxfId="153" priority="118">
      <formula>$F54="Fermeture"</formula>
    </cfRule>
    <cfRule type="expression" dxfId="152" priority="119">
      <formula>$F54="Modification"</formula>
    </cfRule>
    <cfRule type="expression" dxfId="151" priority="120">
      <formula>$F54="Création"</formula>
    </cfRule>
  </conditionalFormatting>
  <conditionalFormatting sqref="O60">
    <cfRule type="expression" dxfId="150" priority="264">
      <formula>$F60="Fermeture"</formula>
    </cfRule>
    <cfRule type="expression" dxfId="149" priority="265">
      <formula>$F60="Modification"</formula>
    </cfRule>
    <cfRule type="expression" dxfId="148" priority="266">
      <formula>$F60="Création"</formula>
    </cfRule>
  </conditionalFormatting>
  <conditionalFormatting sqref="O72:O74">
    <cfRule type="expression" dxfId="147" priority="90">
      <formula>$F72="Modification"</formula>
    </cfRule>
    <cfRule type="expression" dxfId="146" priority="91">
      <formula>$F72="Création"</formula>
    </cfRule>
    <cfRule type="expression" dxfId="145" priority="89">
      <formula>$F72="Fermeture"</formula>
    </cfRule>
  </conditionalFormatting>
  <dataValidations count="6">
    <dataValidation type="list" allowBlank="1" showInputMessage="1" showErrorMessage="1" sqref="C19:C48 C50:C96 C98:C278" xr:uid="{00000000-0002-0000-0500-000002000000}">
      <formula1>"UE, ECUE, BLOC, OPTION, Parcours Pédagogique"</formula1>
    </dataValidation>
    <dataValidation type="list" allowBlank="1" showInputMessage="1" showErrorMessage="1" sqref="M19:M48 M50:M96 M98:M278" xr:uid="{00000000-0002-0000-0500-000000000000}">
      <formula1>List_Mutualisation</formula1>
    </dataValidation>
    <dataValidation type="list" allowBlank="1" showInputMessage="1" showErrorMessage="1" sqref="L19:L48 L50:L96 L98:L278" xr:uid="{00000000-0002-0000-0500-000005000000}">
      <formula1>"Anglais"</formula1>
    </dataValidation>
    <dataValidation type="list" allowBlank="1" showInputMessage="1" showErrorMessage="1" sqref="H19:H96 H98:H278" xr:uid="{00000000-0002-0000-0500-000001000000}">
      <formula1>List_CNU</formula1>
    </dataValidation>
    <dataValidation type="list" allowBlank="1" showInputMessage="1" showErrorMessage="1" sqref="F19:F96 F98:F278" xr:uid="{00000000-0002-0000-0500-000003000000}">
      <formula1>List_Statut</formula1>
    </dataValidation>
    <dataValidation type="list" allowBlank="1" showInputMessage="1" showErrorMessage="1" sqref="E19:E96 E98:E278" xr:uid="{00000000-0002-0000-0500-000004000000}">
      <formula1>List_Type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263"/>
  <sheetViews>
    <sheetView topLeftCell="B1" zoomScale="55" zoomScaleNormal="55" zoomScalePageLayoutView="70" workbookViewId="0">
      <pane ySplit="18" topLeftCell="A20" activePane="bottomLeft" state="frozen"/>
      <selection activeCell="D25" sqref="D25"/>
      <selection pane="bottomLeft" activeCell="G39" sqref="G39:I39"/>
    </sheetView>
  </sheetViews>
  <sheetFormatPr baseColWidth="10" defaultColWidth="11.5" defaultRowHeight="15" x14ac:dyDescent="0.2"/>
  <cols>
    <col min="1" max="1" width="77.5" style="12" customWidth="1"/>
    <col min="2" max="2" width="26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19.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27" customWidth="1"/>
    <col min="20" max="20" width="46.5" style="12" customWidth="1"/>
  </cols>
  <sheetData>
    <row r="1" spans="1:19" x14ac:dyDescent="0.2">
      <c r="A1" s="218"/>
      <c r="B1" s="218"/>
      <c r="C1" s="218"/>
      <c r="D1" s="218"/>
      <c r="E1" s="218"/>
      <c r="F1" s="218"/>
      <c r="G1" s="218"/>
      <c r="H1" s="218"/>
      <c r="I1" s="218"/>
      <c r="J1" s="29"/>
    </row>
    <row r="2" spans="1:19" x14ac:dyDescent="0.2">
      <c r="A2" s="218"/>
      <c r="B2" s="218"/>
      <c r="C2" s="218"/>
      <c r="D2" s="218"/>
      <c r="E2" s="218"/>
      <c r="F2" s="218"/>
      <c r="G2" s="218"/>
      <c r="H2" s="218"/>
      <c r="I2" s="218"/>
      <c r="J2" s="29"/>
    </row>
    <row r="3" spans="1:19" x14ac:dyDescent="0.2">
      <c r="A3" s="218"/>
      <c r="B3" s="218"/>
      <c r="C3" s="218"/>
      <c r="D3" s="218"/>
      <c r="E3" s="218"/>
      <c r="F3" s="218"/>
      <c r="G3" s="218"/>
      <c r="H3" s="218"/>
      <c r="I3" s="218"/>
      <c r="J3" s="29"/>
    </row>
    <row r="4" spans="1:19" x14ac:dyDescent="0.2">
      <c r="A4" s="218"/>
      <c r="B4" s="218"/>
      <c r="C4" s="218"/>
      <c r="D4" s="218"/>
      <c r="E4" s="218"/>
      <c r="F4" s="218"/>
      <c r="G4" s="218"/>
      <c r="H4" s="218"/>
      <c r="I4" s="218"/>
      <c r="J4" s="29"/>
    </row>
    <row r="5" spans="1:19" x14ac:dyDescent="0.2">
      <c r="A5" s="218"/>
      <c r="B5" s="218"/>
      <c r="C5" s="218"/>
      <c r="D5" s="218"/>
      <c r="E5" s="218"/>
      <c r="F5" s="218"/>
      <c r="G5" s="218"/>
      <c r="H5" s="218"/>
      <c r="I5" s="218"/>
      <c r="J5" s="29"/>
    </row>
    <row r="6" spans="1:19" x14ac:dyDescent="0.2">
      <c r="A6" s="218"/>
      <c r="B6" s="218"/>
      <c r="C6" s="218"/>
      <c r="D6" s="218"/>
      <c r="E6" s="218"/>
      <c r="F6" s="218"/>
      <c r="G6" s="218"/>
      <c r="H6" s="218"/>
      <c r="I6" s="218"/>
      <c r="J6" s="29"/>
    </row>
    <row r="7" spans="1:19" ht="14.5" customHeight="1" x14ac:dyDescent="0.2">
      <c r="A7" s="228" t="s">
        <v>215</v>
      </c>
      <c r="B7" s="192">
        <f>'Fiche Générale'!B3</f>
        <v>0</v>
      </c>
      <c r="C7" s="194" t="s">
        <v>364</v>
      </c>
      <c r="D7" s="194"/>
      <c r="E7" s="231">
        <f>'Fiche Générale'!B4</f>
        <v>0</v>
      </c>
      <c r="F7" s="232"/>
      <c r="G7" s="194" t="s">
        <v>365</v>
      </c>
      <c r="H7" s="192">
        <f>'Fiche Générale'!B5</f>
        <v>0</v>
      </c>
      <c r="I7" s="192"/>
      <c r="J7" s="30"/>
      <c r="K7" s="17"/>
    </row>
    <row r="8" spans="1:19" ht="14.5" customHeight="1" x14ac:dyDescent="0.2">
      <c r="A8" s="229"/>
      <c r="B8" s="192"/>
      <c r="C8" s="194"/>
      <c r="D8" s="194"/>
      <c r="E8" s="231"/>
      <c r="F8" s="232"/>
      <c r="G8" s="194"/>
      <c r="H8" s="192"/>
      <c r="I8" s="192"/>
      <c r="J8" s="30"/>
      <c r="K8" s="17"/>
    </row>
    <row r="9" spans="1:19" ht="14.5" customHeight="1" x14ac:dyDescent="0.2">
      <c r="A9" s="229"/>
      <c r="B9" s="192"/>
      <c r="C9" s="194"/>
      <c r="D9" s="194"/>
      <c r="E9" s="231"/>
      <c r="F9" s="232"/>
      <c r="G9" s="194"/>
      <c r="H9" s="192"/>
      <c r="I9" s="192"/>
      <c r="J9" s="30"/>
      <c r="K9" s="17"/>
    </row>
    <row r="10" spans="1:19" ht="14.5" customHeight="1" x14ac:dyDescent="0.2">
      <c r="A10" s="229"/>
      <c r="B10" s="192"/>
      <c r="C10" s="201" t="s">
        <v>218</v>
      </c>
      <c r="D10" s="201"/>
      <c r="E10" s="205">
        <f>'Fiche Générale'!B9</f>
        <v>0</v>
      </c>
      <c r="F10" s="206"/>
      <c r="G10" s="206"/>
      <c r="H10" s="206"/>
      <c r="I10" s="207"/>
      <c r="J10" s="31"/>
      <c r="K10" s="17"/>
    </row>
    <row r="11" spans="1:19" ht="14.5" customHeight="1" x14ac:dyDescent="0.2">
      <c r="A11" s="230"/>
      <c r="B11" s="192"/>
      <c r="C11" s="201"/>
      <c r="D11" s="201"/>
      <c r="E11" s="208"/>
      <c r="F11" s="209"/>
      <c r="G11" s="209"/>
      <c r="H11" s="209"/>
      <c r="I11" s="210"/>
      <c r="J11" s="31"/>
      <c r="K11" s="17"/>
    </row>
    <row r="12" spans="1:19" x14ac:dyDescent="0.2">
      <c r="C12" s="12"/>
      <c r="I12" s="27"/>
      <c r="J12" s="27"/>
      <c r="M12" s="197" t="s">
        <v>366</v>
      </c>
      <c r="N12" s="198"/>
      <c r="O12" s="211"/>
      <c r="P12" s="197" t="s">
        <v>367</v>
      </c>
      <c r="Q12" s="198"/>
      <c r="R12" s="198"/>
      <c r="S12" s="211"/>
    </row>
    <row r="13" spans="1:19" x14ac:dyDescent="0.2">
      <c r="A13" s="213" t="s">
        <v>219</v>
      </c>
      <c r="B13" s="215" t="str">
        <f>'S6 Maquette'!B13:B14</f>
        <v>3 ème Année de Licence</v>
      </c>
      <c r="C13" s="215"/>
      <c r="D13" s="213" t="s">
        <v>368</v>
      </c>
      <c r="E13" s="215">
        <f>'S6 Maquette'!E13:F14</f>
        <v>0</v>
      </c>
      <c r="F13" s="215"/>
      <c r="G13" s="215"/>
      <c r="I13" s="27"/>
      <c r="J13" s="27"/>
      <c r="M13" s="199"/>
      <c r="N13" s="200"/>
      <c r="O13" s="212"/>
      <c r="P13" s="199"/>
      <c r="Q13" s="200"/>
      <c r="R13" s="200"/>
      <c r="S13" s="212"/>
    </row>
    <row r="14" spans="1:19" x14ac:dyDescent="0.2">
      <c r="A14" s="214"/>
      <c r="B14" s="215"/>
      <c r="C14" s="215"/>
      <c r="D14" s="214"/>
      <c r="E14" s="215"/>
      <c r="F14" s="215"/>
      <c r="G14" s="215"/>
      <c r="I14" s="27"/>
      <c r="J14" s="27"/>
      <c r="M14" s="193" t="s">
        <v>369</v>
      </c>
      <c r="N14" s="197" t="s">
        <v>370</v>
      </c>
      <c r="O14" s="211"/>
      <c r="P14" s="218"/>
      <c r="Q14" s="219"/>
      <c r="R14" s="222"/>
      <c r="S14" s="219"/>
    </row>
    <row r="15" spans="1:19" x14ac:dyDescent="0.2">
      <c r="A15" s="213" t="s">
        <v>371</v>
      </c>
      <c r="B15" s="224" t="str">
        <f>'S6 Maquette'!B15:B16</f>
        <v>Semestre 6</v>
      </c>
      <c r="C15" s="225"/>
      <c r="D15" s="213" t="s">
        <v>372</v>
      </c>
      <c r="E15" s="215">
        <f>'S6 Maquette'!E15:F16</f>
        <v>0</v>
      </c>
      <c r="F15" s="215"/>
      <c r="G15" s="215"/>
      <c r="I15" s="27"/>
      <c r="J15" s="27"/>
      <c r="M15" s="193"/>
      <c r="N15" s="216"/>
      <c r="O15" s="217"/>
      <c r="P15" s="218"/>
      <c r="Q15" s="220"/>
      <c r="R15" s="222"/>
      <c r="S15" s="220"/>
    </row>
    <row r="16" spans="1:19" x14ac:dyDescent="0.2">
      <c r="A16" s="214"/>
      <c r="B16" s="226"/>
      <c r="C16" s="227"/>
      <c r="D16" s="214"/>
      <c r="E16" s="215"/>
      <c r="F16" s="215"/>
      <c r="G16" s="215"/>
      <c r="I16" s="27"/>
      <c r="J16" s="27"/>
      <c r="M16" s="193"/>
      <c r="N16" s="216"/>
      <c r="O16" s="217"/>
      <c r="P16" s="218"/>
      <c r="Q16" s="220"/>
      <c r="R16" s="222"/>
      <c r="S16" s="220"/>
    </row>
    <row r="17" spans="1:20" x14ac:dyDescent="0.2">
      <c r="L17" s="13"/>
      <c r="M17" s="193"/>
      <c r="N17" s="199"/>
      <c r="O17" s="212"/>
      <c r="P17" s="218"/>
      <c r="Q17" s="221"/>
      <c r="R17" s="222"/>
      <c r="S17" s="221"/>
    </row>
    <row r="18" spans="1:20" ht="59.5" customHeight="1" x14ac:dyDescent="0.2">
      <c r="A18" s="3" t="s">
        <v>373</v>
      </c>
      <c r="B18" s="28" t="s">
        <v>374</v>
      </c>
      <c r="C18" s="3" t="s">
        <v>5</v>
      </c>
      <c r="D18" s="3" t="s">
        <v>375</v>
      </c>
      <c r="E18" s="3" t="s">
        <v>376</v>
      </c>
      <c r="F18" s="3" t="s">
        <v>377</v>
      </c>
      <c r="G18" s="3" t="s">
        <v>378</v>
      </c>
      <c r="H18" s="3" t="s">
        <v>379</v>
      </c>
      <c r="I18" s="3" t="s">
        <v>380</v>
      </c>
      <c r="J18" s="3" t="s">
        <v>381</v>
      </c>
      <c r="K18" s="3" t="s">
        <v>382</v>
      </c>
      <c r="L18" s="3" t="s">
        <v>383</v>
      </c>
      <c r="M18" s="3" t="s">
        <v>384</v>
      </c>
      <c r="N18" s="3" t="s">
        <v>374</v>
      </c>
      <c r="O18" s="3" t="s">
        <v>385</v>
      </c>
      <c r="P18" s="3" t="s">
        <v>386</v>
      </c>
      <c r="Q18" s="3" t="s">
        <v>374</v>
      </c>
      <c r="R18" s="3" t="s">
        <v>385</v>
      </c>
      <c r="S18" s="4" t="s">
        <v>387</v>
      </c>
      <c r="T18" s="4" t="s">
        <v>388</v>
      </c>
    </row>
    <row r="19" spans="1:20" ht="30.5" customHeight="1" x14ac:dyDescent="0.2">
      <c r="A19" s="46" t="str">
        <f>'S6 Maquette'!B19</f>
        <v xml:space="preserve">UE Competences transversales 6 </v>
      </c>
      <c r="B19" s="47" t="str">
        <f>'S6 Maquette'!C19</f>
        <v>UE</v>
      </c>
      <c r="C19" s="48">
        <f>'S6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49"/>
      <c r="T19" s="53"/>
    </row>
    <row r="20" spans="1:20" ht="30.5" customHeight="1" x14ac:dyDescent="0.2">
      <c r="A20" s="46" t="str">
        <f>'S6 Maquette'!B20</f>
        <v>Competences numeriques 3</v>
      </c>
      <c r="B20" s="47" t="str">
        <f>'S6 Maquette'!C20</f>
        <v>ECUE</v>
      </c>
      <c r="C20" s="48">
        <f>'S6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49"/>
      <c r="T20" s="53"/>
    </row>
    <row r="21" spans="1:20" ht="30.5" customHeight="1" x14ac:dyDescent="0.2">
      <c r="A21" s="46" t="str">
        <f>'S6 Maquette'!B21</f>
        <v xml:space="preserve">Competences informationnelles 3 </v>
      </c>
      <c r="B21" s="47" t="str">
        <f>'S6 Maquette'!C21</f>
        <v>ECUE</v>
      </c>
      <c r="C21" s="48">
        <f>'S6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49"/>
      <c r="T21" s="53"/>
    </row>
    <row r="22" spans="1:20" ht="30.5" customHeight="1" x14ac:dyDescent="0.2">
      <c r="A22" s="46" t="str">
        <f>'S6 Maquette'!B22</f>
        <v xml:space="preserve">Langue vivante-6 </v>
      </c>
      <c r="B22" s="47" t="str">
        <f>'S6 Maquette'!C22</f>
        <v>BLOC</v>
      </c>
      <c r="C22" s="48">
        <f>'S6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49"/>
      <c r="T22" s="53"/>
    </row>
    <row r="23" spans="1:20" ht="30.5" customHeight="1" x14ac:dyDescent="0.2">
      <c r="A23" s="46" t="str">
        <f>'S6 Maquette'!B23</f>
        <v>Min 1 Max 1</v>
      </c>
      <c r="B23" s="47" t="str">
        <f>'S6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49"/>
      <c r="T23" s="53"/>
    </row>
    <row r="24" spans="1:20" ht="30.5" customHeight="1" x14ac:dyDescent="0.2">
      <c r="A24" s="46" t="str">
        <f>'S6 Maquette'!B24</f>
        <v xml:space="preserve">Anglais 6 </v>
      </c>
      <c r="B24" s="47" t="str">
        <f>'S6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49"/>
      <c r="T24" s="53"/>
    </row>
    <row r="25" spans="1:20" ht="30.5" customHeight="1" x14ac:dyDescent="0.2">
      <c r="A25" s="46" t="str">
        <f>'S6 Maquette'!B25</f>
        <v xml:space="preserve">Espagnol 6 </v>
      </c>
      <c r="B25" s="47" t="str">
        <f>'S6 Maquette'!C25</f>
        <v>ECUE</v>
      </c>
      <c r="C25" s="48">
        <f>'S6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49"/>
      <c r="T25" s="53"/>
    </row>
    <row r="26" spans="1:20" ht="30.5" customHeight="1" x14ac:dyDescent="0.2">
      <c r="A26" s="46" t="str">
        <f>'S6 Maquette'!B26</f>
        <v xml:space="preserve">Italien 6 </v>
      </c>
      <c r="B26" s="47" t="str">
        <f>'S6 Maquette'!C26</f>
        <v>ECUE</v>
      </c>
      <c r="C26" s="48"/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49"/>
      <c r="T26" s="53"/>
    </row>
    <row r="27" spans="1:20" ht="30.5" customHeight="1" x14ac:dyDescent="0.2">
      <c r="A27" s="35" t="s">
        <v>412</v>
      </c>
      <c r="B27" s="35" t="s">
        <v>38</v>
      </c>
      <c r="C27" s="34">
        <f>'S6 Maquette'!F27</f>
        <v>0</v>
      </c>
      <c r="D27" s="7"/>
      <c r="E27" s="7"/>
      <c r="F27" s="7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7"/>
      <c r="T27" s="37"/>
    </row>
    <row r="28" spans="1:20" s="99" customFormat="1" ht="43.5" customHeight="1" x14ac:dyDescent="0.2">
      <c r="A28" s="95" t="str">
        <f>'S6 Maquette'!B28</f>
        <v>PARCOURS  Études musicales</v>
      </c>
      <c r="B28" s="100" t="str">
        <f>'S6 Maquette'!C28</f>
        <v>BLOC</v>
      </c>
      <c r="C28" s="96">
        <f>'S6 Maquette'!F29</f>
        <v>0</v>
      </c>
      <c r="D28" s="56"/>
      <c r="E28" s="56"/>
      <c r="F28" s="56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56"/>
      <c r="T28" s="98"/>
    </row>
    <row r="29" spans="1:20" s="105" customFormat="1" ht="30.5" customHeight="1" x14ac:dyDescent="0.2">
      <c r="A29" s="101" t="str">
        <f>'S6 Maquette'!B29</f>
        <v>UE 1 Techniques musicales</v>
      </c>
      <c r="B29" s="106" t="str">
        <f>'S6 Maquette'!C29</f>
        <v>UE</v>
      </c>
      <c r="C29" s="102">
        <f>'S6 Maquette'!F30</f>
        <v>0</v>
      </c>
      <c r="D29" s="89">
        <v>1</v>
      </c>
      <c r="E29" s="89" t="s">
        <v>389</v>
      </c>
      <c r="F29" s="89"/>
      <c r="G29" s="103" t="s">
        <v>389</v>
      </c>
      <c r="H29" s="103" t="s">
        <v>389</v>
      </c>
      <c r="I29" s="103" t="s">
        <v>389</v>
      </c>
      <c r="J29" s="103"/>
      <c r="K29" s="103"/>
      <c r="L29" s="103"/>
      <c r="M29" s="103"/>
      <c r="N29" s="103"/>
      <c r="O29" s="103"/>
      <c r="P29" s="103" t="s">
        <v>390</v>
      </c>
      <c r="Q29" s="103"/>
      <c r="R29" s="103"/>
      <c r="S29" s="104" t="s">
        <v>461</v>
      </c>
      <c r="T29" s="142"/>
    </row>
    <row r="30" spans="1:20" ht="30.5" customHeight="1" x14ac:dyDescent="0.2">
      <c r="A30" s="62" t="str">
        <f>'S6 Maquette'!B30</f>
        <v>Formation musicale 6</v>
      </c>
      <c r="B30" s="35" t="str">
        <f>'S6 Maquette'!C30</f>
        <v>ECUE</v>
      </c>
      <c r="C30" s="34">
        <f>'S6 Maquette'!F31</f>
        <v>0</v>
      </c>
      <c r="D30" s="7">
        <v>1</v>
      </c>
      <c r="E30" s="7" t="s">
        <v>389</v>
      </c>
      <c r="F30" s="7"/>
      <c r="G30" s="32" t="s">
        <v>389</v>
      </c>
      <c r="H30" s="32" t="s">
        <v>389</v>
      </c>
      <c r="I30" s="32" t="s">
        <v>389</v>
      </c>
      <c r="J30" s="32"/>
      <c r="K30" s="32" t="s">
        <v>10</v>
      </c>
      <c r="L30" s="32"/>
      <c r="M30" s="32">
        <v>2</v>
      </c>
      <c r="N30" s="32"/>
      <c r="O30" s="32"/>
      <c r="P30" s="32" t="s">
        <v>390</v>
      </c>
      <c r="Q30" s="32"/>
      <c r="R30" s="32"/>
      <c r="S30" s="7"/>
      <c r="T30" s="37"/>
    </row>
    <row r="31" spans="1:20" ht="30.5" customHeight="1" x14ac:dyDescent="0.2">
      <c r="A31" s="62" t="str">
        <f>'S6 Maquette'!B31</f>
        <v>Arrangement musical et écriture 6</v>
      </c>
      <c r="B31" s="35" t="str">
        <f>'S6 Maquette'!C31</f>
        <v>ECUE</v>
      </c>
      <c r="C31" s="34" t="e">
        <f>'S6 Maquette'!#REF!</f>
        <v>#REF!</v>
      </c>
      <c r="D31" s="7">
        <v>1</v>
      </c>
      <c r="E31" s="7" t="s">
        <v>389</v>
      </c>
      <c r="F31" s="7"/>
      <c r="G31" s="32" t="s">
        <v>389</v>
      </c>
      <c r="H31" s="32" t="s">
        <v>389</v>
      </c>
      <c r="I31" s="32" t="s">
        <v>389</v>
      </c>
      <c r="J31" s="32"/>
      <c r="K31" s="32" t="s">
        <v>10</v>
      </c>
      <c r="L31" s="32"/>
      <c r="M31" s="32">
        <v>2</v>
      </c>
      <c r="N31" s="32"/>
      <c r="O31" s="32"/>
      <c r="P31" s="32" t="s">
        <v>390</v>
      </c>
      <c r="Q31" s="32"/>
      <c r="R31" s="32"/>
      <c r="S31" s="7"/>
      <c r="T31" s="37"/>
    </row>
    <row r="32" spans="1:20" s="105" customFormat="1" ht="30.5" customHeight="1" x14ac:dyDescent="0.2">
      <c r="A32" s="101" t="str">
        <f>'S6 Maquette'!B32</f>
        <v>UE 2 Outils d'anlayses et application musicale.</v>
      </c>
      <c r="B32" s="106" t="str">
        <f>'S6 Maquette'!C32</f>
        <v>UE</v>
      </c>
      <c r="C32" s="102">
        <f>'S6 Maquette'!F33</f>
        <v>0</v>
      </c>
      <c r="D32" s="89">
        <v>1</v>
      </c>
      <c r="E32" s="89" t="s">
        <v>389</v>
      </c>
      <c r="F32" s="89"/>
      <c r="G32" s="103" t="s">
        <v>389</v>
      </c>
      <c r="H32" s="103" t="s">
        <v>389</v>
      </c>
      <c r="I32" s="103" t="s">
        <v>389</v>
      </c>
      <c r="J32" s="103"/>
      <c r="K32" s="103"/>
      <c r="L32" s="103"/>
      <c r="M32" s="103"/>
      <c r="N32" s="103"/>
      <c r="O32" s="103"/>
      <c r="P32" s="103" t="s">
        <v>390</v>
      </c>
      <c r="Q32" s="103"/>
      <c r="R32" s="103"/>
      <c r="S32" s="104" t="s">
        <v>393</v>
      </c>
      <c r="T32" s="142"/>
    </row>
    <row r="33" spans="1:20" ht="30.5" customHeight="1" x14ac:dyDescent="0.2">
      <c r="A33" s="62" t="str">
        <f>'S6 Maquette'!B33</f>
        <v>Analyse musicale 4</v>
      </c>
      <c r="B33" s="35" t="str">
        <f>'S6 Maquette'!C33</f>
        <v>ECUE</v>
      </c>
      <c r="C33" s="34">
        <f>'S6 Maquette'!F34</f>
        <v>0</v>
      </c>
      <c r="D33" s="7">
        <v>1</v>
      </c>
      <c r="E33" s="7" t="s">
        <v>389</v>
      </c>
      <c r="F33" s="7"/>
      <c r="G33" s="32" t="s">
        <v>389</v>
      </c>
      <c r="H33" s="32" t="s">
        <v>389</v>
      </c>
      <c r="I33" s="32" t="s">
        <v>389</v>
      </c>
      <c r="J33" s="32"/>
      <c r="K33" s="32" t="s">
        <v>10</v>
      </c>
      <c r="L33" s="32"/>
      <c r="M33" s="32">
        <v>2</v>
      </c>
      <c r="N33" s="32"/>
      <c r="O33" s="32"/>
      <c r="P33" s="32" t="s">
        <v>390</v>
      </c>
      <c r="Q33" s="32"/>
      <c r="R33" s="32"/>
      <c r="S33" s="7"/>
      <c r="T33" s="37"/>
    </row>
    <row r="34" spans="1:20" ht="30.5" customHeight="1" x14ac:dyDescent="0.2">
      <c r="A34" s="62" t="str">
        <f>'S6 Maquette'!B34</f>
        <v>Esthétique musicale 2</v>
      </c>
      <c r="B34" s="35" t="str">
        <f>'S6 Maquette'!C34</f>
        <v>ECUE</v>
      </c>
      <c r="C34" s="34">
        <f>'S6 Maquette'!F35</f>
        <v>0</v>
      </c>
      <c r="D34" s="7">
        <v>1</v>
      </c>
      <c r="E34" s="7" t="s">
        <v>389</v>
      </c>
      <c r="F34" s="7"/>
      <c r="G34" s="32" t="s">
        <v>389</v>
      </c>
      <c r="H34" s="32" t="s">
        <v>389</v>
      </c>
      <c r="I34" s="32" t="s">
        <v>389</v>
      </c>
      <c r="J34" s="32"/>
      <c r="K34" s="32" t="s">
        <v>10</v>
      </c>
      <c r="L34" s="32"/>
      <c r="M34" s="32">
        <v>2</v>
      </c>
      <c r="N34" s="32"/>
      <c r="O34" s="32"/>
      <c r="P34" s="32" t="s">
        <v>390</v>
      </c>
      <c r="Q34" s="32"/>
      <c r="R34" s="32"/>
      <c r="S34" s="7"/>
      <c r="T34" s="37"/>
    </row>
    <row r="35" spans="1:20" ht="30.5" customHeight="1" x14ac:dyDescent="0.2">
      <c r="A35" s="62" t="str">
        <f>'S6 Maquette'!B35</f>
        <v>Création et production musicale</v>
      </c>
      <c r="B35" s="35" t="str">
        <f>'S6 Maquette'!C35</f>
        <v>ECUE</v>
      </c>
      <c r="C35" s="34" t="e">
        <f>'S6 Maquette'!#REF!</f>
        <v>#REF!</v>
      </c>
      <c r="D35" s="7">
        <v>1</v>
      </c>
      <c r="E35" s="7" t="s">
        <v>389</v>
      </c>
      <c r="F35" s="7"/>
      <c r="G35" s="32" t="s">
        <v>389</v>
      </c>
      <c r="H35" s="32" t="s">
        <v>389</v>
      </c>
      <c r="I35" s="32" t="s">
        <v>389</v>
      </c>
      <c r="J35" s="32"/>
      <c r="K35" s="32" t="s">
        <v>10</v>
      </c>
      <c r="L35" s="32"/>
      <c r="M35" s="32">
        <v>2</v>
      </c>
      <c r="N35" s="32"/>
      <c r="O35" s="32"/>
      <c r="P35" s="32" t="s">
        <v>390</v>
      </c>
      <c r="Q35" s="32"/>
      <c r="R35" s="32"/>
      <c r="S35" s="7"/>
      <c r="T35" s="37"/>
    </row>
    <row r="36" spans="1:20" s="105" customFormat="1" ht="30.5" customHeight="1" x14ac:dyDescent="0.2">
      <c r="A36" s="101" t="str">
        <f>'S6 Maquette'!B36</f>
        <v>UE 3 Cultures musicales</v>
      </c>
      <c r="B36" s="106" t="str">
        <f>'S6 Maquette'!C36</f>
        <v>UE</v>
      </c>
      <c r="C36" s="102">
        <f>'S6 Maquette'!F37</f>
        <v>0</v>
      </c>
      <c r="D36" s="89">
        <v>1</v>
      </c>
      <c r="E36" s="89" t="s">
        <v>389</v>
      </c>
      <c r="F36" s="89"/>
      <c r="G36" s="103" t="s">
        <v>389</v>
      </c>
      <c r="H36" s="103" t="s">
        <v>389</v>
      </c>
      <c r="I36" s="103" t="s">
        <v>389</v>
      </c>
      <c r="J36" s="103"/>
      <c r="K36" s="103"/>
      <c r="L36" s="103"/>
      <c r="M36" s="103"/>
      <c r="N36" s="103"/>
      <c r="O36" s="103"/>
      <c r="P36" s="103" t="s">
        <v>390</v>
      </c>
      <c r="Q36" s="103"/>
      <c r="R36" s="103"/>
      <c r="S36" s="104" t="s">
        <v>394</v>
      </c>
      <c r="T36" s="142"/>
    </row>
    <row r="37" spans="1:20" ht="30.5" customHeight="1" x14ac:dyDescent="0.2">
      <c r="A37" s="62" t="str">
        <f>'S6 Maquette'!B37</f>
        <v>Ethnomusicologie 3</v>
      </c>
      <c r="B37" s="35" t="str">
        <f>'S6 Maquette'!C37</f>
        <v>ECUE</v>
      </c>
      <c r="C37" s="34">
        <f>'S6 Maquette'!F38</f>
        <v>0</v>
      </c>
      <c r="D37" s="7">
        <v>1</v>
      </c>
      <c r="E37" s="7" t="s">
        <v>389</v>
      </c>
      <c r="F37" s="7"/>
      <c r="G37" s="32" t="s">
        <v>389</v>
      </c>
      <c r="H37" s="32" t="s">
        <v>389</v>
      </c>
      <c r="I37" s="32" t="s">
        <v>389</v>
      </c>
      <c r="J37" s="32"/>
      <c r="K37" s="32" t="s">
        <v>10</v>
      </c>
      <c r="L37" s="32"/>
      <c r="M37" s="32">
        <v>2</v>
      </c>
      <c r="N37" s="32"/>
      <c r="O37" s="32"/>
      <c r="P37" s="32" t="s">
        <v>390</v>
      </c>
      <c r="Q37" s="32"/>
      <c r="R37" s="32"/>
      <c r="S37" s="7"/>
      <c r="T37" s="37"/>
    </row>
    <row r="38" spans="1:20" ht="30.5" customHeight="1" x14ac:dyDescent="0.2">
      <c r="A38" s="62" t="str">
        <f>'S6 Maquette'!B38</f>
        <v>Musiques actuelles 3</v>
      </c>
      <c r="B38" s="35" t="str">
        <f>'S6 Maquette'!C38</f>
        <v>ECUE</v>
      </c>
      <c r="C38" s="34">
        <f>'S6 Maquette'!F39</f>
        <v>0</v>
      </c>
      <c r="D38" s="7">
        <v>1</v>
      </c>
      <c r="E38" s="7" t="s">
        <v>389</v>
      </c>
      <c r="F38" s="7"/>
      <c r="G38" s="32" t="s">
        <v>389</v>
      </c>
      <c r="H38" s="32" t="s">
        <v>389</v>
      </c>
      <c r="I38" s="32" t="s">
        <v>389</v>
      </c>
      <c r="J38" s="32"/>
      <c r="K38" s="32" t="s">
        <v>10</v>
      </c>
      <c r="L38" s="32"/>
      <c r="M38" s="32">
        <v>2</v>
      </c>
      <c r="N38" s="32"/>
      <c r="O38" s="32"/>
      <c r="P38" s="12" t="s">
        <v>390</v>
      </c>
      <c r="Q38" s="32"/>
      <c r="R38" s="32"/>
      <c r="S38" s="7"/>
      <c r="T38" s="37"/>
    </row>
    <row r="39" spans="1:20" s="156" customFormat="1" ht="30.5" customHeight="1" x14ac:dyDescent="0.2">
      <c r="A39" s="150" t="str">
        <f>'S6 Maquette'!B39</f>
        <v>Perspectives de recherches musicales et artistiques</v>
      </c>
      <c r="B39" s="158" t="str">
        <f>'S6 Maquette'!C39</f>
        <v>ECUE</v>
      </c>
      <c r="C39" s="151">
        <f>'S6 Maquette'!F40</f>
        <v>0</v>
      </c>
      <c r="D39" s="152">
        <v>1</v>
      </c>
      <c r="E39" s="157" t="s">
        <v>395</v>
      </c>
      <c r="F39" s="157" t="s">
        <v>389</v>
      </c>
      <c r="G39" s="153" t="s">
        <v>395</v>
      </c>
      <c r="H39" s="153" t="s">
        <v>389</v>
      </c>
      <c r="I39" s="153" t="s">
        <v>389</v>
      </c>
      <c r="J39" s="153"/>
      <c r="K39" s="153"/>
      <c r="L39" s="153"/>
      <c r="M39" s="153"/>
      <c r="N39" s="153"/>
      <c r="O39" s="153"/>
      <c r="P39" s="153"/>
      <c r="Q39" s="153"/>
      <c r="R39" s="153"/>
      <c r="S39" s="152"/>
      <c r="T39" s="159"/>
    </row>
    <row r="40" spans="1:20" ht="30.5" customHeight="1" x14ac:dyDescent="0.2">
      <c r="A40" s="62" t="str">
        <f>'S6 Maquette'!B40</f>
        <v>Musique et médias</v>
      </c>
      <c r="B40" s="35" t="str">
        <f>'S6 Maquette'!C40</f>
        <v>ECUE</v>
      </c>
      <c r="C40" s="34" t="e">
        <f>'S6 Maquette'!#REF!</f>
        <v>#REF!</v>
      </c>
      <c r="D40" s="7">
        <v>1</v>
      </c>
      <c r="E40" s="7" t="s">
        <v>389</v>
      </c>
      <c r="F40" s="7"/>
      <c r="G40" s="32" t="s">
        <v>389</v>
      </c>
      <c r="H40" s="32" t="s">
        <v>389</v>
      </c>
      <c r="I40" s="32" t="s">
        <v>389</v>
      </c>
      <c r="J40" s="32"/>
      <c r="K40" s="32" t="s">
        <v>10</v>
      </c>
      <c r="L40" s="32"/>
      <c r="M40" s="32">
        <v>2</v>
      </c>
      <c r="N40" s="32"/>
      <c r="O40" s="32"/>
      <c r="P40" s="32" t="s">
        <v>390</v>
      </c>
      <c r="Q40" s="32"/>
      <c r="R40" s="32"/>
      <c r="S40" s="7"/>
      <c r="T40" s="37"/>
    </row>
    <row r="41" spans="1:20" s="105" customFormat="1" ht="30.5" customHeight="1" x14ac:dyDescent="0.2">
      <c r="A41" s="101" t="str">
        <f>'S6 Maquette'!B41</f>
        <v>UE 4 Pratiques musicales et musicologiques</v>
      </c>
      <c r="B41" s="106" t="str">
        <f>'S6 Maquette'!C41</f>
        <v>UE</v>
      </c>
      <c r="C41" s="102">
        <f>'S6 Maquette'!F42</f>
        <v>0</v>
      </c>
      <c r="D41" s="89">
        <v>1</v>
      </c>
      <c r="E41" s="89" t="s">
        <v>389</v>
      </c>
      <c r="F41" s="89"/>
      <c r="G41" s="103" t="s">
        <v>389</v>
      </c>
      <c r="H41" s="103" t="s">
        <v>389</v>
      </c>
      <c r="I41" s="103" t="s">
        <v>395</v>
      </c>
      <c r="J41" s="103"/>
      <c r="K41" s="103"/>
      <c r="L41" s="103"/>
      <c r="M41" s="103"/>
      <c r="N41" s="103"/>
      <c r="O41" s="103"/>
      <c r="P41" s="103" t="s">
        <v>390</v>
      </c>
      <c r="Q41" s="103"/>
      <c r="R41" s="103"/>
      <c r="S41" s="104" t="s">
        <v>462</v>
      </c>
      <c r="T41" s="142"/>
    </row>
    <row r="42" spans="1:20" ht="30.5" customHeight="1" x14ac:dyDescent="0.2">
      <c r="A42" s="62" t="str">
        <f>'S6 Maquette'!B42</f>
        <v>Environnement professionnel UCA</v>
      </c>
      <c r="B42" s="35" t="str">
        <f>'S6 Maquette'!C42</f>
        <v>ECUE</v>
      </c>
      <c r="C42" s="34">
        <f>'S6 Maquette'!F45</f>
        <v>0</v>
      </c>
      <c r="D42" s="7">
        <v>1</v>
      </c>
      <c r="E42" s="7" t="s">
        <v>389</v>
      </c>
      <c r="F42" s="7"/>
      <c r="G42" s="32" t="s">
        <v>389</v>
      </c>
      <c r="H42" s="32" t="s">
        <v>389</v>
      </c>
      <c r="I42" s="32" t="s">
        <v>389</v>
      </c>
      <c r="J42" s="32"/>
      <c r="K42" s="32" t="s">
        <v>10</v>
      </c>
      <c r="L42" s="32"/>
      <c r="M42" s="32">
        <v>2</v>
      </c>
      <c r="N42" s="32"/>
      <c r="O42" s="32"/>
      <c r="P42" s="60" t="s">
        <v>390</v>
      </c>
      <c r="Q42" s="32"/>
      <c r="R42" s="32"/>
      <c r="S42" s="65" t="s">
        <v>463</v>
      </c>
      <c r="T42" s="37"/>
    </row>
    <row r="43" spans="1:20" ht="30.5" customHeight="1" x14ac:dyDescent="0.2">
      <c r="A43" s="62" t="str">
        <f>'S6 Maquette'!B43</f>
        <v>PPR ou stage</v>
      </c>
      <c r="B43" s="35" t="str">
        <f>'S6 Maquette'!C43</f>
        <v>ECUE</v>
      </c>
      <c r="C43" s="34" t="e">
        <f>'S6 Maquette'!#REF!</f>
        <v>#REF!</v>
      </c>
      <c r="D43" s="7">
        <v>1</v>
      </c>
      <c r="E43" s="7" t="s">
        <v>389</v>
      </c>
      <c r="F43" s="7"/>
      <c r="G43" s="32" t="s">
        <v>389</v>
      </c>
      <c r="H43" s="32" t="s">
        <v>389</v>
      </c>
      <c r="I43" s="32" t="s">
        <v>395</v>
      </c>
      <c r="J43" s="32"/>
      <c r="K43" s="32" t="s">
        <v>10</v>
      </c>
      <c r="L43" s="32"/>
      <c r="M43" s="32">
        <v>2</v>
      </c>
      <c r="N43" s="32"/>
      <c r="O43" s="32"/>
      <c r="P43" s="32" t="s">
        <v>390</v>
      </c>
      <c r="Q43" s="63"/>
      <c r="R43" s="63"/>
      <c r="T43" s="37"/>
    </row>
    <row r="44" spans="1:20" ht="30.5" customHeight="1" x14ac:dyDescent="0.2">
      <c r="A44" s="62" t="str">
        <f>'S6 Maquette'!B44</f>
        <v>Pratiques chorales</v>
      </c>
      <c r="B44" s="35" t="str">
        <f>'S6 Maquette'!C44</f>
        <v>ECUE</v>
      </c>
      <c r="C44" s="34" t="e">
        <f>'S6 Maquette'!#REF!</f>
        <v>#REF!</v>
      </c>
      <c r="D44" s="32">
        <v>1</v>
      </c>
      <c r="E44" s="32" t="s">
        <v>389</v>
      </c>
      <c r="F44" s="32"/>
      <c r="G44" s="32" t="s">
        <v>389</v>
      </c>
      <c r="H44" s="32" t="s">
        <v>389</v>
      </c>
      <c r="I44" s="32" t="s">
        <v>389</v>
      </c>
      <c r="J44" s="32"/>
      <c r="K44" s="32" t="s">
        <v>10</v>
      </c>
      <c r="L44" s="32"/>
      <c r="M44" s="32">
        <v>2</v>
      </c>
      <c r="N44" s="32"/>
      <c r="O44" s="32"/>
      <c r="P44" s="32" t="s">
        <v>390</v>
      </c>
      <c r="Q44" s="32"/>
      <c r="R44" s="32"/>
      <c r="S44" s="65" t="s">
        <v>463</v>
      </c>
      <c r="T44" s="37"/>
    </row>
    <row r="45" spans="1:20" ht="30.5" customHeight="1" x14ac:dyDescent="0.2">
      <c r="A45" s="62" t="str">
        <f>'S6 Maquette'!B45</f>
        <v>MAO et outils numériques</v>
      </c>
      <c r="B45" s="35" t="str">
        <f>'S6 Maquette'!C45</f>
        <v>ECUE</v>
      </c>
      <c r="C45" s="34">
        <f>'S6 Maquette'!F47</f>
        <v>0</v>
      </c>
      <c r="D45" s="32">
        <v>1</v>
      </c>
      <c r="E45" s="32" t="s">
        <v>389</v>
      </c>
      <c r="F45" s="32"/>
      <c r="G45" s="32" t="s">
        <v>389</v>
      </c>
      <c r="H45" s="32" t="s">
        <v>389</v>
      </c>
      <c r="I45" s="32" t="s">
        <v>389</v>
      </c>
      <c r="J45" s="32"/>
      <c r="K45" s="32" t="s">
        <v>10</v>
      </c>
      <c r="L45" s="32"/>
      <c r="M45" s="32">
        <v>2</v>
      </c>
      <c r="N45" s="32"/>
      <c r="O45" s="32"/>
      <c r="P45" s="32" t="s">
        <v>390</v>
      </c>
      <c r="Q45" s="32"/>
      <c r="R45" s="32"/>
      <c r="S45" s="65" t="s">
        <v>463</v>
      </c>
      <c r="T45" s="37"/>
    </row>
    <row r="46" spans="1:20" s="99" customFormat="1" ht="43.5" customHeight="1" x14ac:dyDescent="0.2">
      <c r="A46" s="95" t="str">
        <f>'S6 Maquette'!B46</f>
        <v>PARCOURS Interprétation, composition ou  pédagogie musicales</v>
      </c>
      <c r="B46" s="100" t="str">
        <f>'S6 Maquette'!C46</f>
        <v>BLOC</v>
      </c>
      <c r="C46" s="96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56"/>
      <c r="T46" s="98"/>
    </row>
    <row r="47" spans="1:20" s="105" customFormat="1" ht="30.5" customHeight="1" x14ac:dyDescent="0.2">
      <c r="A47" s="101" t="str">
        <f>'S6 Maquette'!B47</f>
        <v>UE 1 Pratiques musicales professionnalisantes</v>
      </c>
      <c r="B47" s="106" t="str">
        <f>'S6 Maquette'!C47</f>
        <v>UE</v>
      </c>
      <c r="C47" s="102" t="e">
        <f>'S6 Maquette'!#REF!</f>
        <v>#REF!</v>
      </c>
      <c r="D47" s="103">
        <v>1</v>
      </c>
      <c r="E47" s="103" t="s">
        <v>389</v>
      </c>
      <c r="F47" s="103"/>
      <c r="G47" s="103" t="s">
        <v>389</v>
      </c>
      <c r="H47" s="103" t="s">
        <v>389</v>
      </c>
      <c r="I47" s="103" t="s">
        <v>389</v>
      </c>
      <c r="J47" s="103"/>
      <c r="K47" s="103"/>
      <c r="L47" s="103"/>
      <c r="M47" s="103"/>
      <c r="N47" s="103"/>
      <c r="O47" s="103"/>
      <c r="P47" s="103" t="s">
        <v>390</v>
      </c>
      <c r="Q47" s="103"/>
      <c r="R47" s="103"/>
      <c r="S47" s="104" t="s">
        <v>392</v>
      </c>
      <c r="T47" s="142"/>
    </row>
    <row r="48" spans="1:20" ht="30.5" customHeight="1" x14ac:dyDescent="0.2">
      <c r="A48" s="62" t="str">
        <f>'S6 Maquette'!B48</f>
        <v>Dsicpline principale (instrument/voix/direction/composition électroacoustique)</v>
      </c>
      <c r="B48" s="35" t="str">
        <f>'S6 Maquette'!C48</f>
        <v>ECUE</v>
      </c>
      <c r="C48" s="34">
        <f>'S6 Maquette'!F50</f>
        <v>0</v>
      </c>
      <c r="D48" s="32">
        <v>1</v>
      </c>
      <c r="E48" s="32" t="s">
        <v>389</v>
      </c>
      <c r="F48" s="32"/>
      <c r="G48" s="32" t="s">
        <v>389</v>
      </c>
      <c r="H48" s="32" t="s">
        <v>389</v>
      </c>
      <c r="I48" s="32" t="s">
        <v>389</v>
      </c>
      <c r="J48" s="32"/>
      <c r="K48" s="32" t="s">
        <v>10</v>
      </c>
      <c r="L48" s="32"/>
      <c r="M48" s="32">
        <v>2</v>
      </c>
      <c r="N48" s="32"/>
      <c r="O48" s="32"/>
      <c r="P48" s="32" t="s">
        <v>390</v>
      </c>
      <c r="Q48" s="32"/>
      <c r="R48" s="32"/>
      <c r="S48" s="7"/>
      <c r="T48" s="37"/>
    </row>
    <row r="49" spans="1:20" ht="30.5" customHeight="1" x14ac:dyDescent="0.2">
      <c r="A49" s="62" t="str">
        <f>'S6 Maquette'!B49</f>
        <v>Pratiques collectives non dirigées (musique de chambre, projet MAA, interprétation sur acousmonium)</v>
      </c>
      <c r="B49" s="35" t="str">
        <f>'S6 Maquette'!C49</f>
        <v>ECUE</v>
      </c>
      <c r="C49" s="34">
        <f>'S6 Maquette'!F51</f>
        <v>0</v>
      </c>
      <c r="D49" s="32">
        <v>1</v>
      </c>
      <c r="E49" s="32" t="s">
        <v>389</v>
      </c>
      <c r="F49" s="32"/>
      <c r="G49" s="32" t="s">
        <v>389</v>
      </c>
      <c r="H49" s="32" t="s">
        <v>389</v>
      </c>
      <c r="I49" s="32" t="s">
        <v>389</v>
      </c>
      <c r="J49" s="32"/>
      <c r="K49" s="32" t="s">
        <v>10</v>
      </c>
      <c r="L49" s="32"/>
      <c r="M49" s="32">
        <v>2</v>
      </c>
      <c r="N49" s="32"/>
      <c r="O49" s="32"/>
      <c r="P49" s="32" t="s">
        <v>390</v>
      </c>
      <c r="Q49" s="32"/>
      <c r="R49" s="32"/>
      <c r="S49" s="7"/>
      <c r="T49" s="37"/>
    </row>
    <row r="50" spans="1:20" s="105" customFormat="1" ht="30.5" customHeight="1" x14ac:dyDescent="0.2">
      <c r="A50" s="101" t="str">
        <f>'S6 Maquette'!B50</f>
        <v>UE 2 Cultures musicales</v>
      </c>
      <c r="B50" s="106" t="str">
        <f>'S6 Maquette'!C50</f>
        <v>UE</v>
      </c>
      <c r="C50" s="102">
        <f>'S6 Maquette'!F52</f>
        <v>0</v>
      </c>
      <c r="D50" s="103">
        <v>1</v>
      </c>
      <c r="E50" s="103" t="s">
        <v>389</v>
      </c>
      <c r="F50" s="103"/>
      <c r="G50" s="103" t="s">
        <v>389</v>
      </c>
      <c r="H50" s="103" t="s">
        <v>389</v>
      </c>
      <c r="I50" s="103" t="s">
        <v>389</v>
      </c>
      <c r="J50" s="103"/>
      <c r="K50" s="103"/>
      <c r="L50" s="103"/>
      <c r="M50" s="103"/>
      <c r="N50" s="103"/>
      <c r="O50" s="103"/>
      <c r="P50" s="103" t="s">
        <v>390</v>
      </c>
      <c r="Q50" s="103"/>
      <c r="R50" s="103"/>
      <c r="S50" s="104" t="s">
        <v>461</v>
      </c>
      <c r="T50" s="142"/>
    </row>
    <row r="51" spans="1:20" ht="30.5" customHeight="1" x14ac:dyDescent="0.2">
      <c r="A51" s="62" t="str">
        <f>'S6 Maquette'!B51</f>
        <v>Analyse musicale 3</v>
      </c>
      <c r="B51" s="35" t="str">
        <f>'S6 Maquette'!C51</f>
        <v>ECUE</v>
      </c>
      <c r="C51" s="34">
        <f>'S6 Maquette'!F53</f>
        <v>0</v>
      </c>
      <c r="D51" s="32">
        <v>1</v>
      </c>
      <c r="E51" s="32" t="s">
        <v>389</v>
      </c>
      <c r="F51" s="32"/>
      <c r="G51" s="32" t="s">
        <v>389</v>
      </c>
      <c r="H51" s="32" t="s">
        <v>389</v>
      </c>
      <c r="I51" s="32" t="s">
        <v>389</v>
      </c>
      <c r="J51" s="32"/>
      <c r="K51" s="32" t="s">
        <v>10</v>
      </c>
      <c r="L51" s="32"/>
      <c r="M51" s="32">
        <v>2</v>
      </c>
      <c r="N51" s="32"/>
      <c r="O51" s="32"/>
      <c r="P51" s="32" t="s">
        <v>390</v>
      </c>
      <c r="Q51" s="32"/>
      <c r="R51" s="32"/>
      <c r="S51" s="7"/>
      <c r="T51" s="37"/>
    </row>
    <row r="52" spans="1:20" ht="30.5" customHeight="1" x14ac:dyDescent="0.2">
      <c r="A52" s="62" t="str">
        <f>'S6 Maquette'!B52</f>
        <v>ECUE optionnelle</v>
      </c>
      <c r="B52" s="35" t="str">
        <f>'S6 Maquette'!C52</f>
        <v>ECUE</v>
      </c>
      <c r="C52" s="34">
        <f>'S6 Maquette'!F55</f>
        <v>0</v>
      </c>
      <c r="D52" s="32">
        <v>1</v>
      </c>
      <c r="E52" s="32" t="s">
        <v>389</v>
      </c>
      <c r="F52" s="32"/>
      <c r="G52" s="32" t="s">
        <v>389</v>
      </c>
      <c r="H52" s="32" t="s">
        <v>389</v>
      </c>
      <c r="I52" s="32" t="s">
        <v>389</v>
      </c>
      <c r="J52" s="32"/>
      <c r="K52" s="32" t="s">
        <v>10</v>
      </c>
      <c r="L52" s="32"/>
      <c r="M52" s="32"/>
      <c r="N52" s="32"/>
      <c r="O52" s="32"/>
      <c r="P52" s="32"/>
      <c r="Q52" s="32"/>
      <c r="R52" s="32"/>
      <c r="S52" s="7"/>
      <c r="T52" s="37"/>
    </row>
    <row r="53" spans="1:20" ht="30.5" customHeight="1" x14ac:dyDescent="0.2">
      <c r="A53" s="62" t="str">
        <f>'S6 Maquette'!B53</f>
        <v>1 ECUE au choix</v>
      </c>
      <c r="B53" s="35" t="str">
        <f>'S6 Maquette'!C53</f>
        <v>OPTION</v>
      </c>
      <c r="C53" s="34">
        <f>'S6 Maquette'!F60</f>
        <v>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7"/>
      <c r="T53" s="37"/>
    </row>
    <row r="54" spans="1:20" ht="30.5" customHeight="1" x14ac:dyDescent="0.2">
      <c r="A54" s="62" t="str">
        <f>'S6 Maquette'!B54</f>
        <v>Informatique musicale</v>
      </c>
      <c r="B54" s="35" t="str">
        <f>'S6 Maquette'!C54</f>
        <v>ECUE</v>
      </c>
      <c r="C54" s="34">
        <f>'S6 Maquette'!F63</f>
        <v>0</v>
      </c>
      <c r="D54" s="32">
        <v>1</v>
      </c>
      <c r="E54" s="32" t="s">
        <v>389</v>
      </c>
      <c r="F54" s="32"/>
      <c r="G54" s="32" t="s">
        <v>389</v>
      </c>
      <c r="H54" s="32" t="s">
        <v>389</v>
      </c>
      <c r="I54" s="32" t="s">
        <v>389</v>
      </c>
      <c r="J54" s="32"/>
      <c r="K54" s="32" t="s">
        <v>10</v>
      </c>
      <c r="L54" s="32"/>
      <c r="M54" s="32">
        <v>2</v>
      </c>
      <c r="N54" s="32"/>
      <c r="O54" s="32"/>
      <c r="P54" s="32" t="s">
        <v>390</v>
      </c>
      <c r="Q54" s="32"/>
      <c r="R54" s="32"/>
      <c r="S54" s="7"/>
      <c r="T54" s="37"/>
    </row>
    <row r="55" spans="1:20" ht="30.5" customHeight="1" x14ac:dyDescent="0.2">
      <c r="A55" s="62" t="str">
        <f>'S6 Maquette'!B55</f>
        <v>Musiques actuelles 3</v>
      </c>
      <c r="B55" s="35" t="str">
        <f>'S6 Maquette'!C55</f>
        <v>ECUE</v>
      </c>
      <c r="C55" s="34">
        <f>'S6 Maquette'!F65</f>
        <v>0</v>
      </c>
      <c r="D55" s="32">
        <v>1</v>
      </c>
      <c r="E55" s="32" t="s">
        <v>389</v>
      </c>
      <c r="F55" s="32"/>
      <c r="G55" s="32" t="s">
        <v>389</v>
      </c>
      <c r="H55" s="32" t="s">
        <v>389</v>
      </c>
      <c r="I55" s="32" t="s">
        <v>389</v>
      </c>
      <c r="J55" s="32"/>
      <c r="K55" s="32" t="s">
        <v>10</v>
      </c>
      <c r="L55" s="32"/>
      <c r="M55" s="32">
        <v>2</v>
      </c>
      <c r="N55" s="32"/>
      <c r="O55" s="32"/>
      <c r="P55" s="32" t="s">
        <v>390</v>
      </c>
      <c r="Q55" s="32"/>
      <c r="R55" s="32"/>
      <c r="S55" s="7"/>
      <c r="T55" s="37"/>
    </row>
    <row r="56" spans="1:20" ht="30.5" customHeight="1" x14ac:dyDescent="0.2">
      <c r="A56" s="62" t="str">
        <f>'S6 Maquette'!B56</f>
        <v>Esthétique musicale  2</v>
      </c>
      <c r="B56" s="35" t="str">
        <f>'S6 Maquette'!C56</f>
        <v>ECUE</v>
      </c>
      <c r="C56" s="34">
        <f>'S6 Maquette'!F66</f>
        <v>0</v>
      </c>
      <c r="D56" s="32">
        <v>1</v>
      </c>
      <c r="E56" s="32" t="s">
        <v>389</v>
      </c>
      <c r="F56" s="32"/>
      <c r="G56" s="32" t="s">
        <v>389</v>
      </c>
      <c r="H56" s="32" t="s">
        <v>389</v>
      </c>
      <c r="I56" s="32" t="s">
        <v>389</v>
      </c>
      <c r="J56" s="32"/>
      <c r="K56" s="32" t="s">
        <v>10</v>
      </c>
      <c r="L56" s="32"/>
      <c r="M56" s="32">
        <v>2</v>
      </c>
      <c r="N56" s="32"/>
      <c r="O56" s="32"/>
      <c r="P56" s="32" t="s">
        <v>390</v>
      </c>
      <c r="Q56" s="32"/>
      <c r="R56" s="32"/>
      <c r="S56" s="7"/>
      <c r="T56" s="37"/>
    </row>
    <row r="57" spans="1:20" s="105" customFormat="1" ht="30.5" customHeight="1" x14ac:dyDescent="0.2">
      <c r="A57" s="101" t="str">
        <f>'S6 Maquette'!B57</f>
        <v>UE 3 Spécialisation professionnalisante appliquée</v>
      </c>
      <c r="B57" s="106" t="str">
        <f>'S6 Maquette'!C57</f>
        <v>UE</v>
      </c>
      <c r="C57" s="102" t="e">
        <f>'S6 Maquette'!#REF!</f>
        <v>#REF!</v>
      </c>
      <c r="D57" s="103">
        <v>1</v>
      </c>
      <c r="E57" s="103" t="s">
        <v>389</v>
      </c>
      <c r="F57" s="103"/>
      <c r="G57" s="103" t="s">
        <v>389</v>
      </c>
      <c r="H57" s="103" t="s">
        <v>389</v>
      </c>
      <c r="I57" s="103" t="s">
        <v>389</v>
      </c>
      <c r="J57" s="103"/>
      <c r="K57" s="103"/>
      <c r="L57" s="103"/>
      <c r="M57" s="103"/>
      <c r="N57" s="103"/>
      <c r="O57" s="103"/>
      <c r="P57" s="103" t="s">
        <v>390</v>
      </c>
      <c r="Q57" s="103"/>
      <c r="R57" s="103"/>
      <c r="S57" s="104" t="s">
        <v>464</v>
      </c>
      <c r="T57" s="142"/>
    </row>
    <row r="58" spans="1:20" ht="30.5" customHeight="1" x14ac:dyDescent="0.2">
      <c r="A58" s="62" t="str">
        <f>'S6 Maquette'!B58</f>
        <v>Ecriture, arrangement, orchestration</v>
      </c>
      <c r="B58" s="35" t="str">
        <f>'S6 Maquette'!C58</f>
        <v>ECUE</v>
      </c>
      <c r="C58" s="34" t="e">
        <f>'S6 Maquette'!#REF!</f>
        <v>#REF!</v>
      </c>
      <c r="D58" s="32">
        <v>1</v>
      </c>
      <c r="E58" s="32" t="s">
        <v>389</v>
      </c>
      <c r="F58" s="32"/>
      <c r="G58" s="32" t="s">
        <v>389</v>
      </c>
      <c r="H58" s="32" t="s">
        <v>389</v>
      </c>
      <c r="I58" s="32" t="s">
        <v>389</v>
      </c>
      <c r="J58" s="32"/>
      <c r="K58" s="32" t="s">
        <v>10</v>
      </c>
      <c r="L58" s="32"/>
      <c r="M58" s="32">
        <v>2</v>
      </c>
      <c r="N58" s="32"/>
      <c r="O58" s="32"/>
      <c r="P58" s="32" t="s">
        <v>390</v>
      </c>
      <c r="Q58" s="32"/>
      <c r="R58" s="32"/>
      <c r="S58" s="7"/>
      <c r="T58" s="37"/>
    </row>
    <row r="59" spans="1:20" ht="30.5" customHeight="1" x14ac:dyDescent="0.2">
      <c r="A59" s="62" t="str">
        <f>'S6 Maquette'!B59</f>
        <v>OPTION 1</v>
      </c>
      <c r="B59" s="35" t="str">
        <f>'S6 Maquette'!C59</f>
        <v>ECUE</v>
      </c>
      <c r="C59" s="34" t="e">
        <f>'S6 Maquette'!#REF!</f>
        <v>#REF!</v>
      </c>
      <c r="D59" s="32">
        <v>1</v>
      </c>
      <c r="E59" s="32" t="s">
        <v>389</v>
      </c>
      <c r="F59" s="32"/>
      <c r="G59" s="32" t="s">
        <v>389</v>
      </c>
      <c r="H59" s="32" t="s">
        <v>389</v>
      </c>
      <c r="I59" s="32" t="s">
        <v>389</v>
      </c>
      <c r="J59" s="32"/>
      <c r="K59" s="32" t="s">
        <v>10</v>
      </c>
      <c r="L59" s="32"/>
      <c r="M59" s="32"/>
      <c r="N59" s="32"/>
      <c r="O59" s="32"/>
      <c r="P59" s="32"/>
      <c r="Q59" s="32"/>
      <c r="R59" s="32"/>
      <c r="S59" s="7"/>
      <c r="T59" s="37"/>
    </row>
    <row r="60" spans="1:20" ht="30.5" customHeight="1" x14ac:dyDescent="0.2">
      <c r="A60" s="62" t="str">
        <f>'S6 Maquette'!B60</f>
        <v xml:space="preserve">1 ECUE à choisir parmi : </v>
      </c>
      <c r="B60" s="35" t="str">
        <f>'S6 Maquette'!C60</f>
        <v>OPTION</v>
      </c>
      <c r="C60" s="34" t="e">
        <f>'S6 Maquette'!#REF!</f>
        <v>#REF!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7"/>
      <c r="T60" s="37"/>
    </row>
    <row r="61" spans="1:20" ht="30.5" customHeight="1" x14ac:dyDescent="0.2">
      <c r="A61" s="62" t="str">
        <f>'S6 Maquette'!B61</f>
        <v>réalisation en informatique musicale</v>
      </c>
      <c r="B61" s="35" t="str">
        <f>'S6 Maquette'!C61</f>
        <v>ECUE</v>
      </c>
      <c r="C61" s="34">
        <f>'S6 Maquette'!F68</f>
        <v>0</v>
      </c>
      <c r="D61" s="32">
        <v>1</v>
      </c>
      <c r="E61" s="32" t="s">
        <v>389</v>
      </c>
      <c r="F61" s="32"/>
      <c r="G61" s="32" t="s">
        <v>389</v>
      </c>
      <c r="H61" s="32" t="s">
        <v>389</v>
      </c>
      <c r="I61" s="32" t="s">
        <v>389</v>
      </c>
      <c r="J61" s="32"/>
      <c r="K61" s="32" t="s">
        <v>10</v>
      </c>
      <c r="L61" s="32"/>
      <c r="M61" s="32">
        <v>2</v>
      </c>
      <c r="N61" s="32"/>
      <c r="O61" s="32"/>
      <c r="P61" s="32" t="s">
        <v>390</v>
      </c>
      <c r="Q61" s="32"/>
      <c r="R61" s="32"/>
      <c r="S61" s="7"/>
      <c r="T61" s="37"/>
    </row>
    <row r="62" spans="1:20" ht="30.5" customHeight="1" x14ac:dyDescent="0.2">
      <c r="A62" s="62" t="str">
        <f>'S6 Maquette'!B62</f>
        <v>Stage de mise en situation professionnelle</v>
      </c>
      <c r="B62" s="35" t="str">
        <f>'S6 Maquette'!C62</f>
        <v>ECUE</v>
      </c>
      <c r="C62" s="34">
        <f>'S6 Maquette'!F69</f>
        <v>0</v>
      </c>
      <c r="D62" s="32">
        <v>1</v>
      </c>
      <c r="E62" s="32" t="s">
        <v>389</v>
      </c>
      <c r="F62" s="32"/>
      <c r="G62" s="32" t="s">
        <v>389</v>
      </c>
      <c r="H62" s="32" t="s">
        <v>389</v>
      </c>
      <c r="I62" s="32" t="s">
        <v>389</v>
      </c>
      <c r="J62" s="32"/>
      <c r="K62" s="32" t="s">
        <v>10</v>
      </c>
      <c r="L62" s="32"/>
      <c r="M62" s="32">
        <v>2</v>
      </c>
      <c r="N62" s="32"/>
      <c r="O62" s="32"/>
      <c r="P62" s="32" t="s">
        <v>390</v>
      </c>
      <c r="Q62" s="32"/>
      <c r="R62" s="32"/>
      <c r="S62" s="7"/>
      <c r="T62" s="37"/>
    </row>
    <row r="63" spans="1:20" ht="30.5" customHeight="1" x14ac:dyDescent="0.2">
      <c r="A63" s="62" t="str">
        <f>'S6 Maquette'!B63</f>
        <v>Préparation au concours</v>
      </c>
      <c r="B63" s="35" t="str">
        <f>'S6 Maquette'!C63</f>
        <v>ECUE</v>
      </c>
      <c r="C63" s="34">
        <f>'S6 Maquette'!F71</f>
        <v>0</v>
      </c>
      <c r="D63" s="32">
        <v>1</v>
      </c>
      <c r="E63" s="32" t="s">
        <v>389</v>
      </c>
      <c r="F63" s="32"/>
      <c r="G63" s="32" t="s">
        <v>389</v>
      </c>
      <c r="H63" s="32" t="s">
        <v>389</v>
      </c>
      <c r="I63" s="32" t="s">
        <v>389</v>
      </c>
      <c r="J63" s="32"/>
      <c r="K63" s="32" t="s">
        <v>10</v>
      </c>
      <c r="L63" s="32"/>
      <c r="M63" s="32">
        <v>2</v>
      </c>
      <c r="N63" s="32"/>
      <c r="O63" s="32"/>
      <c r="P63" s="32" t="s">
        <v>390</v>
      </c>
      <c r="Q63" s="32"/>
      <c r="R63" s="32"/>
      <c r="S63" s="7"/>
      <c r="T63" s="37"/>
    </row>
    <row r="64" spans="1:20" ht="30.5" customHeight="1" x14ac:dyDescent="0.2">
      <c r="A64" s="62" t="str">
        <f>'S6 Maquette'!B64</f>
        <v>OPTION 2</v>
      </c>
      <c r="B64" s="35" t="str">
        <f>'S6 Maquette'!C64</f>
        <v>ECUE</v>
      </c>
      <c r="C64" s="34">
        <f>'S6 Maquette'!F72</f>
        <v>0</v>
      </c>
      <c r="D64" s="32">
        <v>1</v>
      </c>
      <c r="E64" s="32" t="s">
        <v>389</v>
      </c>
      <c r="F64" s="32"/>
      <c r="G64" s="32" t="s">
        <v>389</v>
      </c>
      <c r="H64" s="32" t="s">
        <v>389</v>
      </c>
      <c r="I64" s="32" t="s">
        <v>389</v>
      </c>
      <c r="J64" s="32"/>
      <c r="K64" s="32"/>
      <c r="L64" s="32"/>
      <c r="M64" s="32"/>
      <c r="N64" s="32"/>
      <c r="O64" s="32"/>
      <c r="P64" s="32"/>
      <c r="Q64" s="32"/>
      <c r="R64" s="32"/>
      <c r="S64" s="7"/>
      <c r="T64" s="37"/>
    </row>
    <row r="65" spans="1:20" ht="30.5" customHeight="1" x14ac:dyDescent="0.2">
      <c r="A65" s="62" t="str">
        <f>'S6 Maquette'!B65</f>
        <v xml:space="preserve">1 ECUE à choisir parmi : </v>
      </c>
      <c r="B65" s="35" t="str">
        <f>'S6 Maquette'!C65</f>
        <v>OPTION</v>
      </c>
      <c r="C65" s="34">
        <f>'S6 Maquette'!F73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7"/>
      <c r="T65" s="37"/>
    </row>
    <row r="66" spans="1:20" ht="30.5" customHeight="1" x14ac:dyDescent="0.2">
      <c r="A66" s="62" t="str">
        <f>'S6 Maquette'!B66</f>
        <v>Ethnomusicologie 3</v>
      </c>
      <c r="B66" s="35" t="str">
        <f>'S6 Maquette'!C66</f>
        <v>ECUE</v>
      </c>
      <c r="C66" s="34">
        <f>'S6 Maquette'!F74</f>
        <v>0</v>
      </c>
      <c r="D66" s="32">
        <v>1</v>
      </c>
      <c r="E66" s="32" t="s">
        <v>389</v>
      </c>
      <c r="F66" s="32"/>
      <c r="G66" s="32" t="s">
        <v>389</v>
      </c>
      <c r="H66" s="32" t="s">
        <v>389</v>
      </c>
      <c r="I66" s="32" t="s">
        <v>389</v>
      </c>
      <c r="J66" s="32"/>
      <c r="K66" s="32" t="s">
        <v>10</v>
      </c>
      <c r="L66" s="32"/>
      <c r="M66" s="32">
        <v>2</v>
      </c>
      <c r="N66" s="32"/>
      <c r="O66" s="32"/>
      <c r="P66" s="12" t="s">
        <v>390</v>
      </c>
      <c r="Q66" s="32"/>
      <c r="R66" s="32"/>
      <c r="S66" s="7"/>
      <c r="T66" s="37"/>
    </row>
    <row r="67" spans="1:20" ht="30" customHeight="1" x14ac:dyDescent="0.2">
      <c r="A67" s="62" t="str">
        <f>'S6 Maquette'!B67</f>
        <v>Musique et médias</v>
      </c>
      <c r="B67" s="35" t="str">
        <f>'S6 Maquette'!C67</f>
        <v>ECUE</v>
      </c>
      <c r="C67" s="34">
        <f>'S6 Maquette'!F75</f>
        <v>0</v>
      </c>
      <c r="D67" s="32">
        <v>1</v>
      </c>
      <c r="E67" s="32" t="s">
        <v>389</v>
      </c>
      <c r="F67" s="32"/>
      <c r="G67" s="32" t="s">
        <v>389</v>
      </c>
      <c r="H67" s="32" t="s">
        <v>389</v>
      </c>
      <c r="I67" s="32" t="s">
        <v>389</v>
      </c>
      <c r="J67" s="32"/>
      <c r="K67" s="32" t="s">
        <v>10</v>
      </c>
      <c r="L67" s="59"/>
      <c r="M67" s="32">
        <v>2</v>
      </c>
      <c r="N67" s="32"/>
      <c r="O67" s="32"/>
      <c r="P67" s="32" t="s">
        <v>390</v>
      </c>
      <c r="Q67" s="63"/>
      <c r="R67" s="63"/>
      <c r="S67" s="7"/>
      <c r="T67" s="37"/>
    </row>
    <row r="68" spans="1:20" s="105" customFormat="1" ht="30.5" customHeight="1" x14ac:dyDescent="0.2">
      <c r="A68" s="101" t="str">
        <f>'S6 Maquette'!B68</f>
        <v>UE 4 Spécialisation professionnalisante</v>
      </c>
      <c r="B68" s="106" t="str">
        <f>'S6 Maquette'!C68</f>
        <v>UE</v>
      </c>
      <c r="C68" s="102" t="e">
        <f>'S6 Maquette'!#REF!</f>
        <v>#REF!</v>
      </c>
      <c r="D68" s="103">
        <v>1</v>
      </c>
      <c r="E68" s="103" t="s">
        <v>389</v>
      </c>
      <c r="F68" s="103"/>
      <c r="G68" s="103" t="s">
        <v>389</v>
      </c>
      <c r="H68" s="103" t="s">
        <v>389</v>
      </c>
      <c r="I68" s="103" t="s">
        <v>395</v>
      </c>
      <c r="J68" s="103"/>
      <c r="K68" s="103"/>
      <c r="L68" s="103"/>
      <c r="M68" s="103"/>
      <c r="N68" s="103"/>
      <c r="O68" s="103"/>
      <c r="P68" s="103" t="s">
        <v>390</v>
      </c>
      <c r="Q68" s="103"/>
      <c r="R68" s="103"/>
      <c r="S68" s="104" t="s">
        <v>465</v>
      </c>
      <c r="T68" s="142"/>
    </row>
    <row r="69" spans="1:20" ht="30.5" customHeight="1" x14ac:dyDescent="0.2">
      <c r="A69" s="62" t="str">
        <f>'S6 Maquette'!B69</f>
        <v>Conférences musicales et pédagogiques</v>
      </c>
      <c r="B69" s="35" t="str">
        <f>'S6 Maquette'!C69</f>
        <v>ECUE</v>
      </c>
      <c r="C69" s="34" t="e">
        <f>'S6 Maquette'!#REF!</f>
        <v>#REF!</v>
      </c>
      <c r="D69" s="32">
        <v>1</v>
      </c>
      <c r="E69" s="32" t="s">
        <v>389</v>
      </c>
      <c r="F69" s="32"/>
      <c r="G69" s="32" t="s">
        <v>389</v>
      </c>
      <c r="H69" s="32" t="s">
        <v>389</v>
      </c>
      <c r="I69" s="32" t="s">
        <v>389</v>
      </c>
      <c r="J69" s="32"/>
      <c r="K69" s="32" t="s">
        <v>10</v>
      </c>
      <c r="L69" s="32"/>
      <c r="M69" s="32">
        <v>2</v>
      </c>
      <c r="N69" s="32"/>
      <c r="O69" s="32"/>
      <c r="P69" s="32" t="s">
        <v>390</v>
      </c>
      <c r="Q69" s="32"/>
      <c r="R69" s="32"/>
      <c r="S69" s="65" t="s">
        <v>463</v>
      </c>
      <c r="T69" s="37"/>
    </row>
    <row r="70" spans="1:20" ht="30.5" customHeight="1" x14ac:dyDescent="0.2">
      <c r="A70" s="62" t="str">
        <f>'S6 Maquette'!B70</f>
        <v>Environnement professionnel CRR</v>
      </c>
      <c r="B70" s="35" t="str">
        <f>'S6 Maquette'!C70</f>
        <v>ECUE</v>
      </c>
      <c r="C70" s="34" t="e">
        <f>'S6 Maquette'!#REF!</f>
        <v>#REF!</v>
      </c>
      <c r="D70" s="32">
        <v>1</v>
      </c>
      <c r="E70" s="32" t="s">
        <v>389</v>
      </c>
      <c r="F70" s="32"/>
      <c r="G70" s="32" t="s">
        <v>389</v>
      </c>
      <c r="H70" s="32" t="s">
        <v>389</v>
      </c>
      <c r="I70" s="32" t="s">
        <v>389</v>
      </c>
      <c r="J70" s="32"/>
      <c r="K70" s="32" t="s">
        <v>10</v>
      </c>
      <c r="L70" s="32"/>
      <c r="M70" s="32">
        <v>2</v>
      </c>
      <c r="N70" s="32"/>
      <c r="O70" s="32"/>
      <c r="P70" s="32" t="s">
        <v>390</v>
      </c>
      <c r="Q70" s="32"/>
      <c r="R70" s="32"/>
      <c r="S70" s="65" t="s">
        <v>463</v>
      </c>
      <c r="T70" s="37"/>
    </row>
    <row r="71" spans="1:20" ht="30.5" customHeight="1" x14ac:dyDescent="0.2">
      <c r="A71" s="62" t="str">
        <f>'S6 Maquette'!B71</f>
        <v>Projet personnel</v>
      </c>
      <c r="B71" s="35" t="str">
        <f>'S6 Maquette'!C71</f>
        <v>ECUE</v>
      </c>
      <c r="C71" s="34" t="e">
        <f>'S6 Maquette'!#REF!</f>
        <v>#REF!</v>
      </c>
      <c r="D71" s="32">
        <v>1</v>
      </c>
      <c r="E71" s="32" t="s">
        <v>389</v>
      </c>
      <c r="F71" s="32"/>
      <c r="G71" s="32" t="s">
        <v>389</v>
      </c>
      <c r="H71" s="32" t="s">
        <v>389</v>
      </c>
      <c r="I71" s="32" t="s">
        <v>395</v>
      </c>
      <c r="J71" s="32"/>
      <c r="K71" s="32" t="s">
        <v>10</v>
      </c>
      <c r="L71" s="32"/>
      <c r="M71" s="32">
        <v>2</v>
      </c>
      <c r="N71" s="32"/>
      <c r="O71" s="32"/>
      <c r="P71" s="32"/>
      <c r="Q71" s="32"/>
      <c r="R71" s="32"/>
      <c r="S71" s="7"/>
      <c r="T71" s="37"/>
    </row>
    <row r="72" spans="1:20" ht="30.5" customHeight="1" x14ac:dyDescent="0.2">
      <c r="A72" s="62" t="str">
        <f>'S6 Maquette'!B72</f>
        <v xml:space="preserve">ECUE optionnelle </v>
      </c>
      <c r="B72" s="35" t="str">
        <f>'S6 Maquette'!C72</f>
        <v>ECUE</v>
      </c>
      <c r="C72" s="34" t="e">
        <f>'S6 Maquette'!#REF!</f>
        <v>#REF!</v>
      </c>
      <c r="D72" s="32">
        <v>1</v>
      </c>
      <c r="E72" s="32" t="s">
        <v>389</v>
      </c>
      <c r="F72" s="32"/>
      <c r="G72" s="32" t="s">
        <v>389</v>
      </c>
      <c r="H72" s="32" t="s">
        <v>389</v>
      </c>
      <c r="I72" s="32" t="s">
        <v>389</v>
      </c>
      <c r="J72" s="32"/>
      <c r="K72" s="32"/>
      <c r="L72" s="32"/>
      <c r="M72" s="32"/>
      <c r="N72" s="32"/>
      <c r="O72" s="32"/>
      <c r="P72" s="32"/>
      <c r="Q72" s="32"/>
      <c r="R72" s="32"/>
      <c r="S72" s="7"/>
      <c r="T72" s="37"/>
    </row>
    <row r="73" spans="1:20" ht="30.5" customHeight="1" x14ac:dyDescent="0.2">
      <c r="A73" s="62" t="str">
        <f>'S6 Maquette'!B73</f>
        <v>1 ECUE au choix</v>
      </c>
      <c r="B73" s="35" t="str">
        <f>'S6 Maquette'!C73</f>
        <v>OPTION</v>
      </c>
      <c r="C73" s="34" t="e">
        <f>'S6 Maquette'!#REF!</f>
        <v>#REF!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7"/>
      <c r="T73" s="37"/>
    </row>
    <row r="74" spans="1:20" ht="30.5" customHeight="1" x14ac:dyDescent="0.2">
      <c r="A74" s="62" t="str">
        <f>'S6 Maquette'!B74</f>
        <v>Environnement professionnel UCA</v>
      </c>
      <c r="B74" s="35" t="str">
        <f>'S6 Maquette'!C74</f>
        <v>ECUE</v>
      </c>
      <c r="C74" s="34" t="e">
        <f>'S6 Maquette'!#REF!</f>
        <v>#REF!</v>
      </c>
      <c r="D74" s="32">
        <v>1</v>
      </c>
      <c r="E74" s="32" t="s">
        <v>389</v>
      </c>
      <c r="F74" s="32"/>
      <c r="G74" s="32" t="s">
        <v>389</v>
      </c>
      <c r="H74" s="32" t="s">
        <v>389</v>
      </c>
      <c r="I74" s="32" t="s">
        <v>389</v>
      </c>
      <c r="J74" s="32"/>
      <c r="K74" s="32" t="s">
        <v>10</v>
      </c>
      <c r="L74" s="32"/>
      <c r="M74" s="32">
        <v>2</v>
      </c>
      <c r="N74" s="32"/>
      <c r="O74" s="32"/>
      <c r="P74" s="32" t="s">
        <v>390</v>
      </c>
      <c r="Q74" s="32"/>
      <c r="R74" s="32"/>
      <c r="S74" s="7"/>
      <c r="T74" s="37"/>
    </row>
    <row r="75" spans="1:20" ht="30.5" customHeight="1" x14ac:dyDescent="0.2">
      <c r="A75" s="62" t="str">
        <f>'S6 Maquette'!B75</f>
        <v>PPR ou stage</v>
      </c>
      <c r="B75" s="35" t="str">
        <f>'S6 Maquette'!C75</f>
        <v>ECUE</v>
      </c>
      <c r="C75" s="34" t="e">
        <f>'S6 Maquette'!#REF!</f>
        <v>#REF!</v>
      </c>
      <c r="D75" s="32">
        <v>1</v>
      </c>
      <c r="E75" s="32" t="s">
        <v>389</v>
      </c>
      <c r="F75" s="32"/>
      <c r="G75" s="32" t="s">
        <v>389</v>
      </c>
      <c r="H75" s="32" t="s">
        <v>389</v>
      </c>
      <c r="I75" s="32" t="s">
        <v>389</v>
      </c>
      <c r="J75" s="32"/>
      <c r="K75" s="32" t="s">
        <v>10</v>
      </c>
      <c r="L75" s="32"/>
      <c r="M75" s="32">
        <v>2</v>
      </c>
      <c r="N75" s="32"/>
      <c r="O75" s="32"/>
      <c r="P75" s="32" t="s">
        <v>390</v>
      </c>
      <c r="Q75" s="32"/>
      <c r="R75" s="32"/>
      <c r="S75" s="7"/>
      <c r="T75" s="37"/>
    </row>
    <row r="76" spans="1:20" s="99" customFormat="1" ht="45" customHeight="1" x14ac:dyDescent="0.2">
      <c r="A76" s="95" t="str">
        <f>'S6 Maquette'!B76</f>
        <v>PARCOURS  Préparation CAPES Educ Mus Chant Choral</v>
      </c>
      <c r="B76" s="100" t="str">
        <f>'S6 Maquette'!C76</f>
        <v>BLOC</v>
      </c>
      <c r="C76" s="96">
        <f>'S6 Maquette'!F91</f>
        <v>0</v>
      </c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56"/>
      <c r="T76" s="98"/>
    </row>
    <row r="77" spans="1:20" ht="30.5" customHeight="1" x14ac:dyDescent="0.2">
      <c r="A77" s="62" t="str">
        <f>'S6 Maquette'!B77</f>
        <v>UE 1 Techniques musicales renforcées CAPES</v>
      </c>
      <c r="B77" s="35" t="str">
        <f>'S6 Maquette'!C77</f>
        <v>UE</v>
      </c>
      <c r="C77" s="34">
        <f>'S6 Maquette'!F92</f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7"/>
      <c r="T77" s="37"/>
    </row>
    <row r="78" spans="1:20" ht="30.5" customHeight="1" x14ac:dyDescent="0.2">
      <c r="A78" s="62" t="str">
        <f>'S6 Maquette'!B78</f>
        <v>Formation musicale 6</v>
      </c>
      <c r="B78" s="35" t="str">
        <f>'S6 Maquette'!C78</f>
        <v>ECUE</v>
      </c>
      <c r="C78" s="34">
        <f>'S6 Maquette'!F93</f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7"/>
      <c r="T78" s="37"/>
    </row>
    <row r="79" spans="1:20" s="105" customFormat="1" ht="30.5" customHeight="1" x14ac:dyDescent="0.2">
      <c r="A79" s="101" t="str">
        <f>'S6 Maquette'!B79</f>
        <v>Arrangement musical et écriture 6</v>
      </c>
      <c r="B79" s="106" t="str">
        <f>'S6 Maquette'!C79</f>
        <v>ECUE</v>
      </c>
      <c r="C79" s="102">
        <f>'S6 Maquette'!F94</f>
        <v>0</v>
      </c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89"/>
      <c r="T79" s="142"/>
    </row>
    <row r="80" spans="1:20" ht="30.5" customHeight="1" x14ac:dyDescent="0.2">
      <c r="A80" s="62" t="str">
        <f>'S6 Maquette'!B80</f>
        <v xml:space="preserve">Prepa Ecoute musicale 2 </v>
      </c>
      <c r="B80" s="35" t="str">
        <f>'S6 Maquette'!C80</f>
        <v>ECUE</v>
      </c>
      <c r="C80" s="34">
        <f>'S6 Maquette'!F95</f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7"/>
      <c r="T80" s="37"/>
    </row>
    <row r="81" spans="1:20" ht="30.5" customHeight="1" x14ac:dyDescent="0.2">
      <c r="A81" s="62" t="str">
        <f>'S6 Maquette'!B81</f>
        <v>Prepa Arrangement et Harmonisation 2</v>
      </c>
      <c r="B81" s="35" t="str">
        <f>'S6 Maquette'!C81</f>
        <v>ECUE</v>
      </c>
      <c r="C81" s="34">
        <f>'S6 Maquette'!F96</f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7"/>
      <c r="T81" s="37"/>
    </row>
    <row r="82" spans="1:20" ht="30.5" customHeight="1" x14ac:dyDescent="0.2">
      <c r="A82" s="62" t="str">
        <f>'S6 Maquette'!B82</f>
        <v>UE 2 Outils d'anlayses et application musicale</v>
      </c>
      <c r="B82" s="35" t="str">
        <f>'S6 Maquette'!C82</f>
        <v>UE</v>
      </c>
      <c r="C82" s="34">
        <f>'S6 Maquette'!F97</f>
        <v>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7"/>
      <c r="T82" s="37"/>
    </row>
    <row r="83" spans="1:20" ht="30.5" customHeight="1" x14ac:dyDescent="0.2">
      <c r="A83" s="62" t="str">
        <f>'S6 Maquette'!B83</f>
        <v>Analyse musicale 3</v>
      </c>
      <c r="B83" s="35" t="str">
        <f>'S6 Maquette'!C83</f>
        <v>ECUE</v>
      </c>
      <c r="C83" s="34">
        <f>'S6 Maquette'!F98</f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7"/>
      <c r="T83" s="37"/>
    </row>
    <row r="84" spans="1:20" s="105" customFormat="1" ht="30.5" customHeight="1" x14ac:dyDescent="0.2">
      <c r="A84" s="101" t="str">
        <f>'S6 Maquette'!B84</f>
        <v>Esthétique musicale 2</v>
      </c>
      <c r="B84" s="106" t="str">
        <f>'S6 Maquette'!C84</f>
        <v>ECUE</v>
      </c>
      <c r="C84" s="102">
        <f>'S6 Maquette'!F99</f>
        <v>0</v>
      </c>
      <c r="D84" s="103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89"/>
      <c r="T84" s="142"/>
    </row>
    <row r="85" spans="1:20" ht="30.5" customHeight="1" x14ac:dyDescent="0.2">
      <c r="A85" s="62" t="str">
        <f>'S6 Maquette'!B85</f>
        <v>Création et production musicale</v>
      </c>
      <c r="B85" s="35" t="str">
        <f>'S6 Maquette'!C85</f>
        <v>ECUE</v>
      </c>
      <c r="C85" s="34">
        <f>'S6 Maquette'!F100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7"/>
      <c r="T85" s="37"/>
    </row>
    <row r="86" spans="1:20" ht="30.5" customHeight="1" x14ac:dyDescent="0.2">
      <c r="A86" s="62" t="str">
        <f>'S6 Maquette'!B86</f>
        <v>Prepa Connaissance du répertoire musical 2 (épreuve analyse auditive et connaissance du rep)) 2</v>
      </c>
      <c r="B86" s="35" t="str">
        <f>'S6 Maquette'!C86</f>
        <v>ECUE</v>
      </c>
      <c r="C86" s="34">
        <f>'S6 Maquette'!F101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7"/>
      <c r="T86" s="37"/>
    </row>
    <row r="87" spans="1:20" s="105" customFormat="1" ht="30.5" customHeight="1" x14ac:dyDescent="0.2">
      <c r="A87" s="101" t="str">
        <f>'S6 Maquette'!B87</f>
        <v>UE 3 Cultures musicales</v>
      </c>
      <c r="B87" s="106" t="str">
        <f>'S6 Maquette'!C87</f>
        <v>UE</v>
      </c>
      <c r="C87" s="102">
        <f>'S6 Maquette'!F102</f>
        <v>0</v>
      </c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89"/>
      <c r="T87" s="142"/>
    </row>
    <row r="88" spans="1:20" ht="30.5" customHeight="1" x14ac:dyDescent="0.2">
      <c r="A88" s="62" t="str">
        <f>'S6 Maquette'!B88</f>
        <v>Ethnomusicologie 3</v>
      </c>
      <c r="B88" s="35" t="str">
        <f>'S6 Maquette'!C88</f>
        <v>ECUE</v>
      </c>
      <c r="C88" s="34">
        <f>'S6 Maquette'!F103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7"/>
      <c r="T88" s="37"/>
    </row>
    <row r="89" spans="1:20" ht="30.5" customHeight="1" x14ac:dyDescent="0.2">
      <c r="A89" s="62" t="str">
        <f>'S6 Maquette'!B89</f>
        <v>Musiques actuelles 3</v>
      </c>
      <c r="B89" s="35" t="str">
        <f>'S6 Maquette'!C89</f>
        <v>ECUE</v>
      </c>
      <c r="C89" s="34">
        <f>'S6 Maquette'!F104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7"/>
      <c r="T89" s="37"/>
    </row>
    <row r="90" spans="1:20" ht="30.5" customHeight="1" x14ac:dyDescent="0.2">
      <c r="A90" s="62" t="str">
        <f>'S6 Maquette'!B90</f>
        <v>Préparation Culture musicale et artistique (grande épreuve) 2</v>
      </c>
      <c r="B90" s="35" t="str">
        <f>'S6 Maquette'!C90</f>
        <v>ECUE</v>
      </c>
      <c r="C90" s="34">
        <f>'S6 Maquette'!F105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7"/>
      <c r="T90" s="37"/>
    </row>
    <row r="91" spans="1:20" ht="30.5" customHeight="1" x14ac:dyDescent="0.2">
      <c r="A91" s="62" t="str">
        <f>'S6 Maquette'!B91</f>
        <v>Musique et médias</v>
      </c>
      <c r="B91" s="35" t="str">
        <f>'S6 Maquette'!C91</f>
        <v>ECUE</v>
      </c>
      <c r="C91" s="34">
        <f>'S6 Maquette'!F106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7"/>
      <c r="T91" s="37"/>
    </row>
    <row r="92" spans="1:20" s="105" customFormat="1" ht="30.5" customHeight="1" x14ac:dyDescent="0.2">
      <c r="A92" s="101" t="str">
        <f>'S6 Maquette'!B92</f>
        <v>UE 4 Pratiques musicales et musicologiques</v>
      </c>
      <c r="B92" s="106" t="str">
        <f>'S6 Maquette'!C92</f>
        <v>UE</v>
      </c>
      <c r="C92" s="102">
        <f>'S6 Maquette'!F107</f>
        <v>0</v>
      </c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89"/>
      <c r="T92" s="142"/>
    </row>
    <row r="93" spans="1:20" ht="30.5" customHeight="1" x14ac:dyDescent="0.2">
      <c r="A93" s="62" t="str">
        <f>'S6 Maquette'!B93</f>
        <v>Prepa Direction de Chœur 2</v>
      </c>
      <c r="B93" s="35" t="str">
        <f>'S6 Maquette'!C93</f>
        <v>ECUE</v>
      </c>
      <c r="C93" s="34">
        <f>'S6 Maquette'!F108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7"/>
      <c r="T93" s="37"/>
    </row>
    <row r="94" spans="1:20" ht="30.5" customHeight="1" x14ac:dyDescent="0.2">
      <c r="A94" s="62" t="str">
        <f>'S6 Maquette'!B94</f>
        <v>Pratiques chorales</v>
      </c>
      <c r="B94" s="35" t="str">
        <f>'S6 Maquette'!C94</f>
        <v>ECUE</v>
      </c>
      <c r="C94" s="34">
        <f>'S6 Maquette'!F109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7"/>
      <c r="T94" s="37"/>
    </row>
    <row r="95" spans="1:20" ht="30.5" customHeight="1" x14ac:dyDescent="0.2">
      <c r="A95" s="62" t="str">
        <f>'S6 Maquette'!B95</f>
        <v>Prepa Preparation chant accompagné 2</v>
      </c>
      <c r="B95" s="35" t="str">
        <f>'S6 Maquette'!C95</f>
        <v>ECUE</v>
      </c>
      <c r="C95" s="34">
        <f>'S6 Maquette'!F110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7"/>
      <c r="T95" s="37"/>
    </row>
    <row r="96" spans="1:20" ht="30.5" customHeight="1" x14ac:dyDescent="0.2">
      <c r="A96" s="62" t="str">
        <f>'S6 Maquette'!B96</f>
        <v>épreuve de l'entretien et contexte professionnel 2</v>
      </c>
      <c r="B96" s="35" t="str">
        <f>'S6 Maquette'!C96</f>
        <v>ECUE</v>
      </c>
      <c r="C96" s="34">
        <f>'S6 Maquette'!F111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7"/>
      <c r="T96" s="37"/>
    </row>
    <row r="97" spans="1:20" ht="30.5" customHeight="1" x14ac:dyDescent="0.2">
      <c r="A97" s="62" t="str">
        <f>'S6 Maquette'!B97</f>
        <v>Technique vocale (avec L2)</v>
      </c>
      <c r="B97" s="35" t="str">
        <f>'S6 Maquette'!C97</f>
        <v>ECUE</v>
      </c>
      <c r="C97" s="34">
        <f>'S6 Maquette'!F112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7"/>
      <c r="T97" s="37"/>
    </row>
    <row r="98" spans="1:20" ht="30.5" customHeight="1" x14ac:dyDescent="0.2">
      <c r="A98" s="62">
        <f>'S6 Maquette'!B98</f>
        <v>0</v>
      </c>
      <c r="B98" s="35">
        <f>'S6 Maquette'!C98</f>
        <v>0</v>
      </c>
      <c r="C98" s="34">
        <f>'S6 Maquette'!F113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7"/>
      <c r="T98" s="37"/>
    </row>
    <row r="99" spans="1:20" ht="30.5" customHeight="1" x14ac:dyDescent="0.2">
      <c r="A99" s="62">
        <f>'S6 Maquette'!B99</f>
        <v>0</v>
      </c>
      <c r="B99" s="35">
        <f>'S6 Maquette'!C99</f>
        <v>0</v>
      </c>
      <c r="C99" s="34">
        <f>'S6 Maquette'!F114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7"/>
      <c r="T99" s="37"/>
    </row>
    <row r="100" spans="1:20" ht="30.5" customHeight="1" x14ac:dyDescent="0.2">
      <c r="A100" s="62">
        <f>'S6 Maquette'!B100</f>
        <v>0</v>
      </c>
      <c r="B100" s="35">
        <f>'S6 Maquette'!C100</f>
        <v>0</v>
      </c>
      <c r="C100" s="34">
        <f>'S6 Maquette'!F115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7"/>
      <c r="T100" s="37"/>
    </row>
    <row r="101" spans="1:20" ht="30.5" customHeight="1" x14ac:dyDescent="0.2">
      <c r="A101" s="62">
        <f>'S6 Maquette'!B101</f>
        <v>0</v>
      </c>
      <c r="B101" s="35">
        <f>'S6 Maquette'!C101</f>
        <v>0</v>
      </c>
      <c r="C101" s="34">
        <f>'S6 Maquette'!F116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7"/>
      <c r="T101" s="37"/>
    </row>
    <row r="102" spans="1:20" ht="30.5" customHeight="1" x14ac:dyDescent="0.2">
      <c r="A102" s="62">
        <f>'S6 Maquette'!B102</f>
        <v>0</v>
      </c>
      <c r="B102" s="35">
        <f>'S6 Maquette'!C102</f>
        <v>0</v>
      </c>
      <c r="C102" s="34">
        <f>'S6 Maquette'!F117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7"/>
      <c r="T102" s="37"/>
    </row>
    <row r="103" spans="1:20" ht="30.5" customHeight="1" x14ac:dyDescent="0.2">
      <c r="A103" s="62">
        <f>'S6 Maquette'!B103</f>
        <v>0</v>
      </c>
      <c r="B103" s="35">
        <f>'S6 Maquette'!C103</f>
        <v>0</v>
      </c>
      <c r="C103" s="34">
        <f>'S6 Maquette'!F118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7"/>
      <c r="T103" s="37"/>
    </row>
    <row r="104" spans="1:20" ht="30.5" customHeight="1" x14ac:dyDescent="0.2">
      <c r="A104" s="62">
        <f>'S6 Maquette'!B104</f>
        <v>0</v>
      </c>
      <c r="B104" s="35">
        <f>'S6 Maquette'!C104</f>
        <v>0</v>
      </c>
      <c r="C104" s="34">
        <f>'S6 Maquette'!F119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7"/>
      <c r="T104" s="37"/>
    </row>
    <row r="105" spans="1:20" ht="30.5" customHeight="1" x14ac:dyDescent="0.2">
      <c r="A105" s="62">
        <f>'S6 Maquette'!B105</f>
        <v>0</v>
      </c>
      <c r="B105" s="35">
        <f>'S6 Maquette'!C105</f>
        <v>0</v>
      </c>
      <c r="C105" s="34">
        <f>'S6 Maquette'!F120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7"/>
      <c r="T105" s="37"/>
    </row>
    <row r="106" spans="1:20" ht="30.5" customHeight="1" x14ac:dyDescent="0.2">
      <c r="A106" s="62">
        <f>'S6 Maquette'!B106</f>
        <v>0</v>
      </c>
      <c r="B106" s="35">
        <f>'S6 Maquette'!C106</f>
        <v>0</v>
      </c>
      <c r="C106" s="34">
        <f>'S6 Maquette'!F121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7"/>
      <c r="T106" s="37"/>
    </row>
    <row r="107" spans="1:20" ht="30.5" customHeight="1" x14ac:dyDescent="0.2">
      <c r="A107" s="62">
        <f>'S6 Maquette'!B107</f>
        <v>0</v>
      </c>
      <c r="B107" s="35">
        <f>'S6 Maquette'!C107</f>
        <v>0</v>
      </c>
      <c r="C107" s="34">
        <f>'S6 Maquette'!F122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7"/>
      <c r="T107" s="37"/>
    </row>
    <row r="108" spans="1:20" ht="30.5" customHeight="1" x14ac:dyDescent="0.2">
      <c r="A108" s="62">
        <f>'S6 Maquette'!B108</f>
        <v>0</v>
      </c>
      <c r="B108" s="35">
        <f>'S6 Maquette'!C108</f>
        <v>0</v>
      </c>
      <c r="C108" s="34">
        <f>'S6 Maquette'!F123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7"/>
      <c r="T108" s="37"/>
    </row>
    <row r="109" spans="1:20" ht="30.5" customHeight="1" x14ac:dyDescent="0.2">
      <c r="A109" s="62">
        <f>'S6 Maquette'!B109</f>
        <v>0</v>
      </c>
      <c r="B109" s="35">
        <f>'S6 Maquette'!C109</f>
        <v>0</v>
      </c>
      <c r="C109" s="34">
        <f>'S6 Maquette'!F124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7"/>
      <c r="T109" s="37"/>
    </row>
    <row r="110" spans="1:20" ht="30.5" customHeight="1" x14ac:dyDescent="0.2">
      <c r="A110" s="62">
        <f>'S6 Maquette'!B110</f>
        <v>0</v>
      </c>
      <c r="B110" s="35">
        <f>'S6 Maquette'!C110</f>
        <v>0</v>
      </c>
      <c r="C110" s="34">
        <f>'S6 Maquette'!F125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7"/>
      <c r="T110" s="37"/>
    </row>
    <row r="111" spans="1:20" ht="30.5" customHeight="1" x14ac:dyDescent="0.2">
      <c r="A111" s="62">
        <f>'S6 Maquette'!B111</f>
        <v>0</v>
      </c>
      <c r="B111" s="35">
        <f>'S6 Maquette'!C111</f>
        <v>0</v>
      </c>
      <c r="C111" s="34">
        <f>'S6 Maquette'!F126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7"/>
      <c r="T111" s="37"/>
    </row>
    <row r="112" spans="1:20" ht="30.5" customHeight="1" x14ac:dyDescent="0.2">
      <c r="A112" s="62">
        <f>'S6 Maquette'!B112</f>
        <v>0</v>
      </c>
      <c r="B112" s="35">
        <f>'S6 Maquette'!C112</f>
        <v>0</v>
      </c>
      <c r="C112" s="34">
        <f>'S6 Maquette'!F127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7"/>
      <c r="T112" s="37"/>
    </row>
    <row r="113" spans="1:20" ht="30.5" customHeight="1" x14ac:dyDescent="0.2">
      <c r="A113" s="62">
        <f>'S6 Maquette'!B113</f>
        <v>0</v>
      </c>
      <c r="B113" s="35">
        <f>'S6 Maquette'!C113</f>
        <v>0</v>
      </c>
      <c r="C113" s="34">
        <f>'S6 Maquette'!F128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7"/>
      <c r="T113" s="37"/>
    </row>
    <row r="114" spans="1:20" ht="30.5" customHeight="1" x14ac:dyDescent="0.2">
      <c r="A114" s="62">
        <f>'S6 Maquette'!B114</f>
        <v>0</v>
      </c>
      <c r="B114" s="35">
        <f>'S6 Maquette'!C114</f>
        <v>0</v>
      </c>
      <c r="C114" s="34">
        <f>'S6 Maquette'!F129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7"/>
      <c r="T114" s="37"/>
    </row>
    <row r="115" spans="1:20" ht="30.5" customHeight="1" x14ac:dyDescent="0.2">
      <c r="A115" s="62">
        <f>'S6 Maquette'!B115</f>
        <v>0</v>
      </c>
      <c r="B115" s="35">
        <f>'S6 Maquette'!C115</f>
        <v>0</v>
      </c>
      <c r="C115" s="34">
        <f>'S6 Maquette'!F130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7"/>
      <c r="T115" s="37"/>
    </row>
    <row r="116" spans="1:20" ht="30.5" customHeight="1" x14ac:dyDescent="0.2">
      <c r="A116" s="62">
        <f>'S6 Maquette'!B116</f>
        <v>0</v>
      </c>
      <c r="B116" s="35">
        <f>'S6 Maquette'!C116</f>
        <v>0</v>
      </c>
      <c r="C116" s="34">
        <f>'S6 Maquette'!F131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7"/>
      <c r="T116" s="37"/>
    </row>
    <row r="117" spans="1:20" ht="30.5" customHeight="1" x14ac:dyDescent="0.2">
      <c r="A117" s="62">
        <f>'S6 Maquette'!B117</f>
        <v>0</v>
      </c>
      <c r="B117" s="35">
        <f>'S6 Maquette'!C117</f>
        <v>0</v>
      </c>
      <c r="C117" s="34">
        <f>'S6 Maquette'!F132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7"/>
      <c r="T117" s="37"/>
    </row>
    <row r="118" spans="1:20" ht="30.5" customHeight="1" x14ac:dyDescent="0.2">
      <c r="A118" s="62">
        <f>'S6 Maquette'!B118</f>
        <v>0</v>
      </c>
      <c r="B118" s="35">
        <f>'S6 Maquette'!C118</f>
        <v>0</v>
      </c>
      <c r="C118" s="34">
        <f>'S6 Maquette'!F133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7"/>
      <c r="T118" s="37"/>
    </row>
    <row r="119" spans="1:20" ht="30.5" customHeight="1" x14ac:dyDescent="0.2">
      <c r="A119" s="62">
        <f>'S6 Maquette'!B119</f>
        <v>0</v>
      </c>
      <c r="B119" s="35">
        <f>'S6 Maquette'!C119</f>
        <v>0</v>
      </c>
      <c r="C119" s="34">
        <f>'S6 Maquette'!F134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7"/>
      <c r="T119" s="37"/>
    </row>
    <row r="120" spans="1:20" ht="30.5" customHeight="1" x14ac:dyDescent="0.2">
      <c r="A120" s="62">
        <f>'S6 Maquette'!B120</f>
        <v>0</v>
      </c>
      <c r="B120" s="35">
        <f>'S6 Maquette'!C120</f>
        <v>0</v>
      </c>
      <c r="C120" s="34">
        <f>'S6 Maquette'!F135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7"/>
      <c r="T120" s="37"/>
    </row>
    <row r="121" spans="1:20" ht="30.5" customHeight="1" x14ac:dyDescent="0.2">
      <c r="A121" s="62">
        <f>'S6 Maquette'!B121</f>
        <v>0</v>
      </c>
      <c r="B121" s="35">
        <f>'S6 Maquette'!C121</f>
        <v>0</v>
      </c>
      <c r="C121" s="34">
        <f>'S6 Maquette'!F136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7"/>
      <c r="T121" s="37"/>
    </row>
    <row r="122" spans="1:20" ht="30.5" customHeight="1" x14ac:dyDescent="0.2">
      <c r="A122" s="62">
        <f>'S6 Maquette'!B122</f>
        <v>0</v>
      </c>
      <c r="B122" s="35">
        <f>'S6 Maquette'!C122</f>
        <v>0</v>
      </c>
      <c r="C122" s="34">
        <f>'S6 Maquette'!F137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7"/>
      <c r="T122" s="37"/>
    </row>
    <row r="123" spans="1:20" ht="30.5" customHeight="1" x14ac:dyDescent="0.2">
      <c r="A123" s="62">
        <f>'S6 Maquette'!B123</f>
        <v>0</v>
      </c>
      <c r="B123" s="35">
        <f>'S6 Maquette'!C123</f>
        <v>0</v>
      </c>
      <c r="C123" s="34">
        <f>'S6 Maquette'!F138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7"/>
      <c r="T123" s="37"/>
    </row>
    <row r="124" spans="1:20" ht="30.5" customHeight="1" x14ac:dyDescent="0.2">
      <c r="A124" s="62">
        <f>'S6 Maquette'!B124</f>
        <v>0</v>
      </c>
      <c r="B124" s="35">
        <f>'S6 Maquette'!C124</f>
        <v>0</v>
      </c>
      <c r="C124" s="34">
        <f>'S6 Maquette'!F139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7"/>
      <c r="T124" s="37"/>
    </row>
    <row r="125" spans="1:20" ht="30.5" customHeight="1" x14ac:dyDescent="0.2">
      <c r="A125" s="62">
        <f>'S6 Maquette'!B125</f>
        <v>0</v>
      </c>
      <c r="B125" s="35">
        <f>'S6 Maquette'!C125</f>
        <v>0</v>
      </c>
      <c r="C125" s="34">
        <f>'S6 Maquette'!F140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7"/>
      <c r="T125" s="37"/>
    </row>
    <row r="126" spans="1:20" ht="30.5" customHeight="1" x14ac:dyDescent="0.2">
      <c r="A126" s="62">
        <f>'S6 Maquette'!B126</f>
        <v>0</v>
      </c>
      <c r="B126" s="35">
        <f>'S6 Maquette'!C126</f>
        <v>0</v>
      </c>
      <c r="C126" s="34">
        <f>'S6 Maquette'!F141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7"/>
      <c r="T126" s="37"/>
    </row>
    <row r="127" spans="1:20" ht="30.5" customHeight="1" x14ac:dyDescent="0.2">
      <c r="A127" s="62">
        <f>'S6 Maquette'!B127</f>
        <v>0</v>
      </c>
      <c r="B127" s="35">
        <f>'S6 Maquette'!C127</f>
        <v>0</v>
      </c>
      <c r="C127" s="34">
        <f>'S6 Maquette'!F142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7"/>
      <c r="T127" s="37"/>
    </row>
    <row r="128" spans="1:20" ht="30.5" customHeight="1" x14ac:dyDescent="0.2">
      <c r="A128" s="62">
        <f>'S6 Maquette'!B128</f>
        <v>0</v>
      </c>
      <c r="B128" s="35">
        <f>'S6 Maquette'!C128</f>
        <v>0</v>
      </c>
      <c r="C128" s="34">
        <f>'S6 Maquette'!F143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7"/>
      <c r="T128" s="37"/>
    </row>
    <row r="129" spans="1:20" ht="30.5" customHeight="1" x14ac:dyDescent="0.2">
      <c r="A129" s="62">
        <f>'S6 Maquette'!B129</f>
        <v>0</v>
      </c>
      <c r="B129" s="35">
        <f>'S6 Maquette'!C129</f>
        <v>0</v>
      </c>
      <c r="C129" s="34">
        <f>'S6 Maquette'!F144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7"/>
      <c r="T129" s="37"/>
    </row>
    <row r="130" spans="1:20" ht="30.5" customHeight="1" x14ac:dyDescent="0.2">
      <c r="A130" s="62">
        <f>'S6 Maquette'!B130</f>
        <v>0</v>
      </c>
      <c r="B130" s="35">
        <f>'S6 Maquette'!C130</f>
        <v>0</v>
      </c>
      <c r="C130" s="34">
        <f>'S6 Maquette'!F145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7"/>
      <c r="T130" s="37"/>
    </row>
    <row r="131" spans="1:20" ht="30.5" customHeight="1" x14ac:dyDescent="0.2">
      <c r="A131" s="62">
        <f>'S6 Maquette'!B131</f>
        <v>0</v>
      </c>
      <c r="B131" s="35">
        <f>'S6 Maquette'!C131</f>
        <v>0</v>
      </c>
      <c r="C131" s="34">
        <f>'S6 Maquette'!F146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7"/>
      <c r="T131" s="37"/>
    </row>
    <row r="132" spans="1:20" ht="30.5" customHeight="1" x14ac:dyDescent="0.2">
      <c r="A132" s="62">
        <f>'S6 Maquette'!B132</f>
        <v>0</v>
      </c>
      <c r="B132" s="35">
        <f>'S6 Maquette'!C132</f>
        <v>0</v>
      </c>
      <c r="C132" s="34">
        <f>'S6 Maquette'!F147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7"/>
      <c r="T132" s="37"/>
    </row>
    <row r="133" spans="1:20" ht="30.5" customHeight="1" x14ac:dyDescent="0.2">
      <c r="A133" s="62">
        <f>'S6 Maquette'!B133</f>
        <v>0</v>
      </c>
      <c r="B133" s="35">
        <f>'S6 Maquette'!C133</f>
        <v>0</v>
      </c>
      <c r="C133" s="34">
        <f>'S6 Maquette'!F148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7"/>
      <c r="T133" s="37"/>
    </row>
    <row r="134" spans="1:20" ht="30.5" customHeight="1" x14ac:dyDescent="0.2">
      <c r="A134" s="62">
        <f>'S6 Maquette'!B134</f>
        <v>0</v>
      </c>
      <c r="B134" s="35">
        <f>'S6 Maquette'!C134</f>
        <v>0</v>
      </c>
      <c r="C134" s="34">
        <f>'S6 Maquette'!F149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7"/>
      <c r="T134" s="37"/>
    </row>
    <row r="135" spans="1:20" ht="30.5" customHeight="1" x14ac:dyDescent="0.2">
      <c r="A135" s="62">
        <f>'S6 Maquette'!B135</f>
        <v>0</v>
      </c>
      <c r="B135" s="35">
        <f>'S6 Maquette'!C135</f>
        <v>0</v>
      </c>
      <c r="C135" s="34">
        <f>'S6 Maquette'!F150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7"/>
      <c r="T135" s="37"/>
    </row>
    <row r="136" spans="1:20" ht="30.5" customHeight="1" x14ac:dyDescent="0.2">
      <c r="A136" s="62">
        <f>'S6 Maquette'!B136</f>
        <v>0</v>
      </c>
      <c r="B136" s="35">
        <f>'S6 Maquette'!C136</f>
        <v>0</v>
      </c>
      <c r="C136" s="34">
        <f>'S6 Maquette'!F151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7"/>
      <c r="T136" s="37"/>
    </row>
    <row r="137" spans="1:20" ht="30.5" customHeight="1" x14ac:dyDescent="0.2">
      <c r="A137" s="62">
        <f>'S6 Maquette'!B137</f>
        <v>0</v>
      </c>
      <c r="B137" s="35">
        <f>'S6 Maquette'!C137</f>
        <v>0</v>
      </c>
      <c r="C137" s="34">
        <f>'S6 Maquette'!F152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7"/>
      <c r="T137" s="37"/>
    </row>
    <row r="138" spans="1:20" ht="30.5" customHeight="1" x14ac:dyDescent="0.2">
      <c r="A138" s="62">
        <f>'S6 Maquette'!B138</f>
        <v>0</v>
      </c>
      <c r="B138" s="35">
        <f>'S6 Maquette'!C138</f>
        <v>0</v>
      </c>
      <c r="C138" s="34">
        <f>'S6 Maquette'!F153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7"/>
      <c r="T138" s="37"/>
    </row>
    <row r="139" spans="1:20" ht="30.5" customHeight="1" x14ac:dyDescent="0.2">
      <c r="A139" s="62">
        <f>'S6 Maquette'!B139</f>
        <v>0</v>
      </c>
      <c r="B139" s="35">
        <f>'S6 Maquette'!C139</f>
        <v>0</v>
      </c>
      <c r="C139" s="34">
        <f>'S6 Maquette'!F154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7"/>
      <c r="T139" s="37"/>
    </row>
    <row r="140" spans="1:20" ht="30.5" customHeight="1" x14ac:dyDescent="0.2">
      <c r="A140" s="62">
        <f>'S6 Maquette'!B140</f>
        <v>0</v>
      </c>
      <c r="B140" s="35">
        <f>'S6 Maquette'!C140</f>
        <v>0</v>
      </c>
      <c r="C140" s="34">
        <f>'S6 Maquette'!F155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7"/>
      <c r="T140" s="37"/>
    </row>
    <row r="141" spans="1:20" ht="30.5" customHeight="1" x14ac:dyDescent="0.2">
      <c r="A141" s="62">
        <f>'S6 Maquette'!B141</f>
        <v>0</v>
      </c>
      <c r="B141" s="35">
        <f>'S6 Maquette'!C141</f>
        <v>0</v>
      </c>
      <c r="C141" s="34">
        <f>'S6 Maquette'!F156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7"/>
      <c r="T141" s="37"/>
    </row>
    <row r="142" spans="1:20" ht="30.5" customHeight="1" x14ac:dyDescent="0.2">
      <c r="A142" s="62">
        <f>'S6 Maquette'!B142</f>
        <v>0</v>
      </c>
      <c r="B142" s="35">
        <f>'S6 Maquette'!C142</f>
        <v>0</v>
      </c>
      <c r="C142" s="34">
        <f>'S6 Maquette'!F157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7"/>
      <c r="T142" s="37"/>
    </row>
    <row r="143" spans="1:20" ht="30.5" customHeight="1" x14ac:dyDescent="0.2">
      <c r="A143" s="62">
        <f>'S6 Maquette'!B143</f>
        <v>0</v>
      </c>
      <c r="B143" s="35">
        <f>'S6 Maquette'!C143</f>
        <v>0</v>
      </c>
      <c r="C143" s="34">
        <f>'S6 Maquette'!F158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7"/>
      <c r="T143" s="37"/>
    </row>
    <row r="144" spans="1:20" ht="30.5" customHeight="1" x14ac:dyDescent="0.2">
      <c r="A144" s="62">
        <f>'S6 Maquette'!B144</f>
        <v>0</v>
      </c>
      <c r="B144" s="35">
        <f>'S6 Maquette'!C144</f>
        <v>0</v>
      </c>
      <c r="C144" s="34">
        <f>'S6 Maquette'!F159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7"/>
      <c r="T144" s="37"/>
    </row>
    <row r="145" spans="1:20" ht="30.5" customHeight="1" x14ac:dyDescent="0.2">
      <c r="A145" s="62">
        <f>'S6 Maquette'!B145</f>
        <v>0</v>
      </c>
      <c r="B145" s="35">
        <f>'S6 Maquette'!C145</f>
        <v>0</v>
      </c>
      <c r="C145" s="34">
        <f>'S6 Maquette'!F160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7"/>
      <c r="T145" s="37"/>
    </row>
    <row r="146" spans="1:20" ht="30.5" customHeight="1" x14ac:dyDescent="0.2">
      <c r="A146" s="62">
        <f>'S6 Maquette'!B146</f>
        <v>0</v>
      </c>
      <c r="B146" s="35">
        <f>'S6 Maquette'!C146</f>
        <v>0</v>
      </c>
      <c r="C146" s="34">
        <f>'S6 Maquette'!F161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7"/>
      <c r="T146" s="37"/>
    </row>
    <row r="147" spans="1:20" ht="30.5" customHeight="1" x14ac:dyDescent="0.2">
      <c r="A147" s="62">
        <f>'S6 Maquette'!B147</f>
        <v>0</v>
      </c>
      <c r="B147" s="35">
        <f>'S6 Maquette'!C147</f>
        <v>0</v>
      </c>
      <c r="C147" s="34">
        <f>'S6 Maquette'!F162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7"/>
      <c r="T147" s="37"/>
    </row>
    <row r="148" spans="1:20" ht="30.5" customHeight="1" x14ac:dyDescent="0.2">
      <c r="A148" s="62">
        <f>'S6 Maquette'!B148</f>
        <v>0</v>
      </c>
      <c r="B148" s="35">
        <f>'S6 Maquette'!C148</f>
        <v>0</v>
      </c>
      <c r="C148" s="34">
        <f>'S6 Maquette'!F163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7"/>
      <c r="T148" s="37"/>
    </row>
    <row r="149" spans="1:20" ht="30.5" customHeight="1" x14ac:dyDescent="0.2">
      <c r="A149" s="62">
        <f>'S6 Maquette'!B149</f>
        <v>0</v>
      </c>
      <c r="B149" s="35">
        <f>'S6 Maquette'!C149</f>
        <v>0</v>
      </c>
      <c r="C149" s="34">
        <f>'S6 Maquette'!F164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7"/>
      <c r="T149" s="37"/>
    </row>
    <row r="150" spans="1:20" ht="30.5" customHeight="1" x14ac:dyDescent="0.2">
      <c r="A150" s="62">
        <f>'S6 Maquette'!B150</f>
        <v>0</v>
      </c>
      <c r="B150" s="35">
        <f>'S6 Maquette'!C150</f>
        <v>0</v>
      </c>
      <c r="C150" s="34">
        <f>'S6 Maquette'!F165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7"/>
      <c r="T150" s="37"/>
    </row>
    <row r="151" spans="1:20" ht="30.5" customHeight="1" x14ac:dyDescent="0.2">
      <c r="A151" s="62">
        <f>'S6 Maquette'!B151</f>
        <v>0</v>
      </c>
      <c r="B151" s="35">
        <f>'S6 Maquette'!C151</f>
        <v>0</v>
      </c>
      <c r="C151" s="34">
        <f>'S6 Maquette'!F166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7"/>
      <c r="T151" s="37"/>
    </row>
    <row r="152" spans="1:20" ht="30.5" customHeight="1" x14ac:dyDescent="0.2">
      <c r="A152" s="62">
        <f>'S6 Maquette'!B152</f>
        <v>0</v>
      </c>
      <c r="B152" s="35">
        <f>'S6 Maquette'!C152</f>
        <v>0</v>
      </c>
      <c r="C152" s="34">
        <f>'S6 Maquette'!F167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7"/>
      <c r="T152" s="37"/>
    </row>
    <row r="153" spans="1:20" ht="30.5" customHeight="1" x14ac:dyDescent="0.2">
      <c r="A153" s="62">
        <f>'S6 Maquette'!B153</f>
        <v>0</v>
      </c>
      <c r="B153" s="35">
        <f>'S6 Maquette'!C153</f>
        <v>0</v>
      </c>
      <c r="C153" s="34">
        <f>'S6 Maquette'!F168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7"/>
      <c r="T153" s="37"/>
    </row>
    <row r="154" spans="1:20" ht="30.5" customHeight="1" x14ac:dyDescent="0.2">
      <c r="A154" s="62">
        <f>'S6 Maquette'!B154</f>
        <v>0</v>
      </c>
      <c r="B154" s="35">
        <f>'S6 Maquette'!C154</f>
        <v>0</v>
      </c>
      <c r="C154" s="34">
        <f>'S6 Maquette'!F169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7"/>
      <c r="T154" s="37"/>
    </row>
    <row r="155" spans="1:20" ht="30.5" customHeight="1" x14ac:dyDescent="0.2">
      <c r="A155" s="62">
        <f>'S6 Maquette'!B155</f>
        <v>0</v>
      </c>
      <c r="B155" s="35">
        <f>'S6 Maquette'!C155</f>
        <v>0</v>
      </c>
      <c r="C155" s="34">
        <f>'S6 Maquette'!F170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7"/>
      <c r="T155" s="37"/>
    </row>
    <row r="156" spans="1:20" ht="30.5" customHeight="1" x14ac:dyDescent="0.2">
      <c r="A156" s="62">
        <f>'S6 Maquette'!B156</f>
        <v>0</v>
      </c>
      <c r="B156" s="35">
        <f>'S6 Maquette'!C156</f>
        <v>0</v>
      </c>
      <c r="C156" s="34">
        <f>'S6 Maquette'!F171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7"/>
      <c r="T156" s="37"/>
    </row>
    <row r="157" spans="1:20" ht="30.5" customHeight="1" x14ac:dyDescent="0.2">
      <c r="A157" s="62">
        <f>'S6 Maquette'!B157</f>
        <v>0</v>
      </c>
      <c r="B157" s="35">
        <f>'S6 Maquette'!C157</f>
        <v>0</v>
      </c>
      <c r="C157" s="34">
        <f>'S6 Maquette'!F172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7"/>
      <c r="T157" s="37"/>
    </row>
    <row r="158" spans="1:20" ht="30.5" customHeight="1" x14ac:dyDescent="0.2">
      <c r="A158" s="62">
        <f>'S6 Maquette'!B158</f>
        <v>0</v>
      </c>
      <c r="B158" s="35">
        <f>'S6 Maquette'!C158</f>
        <v>0</v>
      </c>
      <c r="C158" s="34">
        <f>'S6 Maquette'!F173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7"/>
      <c r="T158" s="37"/>
    </row>
    <row r="159" spans="1:20" ht="30.5" customHeight="1" x14ac:dyDescent="0.2">
      <c r="A159" s="62">
        <f>'S6 Maquette'!B159</f>
        <v>0</v>
      </c>
      <c r="B159" s="35">
        <f>'S6 Maquette'!C159</f>
        <v>0</v>
      </c>
      <c r="C159" s="34">
        <f>'S6 Maquette'!F174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7"/>
      <c r="T159" s="37"/>
    </row>
    <row r="160" spans="1:20" ht="30.5" customHeight="1" x14ac:dyDescent="0.2">
      <c r="A160" s="62">
        <f>'S6 Maquette'!B160</f>
        <v>0</v>
      </c>
      <c r="B160" s="35">
        <f>'S6 Maquette'!C160</f>
        <v>0</v>
      </c>
      <c r="C160" s="34">
        <f>'S6 Maquette'!F175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7"/>
      <c r="T160" s="37"/>
    </row>
    <row r="161" spans="1:20" ht="30.5" customHeight="1" x14ac:dyDescent="0.2">
      <c r="A161" s="62">
        <f>'S6 Maquette'!B161</f>
        <v>0</v>
      </c>
      <c r="B161" s="35">
        <f>'S6 Maquette'!C161</f>
        <v>0</v>
      </c>
      <c r="C161" s="34">
        <f>'S6 Maquette'!F176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7"/>
      <c r="T161" s="37"/>
    </row>
    <row r="162" spans="1:20" ht="30.5" customHeight="1" x14ac:dyDescent="0.2">
      <c r="A162" s="62">
        <f>'S6 Maquette'!B162</f>
        <v>0</v>
      </c>
      <c r="B162" s="35">
        <f>'S6 Maquette'!C162</f>
        <v>0</v>
      </c>
      <c r="C162" s="34">
        <f>'S6 Maquette'!F177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7"/>
      <c r="T162" s="37"/>
    </row>
    <row r="163" spans="1:20" ht="30.5" customHeight="1" x14ac:dyDescent="0.2">
      <c r="A163" s="62">
        <f>'S6 Maquette'!B163</f>
        <v>0</v>
      </c>
      <c r="B163" s="35">
        <f>'S6 Maquette'!C163</f>
        <v>0</v>
      </c>
      <c r="C163" s="34">
        <f>'S6 Maquette'!F178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7"/>
      <c r="T163" s="37"/>
    </row>
    <row r="164" spans="1:20" ht="30.5" customHeight="1" x14ac:dyDescent="0.2">
      <c r="A164" s="62">
        <f>'S6 Maquette'!B164</f>
        <v>0</v>
      </c>
      <c r="B164" s="35">
        <f>'S6 Maquette'!C164</f>
        <v>0</v>
      </c>
      <c r="C164" s="34">
        <f>'S6 Maquette'!F179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7"/>
      <c r="T164" s="37"/>
    </row>
    <row r="165" spans="1:20" ht="30.5" customHeight="1" x14ac:dyDescent="0.2">
      <c r="A165" s="62">
        <f>'S6 Maquette'!B165</f>
        <v>0</v>
      </c>
      <c r="B165" s="35">
        <f>'S6 Maquette'!C165</f>
        <v>0</v>
      </c>
      <c r="C165" s="34">
        <f>'S6 Maquette'!F180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7"/>
      <c r="T165" s="37"/>
    </row>
    <row r="166" spans="1:20" ht="30.5" customHeight="1" x14ac:dyDescent="0.2">
      <c r="A166" s="62">
        <f>'S6 Maquette'!B166</f>
        <v>0</v>
      </c>
      <c r="B166" s="35">
        <f>'S6 Maquette'!C166</f>
        <v>0</v>
      </c>
      <c r="C166" s="34">
        <f>'S6 Maquette'!F181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7"/>
      <c r="T166" s="37"/>
    </row>
    <row r="167" spans="1:20" ht="30.5" customHeight="1" x14ac:dyDescent="0.2">
      <c r="A167" s="62">
        <f>'S6 Maquette'!B167</f>
        <v>0</v>
      </c>
      <c r="B167" s="35">
        <f>'S6 Maquette'!C167</f>
        <v>0</v>
      </c>
      <c r="C167" s="34">
        <f>'S6 Maquette'!F182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7"/>
      <c r="T167" s="37"/>
    </row>
    <row r="168" spans="1:20" ht="30.5" customHeight="1" x14ac:dyDescent="0.2">
      <c r="A168" s="62">
        <f>'S6 Maquette'!B168</f>
        <v>0</v>
      </c>
      <c r="B168" s="35">
        <f>'S6 Maquette'!C168</f>
        <v>0</v>
      </c>
      <c r="C168" s="34">
        <f>'S6 Maquette'!F183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7"/>
      <c r="T168" s="37"/>
    </row>
    <row r="169" spans="1:20" ht="30.5" customHeight="1" x14ac:dyDescent="0.2">
      <c r="A169" s="62">
        <f>'S6 Maquette'!B169</f>
        <v>0</v>
      </c>
      <c r="B169" s="35">
        <f>'S6 Maquette'!C169</f>
        <v>0</v>
      </c>
      <c r="C169" s="34">
        <f>'S6 Maquette'!F184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7"/>
      <c r="T169" s="37"/>
    </row>
    <row r="170" spans="1:20" ht="30.5" customHeight="1" x14ac:dyDescent="0.2">
      <c r="A170" s="62">
        <f>'S6 Maquette'!B170</f>
        <v>0</v>
      </c>
      <c r="B170" s="35">
        <f>'S6 Maquette'!C170</f>
        <v>0</v>
      </c>
      <c r="C170" s="34">
        <f>'S6 Maquette'!F185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7"/>
      <c r="T170" s="37"/>
    </row>
    <row r="171" spans="1:20" ht="30.5" customHeight="1" x14ac:dyDescent="0.2">
      <c r="A171" s="62">
        <f>'S6 Maquette'!B171</f>
        <v>0</v>
      </c>
      <c r="B171" s="35">
        <f>'S6 Maquette'!C171</f>
        <v>0</v>
      </c>
      <c r="C171" s="34">
        <f>'S6 Maquette'!F186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7"/>
      <c r="T171" s="37"/>
    </row>
    <row r="172" spans="1:20" ht="30.5" customHeight="1" x14ac:dyDescent="0.2">
      <c r="A172" s="62">
        <f>'S6 Maquette'!B172</f>
        <v>0</v>
      </c>
      <c r="B172" s="35">
        <f>'S6 Maquette'!C172</f>
        <v>0</v>
      </c>
      <c r="C172" s="34">
        <f>'S6 Maquette'!F187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7"/>
      <c r="T172" s="37"/>
    </row>
    <row r="173" spans="1:20" ht="30.5" customHeight="1" x14ac:dyDescent="0.2">
      <c r="A173" s="62">
        <f>'S6 Maquette'!B173</f>
        <v>0</v>
      </c>
      <c r="B173" s="35">
        <f>'S6 Maquette'!C173</f>
        <v>0</v>
      </c>
      <c r="C173" s="34">
        <f>'S6 Maquette'!F188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7"/>
      <c r="T173" s="37"/>
    </row>
    <row r="174" spans="1:20" ht="30.5" customHeight="1" x14ac:dyDescent="0.2">
      <c r="A174" s="62">
        <f>'S6 Maquette'!B174</f>
        <v>0</v>
      </c>
      <c r="B174" s="35">
        <f>'S6 Maquette'!C174</f>
        <v>0</v>
      </c>
      <c r="C174" s="34">
        <f>'S6 Maquette'!F189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7"/>
      <c r="T174" s="37"/>
    </row>
    <row r="175" spans="1:20" ht="30.5" customHeight="1" x14ac:dyDescent="0.2">
      <c r="A175" s="62">
        <f>'S6 Maquette'!B175</f>
        <v>0</v>
      </c>
      <c r="B175" s="35">
        <f>'S6 Maquette'!C175</f>
        <v>0</v>
      </c>
      <c r="C175" s="34">
        <f>'S6 Maquette'!F190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7"/>
      <c r="T175" s="37"/>
    </row>
    <row r="176" spans="1:20" ht="30.5" customHeight="1" x14ac:dyDescent="0.2">
      <c r="A176" s="62">
        <f>'S6 Maquette'!B176</f>
        <v>0</v>
      </c>
      <c r="B176" s="35">
        <f>'S6 Maquette'!C176</f>
        <v>0</v>
      </c>
      <c r="C176" s="34">
        <f>'S6 Maquette'!F191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7"/>
      <c r="T176" s="37"/>
    </row>
    <row r="177" spans="1:20" ht="30.5" customHeight="1" x14ac:dyDescent="0.2">
      <c r="A177" s="62">
        <f>'S6 Maquette'!B177</f>
        <v>0</v>
      </c>
      <c r="B177" s="35">
        <f>'S6 Maquette'!C177</f>
        <v>0</v>
      </c>
      <c r="C177" s="34">
        <f>'S6 Maquette'!F192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7"/>
      <c r="T177" s="37"/>
    </row>
    <row r="178" spans="1:20" ht="30.5" customHeight="1" x14ac:dyDescent="0.2">
      <c r="A178" s="62">
        <f>'S6 Maquette'!B178</f>
        <v>0</v>
      </c>
      <c r="B178" s="35">
        <f>'S6 Maquette'!C178</f>
        <v>0</v>
      </c>
      <c r="C178" s="34">
        <f>'S6 Maquette'!F193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7"/>
      <c r="T178" s="37"/>
    </row>
    <row r="179" spans="1:20" ht="30.5" customHeight="1" x14ac:dyDescent="0.2">
      <c r="A179" s="62">
        <f>'S6 Maquette'!B179</f>
        <v>0</v>
      </c>
      <c r="B179" s="35">
        <f>'S6 Maquette'!C179</f>
        <v>0</v>
      </c>
      <c r="C179" s="34">
        <f>'S6 Maquette'!F194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7"/>
      <c r="T179" s="37"/>
    </row>
    <row r="180" spans="1:20" ht="30.5" customHeight="1" x14ac:dyDescent="0.2">
      <c r="A180" s="62">
        <f>'S6 Maquette'!B180</f>
        <v>0</v>
      </c>
      <c r="B180" s="35">
        <f>'S6 Maquette'!C180</f>
        <v>0</v>
      </c>
      <c r="C180" s="34">
        <f>'S6 Maquette'!F195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7"/>
      <c r="T180" s="37"/>
    </row>
    <row r="181" spans="1:20" ht="30.5" customHeight="1" x14ac:dyDescent="0.2">
      <c r="A181" s="62">
        <f>'S6 Maquette'!B181</f>
        <v>0</v>
      </c>
      <c r="B181" s="35">
        <f>'S6 Maquette'!C181</f>
        <v>0</v>
      </c>
      <c r="C181" s="34">
        <f>'S6 Maquette'!F196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7"/>
      <c r="T181" s="37"/>
    </row>
    <row r="182" spans="1:20" ht="30.5" customHeight="1" x14ac:dyDescent="0.2">
      <c r="A182" s="62">
        <f>'S6 Maquette'!B182</f>
        <v>0</v>
      </c>
      <c r="B182" s="35">
        <f>'S6 Maquette'!C182</f>
        <v>0</v>
      </c>
      <c r="C182" s="34">
        <f>'S6 Maquette'!F197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7"/>
      <c r="T182" s="37"/>
    </row>
    <row r="183" spans="1:20" ht="30.5" customHeight="1" x14ac:dyDescent="0.2">
      <c r="A183" s="62">
        <f>'S6 Maquette'!B183</f>
        <v>0</v>
      </c>
      <c r="B183" s="35">
        <f>'S6 Maquette'!C183</f>
        <v>0</v>
      </c>
      <c r="C183" s="34">
        <f>'S6 Maquette'!F198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7"/>
      <c r="T183" s="37"/>
    </row>
    <row r="184" spans="1:20" ht="30.5" customHeight="1" x14ac:dyDescent="0.2">
      <c r="A184" s="62">
        <f>'S6 Maquette'!B184</f>
        <v>0</v>
      </c>
      <c r="B184" s="35">
        <f>'S6 Maquette'!C184</f>
        <v>0</v>
      </c>
      <c r="C184" s="34">
        <f>'S6 Maquette'!F199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7"/>
      <c r="T184" s="37"/>
    </row>
    <row r="185" spans="1:20" ht="30.5" customHeight="1" x14ac:dyDescent="0.2">
      <c r="A185" s="62">
        <f>'S6 Maquette'!B185</f>
        <v>0</v>
      </c>
      <c r="B185" s="35">
        <f>'S6 Maquette'!C185</f>
        <v>0</v>
      </c>
      <c r="C185" s="34">
        <f>'S6 Maquette'!F200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7"/>
      <c r="T185" s="37"/>
    </row>
    <row r="186" spans="1:20" ht="30.5" customHeight="1" x14ac:dyDescent="0.2">
      <c r="A186" s="35">
        <f>'S6 Maquette'!B201</f>
        <v>0</v>
      </c>
      <c r="B186" s="35">
        <f>'S6 Maquette'!C201</f>
        <v>0</v>
      </c>
      <c r="C186" s="34">
        <f>'S6 Maquette'!F201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7"/>
      <c r="T186" s="37"/>
    </row>
    <row r="187" spans="1:20" ht="30.5" customHeight="1" x14ac:dyDescent="0.2">
      <c r="A187" s="35">
        <f>'S6 Maquette'!B202</f>
        <v>0</v>
      </c>
      <c r="B187" s="35">
        <f>'S6 Maquette'!C202</f>
        <v>0</v>
      </c>
      <c r="C187" s="34">
        <f>'S6 Maquette'!F202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7"/>
      <c r="T187" s="37"/>
    </row>
    <row r="188" spans="1:20" ht="30.5" customHeight="1" x14ac:dyDescent="0.2">
      <c r="A188" s="35">
        <f>'S6 Maquette'!B203</f>
        <v>0</v>
      </c>
      <c r="B188" s="35">
        <f>'S6 Maquette'!C203</f>
        <v>0</v>
      </c>
      <c r="C188" s="34">
        <f>'S6 Maquette'!F203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7"/>
      <c r="T188" s="37"/>
    </row>
    <row r="189" spans="1:20" ht="30.5" customHeight="1" x14ac:dyDescent="0.2">
      <c r="A189" s="35">
        <f>'S6 Maquette'!B204</f>
        <v>0</v>
      </c>
      <c r="B189" s="35">
        <f>'S6 Maquette'!C204</f>
        <v>0</v>
      </c>
      <c r="C189" s="34">
        <f>'S6 Maquette'!F204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7"/>
      <c r="T189" s="37"/>
    </row>
    <row r="190" spans="1:20" ht="30.5" customHeight="1" x14ac:dyDescent="0.2">
      <c r="A190" s="35">
        <f>'S6 Maquette'!B205</f>
        <v>0</v>
      </c>
      <c r="B190" s="35">
        <f>'S6 Maquette'!C205</f>
        <v>0</v>
      </c>
      <c r="C190" s="34">
        <f>'S6 Maquette'!F205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7"/>
      <c r="T190" s="37"/>
    </row>
    <row r="191" spans="1:20" ht="30.5" customHeight="1" x14ac:dyDescent="0.2">
      <c r="A191" s="35">
        <f>'S6 Maquette'!B206</f>
        <v>0</v>
      </c>
      <c r="B191" s="35">
        <f>'S6 Maquette'!C206</f>
        <v>0</v>
      </c>
      <c r="C191" s="34">
        <f>'S6 Maquette'!F206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7"/>
      <c r="T191" s="37"/>
    </row>
    <row r="192" spans="1:20" ht="30.5" customHeight="1" x14ac:dyDescent="0.2">
      <c r="A192" s="35">
        <f>'S6 Maquette'!B207</f>
        <v>0</v>
      </c>
      <c r="B192" s="35">
        <f>'S6 Maquette'!C207</f>
        <v>0</v>
      </c>
      <c r="C192" s="34">
        <f>'S6 Maquette'!F207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7"/>
      <c r="T192" s="37"/>
    </row>
    <row r="193" spans="1:20" ht="30.5" customHeight="1" x14ac:dyDescent="0.2">
      <c r="A193" s="35">
        <f>'S6 Maquette'!B208</f>
        <v>0</v>
      </c>
      <c r="B193" s="35">
        <f>'S6 Maquette'!C208</f>
        <v>0</v>
      </c>
      <c r="C193" s="34">
        <f>'S6 Maquette'!F208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7"/>
      <c r="T193" s="37"/>
    </row>
    <row r="194" spans="1:20" ht="30.5" customHeight="1" x14ac:dyDescent="0.2">
      <c r="A194" s="35">
        <f>'S6 Maquette'!B209</f>
        <v>0</v>
      </c>
      <c r="B194" s="35">
        <f>'S6 Maquette'!C209</f>
        <v>0</v>
      </c>
      <c r="C194" s="34">
        <f>'S6 Maquette'!F209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7"/>
      <c r="T194" s="37"/>
    </row>
    <row r="195" spans="1:20" ht="30.5" customHeight="1" x14ac:dyDescent="0.2">
      <c r="A195" s="35">
        <f>'S6 Maquette'!B210</f>
        <v>0</v>
      </c>
      <c r="B195" s="35">
        <f>'S6 Maquette'!C210</f>
        <v>0</v>
      </c>
      <c r="C195" s="34">
        <f>'S6 Maquette'!F210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7"/>
      <c r="T195" s="37"/>
    </row>
    <row r="196" spans="1:20" ht="30.5" customHeight="1" x14ac:dyDescent="0.2">
      <c r="A196" s="35">
        <f>'S6 Maquette'!B211</f>
        <v>0</v>
      </c>
      <c r="B196" s="35">
        <f>'S6 Maquette'!C211</f>
        <v>0</v>
      </c>
      <c r="C196" s="34">
        <f>'S6 Maquette'!F211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7"/>
      <c r="T196" s="37"/>
    </row>
    <row r="197" spans="1:20" ht="30.5" customHeight="1" x14ac:dyDescent="0.2">
      <c r="A197" s="35">
        <f>'S6 Maquette'!B212</f>
        <v>0</v>
      </c>
      <c r="B197" s="35">
        <f>'S6 Maquette'!C212</f>
        <v>0</v>
      </c>
      <c r="C197" s="34">
        <f>'S6 Maquette'!F212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7"/>
      <c r="T197" s="37"/>
    </row>
    <row r="198" spans="1:20" ht="30.5" customHeight="1" x14ac:dyDescent="0.2">
      <c r="A198" s="35">
        <f>'S6 Maquette'!B213</f>
        <v>0</v>
      </c>
      <c r="B198" s="35">
        <f>'S6 Maquette'!C213</f>
        <v>0</v>
      </c>
      <c r="C198" s="34">
        <f>'S6 Maquette'!F213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7"/>
      <c r="T198" s="37"/>
    </row>
    <row r="199" spans="1:20" ht="30.5" customHeight="1" x14ac:dyDescent="0.2">
      <c r="A199" s="35">
        <f>'S6 Maquette'!B214</f>
        <v>0</v>
      </c>
      <c r="B199" s="35">
        <f>'S6 Maquette'!C214</f>
        <v>0</v>
      </c>
      <c r="C199" s="34">
        <f>'S6 Maquette'!F214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7"/>
      <c r="T199" s="37"/>
    </row>
    <row r="200" spans="1:20" ht="30.5" customHeight="1" x14ac:dyDescent="0.2">
      <c r="A200" s="35">
        <f>'S6 Maquette'!B215</f>
        <v>0</v>
      </c>
      <c r="B200" s="35">
        <f>'S6 Maquette'!C215</f>
        <v>0</v>
      </c>
      <c r="C200" s="34">
        <f>'S6 Maquette'!F215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7"/>
      <c r="T200" s="37"/>
    </row>
    <row r="201" spans="1:20" ht="30.5" customHeight="1" x14ac:dyDescent="0.2">
      <c r="A201" s="35">
        <f>'S6 Maquette'!B216</f>
        <v>0</v>
      </c>
      <c r="B201" s="35">
        <f>'S6 Maquette'!C216</f>
        <v>0</v>
      </c>
      <c r="C201" s="34">
        <f>'S6 Maquette'!F216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7"/>
      <c r="T201" s="37"/>
    </row>
    <row r="202" spans="1:20" ht="30.5" customHeight="1" x14ac:dyDescent="0.2">
      <c r="A202" s="35">
        <f>'S6 Maquette'!B217</f>
        <v>0</v>
      </c>
      <c r="B202" s="35">
        <f>'S6 Maquette'!C217</f>
        <v>0</v>
      </c>
      <c r="C202" s="34">
        <f>'S6 Maquette'!F217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7"/>
      <c r="T202" s="37"/>
    </row>
    <row r="203" spans="1:20" ht="30.5" customHeight="1" x14ac:dyDescent="0.2">
      <c r="A203" s="35">
        <f>'S6 Maquette'!B218</f>
        <v>0</v>
      </c>
      <c r="B203" s="35">
        <f>'S6 Maquette'!C218</f>
        <v>0</v>
      </c>
      <c r="C203" s="34">
        <f>'S6 Maquette'!F218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7"/>
      <c r="T203" s="37"/>
    </row>
    <row r="204" spans="1:20" ht="30.5" customHeight="1" x14ac:dyDescent="0.2">
      <c r="A204" s="35">
        <f>'S6 Maquette'!B219</f>
        <v>0</v>
      </c>
      <c r="B204" s="35">
        <f>'S6 Maquette'!C219</f>
        <v>0</v>
      </c>
      <c r="C204" s="34">
        <f>'S6 Maquette'!F219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7"/>
      <c r="T204" s="37"/>
    </row>
    <row r="205" spans="1:20" ht="30.5" customHeight="1" x14ac:dyDescent="0.2">
      <c r="A205" s="35">
        <f>'S6 Maquette'!B220</f>
        <v>0</v>
      </c>
      <c r="B205" s="35">
        <f>'S6 Maquette'!C220</f>
        <v>0</v>
      </c>
      <c r="C205" s="34">
        <f>'S6 Maquette'!F220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7"/>
      <c r="T205" s="37"/>
    </row>
    <row r="206" spans="1:20" ht="30.5" customHeight="1" x14ac:dyDescent="0.2">
      <c r="A206" s="35">
        <f>'S6 Maquette'!B221</f>
        <v>0</v>
      </c>
      <c r="B206" s="35">
        <f>'S6 Maquette'!C221</f>
        <v>0</v>
      </c>
      <c r="C206" s="34">
        <f>'S6 Maquette'!F221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7"/>
      <c r="T206" s="37"/>
    </row>
    <row r="207" spans="1:20" ht="30.5" customHeight="1" x14ac:dyDescent="0.2">
      <c r="A207" s="35">
        <f>'S6 Maquette'!B222</f>
        <v>0</v>
      </c>
      <c r="B207" s="35">
        <f>'S6 Maquette'!C222</f>
        <v>0</v>
      </c>
      <c r="C207" s="34">
        <f>'S6 Maquette'!F222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7"/>
      <c r="T207" s="37"/>
    </row>
    <row r="208" spans="1:20" ht="30.5" customHeight="1" x14ac:dyDescent="0.2">
      <c r="A208" s="35">
        <f>'S6 Maquette'!B223</f>
        <v>0</v>
      </c>
      <c r="B208" s="35">
        <f>'S6 Maquette'!C223</f>
        <v>0</v>
      </c>
      <c r="C208" s="34">
        <f>'S6 Maquette'!F223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7"/>
      <c r="T208" s="37"/>
    </row>
    <row r="209" spans="1:20" ht="30.5" customHeight="1" x14ac:dyDescent="0.2">
      <c r="A209" s="35">
        <f>'S6 Maquette'!B224</f>
        <v>0</v>
      </c>
      <c r="B209" s="35">
        <f>'S6 Maquette'!C224</f>
        <v>0</v>
      </c>
      <c r="C209" s="34">
        <f>'S6 Maquette'!F224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7"/>
      <c r="T209" s="37"/>
    </row>
    <row r="210" spans="1:20" ht="30.5" customHeight="1" x14ac:dyDescent="0.2">
      <c r="A210" s="35">
        <f>'S6 Maquette'!B225</f>
        <v>0</v>
      </c>
      <c r="B210" s="35">
        <f>'S6 Maquette'!C225</f>
        <v>0</v>
      </c>
      <c r="C210" s="34">
        <f>'S6 Maquette'!F225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7"/>
      <c r="T210" s="37"/>
    </row>
    <row r="211" spans="1:20" ht="30.5" customHeight="1" x14ac:dyDescent="0.2">
      <c r="A211" s="35">
        <f>'S6 Maquette'!B226</f>
        <v>0</v>
      </c>
      <c r="B211" s="35">
        <f>'S6 Maquette'!C226</f>
        <v>0</v>
      </c>
      <c r="C211" s="34">
        <f>'S6 Maquette'!F226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7"/>
      <c r="T211" s="37"/>
    </row>
    <row r="212" spans="1:20" ht="30.5" customHeight="1" x14ac:dyDescent="0.2">
      <c r="A212" s="35">
        <f>'S6 Maquette'!B227</f>
        <v>0</v>
      </c>
      <c r="B212" s="35">
        <f>'S6 Maquette'!C227</f>
        <v>0</v>
      </c>
      <c r="C212" s="34">
        <f>'S6 Maquette'!F227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7"/>
      <c r="T212" s="37"/>
    </row>
    <row r="213" spans="1:20" ht="30.5" customHeight="1" x14ac:dyDescent="0.2">
      <c r="A213" s="35">
        <f>'S6 Maquette'!B228</f>
        <v>0</v>
      </c>
      <c r="B213" s="35">
        <f>'S6 Maquette'!C228</f>
        <v>0</v>
      </c>
      <c r="C213" s="34">
        <f>'S6 Maquette'!F228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7"/>
      <c r="T213" s="37"/>
    </row>
    <row r="214" spans="1:20" ht="30.5" customHeight="1" x14ac:dyDescent="0.2">
      <c r="A214" s="35">
        <f>'S6 Maquette'!B229</f>
        <v>0</v>
      </c>
      <c r="B214" s="35">
        <f>'S6 Maquette'!C229</f>
        <v>0</v>
      </c>
      <c r="C214" s="34">
        <f>'S6 Maquette'!F229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7"/>
      <c r="T214" s="37"/>
    </row>
    <row r="215" spans="1:20" ht="30.5" customHeight="1" x14ac:dyDescent="0.2">
      <c r="A215" s="35">
        <f>'S6 Maquette'!B230</f>
        <v>0</v>
      </c>
      <c r="B215" s="35">
        <f>'S6 Maquette'!C230</f>
        <v>0</v>
      </c>
      <c r="C215" s="34">
        <f>'S6 Maquette'!F230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7"/>
      <c r="T215" s="37"/>
    </row>
    <row r="216" spans="1:20" ht="30.5" customHeight="1" x14ac:dyDescent="0.2">
      <c r="A216" s="35">
        <f>'S6 Maquette'!B231</f>
        <v>0</v>
      </c>
      <c r="B216" s="35">
        <f>'S6 Maquette'!C231</f>
        <v>0</v>
      </c>
      <c r="C216" s="34">
        <f>'S6 Maquette'!F231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7"/>
      <c r="T216" s="37"/>
    </row>
    <row r="217" spans="1:20" ht="30.5" customHeight="1" x14ac:dyDescent="0.2">
      <c r="A217" s="35">
        <f>'S6 Maquette'!B232</f>
        <v>0</v>
      </c>
      <c r="B217" s="35">
        <f>'S6 Maquette'!C232</f>
        <v>0</v>
      </c>
      <c r="C217" s="34">
        <f>'S6 Maquette'!F232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7"/>
      <c r="T217" s="37"/>
    </row>
    <row r="218" spans="1:20" ht="30.5" customHeight="1" x14ac:dyDescent="0.2">
      <c r="A218" s="35">
        <f>'S6 Maquette'!B233</f>
        <v>0</v>
      </c>
      <c r="B218" s="35">
        <f>'S6 Maquette'!C233</f>
        <v>0</v>
      </c>
      <c r="C218" s="34">
        <f>'S6 Maquette'!F233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7"/>
      <c r="T218" s="37"/>
    </row>
    <row r="219" spans="1:20" ht="30.5" customHeight="1" x14ac:dyDescent="0.2">
      <c r="A219" s="35">
        <f>'S6 Maquette'!B234</f>
        <v>0</v>
      </c>
      <c r="B219" s="35">
        <f>'S6 Maquette'!C234</f>
        <v>0</v>
      </c>
      <c r="C219" s="34">
        <f>'S6 Maquette'!F234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7"/>
      <c r="T219" s="37"/>
    </row>
    <row r="220" spans="1:20" ht="30.5" customHeight="1" x14ac:dyDescent="0.2">
      <c r="A220" s="35">
        <f>'S6 Maquette'!B235</f>
        <v>0</v>
      </c>
      <c r="B220" s="35">
        <f>'S6 Maquette'!C235</f>
        <v>0</v>
      </c>
      <c r="C220" s="34">
        <f>'S6 Maquette'!F235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7"/>
      <c r="T220" s="37"/>
    </row>
    <row r="221" spans="1:20" ht="30.5" customHeight="1" x14ac:dyDescent="0.2">
      <c r="A221" s="35">
        <f>'S6 Maquette'!B236</f>
        <v>0</v>
      </c>
      <c r="B221" s="35">
        <f>'S6 Maquette'!C236</f>
        <v>0</v>
      </c>
      <c r="C221" s="34">
        <f>'S6 Maquette'!F236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7"/>
      <c r="T221" s="37"/>
    </row>
    <row r="222" spans="1:20" ht="30.5" customHeight="1" x14ac:dyDescent="0.2">
      <c r="A222" s="35">
        <f>'S6 Maquette'!B237</f>
        <v>0</v>
      </c>
      <c r="B222" s="35">
        <f>'S6 Maquette'!C237</f>
        <v>0</v>
      </c>
      <c r="C222" s="34">
        <f>'S6 Maquette'!F237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7"/>
      <c r="T222" s="37"/>
    </row>
    <row r="223" spans="1:20" ht="30.5" customHeight="1" x14ac:dyDescent="0.2">
      <c r="A223" s="35">
        <f>'S6 Maquette'!B238</f>
        <v>0</v>
      </c>
      <c r="B223" s="35">
        <f>'S6 Maquette'!C238</f>
        <v>0</v>
      </c>
      <c r="C223" s="34">
        <f>'S6 Maquette'!F238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7"/>
      <c r="T223" s="37"/>
    </row>
    <row r="224" spans="1:20" ht="30.5" customHeight="1" x14ac:dyDescent="0.2">
      <c r="A224" s="35">
        <f>'S6 Maquette'!B239</f>
        <v>0</v>
      </c>
      <c r="B224" s="35">
        <f>'S6 Maquette'!C239</f>
        <v>0</v>
      </c>
      <c r="C224" s="34">
        <f>'S6 Maquette'!F239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7"/>
      <c r="T224" s="37"/>
    </row>
    <row r="225" spans="1:20" ht="30.5" customHeight="1" x14ac:dyDescent="0.2">
      <c r="A225" s="35">
        <f>'S6 Maquette'!B240</f>
        <v>0</v>
      </c>
      <c r="B225" s="35">
        <f>'S6 Maquette'!C240</f>
        <v>0</v>
      </c>
      <c r="C225" s="34">
        <f>'S6 Maquette'!F240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7"/>
      <c r="T225" s="37"/>
    </row>
    <row r="226" spans="1:20" ht="30.5" customHeight="1" x14ac:dyDescent="0.2">
      <c r="A226" s="35">
        <f>'S6 Maquette'!B241</f>
        <v>0</v>
      </c>
      <c r="B226" s="35">
        <f>'S6 Maquette'!C241</f>
        <v>0</v>
      </c>
      <c r="C226" s="34">
        <f>'S6 Maquette'!F241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7"/>
      <c r="T226" s="37"/>
    </row>
    <row r="227" spans="1:20" ht="30.5" customHeight="1" x14ac:dyDescent="0.2">
      <c r="A227" s="35">
        <f>'S6 Maquette'!B242</f>
        <v>0</v>
      </c>
      <c r="B227" s="35">
        <f>'S6 Maquette'!C242</f>
        <v>0</v>
      </c>
      <c r="C227" s="34">
        <f>'S6 Maquette'!F242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7"/>
      <c r="T227" s="37"/>
    </row>
    <row r="228" spans="1:20" ht="30.5" customHeight="1" x14ac:dyDescent="0.2">
      <c r="A228" s="35">
        <f>'S6 Maquette'!B243</f>
        <v>0</v>
      </c>
      <c r="B228" s="35">
        <f>'S6 Maquette'!C243</f>
        <v>0</v>
      </c>
      <c r="C228" s="34">
        <f>'S6 Maquette'!F243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7"/>
      <c r="T228" s="37"/>
    </row>
    <row r="229" spans="1:20" ht="30.5" customHeight="1" x14ac:dyDescent="0.2">
      <c r="A229" s="35">
        <f>'S6 Maquette'!B244</f>
        <v>0</v>
      </c>
      <c r="B229" s="35">
        <f>'S6 Maquette'!C244</f>
        <v>0</v>
      </c>
      <c r="C229" s="34">
        <f>'S6 Maquette'!F244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7"/>
      <c r="T229" s="37"/>
    </row>
    <row r="230" spans="1:20" ht="30.5" customHeight="1" x14ac:dyDescent="0.2">
      <c r="A230" s="35">
        <f>'S6 Maquette'!B245</f>
        <v>0</v>
      </c>
      <c r="B230" s="35">
        <f>'S6 Maquette'!C245</f>
        <v>0</v>
      </c>
      <c r="C230" s="34">
        <f>'S6 Maquette'!F245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7"/>
      <c r="T230" s="37"/>
    </row>
    <row r="231" spans="1:20" ht="30.5" customHeight="1" x14ac:dyDescent="0.2">
      <c r="A231" s="35">
        <f>'S6 Maquette'!B246</f>
        <v>0</v>
      </c>
      <c r="B231" s="35">
        <f>'S6 Maquette'!C246</f>
        <v>0</v>
      </c>
      <c r="C231" s="34">
        <f>'S6 Maquette'!F246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7"/>
      <c r="T231" s="37"/>
    </row>
    <row r="232" spans="1:20" ht="30.5" customHeight="1" x14ac:dyDescent="0.2">
      <c r="A232" s="35">
        <f>'S6 Maquette'!B247</f>
        <v>0</v>
      </c>
      <c r="B232" s="35">
        <f>'S6 Maquette'!C247</f>
        <v>0</v>
      </c>
      <c r="C232" s="34">
        <f>'S6 Maquette'!F247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7"/>
      <c r="T232" s="37"/>
    </row>
    <row r="233" spans="1:20" ht="30.5" customHeight="1" x14ac:dyDescent="0.2">
      <c r="A233" s="35">
        <f>'S6 Maquette'!B248</f>
        <v>0</v>
      </c>
      <c r="B233" s="35">
        <f>'S6 Maquette'!C248</f>
        <v>0</v>
      </c>
      <c r="C233" s="34">
        <f>'S6 Maquette'!F248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7"/>
      <c r="T233" s="37"/>
    </row>
    <row r="234" spans="1:20" ht="30.5" customHeight="1" x14ac:dyDescent="0.2">
      <c r="A234" s="35">
        <f>'S6 Maquette'!B249</f>
        <v>0</v>
      </c>
      <c r="B234" s="35">
        <f>'S6 Maquette'!C249</f>
        <v>0</v>
      </c>
      <c r="C234" s="34">
        <f>'S6 Maquette'!F249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7"/>
      <c r="T234" s="37"/>
    </row>
    <row r="235" spans="1:20" ht="30.5" customHeight="1" x14ac:dyDescent="0.2">
      <c r="A235" s="35">
        <f>'S6 Maquette'!B250</f>
        <v>0</v>
      </c>
      <c r="B235" s="35">
        <f>'S6 Maquette'!C250</f>
        <v>0</v>
      </c>
      <c r="C235" s="34">
        <f>'S6 Maquette'!F250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7"/>
      <c r="T235" s="37"/>
    </row>
    <row r="236" spans="1:20" ht="30.5" customHeight="1" x14ac:dyDescent="0.2">
      <c r="A236" s="35">
        <f>'S6 Maquette'!B251</f>
        <v>0</v>
      </c>
      <c r="B236" s="35">
        <f>'S6 Maquette'!C251</f>
        <v>0</v>
      </c>
      <c r="C236" s="34">
        <f>'S6 Maquette'!F251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7"/>
      <c r="T236" s="37"/>
    </row>
    <row r="237" spans="1:20" ht="30.5" customHeight="1" x14ac:dyDescent="0.2">
      <c r="A237" s="35">
        <f>'S6 Maquette'!B252</f>
        <v>0</v>
      </c>
      <c r="B237" s="35">
        <f>'S6 Maquette'!C252</f>
        <v>0</v>
      </c>
      <c r="C237" s="34">
        <f>'S6 Maquette'!F252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7"/>
      <c r="T237" s="37"/>
    </row>
    <row r="238" spans="1:20" ht="30.5" customHeight="1" x14ac:dyDescent="0.2">
      <c r="A238" s="35">
        <f>'S6 Maquette'!B253</f>
        <v>0</v>
      </c>
      <c r="B238" s="35">
        <f>'S6 Maquette'!C253</f>
        <v>0</v>
      </c>
      <c r="C238" s="34">
        <f>'S6 Maquette'!F253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7"/>
      <c r="T238" s="37"/>
    </row>
    <row r="239" spans="1:20" ht="30.5" customHeight="1" x14ac:dyDescent="0.2">
      <c r="A239" s="35">
        <f>'S6 Maquette'!B254</f>
        <v>0</v>
      </c>
      <c r="B239" s="35">
        <f>'S6 Maquette'!C254</f>
        <v>0</v>
      </c>
      <c r="C239" s="34">
        <f>'S6 Maquette'!F254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7"/>
      <c r="T239" s="37"/>
    </row>
    <row r="240" spans="1:20" ht="30.5" customHeight="1" x14ac:dyDescent="0.2">
      <c r="A240" s="35">
        <f>'S6 Maquette'!B255</f>
        <v>0</v>
      </c>
      <c r="B240" s="35">
        <f>'S6 Maquette'!C255</f>
        <v>0</v>
      </c>
      <c r="C240" s="34">
        <f>'S6 Maquette'!F255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7"/>
      <c r="T240" s="37"/>
    </row>
    <row r="241" spans="1:20" ht="30.5" customHeight="1" x14ac:dyDescent="0.2">
      <c r="A241" s="35">
        <f>'S6 Maquette'!B256</f>
        <v>0</v>
      </c>
      <c r="B241" s="35">
        <f>'S6 Maquette'!C256</f>
        <v>0</v>
      </c>
      <c r="C241" s="34">
        <f>'S6 Maquette'!F256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7"/>
      <c r="T241" s="37"/>
    </row>
    <row r="242" spans="1:20" ht="30.5" customHeight="1" x14ac:dyDescent="0.2">
      <c r="A242" s="35">
        <f>'S6 Maquette'!B257</f>
        <v>0</v>
      </c>
      <c r="B242" s="35">
        <f>'S6 Maquette'!C257</f>
        <v>0</v>
      </c>
      <c r="C242" s="34">
        <f>'S6 Maquette'!F257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7"/>
      <c r="T242" s="37"/>
    </row>
    <row r="243" spans="1:20" ht="30.5" customHeight="1" x14ac:dyDescent="0.2">
      <c r="A243" s="35">
        <f>'S6 Maquette'!B258</f>
        <v>0</v>
      </c>
      <c r="B243" s="35">
        <f>'S6 Maquette'!C258</f>
        <v>0</v>
      </c>
      <c r="C243" s="34">
        <f>'S6 Maquette'!F258</f>
        <v>0</v>
      </c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7"/>
      <c r="T243" s="37"/>
    </row>
    <row r="244" spans="1:20" ht="30.5" customHeight="1" x14ac:dyDescent="0.2">
      <c r="A244" s="35">
        <f>'S6 Maquette'!B259</f>
        <v>0</v>
      </c>
      <c r="B244" s="35">
        <f>'S6 Maquette'!C259</f>
        <v>0</v>
      </c>
      <c r="C244" s="34">
        <f>'S6 Maquette'!F259</f>
        <v>0</v>
      </c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7"/>
      <c r="T244" s="37"/>
    </row>
    <row r="245" spans="1:20" ht="30.5" customHeight="1" x14ac:dyDescent="0.2">
      <c r="A245" s="35">
        <f>'S6 Maquette'!B260</f>
        <v>0</v>
      </c>
      <c r="B245" s="35">
        <f>'S6 Maquette'!C260</f>
        <v>0</v>
      </c>
      <c r="C245" s="34">
        <f>'S6 Maquette'!F260</f>
        <v>0</v>
      </c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7"/>
      <c r="T245" s="37"/>
    </row>
    <row r="246" spans="1:20" ht="30.5" customHeight="1" x14ac:dyDescent="0.2">
      <c r="A246" s="35">
        <f>'S6 Maquette'!B261</f>
        <v>0</v>
      </c>
      <c r="B246" s="35">
        <f>'S6 Maquette'!C261</f>
        <v>0</v>
      </c>
      <c r="C246" s="34">
        <f>'S6 Maquette'!F261</f>
        <v>0</v>
      </c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7"/>
      <c r="T246" s="37"/>
    </row>
    <row r="247" spans="1:20" ht="30.5" customHeight="1" x14ac:dyDescent="0.2">
      <c r="A247" s="35">
        <f>'S6 Maquette'!B262</f>
        <v>0</v>
      </c>
      <c r="B247" s="35">
        <f>'S6 Maquette'!C262</f>
        <v>0</v>
      </c>
      <c r="C247" s="34">
        <f>'S6 Maquette'!F262</f>
        <v>0</v>
      </c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7"/>
      <c r="T247" s="37"/>
    </row>
    <row r="248" spans="1:20" ht="30.5" customHeight="1" x14ac:dyDescent="0.2">
      <c r="A248" s="35">
        <f>'S6 Maquette'!B263</f>
        <v>0</v>
      </c>
      <c r="B248" s="35">
        <f>'S6 Maquette'!C263</f>
        <v>0</v>
      </c>
      <c r="C248" s="34">
        <f>'S6 Maquette'!F263</f>
        <v>0</v>
      </c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7"/>
      <c r="T248" s="37"/>
    </row>
    <row r="249" spans="1:20" ht="30.5" customHeight="1" x14ac:dyDescent="0.2">
      <c r="A249" s="35">
        <f>'S6 Maquette'!B264</f>
        <v>0</v>
      </c>
      <c r="B249" s="35">
        <f>'S6 Maquette'!C264</f>
        <v>0</v>
      </c>
      <c r="C249" s="34">
        <f>'S6 Maquette'!F264</f>
        <v>0</v>
      </c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7"/>
      <c r="T249" s="37"/>
    </row>
    <row r="250" spans="1:20" ht="30.5" customHeight="1" x14ac:dyDescent="0.2">
      <c r="A250" s="35">
        <f>'S6 Maquette'!B265</f>
        <v>0</v>
      </c>
      <c r="B250" s="35">
        <f>'S6 Maquette'!C265</f>
        <v>0</v>
      </c>
      <c r="C250" s="34">
        <f>'S6 Maquette'!F265</f>
        <v>0</v>
      </c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7"/>
      <c r="T250" s="37"/>
    </row>
    <row r="251" spans="1:20" ht="30.5" customHeight="1" x14ac:dyDescent="0.2">
      <c r="A251" s="35">
        <f>'S6 Maquette'!B266</f>
        <v>0</v>
      </c>
      <c r="B251" s="35">
        <f>'S6 Maquette'!C266</f>
        <v>0</v>
      </c>
      <c r="C251" s="34">
        <f>'S6 Maquette'!F266</f>
        <v>0</v>
      </c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7"/>
      <c r="T251" s="37"/>
    </row>
    <row r="252" spans="1:20" ht="30.5" customHeight="1" x14ac:dyDescent="0.2">
      <c r="A252" s="35">
        <f>'S6 Maquette'!B267</f>
        <v>0</v>
      </c>
      <c r="B252" s="35">
        <f>'S6 Maquette'!C267</f>
        <v>0</v>
      </c>
      <c r="C252" s="34">
        <f>'S6 Maquette'!F267</f>
        <v>0</v>
      </c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7"/>
      <c r="T252" s="37"/>
    </row>
    <row r="253" spans="1:20" ht="30.5" customHeight="1" x14ac:dyDescent="0.2">
      <c r="A253" s="35">
        <f>'S6 Maquette'!B268</f>
        <v>0</v>
      </c>
      <c r="B253" s="35">
        <f>'S6 Maquette'!C268</f>
        <v>0</v>
      </c>
      <c r="C253" s="34">
        <f>'S6 Maquette'!F268</f>
        <v>0</v>
      </c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7"/>
      <c r="T253" s="37"/>
    </row>
    <row r="254" spans="1:20" ht="30.5" customHeight="1" x14ac:dyDescent="0.2">
      <c r="A254" s="35">
        <f>'S6 Maquette'!B269</f>
        <v>0</v>
      </c>
      <c r="B254" s="35">
        <f>'S6 Maquette'!C269</f>
        <v>0</v>
      </c>
      <c r="C254" s="34">
        <f>'S6 Maquette'!F269</f>
        <v>0</v>
      </c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7"/>
      <c r="T254" s="37"/>
    </row>
    <row r="255" spans="1:20" ht="30.5" customHeight="1" x14ac:dyDescent="0.2">
      <c r="A255" s="35">
        <f>'S6 Maquette'!B270</f>
        <v>0</v>
      </c>
      <c r="B255" s="35">
        <f>'S6 Maquette'!C270</f>
        <v>0</v>
      </c>
      <c r="C255" s="34">
        <f>'S6 Maquette'!F270</f>
        <v>0</v>
      </c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7"/>
      <c r="T255" s="37"/>
    </row>
    <row r="256" spans="1:20" ht="30.5" customHeight="1" x14ac:dyDescent="0.2">
      <c r="A256" s="35">
        <f>'S6 Maquette'!B271</f>
        <v>0</v>
      </c>
      <c r="B256" s="35">
        <f>'S6 Maquette'!C271</f>
        <v>0</v>
      </c>
      <c r="C256" s="34">
        <f>'S6 Maquette'!F271</f>
        <v>0</v>
      </c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7"/>
      <c r="T256" s="37"/>
    </row>
    <row r="257" spans="1:20" ht="30.5" customHeight="1" x14ac:dyDescent="0.2">
      <c r="A257" s="35">
        <f>'S6 Maquette'!B272</f>
        <v>0</v>
      </c>
      <c r="B257" s="35">
        <f>'S6 Maquette'!C272</f>
        <v>0</v>
      </c>
      <c r="C257" s="34">
        <f>'S6 Maquette'!F272</f>
        <v>0</v>
      </c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7"/>
      <c r="T257" s="37"/>
    </row>
    <row r="258" spans="1:20" ht="30.5" customHeight="1" x14ac:dyDescent="0.2">
      <c r="A258" s="35">
        <f>'S6 Maquette'!B273</f>
        <v>0</v>
      </c>
      <c r="B258" s="35">
        <f>'S6 Maquette'!C273</f>
        <v>0</v>
      </c>
      <c r="C258" s="34">
        <f>'S6 Maquette'!F273</f>
        <v>0</v>
      </c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7"/>
      <c r="T258" s="37"/>
    </row>
    <row r="259" spans="1:20" ht="30.5" customHeight="1" x14ac:dyDescent="0.2">
      <c r="A259" s="35">
        <f>'S6 Maquette'!B274</f>
        <v>0</v>
      </c>
      <c r="B259" s="35">
        <f>'S6 Maquette'!C274</f>
        <v>0</v>
      </c>
      <c r="C259" s="34">
        <f>'S6 Maquette'!F274</f>
        <v>0</v>
      </c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7"/>
      <c r="T259" s="37"/>
    </row>
    <row r="260" spans="1:20" ht="30.5" customHeight="1" x14ac:dyDescent="0.2">
      <c r="A260" s="35">
        <f>'S6 Maquette'!B275</f>
        <v>0</v>
      </c>
      <c r="B260" s="35">
        <f>'S6 Maquette'!C275</f>
        <v>0</v>
      </c>
      <c r="C260" s="34">
        <f>'S6 Maquette'!F275</f>
        <v>0</v>
      </c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7"/>
      <c r="T260" s="37"/>
    </row>
    <row r="261" spans="1:20" ht="30.5" customHeight="1" x14ac:dyDescent="0.2">
      <c r="A261" s="35">
        <f>'S6 Maquette'!B276</f>
        <v>0</v>
      </c>
      <c r="B261" s="35">
        <f>'S6 Maquette'!C276</f>
        <v>0</v>
      </c>
      <c r="C261" s="34">
        <f>'S6 Maquette'!F276</f>
        <v>0</v>
      </c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7"/>
      <c r="T261" s="37"/>
    </row>
    <row r="262" spans="1:20" ht="30.5" customHeight="1" x14ac:dyDescent="0.2">
      <c r="A262" s="35">
        <f>'S6 Maquette'!B277</f>
        <v>0</v>
      </c>
      <c r="B262" s="35">
        <f>'S6 Maquette'!C277</f>
        <v>0</v>
      </c>
      <c r="C262" s="34">
        <f>'S6 Maquette'!F277</f>
        <v>0</v>
      </c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7"/>
      <c r="T262" s="37"/>
    </row>
    <row r="263" spans="1:20" ht="30.5" customHeight="1" x14ac:dyDescent="0.2">
      <c r="A263" s="35">
        <f>'S6 Maquette'!B278</f>
        <v>0</v>
      </c>
      <c r="B263" s="35">
        <f>'S6 Maquette'!C278</f>
        <v>0</v>
      </c>
      <c r="C263" s="34">
        <f>'S6 Maquette'!F278</f>
        <v>0</v>
      </c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7"/>
      <c r="T263" s="37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264:A962">
    <cfRule type="expression" dxfId="144" priority="20">
      <formula>$C1="OPTION"</formula>
    </cfRule>
    <cfRule type="expression" dxfId="143" priority="18">
      <formula>$C1="Parcours Pédagogique"</formula>
    </cfRule>
    <cfRule type="expression" dxfId="142" priority="19">
      <formula>$C1="BLOC"</formula>
    </cfRule>
  </conditionalFormatting>
  <conditionalFormatting sqref="A28:A185">
    <cfRule type="expression" dxfId="141" priority="7">
      <formula>$C28="Modification"</formula>
    </cfRule>
    <cfRule type="expression" dxfId="140" priority="8">
      <formula>$C28="Création"</formula>
    </cfRule>
    <cfRule type="expression" dxfId="139" priority="9">
      <formula>$C28="Fermeture"</formula>
    </cfRule>
    <cfRule type="expression" dxfId="138" priority="6">
      <formula>$C28="Modification MCC"</formula>
    </cfRule>
  </conditionalFormatting>
  <conditionalFormatting sqref="A16:S27 B28:S28 C29:R29 C30:S31 C71:S185 A186:S261 C32:R32 C33:S35 C36:R36 C37:S37 C38:O38 C40:S40 C41:R41 C42:O43 C44:R45 C46:S46 C47:R47 C48:S49 C50:R50 C51:S56 C57:R57 C58:S65 C66:O67 C68:R70 Q38:S39 Q42:R43 Q66:S67 T16 B29:B185 C39:F39 J39:O39">
    <cfRule type="expression" dxfId="137" priority="23">
      <formula>$C16="Modification MCC"</formula>
    </cfRule>
  </conditionalFormatting>
  <conditionalFormatting sqref="A18:S27 B28:S28 C29:R29 B29:B185 C30:S31 C32:R32 C33:S35 C36:R36 C37:S37 C38:O38 Q38:S39 C40:S40 C41:R41 C42:O43 Q42:R43 C44:R45 C46:S46 C47:R47 C48:S49 C50:R50 C51:S56 C57:R57 C58:S65 C66:O67 Q66:S67 C68:R70 C71:S185 A186:S263 T18 C39:F39 J39:O39">
    <cfRule type="expression" dxfId="136" priority="28">
      <formula>$C18="Modification"</formula>
    </cfRule>
  </conditionalFormatting>
  <conditionalFormatting sqref="B1:S9 B10:E10 J10:S11 B11:D11 B12:M12 P12 B13:L13 B14:N14 P14:S17 B15:M17 B264:S962">
    <cfRule type="expression" dxfId="135" priority="25">
      <formula>$D1="Création"</formula>
    </cfRule>
    <cfRule type="expression" dxfId="134" priority="26">
      <formula>$D1="Fermeture"</formula>
    </cfRule>
  </conditionalFormatting>
  <conditionalFormatting sqref="C1:S28 C29:R29 C30:S31 C32:R32 C33:S35 C36:R36 C37:S37 C38:O38 Q38:S39 C40:S40 C41:R41 C42:O43 Q42:R43 C44:R45 C46:S46 C47:R47 C48:S49 C50:R50 C51:S56 C57:R57 C58:S65 C66:O67 Q66:S67 C68:R70 C71:S962 C39:F39 J39:O39">
    <cfRule type="expression" dxfId="133" priority="10">
      <formula>$B1="Option"</formula>
    </cfRule>
  </conditionalFormatting>
  <conditionalFormatting sqref="J1:J962">
    <cfRule type="expression" dxfId="132" priority="16">
      <formula>$I1="NON"</formula>
    </cfRule>
  </conditionalFormatting>
  <conditionalFormatting sqref="L1:L962">
    <cfRule type="expression" dxfId="131" priority="11">
      <formula>$K1="CCI (CC Intégral)"</formula>
    </cfRule>
    <cfRule type="expression" dxfId="130" priority="12">
      <formula>$K1="CT (Contrôle terminal)"</formula>
    </cfRule>
  </conditionalFormatting>
  <conditionalFormatting sqref="L18:L31 L93:L263 M18">
    <cfRule type="expression" dxfId="129" priority="21">
      <formula>$K1="CT (Contrôle terminal)"</formula>
    </cfRule>
  </conditionalFormatting>
  <conditionalFormatting sqref="L18:L31 L93:L263">
    <cfRule type="expression" dxfId="128" priority="22">
      <formula>$K1="CCI (CC Intégral)"</formula>
    </cfRule>
  </conditionalFormatting>
  <conditionalFormatting sqref="L32:L35">
    <cfRule type="expression" dxfId="127" priority="965">
      <formula>$K16="CCI (CC Intégral)"</formula>
    </cfRule>
    <cfRule type="expression" dxfId="126" priority="963">
      <formula>$K16="CT (Contrôle terminal)"</formula>
    </cfRule>
  </conditionalFormatting>
  <conditionalFormatting sqref="L36:L40">
    <cfRule type="expression" dxfId="125" priority="931">
      <formula>$K21="CCI (CC Intégral)"</formula>
    </cfRule>
    <cfRule type="expression" dxfId="124" priority="929">
      <formula>$K21="CT (Contrôle terminal)"</formula>
    </cfRule>
  </conditionalFormatting>
  <conditionalFormatting sqref="L41">
    <cfRule type="expression" dxfId="123" priority="916">
      <formula>$K27="CT (Contrôle terminal)"</formula>
    </cfRule>
    <cfRule type="expression" dxfId="122" priority="918">
      <formula>$K27="CCI (CC Intégral)"</formula>
    </cfRule>
  </conditionalFormatting>
  <conditionalFormatting sqref="L42:L43 L47 L50:L51 L53">
    <cfRule type="expression" dxfId="121" priority="905">
      <formula>$K30="CCI (CC Intégral)"</formula>
    </cfRule>
    <cfRule type="expression" dxfId="120" priority="904">
      <formula>$K30="CT (Contrôle terminal)"</formula>
    </cfRule>
  </conditionalFormatting>
  <conditionalFormatting sqref="L44 L48 L52 L64">
    <cfRule type="expression" dxfId="119" priority="888">
      <formula>#REF!="CCI (CC Intégral)"</formula>
    </cfRule>
    <cfRule type="expression" dxfId="118" priority="887">
      <formula>#REF!="CT (Contrôle terminal)"</formula>
    </cfRule>
  </conditionalFormatting>
  <conditionalFormatting sqref="L45 L49 L57:L60">
    <cfRule type="expression" dxfId="117" priority="423">
      <formula>$K32="CCI (CC Intégral)"</formula>
    </cfRule>
    <cfRule type="expression" dxfId="116" priority="422">
      <formula>$K32="CT (Contrôle terminal)"</formula>
    </cfRule>
  </conditionalFormatting>
  <conditionalFormatting sqref="L46">
    <cfRule type="expression" dxfId="115" priority="951">
      <formula>$K35="CT (Contrôle terminal)"</formula>
    </cfRule>
    <cfRule type="expression" dxfId="114" priority="952">
      <formula>$K35="CCI (CC Intégral)"</formula>
    </cfRule>
  </conditionalFormatting>
  <conditionalFormatting sqref="L54:L55">
    <cfRule type="expression" dxfId="113" priority="426">
      <formula>#REF!="CT (Contrôle terminal)"</formula>
    </cfRule>
    <cfRule type="expression" dxfId="112" priority="427">
      <formula>#REF!="CCI (CC Intégral)"</formula>
    </cfRule>
  </conditionalFormatting>
  <conditionalFormatting sqref="L56">
    <cfRule type="expression" dxfId="111" priority="327">
      <formula>$K42="CT (Contrôle terminal)"</formula>
    </cfRule>
    <cfRule type="expression" dxfId="110" priority="330">
      <formula>$K42="CCI (CC Intégral)"</formula>
    </cfRule>
  </conditionalFormatting>
  <conditionalFormatting sqref="L61:L63">
    <cfRule type="expression" dxfId="109" priority="462">
      <formula>$K47="CT (Contrôle terminal)"</formula>
    </cfRule>
    <cfRule type="expression" dxfId="108" priority="463">
      <formula>$K47="CCI (CC Intégral)"</formula>
    </cfRule>
  </conditionalFormatting>
  <conditionalFormatting sqref="L65:L66">
    <cfRule type="expression" dxfId="107" priority="419">
      <formula>$K50="CT (Contrôle terminal)"</formula>
    </cfRule>
    <cfRule type="expression" dxfId="106" priority="421">
      <formula>$K50="CCI (CC Intégral)"</formula>
    </cfRule>
  </conditionalFormatting>
  <conditionalFormatting sqref="L67">
    <cfRule type="expression" dxfId="105" priority="442">
      <formula>#REF!="CT (Contrôle terminal)"</formula>
    </cfRule>
    <cfRule type="expression" dxfId="104" priority="446">
      <formula>#REF!="CCI (CC Intégral)"</formula>
    </cfRule>
  </conditionalFormatting>
  <conditionalFormatting sqref="L68">
    <cfRule type="expression" dxfId="103" priority="869">
      <formula>$K56="CCI (CC Intégral)"</formula>
    </cfRule>
    <cfRule type="expression" dxfId="102" priority="865">
      <formula>$K56="CT (Contrôle terminal)"</formula>
    </cfRule>
  </conditionalFormatting>
  <conditionalFormatting sqref="L69 L76:L92">
    <cfRule type="expression" dxfId="101" priority="834">
      <formula>#REF!="CCI (CC Intégral)"</formula>
    </cfRule>
    <cfRule type="expression" dxfId="100" priority="831">
      <formula>#REF!="CT (Contrôle terminal)"</formula>
    </cfRule>
  </conditionalFormatting>
  <conditionalFormatting sqref="L70:L75">
    <cfRule type="expression" dxfId="99" priority="842">
      <formula>$K57="CCI (CC Intégral)"</formula>
    </cfRule>
    <cfRule type="expression" dxfId="98" priority="841">
      <formula>$K57="CT (Contrôle terminal)"</formula>
    </cfRule>
  </conditionalFormatting>
  <conditionalFormatting sqref="M1:M962">
    <cfRule type="expression" dxfId="97" priority="17">
      <formula>$K1="CT (Contrôle terminal)"</formula>
    </cfRule>
  </conditionalFormatting>
  <conditionalFormatting sqref="N1:O962">
    <cfRule type="expression" dxfId="96" priority="15">
      <formula>$K1="CCI (CC Intégral)"</formula>
    </cfRule>
  </conditionalFormatting>
  <conditionalFormatting sqref="P39 P43 P67">
    <cfRule type="expression" dxfId="95" priority="344">
      <formula>$C38="Modification MCC"</formula>
    </cfRule>
    <cfRule type="expression" dxfId="94" priority="348">
      <formula>$B38="Option"</formula>
    </cfRule>
    <cfRule type="expression" dxfId="93" priority="358">
      <formula>$C38="Fermeture"</formula>
    </cfRule>
    <cfRule type="expression" dxfId="92" priority="357">
      <formula>$C38="Création"</formula>
    </cfRule>
    <cfRule type="expression" dxfId="91" priority="346">
      <formula>$C38="Modification"</formula>
    </cfRule>
  </conditionalFormatting>
  <conditionalFormatting sqref="P14:S17 B15:M17 B1:S9 J10:S11 B12:M12 B14:N14 B264:S962 B13:L13 B10:E10 B11:D11 P12">
    <cfRule type="expression" dxfId="90" priority="24">
      <formula>$D1="Modification"</formula>
    </cfRule>
  </conditionalFormatting>
  <conditionalFormatting sqref="Q1:R37 Q40:R41 Q44:R65 Q68:R962">
    <cfRule type="expression" dxfId="89" priority="13">
      <formula>$P1="Autres"</formula>
    </cfRule>
  </conditionalFormatting>
  <conditionalFormatting sqref="Q38:R38 Q42:R42 Q66:R66">
    <cfRule type="expression" dxfId="88" priority="350">
      <formula>$P39="Autres"</formula>
    </cfRule>
  </conditionalFormatting>
  <conditionalFormatting sqref="Q39:R39 Q43:R43 Q67:R67">
    <cfRule type="expression" dxfId="87" priority="351">
      <formula>#REF!="Autres"</formula>
    </cfRule>
  </conditionalFormatting>
  <conditionalFormatting sqref="S1:S28 T18 S30:S31 S33:S35 S37 S40 S46 S48:S49 S51:S56 S58:S65 S71:S962">
    <cfRule type="expression" dxfId="86" priority="14">
      <formula>$P1="CT (Contrôle terminal)"</formula>
    </cfRule>
  </conditionalFormatting>
  <conditionalFormatting sqref="S38 S66">
    <cfRule type="expression" dxfId="85" priority="353">
      <formula>$P39="CT (Contrôle terminal)"</formula>
    </cfRule>
  </conditionalFormatting>
  <conditionalFormatting sqref="S39 S67">
    <cfRule type="expression" dxfId="84" priority="354">
      <formula>#REF!="CT (Contrôle terminal)"</formula>
    </cfRule>
  </conditionalFormatting>
  <conditionalFormatting sqref="T18 A18:S27 B28:S28 C29:R29 B29:B185 C30:S31 C32:R32 C33:S35 C36:R36 C37:S37 C38:O38 Q38:S39 C40:S40 C41:R41 C42:O43 Q42:R43 C44:R45 C46:S46 C47:R47 C48:S49 C50:R50 C51:S56 C57:R57 C58:S65 C66:O67 Q66:S67 C68:R70 C71:S185 A186:S263 C39:F39 J39:O39">
    <cfRule type="expression" dxfId="83" priority="30">
      <formula>$C18="Fermeture"</formula>
    </cfRule>
    <cfRule type="expression" dxfId="82" priority="29">
      <formula>$C18="Création"</formula>
    </cfRule>
  </conditionalFormatting>
  <conditionalFormatting sqref="G39:I39">
    <cfRule type="expression" dxfId="81" priority="2">
      <formula>$C39="Modification MCC"</formula>
    </cfRule>
  </conditionalFormatting>
  <conditionalFormatting sqref="G39:I39">
    <cfRule type="expression" dxfId="80" priority="3">
      <formula>$C39="Modification"</formula>
    </cfRule>
  </conditionalFormatting>
  <conditionalFormatting sqref="G39:I39">
    <cfRule type="expression" dxfId="79" priority="1">
      <formula>$B39="Option"</formula>
    </cfRule>
  </conditionalFormatting>
  <conditionalFormatting sqref="G39:I39">
    <cfRule type="expression" dxfId="78" priority="4">
      <formula>$C39="Création"</formula>
    </cfRule>
    <cfRule type="expression" dxfId="77" priority="5">
      <formula>$C39="Fermeture"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G19 E76:I263 E19:F75 H19:I75 G23:G75" xr:uid="{00000000-0002-0000-0600-000005000000}">
      <formula1>"OUI, NON"</formula1>
    </dataValidation>
    <dataValidation type="list" allowBlank="1" showInputMessage="1" showErrorMessage="1" sqref="P67:P263 P43:P65 P39:P41 P19:P37" xr:uid="{00000000-0002-0000-0600-000004000000}">
      <formula1>"CT (Contrôle terminal), Autres"</formula1>
    </dataValidation>
    <dataValidation type="list" allowBlank="1" showInputMessage="1" showErrorMessage="1" sqref="Q19:Q263 N19:N263" xr:uid="{00000000-0002-0000-0600-000000000000}">
      <formula1>List_Controle</formula1>
    </dataValidation>
    <dataValidation type="list" allowBlank="1" showInputMessage="1" showErrorMessage="1" sqref="K19:K263" xr:uid="{00000000-0002-0000-0600-000001000000}">
      <formula1>List_Controle2</formula1>
    </dataValidation>
    <dataValidation type="list" allowBlank="1" showInputMessage="1" showErrorMessage="1" sqref="C19:C263" xr:uid="{00000000-0002-0000-0600-000002000000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F1D2-FCE1-4AA5-967F-FFD3A17ABFB4}">
  <dimension ref="A1:T242"/>
  <sheetViews>
    <sheetView zoomScale="55" zoomScaleNormal="55" zoomScalePageLayoutView="70" workbookViewId="0">
      <pane ySplit="18" topLeftCell="A21" activePane="bottomLeft" state="frozen"/>
      <selection activeCell="S111" sqref="S111"/>
      <selection pane="bottomLeft" activeCell="G39" sqref="G39:I39"/>
    </sheetView>
  </sheetViews>
  <sheetFormatPr baseColWidth="10" defaultColWidth="11.5" defaultRowHeight="15" x14ac:dyDescent="0.2"/>
  <cols>
    <col min="1" max="1" width="98.1640625" style="12" customWidth="1"/>
    <col min="2" max="2" width="25.6640625" style="12" customWidth="1"/>
    <col min="3" max="3" width="15.5" style="16" hidden="1" customWidth="1"/>
    <col min="4" max="4" width="20.83203125" style="12" customWidth="1"/>
    <col min="5" max="6" width="15.5" style="12" customWidth="1"/>
    <col min="7" max="7" width="22.6640625" style="12" customWidth="1"/>
    <col min="8" max="8" width="27.1640625" style="12" customWidth="1"/>
    <col min="9" max="9" width="35.33203125" style="12" customWidth="1"/>
    <col min="10" max="10" width="19.5" style="12" customWidth="1"/>
    <col min="11" max="11" width="40.6640625" style="12" customWidth="1"/>
    <col min="12" max="12" width="31.6640625" style="12" customWidth="1"/>
    <col min="13" max="13" width="22.5" style="12" customWidth="1"/>
    <col min="14" max="15" width="20.33203125" style="12" customWidth="1"/>
    <col min="16" max="16" width="21.83203125" style="12" customWidth="1"/>
    <col min="17" max="17" width="20.5" style="12" customWidth="1"/>
    <col min="18" max="18" width="17.33203125" style="12" customWidth="1"/>
    <col min="19" max="19" width="44" style="27" customWidth="1"/>
    <col min="20" max="20" width="46.5" style="12" customWidth="1"/>
  </cols>
  <sheetData>
    <row r="1" spans="1:19" x14ac:dyDescent="0.2">
      <c r="A1" s="218"/>
      <c r="B1" s="218"/>
      <c r="C1" s="218"/>
      <c r="D1" s="218"/>
      <c r="E1" s="218"/>
      <c r="F1" s="218"/>
      <c r="G1" s="218"/>
      <c r="H1" s="218"/>
      <c r="I1" s="218"/>
      <c r="J1" s="29"/>
    </row>
    <row r="2" spans="1:19" x14ac:dyDescent="0.2">
      <c r="A2" s="218"/>
      <c r="B2" s="218"/>
      <c r="C2" s="218"/>
      <c r="D2" s="218"/>
      <c r="E2" s="218"/>
      <c r="F2" s="218"/>
      <c r="G2" s="218"/>
      <c r="H2" s="218"/>
      <c r="I2" s="218"/>
      <c r="J2" s="29"/>
    </row>
    <row r="3" spans="1:19" x14ac:dyDescent="0.2">
      <c r="A3" s="218"/>
      <c r="B3" s="218"/>
      <c r="C3" s="218"/>
      <c r="D3" s="218"/>
      <c r="E3" s="218"/>
      <c r="F3" s="218"/>
      <c r="G3" s="218"/>
      <c r="H3" s="218"/>
      <c r="I3" s="218"/>
      <c r="J3" s="29"/>
    </row>
    <row r="4" spans="1:19" x14ac:dyDescent="0.2">
      <c r="A4" s="218"/>
      <c r="B4" s="218"/>
      <c r="C4" s="218"/>
      <c r="D4" s="218"/>
      <c r="E4" s="218"/>
      <c r="F4" s="218"/>
      <c r="G4" s="218"/>
      <c r="H4" s="218"/>
      <c r="I4" s="218"/>
      <c r="J4" s="29"/>
    </row>
    <row r="5" spans="1:19" x14ac:dyDescent="0.2">
      <c r="A5" s="218"/>
      <c r="B5" s="218"/>
      <c r="C5" s="218"/>
      <c r="D5" s="218"/>
      <c r="E5" s="218"/>
      <c r="F5" s="218"/>
      <c r="G5" s="218"/>
      <c r="H5" s="218"/>
      <c r="I5" s="218"/>
      <c r="J5" s="29"/>
    </row>
    <row r="6" spans="1:19" x14ac:dyDescent="0.2">
      <c r="A6" s="218"/>
      <c r="B6" s="218"/>
      <c r="C6" s="218"/>
      <c r="D6" s="218"/>
      <c r="E6" s="218"/>
      <c r="F6" s="218"/>
      <c r="G6" s="218"/>
      <c r="H6" s="218"/>
      <c r="I6" s="218"/>
      <c r="J6" s="29"/>
    </row>
    <row r="7" spans="1:19" ht="14.5" customHeight="1" x14ac:dyDescent="0.2">
      <c r="A7" s="228" t="s">
        <v>215</v>
      </c>
      <c r="B7" s="192">
        <f>'[1]Fiche Générale'!B3</f>
        <v>0</v>
      </c>
      <c r="C7" s="194" t="s">
        <v>364</v>
      </c>
      <c r="D7" s="194"/>
      <c r="E7" s="231">
        <f>'[1]Fiche Générale'!B4</f>
        <v>0</v>
      </c>
      <c r="F7" s="232"/>
      <c r="G7" s="194" t="s">
        <v>365</v>
      </c>
      <c r="H7" s="192">
        <f>'[1]Fiche Générale'!B5</f>
        <v>0</v>
      </c>
      <c r="I7" s="192"/>
      <c r="J7" s="30"/>
      <c r="K7" s="17"/>
    </row>
    <row r="8" spans="1:19" ht="14.5" customHeight="1" x14ac:dyDescent="0.2">
      <c r="A8" s="229"/>
      <c r="B8" s="192"/>
      <c r="C8" s="194"/>
      <c r="D8" s="194"/>
      <c r="E8" s="231"/>
      <c r="F8" s="232"/>
      <c r="G8" s="194"/>
      <c r="H8" s="192"/>
      <c r="I8" s="192"/>
      <c r="J8" s="30"/>
      <c r="K8" s="17"/>
    </row>
    <row r="9" spans="1:19" ht="14.5" customHeight="1" x14ac:dyDescent="0.2">
      <c r="A9" s="229"/>
      <c r="B9" s="192"/>
      <c r="C9" s="194"/>
      <c r="D9" s="194"/>
      <c r="E9" s="231"/>
      <c r="F9" s="232"/>
      <c r="G9" s="194"/>
      <c r="H9" s="192"/>
      <c r="I9" s="192"/>
      <c r="J9" s="30"/>
      <c r="K9" s="17"/>
    </row>
    <row r="10" spans="1:19" ht="14.5" customHeight="1" x14ac:dyDescent="0.2">
      <c r="A10" s="229"/>
      <c r="B10" s="192"/>
      <c r="C10" s="201" t="s">
        <v>218</v>
      </c>
      <c r="D10" s="201"/>
      <c r="E10" s="205">
        <f>'[1]Fiche Générale'!B9</f>
        <v>0</v>
      </c>
      <c r="F10" s="206"/>
      <c r="G10" s="206"/>
      <c r="H10" s="206"/>
      <c r="I10" s="207"/>
      <c r="J10" s="31"/>
      <c r="K10" s="17"/>
    </row>
    <row r="11" spans="1:19" ht="14.5" customHeight="1" x14ac:dyDescent="0.2">
      <c r="A11" s="230"/>
      <c r="B11" s="192"/>
      <c r="C11" s="201"/>
      <c r="D11" s="201"/>
      <c r="E11" s="208"/>
      <c r="F11" s="209"/>
      <c r="G11" s="209"/>
      <c r="H11" s="209"/>
      <c r="I11" s="210"/>
      <c r="J11" s="31"/>
      <c r="K11" s="17"/>
    </row>
    <row r="12" spans="1:19" x14ac:dyDescent="0.2">
      <c r="C12" s="12"/>
      <c r="I12" s="27"/>
      <c r="J12" s="27"/>
      <c r="M12" s="197" t="s">
        <v>366</v>
      </c>
      <c r="N12" s="198"/>
      <c r="O12" s="211"/>
      <c r="P12" s="197" t="s">
        <v>367</v>
      </c>
      <c r="Q12" s="198"/>
      <c r="R12" s="198"/>
      <c r="S12" s="211"/>
    </row>
    <row r="13" spans="1:19" x14ac:dyDescent="0.2">
      <c r="A13" s="213" t="s">
        <v>219</v>
      </c>
      <c r="B13" s="215" t="str">
        <f>'[1]S6 Maquette'!B13:B14</f>
        <v>3 ème Année de Licence</v>
      </c>
      <c r="C13" s="215"/>
      <c r="D13" s="213" t="s">
        <v>368</v>
      </c>
      <c r="E13" s="215">
        <f>'[1]S6 Maquette'!E13:F14</f>
        <v>0</v>
      </c>
      <c r="F13" s="215"/>
      <c r="G13" s="215"/>
      <c r="I13" s="27"/>
      <c r="J13" s="27"/>
      <c r="M13" s="199"/>
      <c r="N13" s="200"/>
      <c r="O13" s="212"/>
      <c r="P13" s="199"/>
      <c r="Q13" s="200"/>
      <c r="R13" s="200"/>
      <c r="S13" s="212"/>
    </row>
    <row r="14" spans="1:19" x14ac:dyDescent="0.2">
      <c r="A14" s="214"/>
      <c r="B14" s="215"/>
      <c r="C14" s="215"/>
      <c r="D14" s="214"/>
      <c r="E14" s="215"/>
      <c r="F14" s="215"/>
      <c r="G14" s="215"/>
      <c r="I14" s="27"/>
      <c r="J14" s="27"/>
      <c r="M14" s="193" t="s">
        <v>369</v>
      </c>
      <c r="N14" s="197" t="s">
        <v>370</v>
      </c>
      <c r="O14" s="211"/>
      <c r="P14" s="218"/>
      <c r="Q14" s="219"/>
      <c r="R14" s="222"/>
      <c r="S14" s="219"/>
    </row>
    <row r="15" spans="1:19" x14ac:dyDescent="0.2">
      <c r="A15" s="213" t="s">
        <v>371</v>
      </c>
      <c r="B15" s="224" t="str">
        <f>'[1]S6 Maquette'!B15:B16</f>
        <v>Semestre 6</v>
      </c>
      <c r="C15" s="225"/>
      <c r="D15" s="213" t="s">
        <v>372</v>
      </c>
      <c r="E15" s="215">
        <f>'[1]S6 Maquette'!E15:F16</f>
        <v>0</v>
      </c>
      <c r="F15" s="215"/>
      <c r="G15" s="215"/>
      <c r="I15" s="27"/>
      <c r="J15" s="27"/>
      <c r="M15" s="193"/>
      <c r="N15" s="216"/>
      <c r="O15" s="217"/>
      <c r="P15" s="218"/>
      <c r="Q15" s="220"/>
      <c r="R15" s="222"/>
      <c r="S15" s="220"/>
    </row>
    <row r="16" spans="1:19" x14ac:dyDescent="0.2">
      <c r="A16" s="214"/>
      <c r="B16" s="226"/>
      <c r="C16" s="227"/>
      <c r="D16" s="214"/>
      <c r="E16" s="215"/>
      <c r="F16" s="215"/>
      <c r="G16" s="215"/>
      <c r="I16" s="27"/>
      <c r="J16" s="27"/>
      <c r="M16" s="193"/>
      <c r="N16" s="216"/>
      <c r="O16" s="217"/>
      <c r="P16" s="218"/>
      <c r="Q16" s="220"/>
      <c r="R16" s="222"/>
      <c r="S16" s="220"/>
    </row>
    <row r="17" spans="1:20" x14ac:dyDescent="0.2">
      <c r="L17" s="13"/>
      <c r="M17" s="193"/>
      <c r="N17" s="199"/>
      <c r="O17" s="212"/>
      <c r="P17" s="218"/>
      <c r="Q17" s="221"/>
      <c r="R17" s="222"/>
      <c r="S17" s="221"/>
    </row>
    <row r="18" spans="1:20" ht="59.5" customHeight="1" x14ac:dyDescent="0.2">
      <c r="A18" s="3" t="s">
        <v>373</v>
      </c>
      <c r="B18" s="28" t="s">
        <v>374</v>
      </c>
      <c r="C18" s="3" t="s">
        <v>5</v>
      </c>
      <c r="D18" s="3" t="s">
        <v>375</v>
      </c>
      <c r="E18" s="3" t="s">
        <v>376</v>
      </c>
      <c r="F18" s="3" t="s">
        <v>377</v>
      </c>
      <c r="G18" s="3" t="s">
        <v>378</v>
      </c>
      <c r="H18" s="3" t="s">
        <v>379</v>
      </c>
      <c r="I18" s="3" t="s">
        <v>380</v>
      </c>
      <c r="J18" s="3" t="s">
        <v>381</v>
      </c>
      <c r="K18" s="3" t="s">
        <v>382</v>
      </c>
      <c r="L18" s="3" t="s">
        <v>383</v>
      </c>
      <c r="M18" s="3" t="s">
        <v>384</v>
      </c>
      <c r="N18" s="3" t="s">
        <v>374</v>
      </c>
      <c r="O18" s="3" t="s">
        <v>385</v>
      </c>
      <c r="P18" s="3" t="s">
        <v>386</v>
      </c>
      <c r="Q18" s="3" t="s">
        <v>374</v>
      </c>
      <c r="R18" s="3" t="s">
        <v>385</v>
      </c>
      <c r="S18" s="4" t="s">
        <v>387</v>
      </c>
      <c r="T18" s="4" t="s">
        <v>388</v>
      </c>
    </row>
    <row r="19" spans="1:20" ht="30.5" customHeight="1" x14ac:dyDescent="0.2">
      <c r="A19" s="46" t="str">
        <f>'[1]S6 Maquette'!B19</f>
        <v xml:space="preserve">UE Competences transversales 6 </v>
      </c>
      <c r="B19" s="47" t="str">
        <f>'[1]S6 Maquette'!C19</f>
        <v>UE</v>
      </c>
      <c r="C19" s="48">
        <f>'[1]S6 Maquette'!F19</f>
        <v>0</v>
      </c>
      <c r="D19" s="49"/>
      <c r="E19" s="49"/>
      <c r="F19" s="49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49"/>
      <c r="T19" s="53"/>
    </row>
    <row r="20" spans="1:20" ht="30.5" customHeight="1" x14ac:dyDescent="0.2">
      <c r="A20" s="46" t="str">
        <f>'[1]S6 Maquette'!B20</f>
        <v>Competences numeriques 3</v>
      </c>
      <c r="B20" s="47" t="str">
        <f>'[1]S6 Maquette'!C20</f>
        <v>ECUE</v>
      </c>
      <c r="C20" s="48">
        <f>'[1]S6 Maquette'!F20</f>
        <v>0</v>
      </c>
      <c r="D20" s="49"/>
      <c r="E20" s="49"/>
      <c r="F20" s="49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49"/>
      <c r="T20" s="53"/>
    </row>
    <row r="21" spans="1:20" ht="30.5" customHeight="1" x14ac:dyDescent="0.2">
      <c r="A21" s="46" t="str">
        <f>'[1]S6 Maquette'!B21</f>
        <v xml:space="preserve">Competences informationnelles 3 </v>
      </c>
      <c r="B21" s="47" t="str">
        <f>'[1]S6 Maquette'!C21</f>
        <v>ECUE</v>
      </c>
      <c r="C21" s="48">
        <f>'[1]S6 Maquette'!F21</f>
        <v>0</v>
      </c>
      <c r="D21" s="49"/>
      <c r="E21" s="49"/>
      <c r="F21" s="49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49"/>
      <c r="T21" s="53"/>
    </row>
    <row r="22" spans="1:20" ht="30.5" customHeight="1" x14ac:dyDescent="0.2">
      <c r="A22" s="46" t="str">
        <f>'[1]S6 Maquette'!B22</f>
        <v xml:space="preserve">Langue vivante-6 </v>
      </c>
      <c r="B22" s="47" t="str">
        <f>'[1]S6 Maquette'!C22</f>
        <v>BLOC</v>
      </c>
      <c r="C22" s="48">
        <f>'[1]S6 Maquette'!F22</f>
        <v>0</v>
      </c>
      <c r="D22" s="49"/>
      <c r="E22" s="49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49"/>
      <c r="T22" s="53"/>
    </row>
    <row r="23" spans="1:20" ht="30.5" customHeight="1" x14ac:dyDescent="0.2">
      <c r="A23" s="46" t="str">
        <f>'[1]S6 Maquette'!B23</f>
        <v>Min 1 Max 1</v>
      </c>
      <c r="B23" s="47" t="str">
        <f>'[1]S6 Maquette'!C23</f>
        <v>OPTION</v>
      </c>
      <c r="C23" s="48"/>
      <c r="D23" s="49"/>
      <c r="E23" s="49"/>
      <c r="F23" s="49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49"/>
      <c r="T23" s="53"/>
    </row>
    <row r="24" spans="1:20" ht="30.5" customHeight="1" x14ac:dyDescent="0.2">
      <c r="A24" s="46" t="str">
        <f>'[1]S6 Maquette'!B24</f>
        <v xml:space="preserve">Anglais 6 </v>
      </c>
      <c r="B24" s="47" t="str">
        <f>'[1]S6 Maquette'!C24</f>
        <v>ECUE</v>
      </c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49"/>
      <c r="T24" s="53"/>
    </row>
    <row r="25" spans="1:20" ht="30.5" customHeight="1" x14ac:dyDescent="0.2">
      <c r="A25" s="46" t="str">
        <f>'[1]S6 Maquette'!B25</f>
        <v xml:space="preserve">Espagnol 6 </v>
      </c>
      <c r="B25" s="47" t="str">
        <f>'[1]S6 Maquette'!C25</f>
        <v>ECUE</v>
      </c>
      <c r="C25" s="48">
        <f>'[1]S6 Maquette'!F25</f>
        <v>0</v>
      </c>
      <c r="D25" s="49"/>
      <c r="E25" s="49"/>
      <c r="F25" s="49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49"/>
      <c r="T25" s="53"/>
    </row>
    <row r="26" spans="1:20" ht="30.5" customHeight="1" x14ac:dyDescent="0.2">
      <c r="A26" s="46" t="str">
        <f>'[1]S6 Maquette'!B26</f>
        <v xml:space="preserve">Italien 6 </v>
      </c>
      <c r="B26" s="47" t="str">
        <f>'[1]S6 Maquette'!C26</f>
        <v>ECUE</v>
      </c>
      <c r="C26" s="48"/>
      <c r="D26" s="49"/>
      <c r="E26" s="49"/>
      <c r="F26" s="49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49"/>
      <c r="T26" s="53"/>
    </row>
    <row r="27" spans="1:20" ht="30.5" customHeight="1" x14ac:dyDescent="0.2">
      <c r="A27" s="35" t="s">
        <v>412</v>
      </c>
      <c r="B27" s="35" t="s">
        <v>38</v>
      </c>
      <c r="C27" s="34">
        <f>'[1]S6 Maquette'!F27</f>
        <v>0</v>
      </c>
      <c r="D27" s="7"/>
      <c r="E27" s="7"/>
      <c r="F27" s="7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7"/>
      <c r="T27" s="37"/>
    </row>
    <row r="28" spans="1:20" s="146" customFormat="1" ht="52.5" customHeight="1" x14ac:dyDescent="0.2">
      <c r="A28" s="95" t="str">
        <f>'S6 Maquette'!B28</f>
        <v>PARCOURS  Études musicales</v>
      </c>
      <c r="B28" s="95" t="str">
        <f>'S6 Maquette'!C28</f>
        <v>BLOC</v>
      </c>
      <c r="C28" s="143">
        <f>'[1]S6 Maquette'!F29</f>
        <v>0</v>
      </c>
      <c r="D28" s="120"/>
      <c r="E28" s="120"/>
      <c r="F28" s="120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20"/>
      <c r="T28" s="145"/>
    </row>
    <row r="29" spans="1:20" s="105" customFormat="1" ht="30.5" customHeight="1" x14ac:dyDescent="0.2">
      <c r="A29" s="101" t="str">
        <f>'S6 Maquette'!B29</f>
        <v>UE 1 Techniques musicales</v>
      </c>
      <c r="B29" s="101" t="str">
        <f>'S6 Maquette'!C29</f>
        <v>UE</v>
      </c>
      <c r="C29" s="102">
        <f>'[1]S6 Maquette'!F30</f>
        <v>0</v>
      </c>
      <c r="D29" s="89">
        <v>1</v>
      </c>
      <c r="E29" s="89" t="s">
        <v>389</v>
      </c>
      <c r="F29" s="89"/>
      <c r="G29" s="103" t="s">
        <v>389</v>
      </c>
      <c r="H29" s="103" t="s">
        <v>389</v>
      </c>
      <c r="I29" s="103" t="s">
        <v>389</v>
      </c>
      <c r="J29" s="103"/>
      <c r="K29" s="103"/>
      <c r="L29" s="103"/>
      <c r="M29" s="103"/>
      <c r="N29" s="103"/>
      <c r="O29" s="103"/>
      <c r="P29" s="103" t="s">
        <v>390</v>
      </c>
      <c r="Q29" s="103"/>
      <c r="R29" s="103"/>
      <c r="S29" s="104" t="s">
        <v>400</v>
      </c>
      <c r="T29" s="142"/>
    </row>
    <row r="30" spans="1:20" ht="30.5" customHeight="1" x14ac:dyDescent="0.2">
      <c r="A30" s="62" t="str">
        <f>'S6 Maquette'!B30</f>
        <v>Formation musicale 6</v>
      </c>
      <c r="B30" s="62" t="str">
        <f>'S6 Maquette'!C30</f>
        <v>ECUE</v>
      </c>
      <c r="C30" s="34">
        <f>'[1]S6 Maquette'!F31</f>
        <v>0</v>
      </c>
      <c r="D30" s="7">
        <v>1</v>
      </c>
      <c r="E30" s="7" t="s">
        <v>389</v>
      </c>
      <c r="F30" s="7"/>
      <c r="G30" s="32" t="s">
        <v>389</v>
      </c>
      <c r="H30" s="32" t="s">
        <v>389</v>
      </c>
      <c r="I30" s="32" t="s">
        <v>389</v>
      </c>
      <c r="J30" s="32"/>
      <c r="K30" s="32" t="s">
        <v>10</v>
      </c>
      <c r="L30" s="32"/>
      <c r="M30" s="32">
        <v>2</v>
      </c>
      <c r="N30" s="32"/>
      <c r="O30" s="32"/>
      <c r="P30" s="32" t="s">
        <v>390</v>
      </c>
      <c r="Q30" s="32"/>
      <c r="R30" s="32"/>
      <c r="S30" s="7" t="s">
        <v>401</v>
      </c>
      <c r="T30" s="37"/>
    </row>
    <row r="31" spans="1:20" ht="30.5" customHeight="1" x14ac:dyDescent="0.2">
      <c r="A31" s="62" t="str">
        <f>'S6 Maquette'!B31</f>
        <v>Arrangement musical et écriture 6</v>
      </c>
      <c r="B31" s="62" t="str">
        <f>'S6 Maquette'!C31</f>
        <v>ECUE</v>
      </c>
      <c r="C31" s="34">
        <f>'[1]S6 Maquette'!F32</f>
        <v>0</v>
      </c>
      <c r="D31" s="7">
        <v>1</v>
      </c>
      <c r="E31" s="7" t="s">
        <v>389</v>
      </c>
      <c r="F31" s="7"/>
      <c r="G31" s="32" t="s">
        <v>389</v>
      </c>
      <c r="H31" s="32" t="s">
        <v>389</v>
      </c>
      <c r="I31" s="32" t="s">
        <v>389</v>
      </c>
      <c r="J31" s="32"/>
      <c r="K31" s="32" t="s">
        <v>10</v>
      </c>
      <c r="L31" s="32"/>
      <c r="M31" s="32">
        <v>2</v>
      </c>
      <c r="N31" s="32"/>
      <c r="O31" s="32"/>
      <c r="P31" s="32" t="s">
        <v>390</v>
      </c>
      <c r="Q31" s="32"/>
      <c r="R31" s="32"/>
      <c r="S31" s="7" t="s">
        <v>401</v>
      </c>
      <c r="T31" s="37"/>
    </row>
    <row r="32" spans="1:20" s="105" customFormat="1" ht="30.5" customHeight="1" x14ac:dyDescent="0.2">
      <c r="A32" s="101" t="str">
        <f>'S6 Maquette'!B32</f>
        <v>UE 2 Outils d'anlayses et application musicale.</v>
      </c>
      <c r="B32" s="101" t="str">
        <f>'S6 Maquette'!C32</f>
        <v>UE</v>
      </c>
      <c r="C32" s="102">
        <f>'[1]S6 Maquette'!F34</f>
        <v>0</v>
      </c>
      <c r="D32" s="89">
        <v>1</v>
      </c>
      <c r="E32" s="89" t="s">
        <v>389</v>
      </c>
      <c r="F32" s="89"/>
      <c r="G32" s="103" t="s">
        <v>389</v>
      </c>
      <c r="H32" s="103" t="s">
        <v>389</v>
      </c>
      <c r="I32" s="103" t="s">
        <v>389</v>
      </c>
      <c r="J32" s="103"/>
      <c r="K32" s="103"/>
      <c r="L32" s="103"/>
      <c r="M32" s="103"/>
      <c r="N32" s="103"/>
      <c r="O32" s="103"/>
      <c r="P32" s="103" t="s">
        <v>390</v>
      </c>
      <c r="Q32" s="103"/>
      <c r="R32" s="103"/>
      <c r="S32" s="104" t="s">
        <v>393</v>
      </c>
      <c r="T32" s="142"/>
    </row>
    <row r="33" spans="1:20" ht="30.5" customHeight="1" x14ac:dyDescent="0.2">
      <c r="A33" s="62" t="str">
        <f>'S6 Maquette'!B33</f>
        <v>Analyse musicale 4</v>
      </c>
      <c r="B33" s="62" t="str">
        <f>'S6 Maquette'!C33</f>
        <v>ECUE</v>
      </c>
      <c r="C33" s="34">
        <f>'[1]S6 Maquette'!F35</f>
        <v>0</v>
      </c>
      <c r="D33" s="7">
        <v>1</v>
      </c>
      <c r="E33" s="7" t="s">
        <v>389</v>
      </c>
      <c r="F33" s="7"/>
      <c r="G33" s="32" t="s">
        <v>389</v>
      </c>
      <c r="H33" s="32" t="s">
        <v>389</v>
      </c>
      <c r="I33" s="32" t="s">
        <v>389</v>
      </c>
      <c r="J33" s="32"/>
      <c r="K33" s="32" t="s">
        <v>10</v>
      </c>
      <c r="L33" s="32"/>
      <c r="M33" s="32">
        <v>2</v>
      </c>
      <c r="N33" s="32"/>
      <c r="O33" s="32"/>
      <c r="P33" s="32" t="s">
        <v>390</v>
      </c>
      <c r="Q33" s="32"/>
      <c r="R33" s="32"/>
      <c r="S33" s="7" t="s">
        <v>403</v>
      </c>
      <c r="T33" s="37"/>
    </row>
    <row r="34" spans="1:20" ht="30.5" customHeight="1" x14ac:dyDescent="0.2">
      <c r="A34" s="62" t="str">
        <f>'S6 Maquette'!B34</f>
        <v>Esthétique musicale 2</v>
      </c>
      <c r="B34" s="62" t="str">
        <f>'S6 Maquette'!C34</f>
        <v>ECUE</v>
      </c>
      <c r="C34" s="34">
        <f>'[1]S6 Maquette'!F36</f>
        <v>0</v>
      </c>
      <c r="D34" s="7">
        <v>1</v>
      </c>
      <c r="E34" s="7" t="s">
        <v>389</v>
      </c>
      <c r="F34" s="7"/>
      <c r="G34" s="32" t="s">
        <v>389</v>
      </c>
      <c r="H34" s="32" t="s">
        <v>389</v>
      </c>
      <c r="I34" s="32" t="s">
        <v>389</v>
      </c>
      <c r="J34" s="32"/>
      <c r="K34" s="32" t="s">
        <v>10</v>
      </c>
      <c r="L34" s="32"/>
      <c r="M34" s="32">
        <v>2</v>
      </c>
      <c r="N34" s="32"/>
      <c r="O34" s="32"/>
      <c r="P34" s="32" t="s">
        <v>390</v>
      </c>
      <c r="Q34" s="32"/>
      <c r="R34" s="32"/>
      <c r="S34" s="7" t="s">
        <v>403</v>
      </c>
      <c r="T34" s="37"/>
    </row>
    <row r="35" spans="1:20" ht="30.5" customHeight="1" x14ac:dyDescent="0.2">
      <c r="A35" s="62" t="str">
        <f>'S6 Maquette'!B35</f>
        <v>Création et production musicale</v>
      </c>
      <c r="B35" s="62" t="str">
        <f>'S6 Maquette'!C35</f>
        <v>ECUE</v>
      </c>
      <c r="C35" s="34">
        <f>'[1]S6 Maquette'!F37</f>
        <v>0</v>
      </c>
      <c r="D35" s="7">
        <v>1</v>
      </c>
      <c r="E35" s="7" t="s">
        <v>389</v>
      </c>
      <c r="F35" s="7"/>
      <c r="G35" s="32" t="s">
        <v>389</v>
      </c>
      <c r="H35" s="32" t="s">
        <v>389</v>
      </c>
      <c r="I35" s="32" t="s">
        <v>389</v>
      </c>
      <c r="J35" s="32"/>
      <c r="K35" s="32" t="s">
        <v>10</v>
      </c>
      <c r="L35" s="32"/>
      <c r="M35" s="32">
        <v>2</v>
      </c>
      <c r="N35" s="32"/>
      <c r="O35" s="32"/>
      <c r="P35" s="32" t="s">
        <v>390</v>
      </c>
      <c r="Q35" s="32"/>
      <c r="R35" s="32"/>
      <c r="S35" s="7" t="s">
        <v>403</v>
      </c>
      <c r="T35" s="37"/>
    </row>
    <row r="36" spans="1:20" s="105" customFormat="1" ht="30.5" customHeight="1" x14ac:dyDescent="0.2">
      <c r="A36" s="101" t="str">
        <f>'S6 Maquette'!B36</f>
        <v>UE 3 Cultures musicales</v>
      </c>
      <c r="B36" s="101" t="str">
        <f>'S6 Maquette'!C36</f>
        <v>UE</v>
      </c>
      <c r="C36" s="102">
        <f>'[1]S6 Maquette'!F39</f>
        <v>0</v>
      </c>
      <c r="D36" s="89">
        <v>1</v>
      </c>
      <c r="E36" s="89" t="s">
        <v>389</v>
      </c>
      <c r="F36" s="89"/>
      <c r="G36" s="103" t="s">
        <v>389</v>
      </c>
      <c r="H36" s="103" t="s">
        <v>389</v>
      </c>
      <c r="I36" s="103" t="s">
        <v>389</v>
      </c>
      <c r="J36" s="103"/>
      <c r="K36" s="103"/>
      <c r="L36" s="103"/>
      <c r="M36" s="103"/>
      <c r="N36" s="103"/>
      <c r="O36" s="103"/>
      <c r="P36" s="103" t="s">
        <v>390</v>
      </c>
      <c r="Q36" s="103"/>
      <c r="R36" s="103"/>
      <c r="S36" s="104" t="s">
        <v>400</v>
      </c>
      <c r="T36" s="142"/>
    </row>
    <row r="37" spans="1:20" ht="30.5" customHeight="1" x14ac:dyDescent="0.2">
      <c r="A37" s="62" t="str">
        <f>'S6 Maquette'!B37</f>
        <v>Ethnomusicologie 3</v>
      </c>
      <c r="B37" s="62" t="str">
        <f>'S6 Maquette'!C37</f>
        <v>ECUE</v>
      </c>
      <c r="C37" s="34">
        <f>'[1]S6 Maquette'!F40</f>
        <v>0</v>
      </c>
      <c r="D37" s="7">
        <v>1</v>
      </c>
      <c r="E37" s="7" t="s">
        <v>389</v>
      </c>
      <c r="F37" s="7"/>
      <c r="G37" s="32" t="s">
        <v>389</v>
      </c>
      <c r="H37" s="32" t="s">
        <v>389</v>
      </c>
      <c r="I37" s="32" t="s">
        <v>389</v>
      </c>
      <c r="J37" s="32"/>
      <c r="K37" s="32" t="s">
        <v>10</v>
      </c>
      <c r="L37" s="32"/>
      <c r="M37" s="32">
        <v>2</v>
      </c>
      <c r="N37" s="32"/>
      <c r="O37" s="32"/>
      <c r="P37" s="32" t="s">
        <v>390</v>
      </c>
      <c r="Q37" s="32"/>
      <c r="R37" s="32"/>
      <c r="S37" s="7" t="s">
        <v>403</v>
      </c>
      <c r="T37" s="37"/>
    </row>
    <row r="38" spans="1:20" ht="30.5" customHeight="1" x14ac:dyDescent="0.2">
      <c r="A38" s="62" t="str">
        <f>'S6 Maquette'!B38</f>
        <v>Musiques actuelles 3</v>
      </c>
      <c r="B38" s="62" t="str">
        <f>'S6 Maquette'!C38</f>
        <v>ECUE</v>
      </c>
      <c r="C38" s="34">
        <f>'[1]S6 Maquette'!F41</f>
        <v>0</v>
      </c>
      <c r="D38" s="7">
        <v>1</v>
      </c>
      <c r="E38" s="7" t="s">
        <v>389</v>
      </c>
      <c r="F38" s="7"/>
      <c r="G38" s="32" t="s">
        <v>389</v>
      </c>
      <c r="H38" s="32" t="s">
        <v>389</v>
      </c>
      <c r="I38" s="32" t="s">
        <v>389</v>
      </c>
      <c r="J38" s="32"/>
      <c r="K38" s="32" t="s">
        <v>10</v>
      </c>
      <c r="L38" s="32"/>
      <c r="M38" s="32">
        <v>2</v>
      </c>
      <c r="N38" s="32"/>
      <c r="O38" s="32"/>
      <c r="P38" s="12" t="s">
        <v>390</v>
      </c>
      <c r="Q38" s="32"/>
      <c r="R38" s="32"/>
      <c r="S38" s="7" t="s">
        <v>403</v>
      </c>
      <c r="T38" s="37"/>
    </row>
    <row r="39" spans="1:20" s="156" customFormat="1" ht="30.5" customHeight="1" x14ac:dyDescent="0.2">
      <c r="A39" s="150" t="str">
        <f>'S6 Maquette'!B39</f>
        <v>Perspectives de recherches musicales et artistiques</v>
      </c>
      <c r="B39" s="150" t="str">
        <f>'S6 Maquette'!C39</f>
        <v>ECUE</v>
      </c>
      <c r="C39" s="151">
        <f>'[1]S6 Maquette'!F42</f>
        <v>0</v>
      </c>
      <c r="D39" s="152">
        <v>1</v>
      </c>
      <c r="E39" s="157" t="s">
        <v>395</v>
      </c>
      <c r="F39" s="157" t="s">
        <v>389</v>
      </c>
      <c r="G39" s="153" t="s">
        <v>395</v>
      </c>
      <c r="H39" s="153" t="s">
        <v>389</v>
      </c>
      <c r="I39" s="153" t="s">
        <v>389</v>
      </c>
      <c r="J39" s="153"/>
      <c r="K39" s="153"/>
      <c r="L39" s="153"/>
      <c r="M39" s="153"/>
      <c r="N39" s="153"/>
      <c r="O39" s="153"/>
      <c r="P39" s="153"/>
      <c r="Q39" s="153"/>
      <c r="R39" s="153"/>
      <c r="S39" s="152" t="s">
        <v>403</v>
      </c>
      <c r="T39" s="159"/>
    </row>
    <row r="40" spans="1:20" ht="30.5" customHeight="1" x14ac:dyDescent="0.2">
      <c r="A40" s="62" t="str">
        <f>'S6 Maquette'!B40</f>
        <v>Musique et médias</v>
      </c>
      <c r="B40" s="62" t="str">
        <f>'S6 Maquette'!C40</f>
        <v>ECUE</v>
      </c>
      <c r="C40" s="34">
        <f>'[1]S6 Maquette'!F43</f>
        <v>0</v>
      </c>
      <c r="D40" s="7">
        <v>1</v>
      </c>
      <c r="E40" s="7" t="s">
        <v>389</v>
      </c>
      <c r="F40" s="7"/>
      <c r="G40" s="32" t="s">
        <v>389</v>
      </c>
      <c r="H40" s="32" t="s">
        <v>389</v>
      </c>
      <c r="I40" s="32" t="s">
        <v>389</v>
      </c>
      <c r="J40" s="32"/>
      <c r="K40" s="32" t="s">
        <v>10</v>
      </c>
      <c r="L40" s="32"/>
      <c r="M40" s="32">
        <v>2</v>
      </c>
      <c r="N40" s="32"/>
      <c r="O40" s="32"/>
      <c r="P40" s="32" t="s">
        <v>390</v>
      </c>
      <c r="Q40" s="32"/>
      <c r="R40" s="32"/>
      <c r="S40" s="7" t="s">
        <v>403</v>
      </c>
      <c r="T40" s="37"/>
    </row>
    <row r="41" spans="1:20" s="105" customFormat="1" ht="30.5" customHeight="1" x14ac:dyDescent="0.2">
      <c r="A41" s="101" t="str">
        <f>'S6 Maquette'!B41</f>
        <v>UE 4 Pratiques musicales et musicologiques</v>
      </c>
      <c r="B41" s="101" t="str">
        <f>'S6 Maquette'!C41</f>
        <v>UE</v>
      </c>
      <c r="C41" s="102">
        <f>'[1]S6 Maquette'!F45</f>
        <v>0</v>
      </c>
      <c r="D41" s="89">
        <v>1</v>
      </c>
      <c r="E41" s="89" t="s">
        <v>389</v>
      </c>
      <c r="F41" s="89"/>
      <c r="G41" s="103" t="s">
        <v>389</v>
      </c>
      <c r="H41" s="103" t="s">
        <v>389</v>
      </c>
      <c r="I41" s="103" t="s">
        <v>395</v>
      </c>
      <c r="J41" s="103"/>
      <c r="K41" s="103"/>
      <c r="L41" s="103"/>
      <c r="M41" s="103"/>
      <c r="N41" s="103"/>
      <c r="O41" s="103"/>
      <c r="P41" s="103" t="s">
        <v>390</v>
      </c>
      <c r="Q41" s="103"/>
      <c r="R41" s="103"/>
      <c r="S41" s="104" t="s">
        <v>466</v>
      </c>
      <c r="T41" s="142"/>
    </row>
    <row r="42" spans="1:20" ht="30.5" customHeight="1" x14ac:dyDescent="0.2">
      <c r="A42" s="62" t="str">
        <f>'S6 Maquette'!B42</f>
        <v>Environnement professionnel UCA</v>
      </c>
      <c r="B42" s="62" t="str">
        <f>'S6 Maquette'!C42</f>
        <v>ECUE</v>
      </c>
      <c r="C42" s="34">
        <f>'[1]S6 Maquette'!F48</f>
        <v>0</v>
      </c>
      <c r="D42" s="7">
        <v>1</v>
      </c>
      <c r="E42" s="7" t="s">
        <v>389</v>
      </c>
      <c r="F42" s="7"/>
      <c r="G42" s="32" t="s">
        <v>389</v>
      </c>
      <c r="H42" s="32" t="s">
        <v>389</v>
      </c>
      <c r="I42" s="32" t="s">
        <v>389</v>
      </c>
      <c r="J42" s="32"/>
      <c r="K42" s="32" t="s">
        <v>10</v>
      </c>
      <c r="L42" s="32"/>
      <c r="M42" s="32">
        <v>2</v>
      </c>
      <c r="N42" s="32"/>
      <c r="O42" s="32"/>
      <c r="P42" s="60" t="s">
        <v>390</v>
      </c>
      <c r="Q42" s="32"/>
      <c r="R42" s="32"/>
      <c r="S42" s="7" t="s">
        <v>403</v>
      </c>
      <c r="T42" s="37"/>
    </row>
    <row r="43" spans="1:20" ht="30.5" customHeight="1" x14ac:dyDescent="0.2">
      <c r="A43" s="62" t="str">
        <f>'S6 Maquette'!B43</f>
        <v>PPR ou stage</v>
      </c>
      <c r="B43" s="62" t="str">
        <f>'S6 Maquette'!C43</f>
        <v>ECUE</v>
      </c>
      <c r="C43" s="34">
        <f>'[1]S6 Maquette'!F49</f>
        <v>0</v>
      </c>
      <c r="D43" s="7">
        <v>1</v>
      </c>
      <c r="E43" s="7" t="s">
        <v>389</v>
      </c>
      <c r="F43" s="7"/>
      <c r="G43" s="32" t="s">
        <v>389</v>
      </c>
      <c r="H43" s="32" t="s">
        <v>389</v>
      </c>
      <c r="I43" s="32" t="s">
        <v>395</v>
      </c>
      <c r="J43" s="32"/>
      <c r="K43" s="32" t="s">
        <v>10</v>
      </c>
      <c r="L43" s="32"/>
      <c r="M43" s="32">
        <v>2</v>
      </c>
      <c r="N43" s="32"/>
      <c r="O43" s="32"/>
      <c r="P43" s="32" t="s">
        <v>390</v>
      </c>
      <c r="Q43" s="63"/>
      <c r="R43" s="63"/>
      <c r="S43" s="7" t="s">
        <v>403</v>
      </c>
      <c r="T43" s="37"/>
    </row>
    <row r="44" spans="1:20" ht="30.5" customHeight="1" x14ac:dyDescent="0.2">
      <c r="A44" s="62" t="str">
        <f>'S6 Maquette'!B44</f>
        <v>Pratiques chorales</v>
      </c>
      <c r="B44" s="62" t="str">
        <f>'S6 Maquette'!C44</f>
        <v>ECUE</v>
      </c>
      <c r="C44" s="34">
        <f>'[1]S6 Maquette'!F50</f>
        <v>0</v>
      </c>
      <c r="D44" s="32">
        <v>1</v>
      </c>
      <c r="E44" s="32" t="s">
        <v>389</v>
      </c>
      <c r="F44" s="32"/>
      <c r="G44" s="32" t="s">
        <v>389</v>
      </c>
      <c r="H44" s="32" t="s">
        <v>389</v>
      </c>
      <c r="I44" s="32" t="s">
        <v>389</v>
      </c>
      <c r="J44" s="32"/>
      <c r="K44" s="32" t="s">
        <v>10</v>
      </c>
      <c r="L44" s="32"/>
      <c r="M44" s="32">
        <v>2</v>
      </c>
      <c r="N44" s="32"/>
      <c r="O44" s="32"/>
      <c r="P44" s="32" t="s">
        <v>390</v>
      </c>
      <c r="Q44" s="32"/>
      <c r="R44" s="32"/>
      <c r="S44" s="7" t="s">
        <v>403</v>
      </c>
      <c r="T44" s="37"/>
    </row>
    <row r="45" spans="1:20" ht="30.5" customHeight="1" x14ac:dyDescent="0.2">
      <c r="A45" s="62" t="str">
        <f>'S6 Maquette'!B45</f>
        <v>MAO et outils numériques</v>
      </c>
      <c r="B45" s="62" t="str">
        <f>'S6 Maquette'!C45</f>
        <v>ECUE</v>
      </c>
      <c r="C45" s="34">
        <f>'[1]S6 Maquette'!F52</f>
        <v>0</v>
      </c>
      <c r="D45" s="32">
        <v>1</v>
      </c>
      <c r="E45" s="32" t="s">
        <v>389</v>
      </c>
      <c r="F45" s="32"/>
      <c r="G45" s="32" t="s">
        <v>389</v>
      </c>
      <c r="H45" s="32" t="s">
        <v>389</v>
      </c>
      <c r="I45" s="32" t="s">
        <v>389</v>
      </c>
      <c r="J45" s="32"/>
      <c r="K45" s="32" t="s">
        <v>10</v>
      </c>
      <c r="L45" s="32"/>
      <c r="M45" s="32">
        <v>2</v>
      </c>
      <c r="N45" s="32"/>
      <c r="O45" s="32"/>
      <c r="P45" s="32" t="s">
        <v>390</v>
      </c>
      <c r="Q45" s="32"/>
      <c r="R45" s="32"/>
      <c r="S45" s="7" t="s">
        <v>403</v>
      </c>
      <c r="T45" s="37"/>
    </row>
    <row r="46" spans="1:20" s="146" customFormat="1" ht="52.5" customHeight="1" x14ac:dyDescent="0.2">
      <c r="A46" s="95" t="str">
        <f>'S6 Maquette'!B46</f>
        <v>PARCOURS Interprétation, composition ou  pédagogie musicales</v>
      </c>
      <c r="B46" s="95" t="str">
        <f>'S6 Maquette'!C46</f>
        <v>BLOC</v>
      </c>
      <c r="C46" s="143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20"/>
      <c r="T46" s="145"/>
    </row>
    <row r="47" spans="1:20" s="105" customFormat="1" ht="30.5" customHeight="1" x14ac:dyDescent="0.2">
      <c r="A47" s="101" t="str">
        <f>'S6 Maquette'!B47</f>
        <v>UE 1 Pratiques musicales professionnalisantes</v>
      </c>
      <c r="B47" s="101" t="str">
        <f>'S6 Maquette'!C47</f>
        <v>UE</v>
      </c>
      <c r="C47" s="102">
        <f>'[1]S6 Maquette'!F55</f>
        <v>0</v>
      </c>
      <c r="D47" s="103">
        <v>1</v>
      </c>
      <c r="E47" s="103" t="s">
        <v>389</v>
      </c>
      <c r="F47" s="103"/>
      <c r="G47" s="103" t="s">
        <v>389</v>
      </c>
      <c r="H47" s="103" t="s">
        <v>389</v>
      </c>
      <c r="I47" s="103" t="s">
        <v>389</v>
      </c>
      <c r="J47" s="103"/>
      <c r="K47" s="103"/>
      <c r="L47" s="103"/>
      <c r="M47" s="103"/>
      <c r="N47" s="103"/>
      <c r="O47" s="103"/>
      <c r="P47" s="103" t="s">
        <v>390</v>
      </c>
      <c r="Q47" s="103"/>
      <c r="R47" s="103"/>
      <c r="S47" s="104" t="s">
        <v>467</v>
      </c>
      <c r="T47" s="142"/>
    </row>
    <row r="48" spans="1:20" ht="30.5" customHeight="1" x14ac:dyDescent="0.2">
      <c r="A48" s="62" t="str">
        <f>'S6 Maquette'!B48</f>
        <v>Dsicpline principale (instrument/voix/direction/composition électroacoustique)</v>
      </c>
      <c r="B48" s="62" t="str">
        <f>'S6 Maquette'!C48</f>
        <v>ECUE</v>
      </c>
      <c r="C48" s="34">
        <f>'[1]S6 Maquette'!F56</f>
        <v>0</v>
      </c>
      <c r="D48" s="32">
        <v>1</v>
      </c>
      <c r="E48" s="32" t="s">
        <v>389</v>
      </c>
      <c r="F48" s="32"/>
      <c r="G48" s="32" t="s">
        <v>389</v>
      </c>
      <c r="H48" s="32" t="s">
        <v>389</v>
      </c>
      <c r="I48" s="32" t="s">
        <v>389</v>
      </c>
      <c r="J48" s="32"/>
      <c r="K48" s="32" t="s">
        <v>10</v>
      </c>
      <c r="L48" s="32"/>
      <c r="M48" s="32">
        <v>2</v>
      </c>
      <c r="N48" s="32"/>
      <c r="O48" s="32"/>
      <c r="P48" s="32" t="s">
        <v>390</v>
      </c>
      <c r="Q48" s="32"/>
      <c r="R48" s="32"/>
      <c r="S48" s="7" t="s">
        <v>468</v>
      </c>
      <c r="T48" s="37"/>
    </row>
    <row r="49" spans="1:20" ht="30.5" customHeight="1" x14ac:dyDescent="0.2">
      <c r="A49" s="62" t="str">
        <f>'S6 Maquette'!B49</f>
        <v>Pratiques collectives non dirigées (musique de chambre, projet MAA, interprétation sur acousmonium)</v>
      </c>
      <c r="B49" s="62" t="str">
        <f>'S6 Maquette'!C49</f>
        <v>ECUE</v>
      </c>
      <c r="C49" s="34">
        <f>'[1]S6 Maquette'!F57</f>
        <v>0</v>
      </c>
      <c r="D49" s="32">
        <v>1</v>
      </c>
      <c r="E49" s="32" t="s">
        <v>389</v>
      </c>
      <c r="F49" s="32"/>
      <c r="G49" s="32" t="s">
        <v>389</v>
      </c>
      <c r="H49" s="32" t="s">
        <v>389</v>
      </c>
      <c r="I49" s="32" t="s">
        <v>389</v>
      </c>
      <c r="J49" s="32"/>
      <c r="K49" s="32" t="s">
        <v>10</v>
      </c>
      <c r="L49" s="32"/>
      <c r="M49" s="32">
        <v>2</v>
      </c>
      <c r="N49" s="32"/>
      <c r="O49" s="32"/>
      <c r="P49" s="32" t="s">
        <v>390</v>
      </c>
      <c r="Q49" s="32"/>
      <c r="R49" s="32"/>
      <c r="S49" s="7" t="s">
        <v>468</v>
      </c>
      <c r="T49" s="37"/>
    </row>
    <row r="50" spans="1:20" s="105" customFormat="1" ht="30.5" customHeight="1" x14ac:dyDescent="0.2">
      <c r="A50" s="101" t="str">
        <f>'S6 Maquette'!B50</f>
        <v>UE 2 Cultures musicales</v>
      </c>
      <c r="B50" s="101" t="str">
        <f>'S6 Maquette'!C50</f>
        <v>UE</v>
      </c>
      <c r="C50" s="102">
        <f>'[1]S6 Maquette'!F58</f>
        <v>0</v>
      </c>
      <c r="D50" s="103">
        <v>1</v>
      </c>
      <c r="E50" s="103" t="s">
        <v>389</v>
      </c>
      <c r="F50" s="103"/>
      <c r="G50" s="103" t="s">
        <v>389</v>
      </c>
      <c r="H50" s="103" t="s">
        <v>389</v>
      </c>
      <c r="I50" s="103" t="s">
        <v>389</v>
      </c>
      <c r="J50" s="103"/>
      <c r="K50" s="103"/>
      <c r="L50" s="103"/>
      <c r="M50" s="103"/>
      <c r="N50" s="103"/>
      <c r="O50" s="103"/>
      <c r="P50" s="103" t="s">
        <v>390</v>
      </c>
      <c r="Q50" s="103"/>
      <c r="R50" s="103"/>
      <c r="S50" s="104" t="s">
        <v>467</v>
      </c>
      <c r="T50" s="142"/>
    </row>
    <row r="51" spans="1:20" ht="30.5" customHeight="1" x14ac:dyDescent="0.2">
      <c r="A51" s="62" t="str">
        <f>'S6 Maquette'!B51</f>
        <v>Analyse musicale 3</v>
      </c>
      <c r="B51" s="62" t="str">
        <f>'S6 Maquette'!C51</f>
        <v>ECUE</v>
      </c>
      <c r="C51" s="34">
        <f>'[1]S6 Maquette'!F59</f>
        <v>0</v>
      </c>
      <c r="D51" s="32">
        <v>1</v>
      </c>
      <c r="E51" s="32" t="s">
        <v>389</v>
      </c>
      <c r="F51" s="32"/>
      <c r="G51" s="32" t="s">
        <v>389</v>
      </c>
      <c r="H51" s="32" t="s">
        <v>389</v>
      </c>
      <c r="I51" s="32" t="s">
        <v>389</v>
      </c>
      <c r="J51" s="32"/>
      <c r="K51" s="32" t="s">
        <v>10</v>
      </c>
      <c r="L51" s="32"/>
      <c r="M51" s="32">
        <v>2</v>
      </c>
      <c r="N51" s="32"/>
      <c r="O51" s="32"/>
      <c r="P51" s="32" t="s">
        <v>390</v>
      </c>
      <c r="Q51" s="32"/>
      <c r="R51" s="32"/>
      <c r="S51" s="7" t="s">
        <v>403</v>
      </c>
      <c r="T51" s="37"/>
    </row>
    <row r="52" spans="1:20" ht="30.5" customHeight="1" x14ac:dyDescent="0.2">
      <c r="A52" s="62" t="str">
        <f>'S6 Maquette'!B52</f>
        <v>ECUE optionnelle</v>
      </c>
      <c r="B52" s="62" t="str">
        <f>'S6 Maquette'!C52</f>
        <v>ECUE</v>
      </c>
      <c r="C52" s="34">
        <f>'[1]S6 Maquette'!F61</f>
        <v>0</v>
      </c>
      <c r="D52" s="32">
        <v>1</v>
      </c>
      <c r="E52" s="32" t="s">
        <v>389</v>
      </c>
      <c r="F52" s="32"/>
      <c r="G52" s="32" t="s">
        <v>389</v>
      </c>
      <c r="H52" s="32" t="s">
        <v>389</v>
      </c>
      <c r="I52" s="32" t="s">
        <v>389</v>
      </c>
      <c r="J52" s="32"/>
      <c r="K52" s="32" t="s">
        <v>10</v>
      </c>
      <c r="L52" s="32"/>
      <c r="M52" s="32"/>
      <c r="N52" s="32"/>
      <c r="O52" s="32"/>
      <c r="P52" s="32"/>
      <c r="Q52" s="32"/>
      <c r="R52" s="32"/>
      <c r="S52" s="7"/>
      <c r="T52" s="37"/>
    </row>
    <row r="53" spans="1:20" ht="30.5" customHeight="1" x14ac:dyDescent="0.2">
      <c r="A53" s="62" t="str">
        <f>'S6 Maquette'!B53</f>
        <v>1 ECUE au choix</v>
      </c>
      <c r="B53" s="62" t="str">
        <f>'S6 Maquette'!C53</f>
        <v>OPTION</v>
      </c>
      <c r="C53" s="34">
        <f>'[1]S6 Maquette'!F67</f>
        <v>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7"/>
      <c r="T53" s="37"/>
    </row>
    <row r="54" spans="1:20" ht="30.5" customHeight="1" x14ac:dyDescent="0.2">
      <c r="A54" s="62" t="str">
        <f>'S6 Maquette'!B54</f>
        <v>Informatique musicale</v>
      </c>
      <c r="B54" s="62" t="str">
        <f>'S6 Maquette'!C54</f>
        <v>ECUE</v>
      </c>
      <c r="C54" s="34">
        <f>'[1]S6 Maquette'!F70</f>
        <v>0</v>
      </c>
      <c r="D54" s="32">
        <v>1</v>
      </c>
      <c r="E54" s="32" t="s">
        <v>389</v>
      </c>
      <c r="F54" s="32"/>
      <c r="G54" s="32" t="s">
        <v>389</v>
      </c>
      <c r="H54" s="32" t="s">
        <v>389</v>
      </c>
      <c r="I54" s="32" t="s">
        <v>389</v>
      </c>
      <c r="J54" s="32"/>
      <c r="K54" s="32" t="s">
        <v>10</v>
      </c>
      <c r="L54" s="32"/>
      <c r="M54" s="32">
        <v>2</v>
      </c>
      <c r="N54" s="32"/>
      <c r="O54" s="32"/>
      <c r="P54" s="32" t="s">
        <v>390</v>
      </c>
      <c r="Q54" s="32"/>
      <c r="R54" s="32"/>
      <c r="S54" s="7" t="s">
        <v>403</v>
      </c>
      <c r="T54" s="37"/>
    </row>
    <row r="55" spans="1:20" ht="30.5" customHeight="1" x14ac:dyDescent="0.2">
      <c r="A55" s="62" t="str">
        <f>'S6 Maquette'!B55</f>
        <v>Musiques actuelles 3</v>
      </c>
      <c r="B55" s="62" t="str">
        <f>'S6 Maquette'!C55</f>
        <v>ECUE</v>
      </c>
      <c r="C55" s="34">
        <f>'[1]S6 Maquette'!F72</f>
        <v>0</v>
      </c>
      <c r="D55" s="32">
        <v>1</v>
      </c>
      <c r="E55" s="32" t="s">
        <v>389</v>
      </c>
      <c r="F55" s="32"/>
      <c r="G55" s="32" t="s">
        <v>389</v>
      </c>
      <c r="H55" s="32" t="s">
        <v>389</v>
      </c>
      <c r="I55" s="32" t="s">
        <v>389</v>
      </c>
      <c r="J55" s="32"/>
      <c r="K55" s="32" t="s">
        <v>10</v>
      </c>
      <c r="L55" s="32"/>
      <c r="M55" s="32">
        <v>2</v>
      </c>
      <c r="N55" s="32"/>
      <c r="O55" s="32"/>
      <c r="P55" s="32" t="s">
        <v>390</v>
      </c>
      <c r="Q55" s="32"/>
      <c r="R55" s="32"/>
      <c r="S55" s="7" t="s">
        <v>403</v>
      </c>
      <c r="T55" s="37"/>
    </row>
    <row r="56" spans="1:20" ht="30.5" customHeight="1" x14ac:dyDescent="0.2">
      <c r="A56" s="62" t="str">
        <f>'S6 Maquette'!B56</f>
        <v>Esthétique musicale  2</v>
      </c>
      <c r="B56" s="62" t="str">
        <f>'S6 Maquette'!C56</f>
        <v>ECUE</v>
      </c>
      <c r="C56" s="34">
        <f>'[1]S6 Maquette'!F73</f>
        <v>0</v>
      </c>
      <c r="D56" s="32">
        <v>1</v>
      </c>
      <c r="E56" s="32" t="s">
        <v>389</v>
      </c>
      <c r="F56" s="32"/>
      <c r="G56" s="32" t="s">
        <v>389</v>
      </c>
      <c r="H56" s="32" t="s">
        <v>389</v>
      </c>
      <c r="I56" s="32" t="s">
        <v>389</v>
      </c>
      <c r="J56" s="32"/>
      <c r="K56" s="32" t="s">
        <v>10</v>
      </c>
      <c r="L56" s="32"/>
      <c r="M56" s="32">
        <v>2</v>
      </c>
      <c r="N56" s="32"/>
      <c r="O56" s="32"/>
      <c r="P56" s="32" t="s">
        <v>390</v>
      </c>
      <c r="Q56" s="32"/>
      <c r="R56" s="32"/>
      <c r="S56" s="7" t="s">
        <v>403</v>
      </c>
      <c r="T56" s="37"/>
    </row>
    <row r="57" spans="1:20" s="105" customFormat="1" ht="30.5" customHeight="1" x14ac:dyDescent="0.2">
      <c r="A57" s="101" t="str">
        <f>'S6 Maquette'!B57</f>
        <v>UE 3 Spécialisation professionnalisante appliquée</v>
      </c>
      <c r="B57" s="101" t="str">
        <f>'S6 Maquette'!C57</f>
        <v>UE</v>
      </c>
      <c r="C57" s="102">
        <f>'[1]S6 Maquette'!F75</f>
        <v>0</v>
      </c>
      <c r="D57" s="103">
        <v>1</v>
      </c>
      <c r="E57" s="103" t="s">
        <v>389</v>
      </c>
      <c r="F57" s="103"/>
      <c r="G57" s="103" t="s">
        <v>389</v>
      </c>
      <c r="H57" s="103" t="s">
        <v>389</v>
      </c>
      <c r="I57" s="103" t="s">
        <v>389</v>
      </c>
      <c r="J57" s="103"/>
      <c r="K57" s="103"/>
      <c r="L57" s="103"/>
      <c r="M57" s="103"/>
      <c r="N57" s="103"/>
      <c r="O57" s="103"/>
      <c r="P57" s="103" t="s">
        <v>390</v>
      </c>
      <c r="Q57" s="103"/>
      <c r="R57" s="103"/>
      <c r="S57" s="104" t="s">
        <v>467</v>
      </c>
      <c r="T57" s="142"/>
    </row>
    <row r="58" spans="1:20" ht="30.5" customHeight="1" x14ac:dyDescent="0.2">
      <c r="A58" s="62" t="str">
        <f>'S6 Maquette'!B58</f>
        <v>Ecriture, arrangement, orchestration</v>
      </c>
      <c r="B58" s="62" t="str">
        <f>'S6 Maquette'!C58</f>
        <v>ECUE</v>
      </c>
      <c r="C58" s="34">
        <f>'[1]S6 Maquette'!F76</f>
        <v>0</v>
      </c>
      <c r="D58" s="32">
        <v>1</v>
      </c>
      <c r="E58" s="32" t="s">
        <v>389</v>
      </c>
      <c r="F58" s="32"/>
      <c r="G58" s="32" t="s">
        <v>389</v>
      </c>
      <c r="H58" s="32" t="s">
        <v>389</v>
      </c>
      <c r="I58" s="32" t="s">
        <v>389</v>
      </c>
      <c r="J58" s="32"/>
      <c r="K58" s="32" t="s">
        <v>10</v>
      </c>
      <c r="L58" s="32"/>
      <c r="M58" s="32">
        <v>2</v>
      </c>
      <c r="N58" s="32"/>
      <c r="O58" s="32"/>
      <c r="P58" s="32" t="s">
        <v>390</v>
      </c>
      <c r="Q58" s="32"/>
      <c r="R58" s="32"/>
      <c r="S58" s="7" t="s">
        <v>401</v>
      </c>
      <c r="T58" s="37"/>
    </row>
    <row r="59" spans="1:20" ht="30.5" customHeight="1" x14ac:dyDescent="0.2">
      <c r="A59" s="62" t="str">
        <f>'S6 Maquette'!B59</f>
        <v>OPTION 1</v>
      </c>
      <c r="B59" s="62" t="str">
        <f>'S6 Maquette'!C59</f>
        <v>ECUE</v>
      </c>
      <c r="C59" s="34">
        <f>'[1]S6 Maquette'!F77</f>
        <v>0</v>
      </c>
      <c r="D59" s="32">
        <v>1</v>
      </c>
      <c r="E59" s="32" t="s">
        <v>389</v>
      </c>
      <c r="F59" s="32"/>
      <c r="G59" s="32" t="s">
        <v>389</v>
      </c>
      <c r="H59" s="32" t="s">
        <v>389</v>
      </c>
      <c r="I59" s="32" t="s">
        <v>389</v>
      </c>
      <c r="J59" s="32"/>
      <c r="K59" s="32" t="s">
        <v>10</v>
      </c>
      <c r="L59" s="32"/>
      <c r="M59" s="32"/>
      <c r="N59" s="32"/>
      <c r="O59" s="32"/>
      <c r="P59" s="32"/>
      <c r="Q59" s="32"/>
      <c r="R59" s="32"/>
      <c r="S59" s="7"/>
      <c r="T59" s="37"/>
    </row>
    <row r="60" spans="1:20" ht="30.5" customHeight="1" x14ac:dyDescent="0.2">
      <c r="A60" s="62" t="str">
        <f>'S6 Maquette'!B60</f>
        <v xml:space="preserve">1 ECUE à choisir parmi : </v>
      </c>
      <c r="B60" s="62" t="str">
        <f>'S6 Maquette'!C60</f>
        <v>OPTION</v>
      </c>
      <c r="C60" s="34">
        <f>'[1]S6 Maquette'!F78</f>
        <v>0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7"/>
      <c r="T60" s="37"/>
    </row>
    <row r="61" spans="1:20" ht="30.5" customHeight="1" x14ac:dyDescent="0.2">
      <c r="A61" s="62" t="str">
        <f>'S6 Maquette'!B61</f>
        <v>réalisation en informatique musicale</v>
      </c>
      <c r="B61" s="62" t="str">
        <f>'S6 Maquette'!C61</f>
        <v>ECUE</v>
      </c>
      <c r="C61" s="34">
        <f>'[1]S6 Maquette'!F79</f>
        <v>0</v>
      </c>
      <c r="D61" s="32">
        <v>1</v>
      </c>
      <c r="E61" s="32" t="s">
        <v>389</v>
      </c>
      <c r="F61" s="32"/>
      <c r="G61" s="32" t="s">
        <v>389</v>
      </c>
      <c r="H61" s="32" t="s">
        <v>389</v>
      </c>
      <c r="I61" s="32" t="s">
        <v>389</v>
      </c>
      <c r="J61" s="32"/>
      <c r="K61" s="32" t="s">
        <v>10</v>
      </c>
      <c r="L61" s="32"/>
      <c r="M61" s="32">
        <v>2</v>
      </c>
      <c r="N61" s="32"/>
      <c r="O61" s="32"/>
      <c r="P61" s="32" t="s">
        <v>390</v>
      </c>
      <c r="Q61" s="32"/>
      <c r="R61" s="32"/>
      <c r="S61" s="7" t="s">
        <v>403</v>
      </c>
      <c r="T61" s="37"/>
    </row>
    <row r="62" spans="1:20" ht="30.5" customHeight="1" x14ac:dyDescent="0.2">
      <c r="A62" s="62" t="str">
        <f>'S6 Maquette'!B62</f>
        <v>Stage de mise en situation professionnelle</v>
      </c>
      <c r="B62" s="62" t="str">
        <f>'S6 Maquette'!C62</f>
        <v>ECUE</v>
      </c>
      <c r="C62" s="34">
        <f>'[1]S6 Maquette'!F80</f>
        <v>0</v>
      </c>
      <c r="D62" s="32">
        <v>1</v>
      </c>
      <c r="E62" s="32" t="s">
        <v>389</v>
      </c>
      <c r="F62" s="32"/>
      <c r="G62" s="32" t="s">
        <v>389</v>
      </c>
      <c r="H62" s="32" t="s">
        <v>389</v>
      </c>
      <c r="I62" s="32" t="s">
        <v>389</v>
      </c>
      <c r="J62" s="32"/>
      <c r="K62" s="32" t="s">
        <v>10</v>
      </c>
      <c r="L62" s="32"/>
      <c r="M62" s="32">
        <v>2</v>
      </c>
      <c r="N62" s="32"/>
      <c r="O62" s="32"/>
      <c r="P62" s="32" t="s">
        <v>390</v>
      </c>
      <c r="Q62" s="32"/>
      <c r="R62" s="32"/>
      <c r="S62" s="7" t="s">
        <v>403</v>
      </c>
      <c r="T62" s="37"/>
    </row>
    <row r="63" spans="1:20" ht="30.5" customHeight="1" x14ac:dyDescent="0.2">
      <c r="A63" s="62" t="str">
        <f>'S6 Maquette'!B63</f>
        <v>Préparation au concours</v>
      </c>
      <c r="B63" s="62" t="str">
        <f>'S6 Maquette'!C63</f>
        <v>ECUE</v>
      </c>
      <c r="C63" s="34">
        <f>'[1]S6 Maquette'!F82</f>
        <v>0</v>
      </c>
      <c r="D63" s="32">
        <v>1</v>
      </c>
      <c r="E63" s="32" t="s">
        <v>389</v>
      </c>
      <c r="F63" s="32"/>
      <c r="G63" s="32" t="s">
        <v>389</v>
      </c>
      <c r="H63" s="32" t="s">
        <v>389</v>
      </c>
      <c r="I63" s="32" t="s">
        <v>389</v>
      </c>
      <c r="J63" s="32"/>
      <c r="K63" s="32" t="s">
        <v>10</v>
      </c>
      <c r="L63" s="32"/>
      <c r="M63" s="32">
        <v>2</v>
      </c>
      <c r="N63" s="32"/>
      <c r="O63" s="32"/>
      <c r="P63" s="32" t="s">
        <v>390</v>
      </c>
      <c r="Q63" s="32"/>
      <c r="R63" s="32"/>
      <c r="S63" s="7" t="s">
        <v>403</v>
      </c>
      <c r="T63" s="37"/>
    </row>
    <row r="64" spans="1:20" ht="30.5" customHeight="1" x14ac:dyDescent="0.2">
      <c r="A64" s="62" t="str">
        <f>'S6 Maquette'!B64</f>
        <v>OPTION 2</v>
      </c>
      <c r="B64" s="62" t="str">
        <f>'S6 Maquette'!C64</f>
        <v>ECUE</v>
      </c>
      <c r="C64" s="34">
        <f>'[1]S6 Maquette'!F83</f>
        <v>0</v>
      </c>
      <c r="D64" s="32">
        <v>1</v>
      </c>
      <c r="E64" s="32" t="s">
        <v>389</v>
      </c>
      <c r="F64" s="32"/>
      <c r="G64" s="32" t="s">
        <v>389</v>
      </c>
      <c r="H64" s="32" t="s">
        <v>389</v>
      </c>
      <c r="I64" s="32" t="s">
        <v>389</v>
      </c>
      <c r="J64" s="32"/>
      <c r="K64" s="32"/>
      <c r="L64" s="32"/>
      <c r="M64" s="32"/>
      <c r="N64" s="32"/>
      <c r="O64" s="32"/>
      <c r="P64" s="32"/>
      <c r="Q64" s="32"/>
      <c r="R64" s="32"/>
      <c r="S64" s="7"/>
      <c r="T64" s="37"/>
    </row>
    <row r="65" spans="1:20" ht="30.5" customHeight="1" x14ac:dyDescent="0.2">
      <c r="A65" s="62" t="str">
        <f>'S6 Maquette'!B65</f>
        <v xml:space="preserve">1 ECUE à choisir parmi : </v>
      </c>
      <c r="B65" s="62" t="str">
        <f>'S6 Maquette'!C65</f>
        <v>OPTION</v>
      </c>
      <c r="C65" s="34">
        <f>'[1]S6 Maquette'!F84</f>
        <v>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7"/>
      <c r="T65" s="37"/>
    </row>
    <row r="66" spans="1:20" ht="30.5" customHeight="1" x14ac:dyDescent="0.2">
      <c r="A66" s="62" t="str">
        <f>'S6 Maquette'!B66</f>
        <v>Ethnomusicologie 3</v>
      </c>
      <c r="B66" s="62" t="str">
        <f>'S6 Maquette'!C66</f>
        <v>ECUE</v>
      </c>
      <c r="C66" s="34">
        <f>'[1]S6 Maquette'!F85</f>
        <v>0</v>
      </c>
      <c r="D66" s="32">
        <v>1</v>
      </c>
      <c r="E66" s="32" t="s">
        <v>389</v>
      </c>
      <c r="F66" s="32"/>
      <c r="G66" s="32" t="s">
        <v>389</v>
      </c>
      <c r="H66" s="32" t="s">
        <v>389</v>
      </c>
      <c r="I66" s="32" t="s">
        <v>389</v>
      </c>
      <c r="J66" s="32"/>
      <c r="K66" s="32" t="s">
        <v>10</v>
      </c>
      <c r="L66" s="32"/>
      <c r="M66" s="32">
        <v>2</v>
      </c>
      <c r="N66" s="32"/>
      <c r="O66" s="32"/>
      <c r="P66" s="12" t="s">
        <v>390</v>
      </c>
      <c r="Q66" s="32"/>
      <c r="R66" s="32"/>
      <c r="S66" s="7" t="s">
        <v>403</v>
      </c>
      <c r="T66" s="37"/>
    </row>
    <row r="67" spans="1:20" ht="30.5" customHeight="1" x14ac:dyDescent="0.2">
      <c r="A67" s="62" t="str">
        <f>'S6 Maquette'!B67</f>
        <v>Musique et médias</v>
      </c>
      <c r="B67" s="62" t="str">
        <f>'S6 Maquette'!C67</f>
        <v>ECUE</v>
      </c>
      <c r="C67" s="34">
        <f>'[1]S6 Maquette'!F86</f>
        <v>0</v>
      </c>
      <c r="D67" s="32">
        <v>1</v>
      </c>
      <c r="E67" s="32" t="s">
        <v>389</v>
      </c>
      <c r="F67" s="32"/>
      <c r="G67" s="32" t="s">
        <v>389</v>
      </c>
      <c r="H67" s="32" t="s">
        <v>389</v>
      </c>
      <c r="I67" s="32" t="s">
        <v>389</v>
      </c>
      <c r="J67" s="32"/>
      <c r="K67" s="32" t="s">
        <v>10</v>
      </c>
      <c r="L67" s="59"/>
      <c r="M67" s="32">
        <v>2</v>
      </c>
      <c r="N67" s="32"/>
      <c r="O67" s="32"/>
      <c r="P67" s="32" t="s">
        <v>390</v>
      </c>
      <c r="Q67" s="63"/>
      <c r="R67" s="63"/>
      <c r="S67" s="7" t="s">
        <v>403</v>
      </c>
      <c r="T67" s="37"/>
    </row>
    <row r="68" spans="1:20" s="105" customFormat="1" ht="30.5" customHeight="1" x14ac:dyDescent="0.2">
      <c r="A68" s="101" t="str">
        <f>'S6 Maquette'!B68</f>
        <v>UE 4 Spécialisation professionnalisante</v>
      </c>
      <c r="B68" s="101" t="str">
        <f>'S6 Maquette'!C68</f>
        <v>UE</v>
      </c>
      <c r="C68" s="102">
        <f>'[1]S6 Maquette'!F91</f>
        <v>0</v>
      </c>
      <c r="D68" s="103">
        <v>1</v>
      </c>
      <c r="E68" s="103" t="s">
        <v>389</v>
      </c>
      <c r="F68" s="103"/>
      <c r="G68" s="103" t="s">
        <v>389</v>
      </c>
      <c r="H68" s="103" t="s">
        <v>389</v>
      </c>
      <c r="I68" s="103" t="s">
        <v>395</v>
      </c>
      <c r="J68" s="103"/>
      <c r="K68" s="103"/>
      <c r="L68" s="103"/>
      <c r="M68" s="103"/>
      <c r="N68" s="103"/>
      <c r="O68" s="103"/>
      <c r="P68" s="103" t="s">
        <v>390</v>
      </c>
      <c r="Q68" s="103"/>
      <c r="R68" s="103"/>
      <c r="S68" s="104" t="s">
        <v>469</v>
      </c>
      <c r="T68" s="142"/>
    </row>
    <row r="69" spans="1:20" ht="30.5" customHeight="1" x14ac:dyDescent="0.2">
      <c r="A69" s="62" t="str">
        <f>'S6 Maquette'!B69</f>
        <v>Conférences musicales et pédagogiques</v>
      </c>
      <c r="B69" s="62" t="str">
        <f>'S6 Maquette'!C69</f>
        <v>ECUE</v>
      </c>
      <c r="C69" s="34">
        <f>'[1]S6 Maquette'!F92</f>
        <v>0</v>
      </c>
      <c r="D69" s="32">
        <v>1</v>
      </c>
      <c r="E69" s="32" t="s">
        <v>389</v>
      </c>
      <c r="F69" s="32"/>
      <c r="G69" s="32" t="s">
        <v>389</v>
      </c>
      <c r="H69" s="32" t="s">
        <v>389</v>
      </c>
      <c r="I69" s="32" t="s">
        <v>389</v>
      </c>
      <c r="J69" s="32"/>
      <c r="K69" s="32" t="s">
        <v>10</v>
      </c>
      <c r="L69" s="32"/>
      <c r="M69" s="32">
        <v>2</v>
      </c>
      <c r="N69" s="32"/>
      <c r="O69" s="32"/>
      <c r="P69" s="32" t="s">
        <v>390</v>
      </c>
      <c r="Q69" s="32"/>
      <c r="R69" s="32"/>
      <c r="S69" s="7" t="s">
        <v>403</v>
      </c>
      <c r="T69" s="37"/>
    </row>
    <row r="70" spans="1:20" ht="30.5" customHeight="1" x14ac:dyDescent="0.2">
      <c r="A70" s="62" t="str">
        <f>'S6 Maquette'!B70</f>
        <v>Environnement professionnel CRR</v>
      </c>
      <c r="B70" s="62" t="str">
        <f>'S6 Maquette'!C70</f>
        <v>ECUE</v>
      </c>
      <c r="C70" s="34">
        <f>'[1]S6 Maquette'!F93</f>
        <v>0</v>
      </c>
      <c r="D70" s="32">
        <v>1</v>
      </c>
      <c r="E70" s="32" t="s">
        <v>389</v>
      </c>
      <c r="F70" s="32"/>
      <c r="G70" s="32" t="s">
        <v>389</v>
      </c>
      <c r="H70" s="32" t="s">
        <v>389</v>
      </c>
      <c r="I70" s="32" t="s">
        <v>389</v>
      </c>
      <c r="J70" s="32"/>
      <c r="K70" s="32" t="s">
        <v>10</v>
      </c>
      <c r="L70" s="32"/>
      <c r="M70" s="32">
        <v>2</v>
      </c>
      <c r="N70" s="32"/>
      <c r="O70" s="32"/>
      <c r="P70" s="32" t="s">
        <v>390</v>
      </c>
      <c r="Q70" s="32"/>
      <c r="R70" s="32"/>
      <c r="S70" s="7" t="s">
        <v>403</v>
      </c>
      <c r="T70" s="37"/>
    </row>
    <row r="71" spans="1:20" ht="30.5" customHeight="1" x14ac:dyDescent="0.2">
      <c r="A71" s="62" t="str">
        <f>'S6 Maquette'!B71</f>
        <v>Projet personnel</v>
      </c>
      <c r="B71" s="62" t="str">
        <f>'S6 Maquette'!C71</f>
        <v>ECUE</v>
      </c>
      <c r="C71" s="34">
        <f>'[1]S6 Maquette'!F94</f>
        <v>0</v>
      </c>
      <c r="D71" s="32">
        <v>1</v>
      </c>
      <c r="E71" s="32" t="s">
        <v>389</v>
      </c>
      <c r="F71" s="32"/>
      <c r="G71" s="32" t="s">
        <v>389</v>
      </c>
      <c r="H71" s="32" t="s">
        <v>389</v>
      </c>
      <c r="I71" s="32" t="s">
        <v>395</v>
      </c>
      <c r="J71" s="32"/>
      <c r="K71" s="32" t="s">
        <v>10</v>
      </c>
      <c r="L71" s="32"/>
      <c r="M71" s="32">
        <v>2</v>
      </c>
      <c r="N71" s="32"/>
      <c r="O71" s="32"/>
      <c r="P71" s="32"/>
      <c r="Q71" s="32"/>
      <c r="R71" s="32"/>
      <c r="S71" s="7"/>
      <c r="T71" s="37"/>
    </row>
    <row r="72" spans="1:20" ht="30.5" customHeight="1" x14ac:dyDescent="0.2">
      <c r="A72" s="62" t="str">
        <f>'S6 Maquette'!B72</f>
        <v xml:space="preserve">ECUE optionnelle </v>
      </c>
      <c r="B72" s="62" t="str">
        <f>'S6 Maquette'!C72</f>
        <v>ECUE</v>
      </c>
      <c r="C72" s="34">
        <f>'[1]S6 Maquette'!F95</f>
        <v>0</v>
      </c>
      <c r="D72" s="32">
        <v>1</v>
      </c>
      <c r="E72" s="32" t="s">
        <v>389</v>
      </c>
      <c r="F72" s="32"/>
      <c r="G72" s="32" t="s">
        <v>389</v>
      </c>
      <c r="H72" s="32" t="s">
        <v>389</v>
      </c>
      <c r="I72" s="32" t="s">
        <v>389</v>
      </c>
      <c r="J72" s="32"/>
      <c r="K72" s="32"/>
      <c r="L72" s="32"/>
      <c r="M72" s="32"/>
      <c r="N72" s="32"/>
      <c r="O72" s="32"/>
      <c r="P72" s="32"/>
      <c r="Q72" s="32"/>
      <c r="R72" s="32"/>
      <c r="S72" s="7"/>
      <c r="T72" s="37"/>
    </row>
    <row r="73" spans="1:20" ht="30.5" customHeight="1" x14ac:dyDescent="0.2">
      <c r="A73" s="62" t="str">
        <f>'S6 Maquette'!B73</f>
        <v>1 ECUE au choix</v>
      </c>
      <c r="B73" s="62" t="str">
        <f>'S6 Maquette'!C73</f>
        <v>OPTION</v>
      </c>
      <c r="C73" s="34">
        <f>'[1]S6 Maquette'!F96</f>
        <v>0</v>
      </c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7"/>
      <c r="T73" s="37"/>
    </row>
    <row r="74" spans="1:20" ht="30.5" customHeight="1" x14ac:dyDescent="0.2">
      <c r="A74" s="62" t="str">
        <f>'S6 Maquette'!B74</f>
        <v>Environnement professionnel UCA</v>
      </c>
      <c r="B74" s="62" t="str">
        <f>'S6 Maquette'!C74</f>
        <v>ECUE</v>
      </c>
      <c r="C74" s="34">
        <f>'[1]S6 Maquette'!F97</f>
        <v>0</v>
      </c>
      <c r="D74" s="32">
        <v>1</v>
      </c>
      <c r="E74" s="32" t="s">
        <v>389</v>
      </c>
      <c r="F74" s="32"/>
      <c r="G74" s="32" t="s">
        <v>389</v>
      </c>
      <c r="H74" s="32" t="s">
        <v>389</v>
      </c>
      <c r="I74" s="32" t="s">
        <v>389</v>
      </c>
      <c r="J74" s="32"/>
      <c r="K74" s="32" t="s">
        <v>10</v>
      </c>
      <c r="L74" s="32"/>
      <c r="M74" s="32">
        <v>2</v>
      </c>
      <c r="N74" s="32"/>
      <c r="O74" s="32"/>
      <c r="P74" s="32" t="s">
        <v>390</v>
      </c>
      <c r="Q74" s="32"/>
      <c r="R74" s="32"/>
      <c r="S74" s="7" t="s">
        <v>403</v>
      </c>
      <c r="T74" s="37"/>
    </row>
    <row r="75" spans="1:20" ht="30.5" customHeight="1" x14ac:dyDescent="0.2">
      <c r="A75" s="62" t="str">
        <f>'S6 Maquette'!B75</f>
        <v>PPR ou stage</v>
      </c>
      <c r="B75" s="62" t="str">
        <f>'S6 Maquette'!C75</f>
        <v>ECUE</v>
      </c>
      <c r="C75" s="34">
        <f>'[1]S6 Maquette'!F98</f>
        <v>0</v>
      </c>
      <c r="D75" s="32">
        <v>1</v>
      </c>
      <c r="E75" s="32" t="s">
        <v>389</v>
      </c>
      <c r="F75" s="32"/>
      <c r="G75" s="32" t="s">
        <v>389</v>
      </c>
      <c r="H75" s="32" t="s">
        <v>389</v>
      </c>
      <c r="I75" s="32" t="s">
        <v>389</v>
      </c>
      <c r="J75" s="32"/>
      <c r="K75" s="32" t="s">
        <v>10</v>
      </c>
      <c r="L75" s="32"/>
      <c r="M75" s="32">
        <v>2</v>
      </c>
      <c r="N75" s="32"/>
      <c r="O75" s="32"/>
      <c r="P75" s="32" t="s">
        <v>390</v>
      </c>
      <c r="Q75" s="32"/>
      <c r="R75" s="32"/>
      <c r="S75" s="7" t="s">
        <v>403</v>
      </c>
      <c r="T75" s="37"/>
    </row>
    <row r="76" spans="1:20" s="99" customFormat="1" ht="48.75" customHeight="1" x14ac:dyDescent="0.2">
      <c r="A76" s="95" t="str">
        <f>'S6 Maquette'!B76</f>
        <v>PARCOURS  Préparation CAPES Educ Mus Chant Choral</v>
      </c>
      <c r="B76" s="95" t="str">
        <f>'S6 Maquette'!C76</f>
        <v>BLOC</v>
      </c>
      <c r="C76" s="96">
        <f>'[1]S6 Maquette'!F99</f>
        <v>0</v>
      </c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56"/>
      <c r="T76" s="98"/>
    </row>
    <row r="77" spans="1:20" ht="30.5" customHeight="1" x14ac:dyDescent="0.2">
      <c r="A77" s="62" t="str">
        <f>'S6 Maquette'!B77</f>
        <v>UE 1 Techniques musicales renforcées CAPES</v>
      </c>
      <c r="B77" s="62" t="str">
        <f>'S6 Maquette'!C77</f>
        <v>UE</v>
      </c>
      <c r="C77" s="34">
        <f>'[1]S6 Maquette'!F100</f>
        <v>0</v>
      </c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7"/>
      <c r="T77" s="37"/>
    </row>
    <row r="78" spans="1:20" ht="30.5" customHeight="1" x14ac:dyDescent="0.2">
      <c r="A78" s="62" t="str">
        <f>'S6 Maquette'!B78</f>
        <v>Formation musicale 6</v>
      </c>
      <c r="B78" s="62" t="str">
        <f>'S6 Maquette'!C78</f>
        <v>ECUE</v>
      </c>
      <c r="C78" s="34">
        <f>'[1]S6 Maquette'!F101</f>
        <v>0</v>
      </c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7"/>
      <c r="T78" s="37"/>
    </row>
    <row r="79" spans="1:20" ht="30.5" customHeight="1" x14ac:dyDescent="0.2">
      <c r="A79" s="62" t="str">
        <f>'S6 Maquette'!B79</f>
        <v>Arrangement musical et écriture 6</v>
      </c>
      <c r="B79" s="62" t="str">
        <f>'S6 Maquette'!C79</f>
        <v>ECUE</v>
      </c>
      <c r="C79" s="34">
        <f>'[1]S6 Maquette'!F147</f>
        <v>0</v>
      </c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7"/>
      <c r="T79" s="37"/>
    </row>
    <row r="80" spans="1:20" ht="30.5" customHeight="1" x14ac:dyDescent="0.2">
      <c r="A80" s="62" t="str">
        <f>'S6 Maquette'!B80</f>
        <v xml:space="preserve">Prepa Ecoute musicale 2 </v>
      </c>
      <c r="B80" s="62" t="str">
        <f>'S6 Maquette'!C80</f>
        <v>ECUE</v>
      </c>
      <c r="C80" s="34">
        <f>'[1]S6 Maquette'!F148</f>
        <v>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7"/>
      <c r="T80" s="37"/>
    </row>
    <row r="81" spans="1:20" ht="30.5" customHeight="1" x14ac:dyDescent="0.2">
      <c r="A81" s="62" t="str">
        <f>'S6 Maquette'!B81</f>
        <v>Prepa Arrangement et Harmonisation 2</v>
      </c>
      <c r="B81" s="62" t="str">
        <f>'S6 Maquette'!C81</f>
        <v>ECUE</v>
      </c>
      <c r="C81" s="34">
        <f>'[1]S6 Maquette'!F149</f>
        <v>0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7"/>
      <c r="T81" s="37"/>
    </row>
    <row r="82" spans="1:20" ht="30.5" customHeight="1" x14ac:dyDescent="0.2">
      <c r="A82" s="62" t="str">
        <f>'S6 Maquette'!B82</f>
        <v>UE 2 Outils d'anlayses et application musicale</v>
      </c>
      <c r="B82" s="62" t="str">
        <f>'S6 Maquette'!C82</f>
        <v>UE</v>
      </c>
      <c r="C82" s="34">
        <f>'[1]S6 Maquette'!F150</f>
        <v>0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7"/>
      <c r="T82" s="37"/>
    </row>
    <row r="83" spans="1:20" ht="30.5" customHeight="1" x14ac:dyDescent="0.2">
      <c r="A83" s="62" t="str">
        <f>'S6 Maquette'!B83</f>
        <v>Analyse musicale 3</v>
      </c>
      <c r="B83" s="62" t="str">
        <f>'S6 Maquette'!C83</f>
        <v>ECUE</v>
      </c>
      <c r="C83" s="34">
        <f>'[1]S6 Maquette'!F151</f>
        <v>0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7"/>
      <c r="T83" s="37"/>
    </row>
    <row r="84" spans="1:20" ht="30.5" customHeight="1" x14ac:dyDescent="0.2">
      <c r="A84" s="62" t="str">
        <f>'S6 Maquette'!B84</f>
        <v>Esthétique musicale 2</v>
      </c>
      <c r="B84" s="62" t="str">
        <f>'S6 Maquette'!C84</f>
        <v>ECUE</v>
      </c>
      <c r="C84" s="34">
        <f>'[1]S6 Maquette'!F152</f>
        <v>0</v>
      </c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7"/>
      <c r="T84" s="37"/>
    </row>
    <row r="85" spans="1:20" ht="30.5" customHeight="1" x14ac:dyDescent="0.2">
      <c r="A85" s="62" t="str">
        <f>'S6 Maquette'!B85</f>
        <v>Création et production musicale</v>
      </c>
      <c r="B85" s="62" t="str">
        <f>'S6 Maquette'!C85</f>
        <v>ECUE</v>
      </c>
      <c r="C85" s="34">
        <f>'[1]S6 Maquette'!F153</f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7"/>
      <c r="T85" s="37"/>
    </row>
    <row r="86" spans="1:20" ht="30.5" customHeight="1" x14ac:dyDescent="0.2">
      <c r="A86" s="62" t="str">
        <f>'S6 Maquette'!B86</f>
        <v>Prepa Connaissance du répertoire musical 2 (épreuve analyse auditive et connaissance du rep)) 2</v>
      </c>
      <c r="B86" s="62" t="str">
        <f>'S6 Maquette'!C86</f>
        <v>ECUE</v>
      </c>
      <c r="C86" s="34">
        <f>'[1]S6 Maquette'!F154</f>
        <v>0</v>
      </c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7"/>
      <c r="T86" s="37"/>
    </row>
    <row r="87" spans="1:20" ht="30.5" customHeight="1" x14ac:dyDescent="0.2">
      <c r="A87" s="62" t="str">
        <f>'S6 Maquette'!B87</f>
        <v>UE 3 Cultures musicales</v>
      </c>
      <c r="B87" s="62" t="str">
        <f>'S6 Maquette'!C87</f>
        <v>UE</v>
      </c>
      <c r="C87" s="34">
        <f>'[1]S6 Maquette'!F155</f>
        <v>0</v>
      </c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7"/>
      <c r="T87" s="37"/>
    </row>
    <row r="88" spans="1:20" ht="30.5" customHeight="1" x14ac:dyDescent="0.2">
      <c r="A88" s="62" t="str">
        <f>'S6 Maquette'!B88</f>
        <v>Ethnomusicologie 3</v>
      </c>
      <c r="B88" s="62" t="str">
        <f>'S6 Maquette'!C88</f>
        <v>ECUE</v>
      </c>
      <c r="C88" s="34">
        <f>'[1]S6 Maquette'!F156</f>
        <v>0</v>
      </c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7"/>
      <c r="T88" s="37"/>
    </row>
    <row r="89" spans="1:20" ht="30.5" customHeight="1" x14ac:dyDescent="0.2">
      <c r="A89" s="62" t="str">
        <f>'S6 Maquette'!B89</f>
        <v>Musiques actuelles 3</v>
      </c>
      <c r="B89" s="62" t="str">
        <f>'S6 Maquette'!C89</f>
        <v>ECUE</v>
      </c>
      <c r="C89" s="34">
        <f>'[1]S6 Maquette'!F157</f>
        <v>0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7"/>
      <c r="T89" s="37"/>
    </row>
    <row r="90" spans="1:20" ht="30.5" customHeight="1" x14ac:dyDescent="0.2">
      <c r="A90" s="62" t="str">
        <f>'S6 Maquette'!B90</f>
        <v>Préparation Culture musicale et artistique (grande épreuve) 2</v>
      </c>
      <c r="B90" s="62" t="str">
        <f>'S6 Maquette'!C90</f>
        <v>ECUE</v>
      </c>
      <c r="C90" s="34">
        <f>'[1]S6 Maquette'!F158</f>
        <v>0</v>
      </c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7"/>
      <c r="T90" s="37"/>
    </row>
    <row r="91" spans="1:20" ht="30.5" customHeight="1" x14ac:dyDescent="0.2">
      <c r="A91" s="62" t="str">
        <f>'S6 Maquette'!B91</f>
        <v>Musique et médias</v>
      </c>
      <c r="B91" s="62" t="str">
        <f>'S6 Maquette'!C91</f>
        <v>ECUE</v>
      </c>
      <c r="C91" s="34">
        <f>'[1]S6 Maquette'!F159</f>
        <v>0</v>
      </c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7"/>
      <c r="T91" s="37"/>
    </row>
    <row r="92" spans="1:20" ht="30.5" customHeight="1" x14ac:dyDescent="0.2">
      <c r="A92" s="62" t="str">
        <f>'S6 Maquette'!B92</f>
        <v>UE 4 Pratiques musicales et musicologiques</v>
      </c>
      <c r="B92" s="62" t="str">
        <f>'S6 Maquette'!C92</f>
        <v>UE</v>
      </c>
      <c r="C92" s="34">
        <f>'[1]S6 Maquette'!F160</f>
        <v>0</v>
      </c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7"/>
      <c r="T92" s="37"/>
    </row>
    <row r="93" spans="1:20" ht="30.5" customHeight="1" x14ac:dyDescent="0.2">
      <c r="A93" s="62" t="str">
        <f>'S6 Maquette'!B93</f>
        <v>Prepa Direction de Chœur 2</v>
      </c>
      <c r="B93" s="62" t="str">
        <f>'S6 Maquette'!C93</f>
        <v>ECUE</v>
      </c>
      <c r="C93" s="34">
        <f>'[1]S6 Maquette'!F161</f>
        <v>0</v>
      </c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7"/>
      <c r="T93" s="37"/>
    </row>
    <row r="94" spans="1:20" ht="30.5" customHeight="1" x14ac:dyDescent="0.2">
      <c r="A94" s="62" t="str">
        <f>'S6 Maquette'!B94</f>
        <v>Pratiques chorales</v>
      </c>
      <c r="B94" s="62" t="str">
        <f>'S6 Maquette'!C94</f>
        <v>ECUE</v>
      </c>
      <c r="C94" s="34">
        <f>'[1]S6 Maquette'!F162</f>
        <v>0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7"/>
      <c r="T94" s="37"/>
    </row>
    <row r="95" spans="1:20" ht="30.5" customHeight="1" x14ac:dyDescent="0.2">
      <c r="A95" s="62" t="str">
        <f>'S6 Maquette'!B95</f>
        <v>Prepa Preparation chant accompagné 2</v>
      </c>
      <c r="B95" s="62" t="str">
        <f>'S6 Maquette'!C95</f>
        <v>ECUE</v>
      </c>
      <c r="C95" s="34">
        <f>'[1]S6 Maquette'!F163</f>
        <v>0</v>
      </c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7"/>
      <c r="T95" s="37"/>
    </row>
    <row r="96" spans="1:20" ht="30.5" customHeight="1" x14ac:dyDescent="0.2">
      <c r="A96" s="62" t="str">
        <f>'S6 Maquette'!B96</f>
        <v>épreuve de l'entretien et contexte professionnel 2</v>
      </c>
      <c r="B96" s="62" t="str">
        <f>'S6 Maquette'!C96</f>
        <v>ECUE</v>
      </c>
      <c r="C96" s="34">
        <f>'[1]S6 Maquette'!F164</f>
        <v>0</v>
      </c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7"/>
      <c r="T96" s="37"/>
    </row>
    <row r="97" spans="1:20" ht="30.5" customHeight="1" x14ac:dyDescent="0.2">
      <c r="A97" s="62" t="str">
        <f>'S6 Maquette'!B97</f>
        <v>Technique vocale (avec L2)</v>
      </c>
      <c r="B97" s="62" t="str">
        <f>'S6 Maquette'!C97</f>
        <v>ECUE</v>
      </c>
      <c r="C97" s="34">
        <f>'[1]S6 Maquette'!F165</f>
        <v>0</v>
      </c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7"/>
      <c r="T97" s="37"/>
    </row>
    <row r="98" spans="1:20" ht="30.5" customHeight="1" x14ac:dyDescent="0.2">
      <c r="A98" s="62">
        <f>'S6 Maquette'!B98</f>
        <v>0</v>
      </c>
      <c r="B98" s="62">
        <f>'S6 Maquette'!C98</f>
        <v>0</v>
      </c>
      <c r="C98" s="34">
        <f>'[1]S6 Maquette'!F166</f>
        <v>0</v>
      </c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7"/>
      <c r="T98" s="37"/>
    </row>
    <row r="99" spans="1:20" ht="30.5" customHeight="1" x14ac:dyDescent="0.2">
      <c r="A99" s="62">
        <f>'S6 Maquette'!B99</f>
        <v>0</v>
      </c>
      <c r="B99" s="62">
        <f>'S6 Maquette'!C99</f>
        <v>0</v>
      </c>
      <c r="C99" s="34">
        <f>'[1]S6 Maquette'!F167</f>
        <v>0</v>
      </c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7"/>
      <c r="T99" s="37"/>
    </row>
    <row r="100" spans="1:20" ht="30.5" customHeight="1" x14ac:dyDescent="0.2">
      <c r="A100" s="62">
        <f>'S6 Maquette'!B100</f>
        <v>0</v>
      </c>
      <c r="B100" s="62">
        <f>'S6 Maquette'!C100</f>
        <v>0</v>
      </c>
      <c r="C100" s="34">
        <f>'[1]S6 Maquette'!F168</f>
        <v>0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7"/>
      <c r="T100" s="37"/>
    </row>
    <row r="101" spans="1:20" ht="30.5" customHeight="1" x14ac:dyDescent="0.2">
      <c r="A101" s="62">
        <f>'S6 Maquette'!B101</f>
        <v>0</v>
      </c>
      <c r="B101" s="62">
        <f>'S6 Maquette'!C101</f>
        <v>0</v>
      </c>
      <c r="C101" s="34">
        <f>'[1]S6 Maquette'!F169</f>
        <v>0</v>
      </c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7"/>
      <c r="T101" s="37"/>
    </row>
    <row r="102" spans="1:20" ht="30.5" customHeight="1" x14ac:dyDescent="0.2">
      <c r="A102" s="35">
        <f>'[1]S6 Maquette'!B170</f>
        <v>0</v>
      </c>
      <c r="B102" s="35">
        <f>'[1]S6 Maquette'!C170</f>
        <v>0</v>
      </c>
      <c r="C102" s="34">
        <f>'[1]S6 Maquette'!F170</f>
        <v>0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7"/>
      <c r="T102" s="37"/>
    </row>
    <row r="103" spans="1:20" ht="30.5" customHeight="1" x14ac:dyDescent="0.2">
      <c r="A103" s="35">
        <f>'[1]S6 Maquette'!B171</f>
        <v>0</v>
      </c>
      <c r="B103" s="35">
        <f>'[1]S6 Maquette'!C171</f>
        <v>0</v>
      </c>
      <c r="C103" s="34">
        <f>'[1]S6 Maquette'!F171</f>
        <v>0</v>
      </c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7"/>
      <c r="T103" s="37"/>
    </row>
    <row r="104" spans="1:20" ht="30.5" customHeight="1" x14ac:dyDescent="0.2">
      <c r="A104" s="35">
        <f>'[1]S6 Maquette'!B172</f>
        <v>0</v>
      </c>
      <c r="B104" s="35">
        <f>'[1]S6 Maquette'!C172</f>
        <v>0</v>
      </c>
      <c r="C104" s="34">
        <f>'[1]S6 Maquette'!F172</f>
        <v>0</v>
      </c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7"/>
      <c r="T104" s="37"/>
    </row>
    <row r="105" spans="1:20" ht="30.5" customHeight="1" x14ac:dyDescent="0.2">
      <c r="A105" s="35">
        <f>'[1]S6 Maquette'!B173</f>
        <v>0</v>
      </c>
      <c r="B105" s="35">
        <f>'[1]S6 Maquette'!C173</f>
        <v>0</v>
      </c>
      <c r="C105" s="34">
        <f>'[1]S6 Maquette'!F173</f>
        <v>0</v>
      </c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7"/>
      <c r="T105" s="37"/>
    </row>
    <row r="106" spans="1:20" ht="30.5" customHeight="1" x14ac:dyDescent="0.2">
      <c r="A106" s="35">
        <f>'[1]S6 Maquette'!B174</f>
        <v>0</v>
      </c>
      <c r="B106" s="35">
        <f>'[1]S6 Maquette'!C174</f>
        <v>0</v>
      </c>
      <c r="C106" s="34">
        <f>'[1]S6 Maquette'!F174</f>
        <v>0</v>
      </c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7"/>
      <c r="T106" s="37"/>
    </row>
    <row r="107" spans="1:20" ht="30.5" customHeight="1" x14ac:dyDescent="0.2">
      <c r="A107" s="35">
        <f>'[1]S6 Maquette'!B175</f>
        <v>0</v>
      </c>
      <c r="B107" s="35">
        <f>'[1]S6 Maquette'!C175</f>
        <v>0</v>
      </c>
      <c r="C107" s="34">
        <f>'[1]S6 Maquette'!F175</f>
        <v>0</v>
      </c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7"/>
      <c r="T107" s="37"/>
    </row>
    <row r="108" spans="1:20" ht="30.5" customHeight="1" x14ac:dyDescent="0.2">
      <c r="A108" s="35">
        <f>'[1]S6 Maquette'!B176</f>
        <v>0</v>
      </c>
      <c r="B108" s="35">
        <f>'[1]S6 Maquette'!C176</f>
        <v>0</v>
      </c>
      <c r="C108" s="34">
        <f>'[1]S6 Maquette'!F176</f>
        <v>0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7"/>
      <c r="T108" s="37"/>
    </row>
    <row r="109" spans="1:20" ht="30.5" customHeight="1" x14ac:dyDescent="0.2">
      <c r="A109" s="35">
        <f>'[1]S6 Maquette'!B177</f>
        <v>0</v>
      </c>
      <c r="B109" s="35">
        <f>'[1]S6 Maquette'!C177</f>
        <v>0</v>
      </c>
      <c r="C109" s="34">
        <f>'[1]S6 Maquette'!F177</f>
        <v>0</v>
      </c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7"/>
      <c r="T109" s="37"/>
    </row>
    <row r="110" spans="1:20" ht="30.5" customHeight="1" x14ac:dyDescent="0.2">
      <c r="A110" s="35">
        <f>'[1]S6 Maquette'!B178</f>
        <v>0</v>
      </c>
      <c r="B110" s="35">
        <f>'[1]S6 Maquette'!C178</f>
        <v>0</v>
      </c>
      <c r="C110" s="34">
        <f>'[1]S6 Maquette'!F178</f>
        <v>0</v>
      </c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7"/>
      <c r="T110" s="37"/>
    </row>
    <row r="111" spans="1:20" ht="30.5" customHeight="1" x14ac:dyDescent="0.2">
      <c r="A111" s="35">
        <f>'[1]S6 Maquette'!B179</f>
        <v>0</v>
      </c>
      <c r="B111" s="35">
        <f>'[1]S6 Maquette'!C179</f>
        <v>0</v>
      </c>
      <c r="C111" s="34">
        <f>'[1]S6 Maquette'!F179</f>
        <v>0</v>
      </c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7"/>
      <c r="T111" s="37"/>
    </row>
    <row r="112" spans="1:20" ht="30.5" customHeight="1" x14ac:dyDescent="0.2">
      <c r="A112" s="35">
        <f>'[1]S6 Maquette'!B180</f>
        <v>0</v>
      </c>
      <c r="B112" s="35">
        <f>'[1]S6 Maquette'!C180</f>
        <v>0</v>
      </c>
      <c r="C112" s="34">
        <f>'[1]S6 Maquette'!F180</f>
        <v>0</v>
      </c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7"/>
      <c r="T112" s="37"/>
    </row>
    <row r="113" spans="1:20" ht="30.5" customHeight="1" x14ac:dyDescent="0.2">
      <c r="A113" s="35">
        <f>'[1]S6 Maquette'!B181</f>
        <v>0</v>
      </c>
      <c r="B113" s="35">
        <f>'[1]S6 Maquette'!C181</f>
        <v>0</v>
      </c>
      <c r="C113" s="34">
        <f>'[1]S6 Maquette'!F181</f>
        <v>0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7"/>
      <c r="T113" s="37"/>
    </row>
    <row r="114" spans="1:20" ht="30.5" customHeight="1" x14ac:dyDescent="0.2">
      <c r="A114" s="35">
        <f>'[1]S6 Maquette'!B182</f>
        <v>0</v>
      </c>
      <c r="B114" s="35">
        <f>'[1]S6 Maquette'!C182</f>
        <v>0</v>
      </c>
      <c r="C114" s="34">
        <f>'[1]S6 Maquette'!F182</f>
        <v>0</v>
      </c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7"/>
      <c r="T114" s="37"/>
    </row>
    <row r="115" spans="1:20" ht="30.5" customHeight="1" x14ac:dyDescent="0.2">
      <c r="A115" s="35">
        <f>'[1]S6 Maquette'!B183</f>
        <v>0</v>
      </c>
      <c r="B115" s="35">
        <f>'[1]S6 Maquette'!C183</f>
        <v>0</v>
      </c>
      <c r="C115" s="34">
        <f>'[1]S6 Maquette'!F183</f>
        <v>0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7"/>
      <c r="T115" s="37"/>
    </row>
    <row r="116" spans="1:20" ht="30.5" customHeight="1" x14ac:dyDescent="0.2">
      <c r="A116" s="35">
        <f>'[1]S6 Maquette'!B184</f>
        <v>0</v>
      </c>
      <c r="B116" s="35">
        <f>'[1]S6 Maquette'!C184</f>
        <v>0</v>
      </c>
      <c r="C116" s="34">
        <f>'[1]S6 Maquette'!F184</f>
        <v>0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7"/>
      <c r="T116" s="37"/>
    </row>
    <row r="117" spans="1:20" ht="30.5" customHeight="1" x14ac:dyDescent="0.2">
      <c r="A117" s="35">
        <f>'[1]S6 Maquette'!B185</f>
        <v>0</v>
      </c>
      <c r="B117" s="35">
        <f>'[1]S6 Maquette'!C185</f>
        <v>0</v>
      </c>
      <c r="C117" s="34">
        <f>'[1]S6 Maquette'!F185</f>
        <v>0</v>
      </c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7"/>
      <c r="T117" s="37"/>
    </row>
    <row r="118" spans="1:20" ht="30.5" customHeight="1" x14ac:dyDescent="0.2">
      <c r="A118" s="35">
        <f>'[1]S6 Maquette'!B186</f>
        <v>0</v>
      </c>
      <c r="B118" s="35">
        <f>'[1]S6 Maquette'!C186</f>
        <v>0</v>
      </c>
      <c r="C118" s="34">
        <f>'[1]S6 Maquette'!F186</f>
        <v>0</v>
      </c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7"/>
      <c r="T118" s="37"/>
    </row>
    <row r="119" spans="1:20" ht="30.5" customHeight="1" x14ac:dyDescent="0.2">
      <c r="A119" s="35">
        <f>'[1]S6 Maquette'!B187</f>
        <v>0</v>
      </c>
      <c r="B119" s="35">
        <f>'[1]S6 Maquette'!C187</f>
        <v>0</v>
      </c>
      <c r="C119" s="34">
        <f>'[1]S6 Maquette'!F187</f>
        <v>0</v>
      </c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7"/>
      <c r="T119" s="37"/>
    </row>
    <row r="120" spans="1:20" ht="30.5" customHeight="1" x14ac:dyDescent="0.2">
      <c r="A120" s="35">
        <f>'[1]S6 Maquette'!B188</f>
        <v>0</v>
      </c>
      <c r="B120" s="35">
        <f>'[1]S6 Maquette'!C188</f>
        <v>0</v>
      </c>
      <c r="C120" s="34">
        <f>'[1]S6 Maquette'!F188</f>
        <v>0</v>
      </c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7"/>
      <c r="T120" s="37"/>
    </row>
    <row r="121" spans="1:20" ht="30.5" customHeight="1" x14ac:dyDescent="0.2">
      <c r="A121" s="35">
        <f>'[1]S6 Maquette'!B189</f>
        <v>0</v>
      </c>
      <c r="B121" s="35">
        <f>'[1]S6 Maquette'!C189</f>
        <v>0</v>
      </c>
      <c r="C121" s="34">
        <f>'[1]S6 Maquette'!F189</f>
        <v>0</v>
      </c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7"/>
      <c r="T121" s="37"/>
    </row>
    <row r="122" spans="1:20" ht="30.5" customHeight="1" x14ac:dyDescent="0.2">
      <c r="A122" s="35">
        <f>'[1]S6 Maquette'!B190</f>
        <v>0</v>
      </c>
      <c r="B122" s="35">
        <f>'[1]S6 Maquette'!C190</f>
        <v>0</v>
      </c>
      <c r="C122" s="34">
        <f>'[1]S6 Maquette'!F190</f>
        <v>0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7"/>
      <c r="T122" s="37"/>
    </row>
    <row r="123" spans="1:20" ht="30.5" customHeight="1" x14ac:dyDescent="0.2">
      <c r="A123" s="35">
        <f>'[1]S6 Maquette'!B191</f>
        <v>0</v>
      </c>
      <c r="B123" s="35">
        <f>'[1]S6 Maquette'!C191</f>
        <v>0</v>
      </c>
      <c r="C123" s="34">
        <f>'[1]S6 Maquette'!F191</f>
        <v>0</v>
      </c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7"/>
      <c r="T123" s="37"/>
    </row>
    <row r="124" spans="1:20" ht="30.5" customHeight="1" x14ac:dyDescent="0.2">
      <c r="A124" s="35">
        <f>'[1]S6 Maquette'!B192</f>
        <v>0</v>
      </c>
      <c r="B124" s="35">
        <f>'[1]S6 Maquette'!C192</f>
        <v>0</v>
      </c>
      <c r="C124" s="34">
        <f>'[1]S6 Maquette'!F192</f>
        <v>0</v>
      </c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7"/>
      <c r="T124" s="37"/>
    </row>
    <row r="125" spans="1:20" ht="30.5" customHeight="1" x14ac:dyDescent="0.2">
      <c r="A125" s="35">
        <f>'[1]S6 Maquette'!B193</f>
        <v>0</v>
      </c>
      <c r="B125" s="35">
        <f>'[1]S6 Maquette'!C193</f>
        <v>0</v>
      </c>
      <c r="C125" s="34">
        <f>'[1]S6 Maquette'!F193</f>
        <v>0</v>
      </c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7"/>
      <c r="T125" s="37"/>
    </row>
    <row r="126" spans="1:20" ht="30.5" customHeight="1" x14ac:dyDescent="0.2">
      <c r="A126" s="35">
        <f>'[1]S6 Maquette'!B194</f>
        <v>0</v>
      </c>
      <c r="B126" s="35">
        <f>'[1]S6 Maquette'!C194</f>
        <v>0</v>
      </c>
      <c r="C126" s="34">
        <f>'[1]S6 Maquette'!F194</f>
        <v>0</v>
      </c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7"/>
      <c r="T126" s="37"/>
    </row>
    <row r="127" spans="1:20" ht="30.5" customHeight="1" x14ac:dyDescent="0.2">
      <c r="A127" s="35">
        <f>'[1]S6 Maquette'!B195</f>
        <v>0</v>
      </c>
      <c r="B127" s="35">
        <f>'[1]S6 Maquette'!C195</f>
        <v>0</v>
      </c>
      <c r="C127" s="34">
        <f>'[1]S6 Maquette'!F195</f>
        <v>0</v>
      </c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7"/>
      <c r="T127" s="37"/>
    </row>
    <row r="128" spans="1:20" ht="30.5" customHeight="1" x14ac:dyDescent="0.2">
      <c r="A128" s="35">
        <f>'[1]S6 Maquette'!B196</f>
        <v>0</v>
      </c>
      <c r="B128" s="35">
        <f>'[1]S6 Maquette'!C196</f>
        <v>0</v>
      </c>
      <c r="C128" s="34">
        <f>'[1]S6 Maquette'!F196</f>
        <v>0</v>
      </c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7"/>
      <c r="T128" s="37"/>
    </row>
    <row r="129" spans="1:20" ht="30.5" customHeight="1" x14ac:dyDescent="0.2">
      <c r="A129" s="35">
        <f>'[1]S6 Maquette'!B197</f>
        <v>0</v>
      </c>
      <c r="B129" s="35">
        <f>'[1]S6 Maquette'!C197</f>
        <v>0</v>
      </c>
      <c r="C129" s="34">
        <f>'[1]S6 Maquette'!F197</f>
        <v>0</v>
      </c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7"/>
      <c r="T129" s="37"/>
    </row>
    <row r="130" spans="1:20" ht="30.5" customHeight="1" x14ac:dyDescent="0.2">
      <c r="A130" s="35">
        <f>'[1]S6 Maquette'!B198</f>
        <v>0</v>
      </c>
      <c r="B130" s="35">
        <f>'[1]S6 Maquette'!C198</f>
        <v>0</v>
      </c>
      <c r="C130" s="34">
        <f>'[1]S6 Maquette'!F198</f>
        <v>0</v>
      </c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7"/>
      <c r="T130" s="37"/>
    </row>
    <row r="131" spans="1:20" ht="30.5" customHeight="1" x14ac:dyDescent="0.2">
      <c r="A131" s="35">
        <f>'[1]S6 Maquette'!B199</f>
        <v>0</v>
      </c>
      <c r="B131" s="35">
        <f>'[1]S6 Maquette'!C199</f>
        <v>0</v>
      </c>
      <c r="C131" s="34">
        <f>'[1]S6 Maquette'!F199</f>
        <v>0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7"/>
      <c r="T131" s="37"/>
    </row>
    <row r="132" spans="1:20" ht="30.5" customHeight="1" x14ac:dyDescent="0.2">
      <c r="A132" s="35">
        <f>'[1]S6 Maquette'!B200</f>
        <v>0</v>
      </c>
      <c r="B132" s="35">
        <f>'[1]S6 Maquette'!C200</f>
        <v>0</v>
      </c>
      <c r="C132" s="34">
        <f>'[1]S6 Maquette'!F200</f>
        <v>0</v>
      </c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7"/>
      <c r="T132" s="37"/>
    </row>
    <row r="133" spans="1:20" ht="30.5" customHeight="1" x14ac:dyDescent="0.2">
      <c r="A133" s="35">
        <f>'[1]S6 Maquette'!B201</f>
        <v>0</v>
      </c>
      <c r="B133" s="35">
        <f>'[1]S6 Maquette'!C201</f>
        <v>0</v>
      </c>
      <c r="C133" s="34">
        <f>'[1]S6 Maquette'!F201</f>
        <v>0</v>
      </c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7"/>
      <c r="T133" s="37"/>
    </row>
    <row r="134" spans="1:20" ht="30.5" customHeight="1" x14ac:dyDescent="0.2">
      <c r="A134" s="35">
        <f>'[1]S6 Maquette'!B202</f>
        <v>0</v>
      </c>
      <c r="B134" s="35">
        <f>'[1]S6 Maquette'!C202</f>
        <v>0</v>
      </c>
      <c r="C134" s="34">
        <f>'[1]S6 Maquette'!F202</f>
        <v>0</v>
      </c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7"/>
      <c r="T134" s="37"/>
    </row>
    <row r="135" spans="1:20" ht="30.5" customHeight="1" x14ac:dyDescent="0.2">
      <c r="A135" s="35">
        <f>'[1]S6 Maquette'!B203</f>
        <v>0</v>
      </c>
      <c r="B135" s="35">
        <f>'[1]S6 Maquette'!C203</f>
        <v>0</v>
      </c>
      <c r="C135" s="34">
        <f>'[1]S6 Maquette'!F203</f>
        <v>0</v>
      </c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7"/>
      <c r="T135" s="37"/>
    </row>
    <row r="136" spans="1:20" ht="30.5" customHeight="1" x14ac:dyDescent="0.2">
      <c r="A136" s="35">
        <f>'[1]S6 Maquette'!B204</f>
        <v>0</v>
      </c>
      <c r="B136" s="35">
        <f>'[1]S6 Maquette'!C204</f>
        <v>0</v>
      </c>
      <c r="C136" s="34">
        <f>'[1]S6 Maquette'!F204</f>
        <v>0</v>
      </c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7"/>
      <c r="T136" s="37"/>
    </row>
    <row r="137" spans="1:20" ht="30.5" customHeight="1" x14ac:dyDescent="0.2">
      <c r="A137" s="35">
        <f>'[1]S6 Maquette'!B205</f>
        <v>0</v>
      </c>
      <c r="B137" s="35">
        <f>'[1]S6 Maquette'!C205</f>
        <v>0</v>
      </c>
      <c r="C137" s="34">
        <f>'[1]S6 Maquette'!F205</f>
        <v>0</v>
      </c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7"/>
      <c r="T137" s="37"/>
    </row>
    <row r="138" spans="1:20" ht="30.5" customHeight="1" x14ac:dyDescent="0.2">
      <c r="A138" s="35">
        <f>'[1]S6 Maquette'!B206</f>
        <v>0</v>
      </c>
      <c r="B138" s="35">
        <f>'[1]S6 Maquette'!C206</f>
        <v>0</v>
      </c>
      <c r="C138" s="34">
        <f>'[1]S6 Maquette'!F206</f>
        <v>0</v>
      </c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7"/>
      <c r="T138" s="37"/>
    </row>
    <row r="139" spans="1:20" ht="30.5" customHeight="1" x14ac:dyDescent="0.2">
      <c r="A139" s="35">
        <f>'[1]S6 Maquette'!B207</f>
        <v>0</v>
      </c>
      <c r="B139" s="35">
        <f>'[1]S6 Maquette'!C207</f>
        <v>0</v>
      </c>
      <c r="C139" s="34">
        <f>'[1]S6 Maquette'!F207</f>
        <v>0</v>
      </c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7"/>
      <c r="T139" s="37"/>
    </row>
    <row r="140" spans="1:20" ht="30.5" customHeight="1" x14ac:dyDescent="0.2">
      <c r="A140" s="35">
        <f>'[1]S6 Maquette'!B208</f>
        <v>0</v>
      </c>
      <c r="B140" s="35">
        <f>'[1]S6 Maquette'!C208</f>
        <v>0</v>
      </c>
      <c r="C140" s="34">
        <f>'[1]S6 Maquette'!F208</f>
        <v>0</v>
      </c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7"/>
      <c r="T140" s="37"/>
    </row>
    <row r="141" spans="1:20" ht="30.5" customHeight="1" x14ac:dyDescent="0.2">
      <c r="A141" s="35">
        <f>'[1]S6 Maquette'!B209</f>
        <v>0</v>
      </c>
      <c r="B141" s="35">
        <f>'[1]S6 Maquette'!C209</f>
        <v>0</v>
      </c>
      <c r="C141" s="34">
        <f>'[1]S6 Maquette'!F209</f>
        <v>0</v>
      </c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7"/>
      <c r="T141" s="37"/>
    </row>
    <row r="142" spans="1:20" ht="30.5" customHeight="1" x14ac:dyDescent="0.2">
      <c r="A142" s="35">
        <f>'[1]S6 Maquette'!B210</f>
        <v>0</v>
      </c>
      <c r="B142" s="35">
        <f>'[1]S6 Maquette'!C210</f>
        <v>0</v>
      </c>
      <c r="C142" s="34">
        <f>'[1]S6 Maquette'!F210</f>
        <v>0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7"/>
      <c r="T142" s="37"/>
    </row>
    <row r="143" spans="1:20" ht="30.5" customHeight="1" x14ac:dyDescent="0.2">
      <c r="A143" s="35">
        <f>'[1]S6 Maquette'!B211</f>
        <v>0</v>
      </c>
      <c r="B143" s="35">
        <f>'[1]S6 Maquette'!C211</f>
        <v>0</v>
      </c>
      <c r="C143" s="34">
        <f>'[1]S6 Maquette'!F211</f>
        <v>0</v>
      </c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7"/>
      <c r="T143" s="37"/>
    </row>
    <row r="144" spans="1:20" ht="30.5" customHeight="1" x14ac:dyDescent="0.2">
      <c r="A144" s="35">
        <f>'[1]S6 Maquette'!B212</f>
        <v>0</v>
      </c>
      <c r="B144" s="35">
        <f>'[1]S6 Maquette'!C212</f>
        <v>0</v>
      </c>
      <c r="C144" s="34">
        <f>'[1]S6 Maquette'!F212</f>
        <v>0</v>
      </c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7"/>
      <c r="T144" s="37"/>
    </row>
    <row r="145" spans="1:20" ht="30.5" customHeight="1" x14ac:dyDescent="0.2">
      <c r="A145" s="35">
        <f>'[1]S6 Maquette'!B213</f>
        <v>0</v>
      </c>
      <c r="B145" s="35">
        <f>'[1]S6 Maquette'!C213</f>
        <v>0</v>
      </c>
      <c r="C145" s="34">
        <f>'[1]S6 Maquette'!F213</f>
        <v>0</v>
      </c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7"/>
      <c r="T145" s="37"/>
    </row>
    <row r="146" spans="1:20" ht="30.5" customHeight="1" x14ac:dyDescent="0.2">
      <c r="A146" s="35">
        <f>'[1]S6 Maquette'!B214</f>
        <v>0</v>
      </c>
      <c r="B146" s="35">
        <f>'[1]S6 Maquette'!C214</f>
        <v>0</v>
      </c>
      <c r="C146" s="34">
        <f>'[1]S6 Maquette'!F214</f>
        <v>0</v>
      </c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7"/>
      <c r="T146" s="37"/>
    </row>
    <row r="147" spans="1:20" ht="30.5" customHeight="1" x14ac:dyDescent="0.2">
      <c r="A147" s="35">
        <f>'[1]S6 Maquette'!B215</f>
        <v>0</v>
      </c>
      <c r="B147" s="35">
        <f>'[1]S6 Maquette'!C215</f>
        <v>0</v>
      </c>
      <c r="C147" s="34">
        <f>'[1]S6 Maquette'!F215</f>
        <v>0</v>
      </c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7"/>
      <c r="T147" s="37"/>
    </row>
    <row r="148" spans="1:20" ht="30.5" customHeight="1" x14ac:dyDescent="0.2">
      <c r="A148" s="35">
        <f>'[1]S6 Maquette'!B216</f>
        <v>0</v>
      </c>
      <c r="B148" s="35">
        <f>'[1]S6 Maquette'!C216</f>
        <v>0</v>
      </c>
      <c r="C148" s="34">
        <f>'[1]S6 Maquette'!F216</f>
        <v>0</v>
      </c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7"/>
      <c r="T148" s="37"/>
    </row>
    <row r="149" spans="1:20" ht="30.5" customHeight="1" x14ac:dyDescent="0.2">
      <c r="A149" s="35">
        <f>'[1]S6 Maquette'!B217</f>
        <v>0</v>
      </c>
      <c r="B149" s="35">
        <f>'[1]S6 Maquette'!C217</f>
        <v>0</v>
      </c>
      <c r="C149" s="34">
        <f>'[1]S6 Maquette'!F217</f>
        <v>0</v>
      </c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7"/>
      <c r="T149" s="37"/>
    </row>
    <row r="150" spans="1:20" ht="30.5" customHeight="1" x14ac:dyDescent="0.2">
      <c r="A150" s="35">
        <f>'[1]S6 Maquette'!B218</f>
        <v>0</v>
      </c>
      <c r="B150" s="35">
        <f>'[1]S6 Maquette'!C218</f>
        <v>0</v>
      </c>
      <c r="C150" s="34">
        <f>'[1]S6 Maquette'!F218</f>
        <v>0</v>
      </c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7"/>
      <c r="T150" s="37"/>
    </row>
    <row r="151" spans="1:20" ht="30.5" customHeight="1" x14ac:dyDescent="0.2">
      <c r="A151" s="35">
        <f>'[1]S6 Maquette'!B219</f>
        <v>0</v>
      </c>
      <c r="B151" s="35">
        <f>'[1]S6 Maquette'!C219</f>
        <v>0</v>
      </c>
      <c r="C151" s="34">
        <f>'[1]S6 Maquette'!F219</f>
        <v>0</v>
      </c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7"/>
      <c r="T151" s="37"/>
    </row>
    <row r="152" spans="1:20" ht="30.5" customHeight="1" x14ac:dyDescent="0.2">
      <c r="A152" s="35">
        <f>'[1]S6 Maquette'!B220</f>
        <v>0</v>
      </c>
      <c r="B152" s="35">
        <f>'[1]S6 Maquette'!C220</f>
        <v>0</v>
      </c>
      <c r="C152" s="34">
        <f>'[1]S6 Maquette'!F220</f>
        <v>0</v>
      </c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7"/>
      <c r="T152" s="37"/>
    </row>
    <row r="153" spans="1:20" ht="30.5" customHeight="1" x14ac:dyDescent="0.2">
      <c r="A153" s="35">
        <f>'[1]S6 Maquette'!B221</f>
        <v>0</v>
      </c>
      <c r="B153" s="35">
        <f>'[1]S6 Maquette'!C221</f>
        <v>0</v>
      </c>
      <c r="C153" s="34">
        <f>'[1]S6 Maquette'!F221</f>
        <v>0</v>
      </c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7"/>
      <c r="T153" s="37"/>
    </row>
    <row r="154" spans="1:20" ht="30.5" customHeight="1" x14ac:dyDescent="0.2">
      <c r="A154" s="35">
        <f>'[1]S6 Maquette'!B222</f>
        <v>0</v>
      </c>
      <c r="B154" s="35">
        <f>'[1]S6 Maquette'!C222</f>
        <v>0</v>
      </c>
      <c r="C154" s="34">
        <f>'[1]S6 Maquette'!F222</f>
        <v>0</v>
      </c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7"/>
      <c r="T154" s="37"/>
    </row>
    <row r="155" spans="1:20" ht="30.5" customHeight="1" x14ac:dyDescent="0.2">
      <c r="A155" s="35">
        <f>'[1]S6 Maquette'!B223</f>
        <v>0</v>
      </c>
      <c r="B155" s="35">
        <f>'[1]S6 Maquette'!C223</f>
        <v>0</v>
      </c>
      <c r="C155" s="34">
        <f>'[1]S6 Maquette'!F223</f>
        <v>0</v>
      </c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7"/>
      <c r="T155" s="37"/>
    </row>
    <row r="156" spans="1:20" ht="30.5" customHeight="1" x14ac:dyDescent="0.2">
      <c r="A156" s="35">
        <f>'[1]S6 Maquette'!B224</f>
        <v>0</v>
      </c>
      <c r="B156" s="35">
        <f>'[1]S6 Maquette'!C224</f>
        <v>0</v>
      </c>
      <c r="C156" s="34">
        <f>'[1]S6 Maquette'!F224</f>
        <v>0</v>
      </c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7"/>
      <c r="T156" s="37"/>
    </row>
    <row r="157" spans="1:20" ht="30.5" customHeight="1" x14ac:dyDescent="0.2">
      <c r="A157" s="35">
        <f>'[1]S6 Maquette'!B225</f>
        <v>0</v>
      </c>
      <c r="B157" s="35">
        <f>'[1]S6 Maquette'!C225</f>
        <v>0</v>
      </c>
      <c r="C157" s="34">
        <f>'[1]S6 Maquette'!F225</f>
        <v>0</v>
      </c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7"/>
      <c r="T157" s="37"/>
    </row>
    <row r="158" spans="1:20" ht="30.5" customHeight="1" x14ac:dyDescent="0.2">
      <c r="A158" s="35">
        <f>'[1]S6 Maquette'!B226</f>
        <v>0</v>
      </c>
      <c r="B158" s="35">
        <f>'[1]S6 Maquette'!C226</f>
        <v>0</v>
      </c>
      <c r="C158" s="34">
        <f>'[1]S6 Maquette'!F226</f>
        <v>0</v>
      </c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7"/>
      <c r="T158" s="37"/>
    </row>
    <row r="159" spans="1:20" ht="30.5" customHeight="1" x14ac:dyDescent="0.2">
      <c r="A159" s="35">
        <f>'[1]S6 Maquette'!B227</f>
        <v>0</v>
      </c>
      <c r="B159" s="35">
        <f>'[1]S6 Maquette'!C227</f>
        <v>0</v>
      </c>
      <c r="C159" s="34">
        <f>'[1]S6 Maquette'!F227</f>
        <v>0</v>
      </c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7"/>
      <c r="T159" s="37"/>
    </row>
    <row r="160" spans="1:20" ht="30.5" customHeight="1" x14ac:dyDescent="0.2">
      <c r="A160" s="35">
        <f>'[1]S6 Maquette'!B228</f>
        <v>0</v>
      </c>
      <c r="B160" s="35">
        <f>'[1]S6 Maquette'!C228</f>
        <v>0</v>
      </c>
      <c r="C160" s="34">
        <f>'[1]S6 Maquette'!F228</f>
        <v>0</v>
      </c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7"/>
      <c r="T160" s="37"/>
    </row>
    <row r="161" spans="1:20" ht="30.5" customHeight="1" x14ac:dyDescent="0.2">
      <c r="A161" s="35">
        <f>'[1]S6 Maquette'!B229</f>
        <v>0</v>
      </c>
      <c r="B161" s="35">
        <f>'[1]S6 Maquette'!C229</f>
        <v>0</v>
      </c>
      <c r="C161" s="34">
        <f>'[1]S6 Maquette'!F229</f>
        <v>0</v>
      </c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7"/>
      <c r="T161" s="37"/>
    </row>
    <row r="162" spans="1:20" ht="30.5" customHeight="1" x14ac:dyDescent="0.2">
      <c r="A162" s="35">
        <f>'[1]S6 Maquette'!B230</f>
        <v>0</v>
      </c>
      <c r="B162" s="35">
        <f>'[1]S6 Maquette'!C230</f>
        <v>0</v>
      </c>
      <c r="C162" s="34">
        <f>'[1]S6 Maquette'!F230</f>
        <v>0</v>
      </c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7"/>
      <c r="T162" s="37"/>
    </row>
    <row r="163" spans="1:20" ht="30.5" customHeight="1" x14ac:dyDescent="0.2">
      <c r="A163" s="35">
        <f>'[1]S6 Maquette'!B231</f>
        <v>0</v>
      </c>
      <c r="B163" s="35">
        <f>'[1]S6 Maquette'!C231</f>
        <v>0</v>
      </c>
      <c r="C163" s="34">
        <f>'[1]S6 Maquette'!F231</f>
        <v>0</v>
      </c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7"/>
      <c r="T163" s="37"/>
    </row>
    <row r="164" spans="1:20" ht="30.5" customHeight="1" x14ac:dyDescent="0.2">
      <c r="A164" s="35">
        <f>'[1]S6 Maquette'!B232</f>
        <v>0</v>
      </c>
      <c r="B164" s="35">
        <f>'[1]S6 Maquette'!C232</f>
        <v>0</v>
      </c>
      <c r="C164" s="34">
        <f>'[1]S6 Maquette'!F232</f>
        <v>0</v>
      </c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7"/>
      <c r="T164" s="37"/>
    </row>
    <row r="165" spans="1:20" ht="30.5" customHeight="1" x14ac:dyDescent="0.2">
      <c r="A165" s="35">
        <f>'[1]S6 Maquette'!B233</f>
        <v>0</v>
      </c>
      <c r="B165" s="35">
        <f>'[1]S6 Maquette'!C233</f>
        <v>0</v>
      </c>
      <c r="C165" s="34">
        <f>'[1]S6 Maquette'!F233</f>
        <v>0</v>
      </c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7"/>
      <c r="T165" s="37"/>
    </row>
    <row r="166" spans="1:20" ht="30.5" customHeight="1" x14ac:dyDescent="0.2">
      <c r="A166" s="35">
        <f>'[1]S6 Maquette'!B234</f>
        <v>0</v>
      </c>
      <c r="B166" s="35">
        <f>'[1]S6 Maquette'!C234</f>
        <v>0</v>
      </c>
      <c r="C166" s="34">
        <f>'[1]S6 Maquette'!F234</f>
        <v>0</v>
      </c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7"/>
      <c r="T166" s="37"/>
    </row>
    <row r="167" spans="1:20" ht="30.5" customHeight="1" x14ac:dyDescent="0.2">
      <c r="A167" s="35">
        <f>'[1]S6 Maquette'!B235</f>
        <v>0</v>
      </c>
      <c r="B167" s="35">
        <f>'[1]S6 Maquette'!C235</f>
        <v>0</v>
      </c>
      <c r="C167" s="34">
        <f>'[1]S6 Maquette'!F235</f>
        <v>0</v>
      </c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7"/>
      <c r="T167" s="37"/>
    </row>
    <row r="168" spans="1:20" ht="30.5" customHeight="1" x14ac:dyDescent="0.2">
      <c r="A168" s="35">
        <f>'[1]S6 Maquette'!B236</f>
        <v>0</v>
      </c>
      <c r="B168" s="35">
        <f>'[1]S6 Maquette'!C236</f>
        <v>0</v>
      </c>
      <c r="C168" s="34">
        <f>'[1]S6 Maquette'!F236</f>
        <v>0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7"/>
      <c r="T168" s="37"/>
    </row>
    <row r="169" spans="1:20" ht="30.5" customHeight="1" x14ac:dyDescent="0.2">
      <c r="A169" s="35">
        <f>'[1]S6 Maquette'!B237</f>
        <v>0</v>
      </c>
      <c r="B169" s="35">
        <f>'[1]S6 Maquette'!C237</f>
        <v>0</v>
      </c>
      <c r="C169" s="34">
        <f>'[1]S6 Maquette'!F237</f>
        <v>0</v>
      </c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7"/>
      <c r="T169" s="37"/>
    </row>
    <row r="170" spans="1:20" ht="30.5" customHeight="1" x14ac:dyDescent="0.2">
      <c r="A170" s="35">
        <f>'[1]S6 Maquette'!B238</f>
        <v>0</v>
      </c>
      <c r="B170" s="35">
        <f>'[1]S6 Maquette'!C238</f>
        <v>0</v>
      </c>
      <c r="C170" s="34">
        <f>'[1]S6 Maquette'!F238</f>
        <v>0</v>
      </c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7"/>
      <c r="T170" s="37"/>
    </row>
    <row r="171" spans="1:20" ht="30.5" customHeight="1" x14ac:dyDescent="0.2">
      <c r="A171" s="35">
        <f>'[1]S6 Maquette'!B239</f>
        <v>0</v>
      </c>
      <c r="B171" s="35">
        <f>'[1]S6 Maquette'!C239</f>
        <v>0</v>
      </c>
      <c r="C171" s="34">
        <f>'[1]S6 Maquette'!F239</f>
        <v>0</v>
      </c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7"/>
      <c r="T171" s="37"/>
    </row>
    <row r="172" spans="1:20" ht="30.5" customHeight="1" x14ac:dyDescent="0.2">
      <c r="A172" s="35">
        <f>'[1]S6 Maquette'!B240</f>
        <v>0</v>
      </c>
      <c r="B172" s="35">
        <f>'[1]S6 Maquette'!C240</f>
        <v>0</v>
      </c>
      <c r="C172" s="34">
        <f>'[1]S6 Maquette'!F240</f>
        <v>0</v>
      </c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7"/>
      <c r="T172" s="37"/>
    </row>
    <row r="173" spans="1:20" ht="30.5" customHeight="1" x14ac:dyDescent="0.2">
      <c r="A173" s="35">
        <f>'[1]S6 Maquette'!B241</f>
        <v>0</v>
      </c>
      <c r="B173" s="35">
        <f>'[1]S6 Maquette'!C241</f>
        <v>0</v>
      </c>
      <c r="C173" s="34">
        <f>'[1]S6 Maquette'!F241</f>
        <v>0</v>
      </c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7"/>
      <c r="T173" s="37"/>
    </row>
    <row r="174" spans="1:20" ht="30.5" customHeight="1" x14ac:dyDescent="0.2">
      <c r="A174" s="35">
        <f>'[1]S6 Maquette'!B242</f>
        <v>0</v>
      </c>
      <c r="B174" s="35">
        <f>'[1]S6 Maquette'!C242</f>
        <v>0</v>
      </c>
      <c r="C174" s="34">
        <f>'[1]S6 Maquette'!F242</f>
        <v>0</v>
      </c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7"/>
      <c r="T174" s="37"/>
    </row>
    <row r="175" spans="1:20" ht="30.5" customHeight="1" x14ac:dyDescent="0.2">
      <c r="A175" s="35">
        <f>'[1]S6 Maquette'!B243</f>
        <v>0</v>
      </c>
      <c r="B175" s="35">
        <f>'[1]S6 Maquette'!C243</f>
        <v>0</v>
      </c>
      <c r="C175" s="34">
        <f>'[1]S6 Maquette'!F243</f>
        <v>0</v>
      </c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7"/>
      <c r="T175" s="37"/>
    </row>
    <row r="176" spans="1:20" ht="30.5" customHeight="1" x14ac:dyDescent="0.2">
      <c r="A176" s="35">
        <f>'[1]S6 Maquette'!B244</f>
        <v>0</v>
      </c>
      <c r="B176" s="35">
        <f>'[1]S6 Maquette'!C244</f>
        <v>0</v>
      </c>
      <c r="C176" s="34">
        <f>'[1]S6 Maquette'!F244</f>
        <v>0</v>
      </c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7"/>
      <c r="T176" s="37"/>
    </row>
    <row r="177" spans="1:20" ht="30.5" customHeight="1" x14ac:dyDescent="0.2">
      <c r="A177" s="35">
        <f>'[1]S6 Maquette'!B245</f>
        <v>0</v>
      </c>
      <c r="B177" s="35">
        <f>'[1]S6 Maquette'!C245</f>
        <v>0</v>
      </c>
      <c r="C177" s="34">
        <f>'[1]S6 Maquette'!F245</f>
        <v>0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7"/>
      <c r="T177" s="37"/>
    </row>
    <row r="178" spans="1:20" ht="30.5" customHeight="1" x14ac:dyDescent="0.2">
      <c r="A178" s="35">
        <f>'[1]S6 Maquette'!B246</f>
        <v>0</v>
      </c>
      <c r="B178" s="35">
        <f>'[1]S6 Maquette'!C246</f>
        <v>0</v>
      </c>
      <c r="C178" s="34">
        <f>'[1]S6 Maquette'!F246</f>
        <v>0</v>
      </c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7"/>
      <c r="T178" s="37"/>
    </row>
    <row r="179" spans="1:20" ht="30.5" customHeight="1" x14ac:dyDescent="0.2">
      <c r="A179" s="35">
        <f>'[1]S6 Maquette'!B247</f>
        <v>0</v>
      </c>
      <c r="B179" s="35">
        <f>'[1]S6 Maquette'!C247</f>
        <v>0</v>
      </c>
      <c r="C179" s="34">
        <f>'[1]S6 Maquette'!F247</f>
        <v>0</v>
      </c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7"/>
      <c r="T179" s="37"/>
    </row>
    <row r="180" spans="1:20" ht="30.5" customHeight="1" x14ac:dyDescent="0.2">
      <c r="A180" s="35">
        <f>'[1]S6 Maquette'!B248</f>
        <v>0</v>
      </c>
      <c r="B180" s="35">
        <f>'[1]S6 Maquette'!C248</f>
        <v>0</v>
      </c>
      <c r="C180" s="34">
        <f>'[1]S6 Maquette'!F248</f>
        <v>0</v>
      </c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7"/>
      <c r="T180" s="37"/>
    </row>
    <row r="181" spans="1:20" ht="30.5" customHeight="1" x14ac:dyDescent="0.2">
      <c r="A181" s="35">
        <f>'[1]S6 Maquette'!B249</f>
        <v>0</v>
      </c>
      <c r="B181" s="35">
        <f>'[1]S6 Maquette'!C249</f>
        <v>0</v>
      </c>
      <c r="C181" s="34">
        <f>'[1]S6 Maquette'!F249</f>
        <v>0</v>
      </c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7"/>
      <c r="T181" s="37"/>
    </row>
    <row r="182" spans="1:20" ht="30.5" customHeight="1" x14ac:dyDescent="0.2">
      <c r="A182" s="35">
        <f>'[1]S6 Maquette'!B250</f>
        <v>0</v>
      </c>
      <c r="B182" s="35">
        <f>'[1]S6 Maquette'!C250</f>
        <v>0</v>
      </c>
      <c r="C182" s="34">
        <f>'[1]S6 Maquette'!F250</f>
        <v>0</v>
      </c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7"/>
      <c r="T182" s="37"/>
    </row>
    <row r="183" spans="1:20" ht="30.5" customHeight="1" x14ac:dyDescent="0.2">
      <c r="A183" s="35">
        <f>'[1]S6 Maquette'!B251</f>
        <v>0</v>
      </c>
      <c r="B183" s="35">
        <f>'[1]S6 Maquette'!C251</f>
        <v>0</v>
      </c>
      <c r="C183" s="34">
        <f>'[1]S6 Maquette'!F251</f>
        <v>0</v>
      </c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7"/>
      <c r="T183" s="37"/>
    </row>
    <row r="184" spans="1:20" ht="30.5" customHeight="1" x14ac:dyDescent="0.2">
      <c r="A184" s="35">
        <f>'[1]S6 Maquette'!B252</f>
        <v>0</v>
      </c>
      <c r="B184" s="35">
        <f>'[1]S6 Maquette'!C252</f>
        <v>0</v>
      </c>
      <c r="C184" s="34">
        <f>'[1]S6 Maquette'!F252</f>
        <v>0</v>
      </c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7"/>
      <c r="T184" s="37"/>
    </row>
    <row r="185" spans="1:20" ht="30.5" customHeight="1" x14ac:dyDescent="0.2">
      <c r="A185" s="35">
        <f>'[1]S6 Maquette'!B253</f>
        <v>0</v>
      </c>
      <c r="B185" s="35">
        <f>'[1]S6 Maquette'!C253</f>
        <v>0</v>
      </c>
      <c r="C185" s="34">
        <f>'[1]S6 Maquette'!F253</f>
        <v>0</v>
      </c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7"/>
      <c r="T185" s="37"/>
    </row>
    <row r="186" spans="1:20" ht="30.5" customHeight="1" x14ac:dyDescent="0.2">
      <c r="A186" s="35">
        <f>'[1]S6 Maquette'!B254</f>
        <v>0</v>
      </c>
      <c r="B186" s="35">
        <f>'[1]S6 Maquette'!C254</f>
        <v>0</v>
      </c>
      <c r="C186" s="34">
        <f>'[1]S6 Maquette'!F254</f>
        <v>0</v>
      </c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7"/>
      <c r="T186" s="37"/>
    </row>
    <row r="187" spans="1:20" ht="30.5" customHeight="1" x14ac:dyDescent="0.2">
      <c r="A187" s="35">
        <f>'[1]S6 Maquette'!B255</f>
        <v>0</v>
      </c>
      <c r="B187" s="35">
        <f>'[1]S6 Maquette'!C255</f>
        <v>0</v>
      </c>
      <c r="C187" s="34">
        <f>'[1]S6 Maquette'!F255</f>
        <v>0</v>
      </c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7"/>
      <c r="T187" s="37"/>
    </row>
    <row r="188" spans="1:20" ht="30.5" customHeight="1" x14ac:dyDescent="0.2">
      <c r="A188" s="35">
        <f>'[1]S6 Maquette'!B256</f>
        <v>0</v>
      </c>
      <c r="B188" s="35">
        <f>'[1]S6 Maquette'!C256</f>
        <v>0</v>
      </c>
      <c r="C188" s="34">
        <f>'[1]S6 Maquette'!F256</f>
        <v>0</v>
      </c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7"/>
      <c r="T188" s="37"/>
    </row>
    <row r="189" spans="1:20" ht="30.5" customHeight="1" x14ac:dyDescent="0.2">
      <c r="A189" s="35">
        <f>'[1]S6 Maquette'!B257</f>
        <v>0</v>
      </c>
      <c r="B189" s="35">
        <f>'[1]S6 Maquette'!C257</f>
        <v>0</v>
      </c>
      <c r="C189" s="34">
        <f>'[1]S6 Maquette'!F257</f>
        <v>0</v>
      </c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7"/>
      <c r="T189" s="37"/>
    </row>
    <row r="190" spans="1:20" ht="30.5" customHeight="1" x14ac:dyDescent="0.2">
      <c r="A190" s="35">
        <f>'[1]S6 Maquette'!B258</f>
        <v>0</v>
      </c>
      <c r="B190" s="35">
        <f>'[1]S6 Maquette'!C258</f>
        <v>0</v>
      </c>
      <c r="C190" s="34">
        <f>'[1]S6 Maquette'!F258</f>
        <v>0</v>
      </c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7"/>
      <c r="T190" s="37"/>
    </row>
    <row r="191" spans="1:20" ht="30.5" customHeight="1" x14ac:dyDescent="0.2">
      <c r="A191" s="35">
        <f>'[1]S6 Maquette'!B259</f>
        <v>0</v>
      </c>
      <c r="B191" s="35">
        <f>'[1]S6 Maquette'!C259</f>
        <v>0</v>
      </c>
      <c r="C191" s="34">
        <f>'[1]S6 Maquette'!F259</f>
        <v>0</v>
      </c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7"/>
      <c r="T191" s="37"/>
    </row>
    <row r="192" spans="1:20" ht="30.5" customHeight="1" x14ac:dyDescent="0.2">
      <c r="A192" s="35">
        <f>'[1]S6 Maquette'!B260</f>
        <v>0</v>
      </c>
      <c r="B192" s="35">
        <f>'[1]S6 Maquette'!C260</f>
        <v>0</v>
      </c>
      <c r="C192" s="34">
        <f>'[1]S6 Maquette'!F260</f>
        <v>0</v>
      </c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7"/>
      <c r="T192" s="37"/>
    </row>
    <row r="193" spans="1:20" ht="30.5" customHeight="1" x14ac:dyDescent="0.2">
      <c r="A193" s="35">
        <f>'[1]S6 Maquette'!B261</f>
        <v>0</v>
      </c>
      <c r="B193" s="35">
        <f>'[1]S6 Maquette'!C261</f>
        <v>0</v>
      </c>
      <c r="C193" s="34">
        <f>'[1]S6 Maquette'!F261</f>
        <v>0</v>
      </c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7"/>
      <c r="T193" s="37"/>
    </row>
    <row r="194" spans="1:20" ht="30.5" customHeight="1" x14ac:dyDescent="0.2">
      <c r="A194" s="35">
        <f>'[1]S6 Maquette'!B262</f>
        <v>0</v>
      </c>
      <c r="B194" s="35">
        <f>'[1]S6 Maquette'!C262</f>
        <v>0</v>
      </c>
      <c r="C194" s="34">
        <f>'[1]S6 Maquette'!F262</f>
        <v>0</v>
      </c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7"/>
      <c r="T194" s="37"/>
    </row>
    <row r="195" spans="1:20" ht="30.5" customHeight="1" x14ac:dyDescent="0.2">
      <c r="A195" s="35">
        <f>'[1]S6 Maquette'!B263</f>
        <v>0</v>
      </c>
      <c r="B195" s="35">
        <f>'[1]S6 Maquette'!C263</f>
        <v>0</v>
      </c>
      <c r="C195" s="34">
        <f>'[1]S6 Maquette'!F263</f>
        <v>0</v>
      </c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7"/>
      <c r="T195" s="37"/>
    </row>
    <row r="196" spans="1:20" ht="30.5" customHeight="1" x14ac:dyDescent="0.2">
      <c r="A196" s="35">
        <f>'[1]S6 Maquette'!B264</f>
        <v>0</v>
      </c>
      <c r="B196" s="35">
        <f>'[1]S6 Maquette'!C264</f>
        <v>0</v>
      </c>
      <c r="C196" s="34">
        <f>'[1]S6 Maquette'!F264</f>
        <v>0</v>
      </c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7"/>
      <c r="T196" s="37"/>
    </row>
    <row r="197" spans="1:20" ht="30.5" customHeight="1" x14ac:dyDescent="0.2">
      <c r="A197" s="35">
        <f>'[1]S6 Maquette'!B265</f>
        <v>0</v>
      </c>
      <c r="B197" s="35">
        <f>'[1]S6 Maquette'!C265</f>
        <v>0</v>
      </c>
      <c r="C197" s="34">
        <f>'[1]S6 Maquette'!F265</f>
        <v>0</v>
      </c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7"/>
      <c r="T197" s="37"/>
    </row>
    <row r="198" spans="1:20" ht="30.5" customHeight="1" x14ac:dyDescent="0.2">
      <c r="A198" s="35">
        <f>'[1]S6 Maquette'!B266</f>
        <v>0</v>
      </c>
      <c r="B198" s="35">
        <f>'[1]S6 Maquette'!C266</f>
        <v>0</v>
      </c>
      <c r="C198" s="34">
        <f>'[1]S6 Maquette'!F266</f>
        <v>0</v>
      </c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7"/>
      <c r="T198" s="37"/>
    </row>
    <row r="199" spans="1:20" ht="30.5" customHeight="1" x14ac:dyDescent="0.2">
      <c r="A199" s="35">
        <f>'[1]S6 Maquette'!B267</f>
        <v>0</v>
      </c>
      <c r="B199" s="35">
        <f>'[1]S6 Maquette'!C267</f>
        <v>0</v>
      </c>
      <c r="C199" s="34">
        <f>'[1]S6 Maquette'!F267</f>
        <v>0</v>
      </c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7"/>
      <c r="T199" s="37"/>
    </row>
    <row r="200" spans="1:20" ht="30.5" customHeight="1" x14ac:dyDescent="0.2">
      <c r="A200" s="35">
        <f>'[1]S6 Maquette'!B268</f>
        <v>0</v>
      </c>
      <c r="B200" s="35">
        <f>'[1]S6 Maquette'!C268</f>
        <v>0</v>
      </c>
      <c r="C200" s="34">
        <f>'[1]S6 Maquette'!F268</f>
        <v>0</v>
      </c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7"/>
      <c r="T200" s="37"/>
    </row>
    <row r="201" spans="1:20" ht="30.5" customHeight="1" x14ac:dyDescent="0.2">
      <c r="A201" s="35">
        <f>'[1]S6 Maquette'!B269</f>
        <v>0</v>
      </c>
      <c r="B201" s="35">
        <f>'[1]S6 Maquette'!C269</f>
        <v>0</v>
      </c>
      <c r="C201" s="34">
        <f>'[1]S6 Maquette'!F269</f>
        <v>0</v>
      </c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7"/>
      <c r="T201" s="37"/>
    </row>
    <row r="202" spans="1:20" ht="30.5" customHeight="1" x14ac:dyDescent="0.2">
      <c r="A202" s="35">
        <f>'[1]S6 Maquette'!B270</f>
        <v>0</v>
      </c>
      <c r="B202" s="35">
        <f>'[1]S6 Maquette'!C270</f>
        <v>0</v>
      </c>
      <c r="C202" s="34">
        <f>'[1]S6 Maquette'!F270</f>
        <v>0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7"/>
      <c r="T202" s="37"/>
    </row>
    <row r="203" spans="1:20" ht="30.5" customHeight="1" x14ac:dyDescent="0.2">
      <c r="A203" s="35">
        <f>'[1]S6 Maquette'!B271</f>
        <v>0</v>
      </c>
      <c r="B203" s="35">
        <f>'[1]S6 Maquette'!C271</f>
        <v>0</v>
      </c>
      <c r="C203" s="34">
        <f>'[1]S6 Maquette'!F271</f>
        <v>0</v>
      </c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7"/>
      <c r="T203" s="37"/>
    </row>
    <row r="204" spans="1:20" ht="30.5" customHeight="1" x14ac:dyDescent="0.2">
      <c r="A204" s="35">
        <f>'[1]S6 Maquette'!B272</f>
        <v>0</v>
      </c>
      <c r="B204" s="35">
        <f>'[1]S6 Maquette'!C272</f>
        <v>0</v>
      </c>
      <c r="C204" s="34">
        <f>'[1]S6 Maquette'!F272</f>
        <v>0</v>
      </c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7"/>
      <c r="T204" s="37"/>
    </row>
    <row r="205" spans="1:20" ht="30.5" customHeight="1" x14ac:dyDescent="0.2">
      <c r="A205" s="35">
        <f>'[1]S6 Maquette'!B273</f>
        <v>0</v>
      </c>
      <c r="B205" s="35">
        <f>'[1]S6 Maquette'!C273</f>
        <v>0</v>
      </c>
      <c r="C205" s="34">
        <f>'[1]S6 Maquette'!F273</f>
        <v>0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7"/>
      <c r="T205" s="37"/>
    </row>
    <row r="206" spans="1:20" ht="30.5" customHeight="1" x14ac:dyDescent="0.2">
      <c r="A206" s="35">
        <f>'[1]S6 Maquette'!B274</f>
        <v>0</v>
      </c>
      <c r="B206" s="35">
        <f>'[1]S6 Maquette'!C274</f>
        <v>0</v>
      </c>
      <c r="C206" s="34">
        <f>'[1]S6 Maquette'!F274</f>
        <v>0</v>
      </c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7"/>
      <c r="T206" s="37"/>
    </row>
    <row r="207" spans="1:20" ht="30.5" customHeight="1" x14ac:dyDescent="0.2">
      <c r="A207" s="35">
        <f>'[1]S6 Maquette'!B275</f>
        <v>0</v>
      </c>
      <c r="B207" s="35">
        <f>'[1]S6 Maquette'!C275</f>
        <v>0</v>
      </c>
      <c r="C207" s="34">
        <f>'[1]S6 Maquette'!F275</f>
        <v>0</v>
      </c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7"/>
      <c r="T207" s="37"/>
    </row>
    <row r="208" spans="1:20" ht="30.5" customHeight="1" x14ac:dyDescent="0.2">
      <c r="A208" s="35">
        <f>'[1]S6 Maquette'!B276</f>
        <v>0</v>
      </c>
      <c r="B208" s="35">
        <f>'[1]S6 Maquette'!C276</f>
        <v>0</v>
      </c>
      <c r="C208" s="34">
        <f>'[1]S6 Maquette'!F276</f>
        <v>0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7"/>
      <c r="T208" s="37"/>
    </row>
    <row r="209" spans="1:20" ht="30.5" customHeight="1" x14ac:dyDescent="0.2">
      <c r="A209" s="35">
        <f>'[1]S6 Maquette'!B277</f>
        <v>0</v>
      </c>
      <c r="B209" s="35">
        <f>'[1]S6 Maquette'!C277</f>
        <v>0</v>
      </c>
      <c r="C209" s="34">
        <f>'[1]S6 Maquette'!F277</f>
        <v>0</v>
      </c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7"/>
      <c r="T209" s="37"/>
    </row>
    <row r="210" spans="1:20" ht="30.5" customHeight="1" x14ac:dyDescent="0.2">
      <c r="A210" s="35">
        <f>'[1]S6 Maquette'!B278</f>
        <v>0</v>
      </c>
      <c r="B210" s="35">
        <f>'[1]S6 Maquette'!C278</f>
        <v>0</v>
      </c>
      <c r="C210" s="34">
        <f>'[1]S6 Maquette'!F278</f>
        <v>0</v>
      </c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7"/>
      <c r="T210" s="37"/>
    </row>
    <row r="211" spans="1:20" ht="30.5" customHeight="1" x14ac:dyDescent="0.2">
      <c r="A211" s="35">
        <f>'[1]S6 Maquette'!B279</f>
        <v>0</v>
      </c>
      <c r="B211" s="35">
        <f>'[1]S6 Maquette'!C279</f>
        <v>0</v>
      </c>
      <c r="C211" s="34">
        <f>'[1]S6 Maquette'!F279</f>
        <v>0</v>
      </c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7"/>
      <c r="T211" s="37"/>
    </row>
    <row r="212" spans="1:20" ht="30.5" customHeight="1" x14ac:dyDescent="0.2">
      <c r="A212" s="35">
        <f>'[1]S6 Maquette'!B280</f>
        <v>0</v>
      </c>
      <c r="B212" s="35">
        <f>'[1]S6 Maquette'!C280</f>
        <v>0</v>
      </c>
      <c r="C212" s="34">
        <f>'[1]S6 Maquette'!F280</f>
        <v>0</v>
      </c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7"/>
      <c r="T212" s="37"/>
    </row>
    <row r="213" spans="1:20" ht="30.5" customHeight="1" x14ac:dyDescent="0.2">
      <c r="A213" s="35">
        <f>'[1]S6 Maquette'!B281</f>
        <v>0</v>
      </c>
      <c r="B213" s="35">
        <f>'[1]S6 Maquette'!C281</f>
        <v>0</v>
      </c>
      <c r="C213" s="34">
        <f>'[1]S6 Maquette'!F281</f>
        <v>0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7"/>
      <c r="T213" s="37"/>
    </row>
    <row r="214" spans="1:20" ht="30.5" customHeight="1" x14ac:dyDescent="0.2">
      <c r="A214" s="35">
        <f>'[1]S6 Maquette'!B282</f>
        <v>0</v>
      </c>
      <c r="B214" s="35">
        <f>'[1]S6 Maquette'!C282</f>
        <v>0</v>
      </c>
      <c r="C214" s="34">
        <f>'[1]S6 Maquette'!F282</f>
        <v>0</v>
      </c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7"/>
      <c r="T214" s="37"/>
    </row>
    <row r="215" spans="1:20" ht="30.5" customHeight="1" x14ac:dyDescent="0.2">
      <c r="A215" s="35">
        <f>'[1]S6 Maquette'!B283</f>
        <v>0</v>
      </c>
      <c r="B215" s="35">
        <f>'[1]S6 Maquette'!C283</f>
        <v>0</v>
      </c>
      <c r="C215" s="34">
        <f>'[1]S6 Maquette'!F283</f>
        <v>0</v>
      </c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7"/>
      <c r="T215" s="37"/>
    </row>
    <row r="216" spans="1:20" ht="30.5" customHeight="1" x14ac:dyDescent="0.2">
      <c r="A216" s="35">
        <f>'[1]S6 Maquette'!B284</f>
        <v>0</v>
      </c>
      <c r="B216" s="35">
        <f>'[1]S6 Maquette'!C284</f>
        <v>0</v>
      </c>
      <c r="C216" s="34">
        <f>'[1]S6 Maquette'!F284</f>
        <v>0</v>
      </c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7"/>
      <c r="T216" s="37"/>
    </row>
    <row r="217" spans="1:20" ht="30.5" customHeight="1" x14ac:dyDescent="0.2">
      <c r="A217" s="35">
        <f>'[1]S6 Maquette'!B285</f>
        <v>0</v>
      </c>
      <c r="B217" s="35">
        <f>'[1]S6 Maquette'!C285</f>
        <v>0</v>
      </c>
      <c r="C217" s="34">
        <f>'[1]S6 Maquette'!F285</f>
        <v>0</v>
      </c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7"/>
      <c r="T217" s="37"/>
    </row>
    <row r="218" spans="1:20" ht="30.5" customHeight="1" x14ac:dyDescent="0.2">
      <c r="A218" s="35">
        <f>'[1]S6 Maquette'!B286</f>
        <v>0</v>
      </c>
      <c r="B218" s="35">
        <f>'[1]S6 Maquette'!C286</f>
        <v>0</v>
      </c>
      <c r="C218" s="34">
        <f>'[1]S6 Maquette'!F286</f>
        <v>0</v>
      </c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7"/>
      <c r="T218" s="37"/>
    </row>
    <row r="219" spans="1:20" ht="30.5" customHeight="1" x14ac:dyDescent="0.2">
      <c r="A219" s="35">
        <f>'[1]S6 Maquette'!B287</f>
        <v>0</v>
      </c>
      <c r="B219" s="35">
        <f>'[1]S6 Maquette'!C287</f>
        <v>0</v>
      </c>
      <c r="C219" s="34">
        <f>'[1]S6 Maquette'!F287</f>
        <v>0</v>
      </c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7"/>
      <c r="T219" s="37"/>
    </row>
    <row r="220" spans="1:20" ht="30.5" customHeight="1" x14ac:dyDescent="0.2">
      <c r="A220" s="35">
        <f>'[1]S6 Maquette'!B288</f>
        <v>0</v>
      </c>
      <c r="B220" s="35">
        <f>'[1]S6 Maquette'!C288</f>
        <v>0</v>
      </c>
      <c r="C220" s="34">
        <f>'[1]S6 Maquette'!F288</f>
        <v>0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7"/>
      <c r="T220" s="37"/>
    </row>
    <row r="221" spans="1:20" ht="30.5" customHeight="1" x14ac:dyDescent="0.2">
      <c r="A221" s="35">
        <f>'[1]S6 Maquette'!B289</f>
        <v>0</v>
      </c>
      <c r="B221" s="35">
        <f>'[1]S6 Maquette'!C289</f>
        <v>0</v>
      </c>
      <c r="C221" s="34">
        <f>'[1]S6 Maquette'!F289</f>
        <v>0</v>
      </c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7"/>
      <c r="T221" s="37"/>
    </row>
    <row r="222" spans="1:20" ht="30.5" customHeight="1" x14ac:dyDescent="0.2">
      <c r="A222" s="35">
        <f>'[1]S6 Maquette'!B290</f>
        <v>0</v>
      </c>
      <c r="B222" s="35">
        <f>'[1]S6 Maquette'!C290</f>
        <v>0</v>
      </c>
      <c r="C222" s="34">
        <f>'[1]S6 Maquette'!F290</f>
        <v>0</v>
      </c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7"/>
      <c r="T222" s="37"/>
    </row>
    <row r="223" spans="1:20" ht="30.5" customHeight="1" x14ac:dyDescent="0.2">
      <c r="A223" s="35">
        <f>'[1]S6 Maquette'!B291</f>
        <v>0</v>
      </c>
      <c r="B223" s="35">
        <f>'[1]S6 Maquette'!C291</f>
        <v>0</v>
      </c>
      <c r="C223" s="34">
        <f>'[1]S6 Maquette'!F291</f>
        <v>0</v>
      </c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7"/>
      <c r="T223" s="37"/>
    </row>
    <row r="224" spans="1:20" ht="30.5" customHeight="1" x14ac:dyDescent="0.2">
      <c r="A224" s="35">
        <f>'[1]S6 Maquette'!B292</f>
        <v>0</v>
      </c>
      <c r="B224" s="35">
        <f>'[1]S6 Maquette'!C292</f>
        <v>0</v>
      </c>
      <c r="C224" s="34">
        <f>'[1]S6 Maquette'!F292</f>
        <v>0</v>
      </c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7"/>
      <c r="T224" s="37"/>
    </row>
    <row r="225" spans="1:20" ht="30.5" customHeight="1" x14ac:dyDescent="0.2">
      <c r="A225" s="35">
        <f>'[1]S6 Maquette'!B293</f>
        <v>0</v>
      </c>
      <c r="B225" s="35">
        <f>'[1]S6 Maquette'!C293</f>
        <v>0</v>
      </c>
      <c r="C225" s="34">
        <f>'[1]S6 Maquette'!F293</f>
        <v>0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7"/>
      <c r="T225" s="37"/>
    </row>
    <row r="226" spans="1:20" ht="30.5" customHeight="1" x14ac:dyDescent="0.2">
      <c r="A226" s="35">
        <f>'[1]S6 Maquette'!B294</f>
        <v>0</v>
      </c>
      <c r="B226" s="35">
        <f>'[1]S6 Maquette'!C294</f>
        <v>0</v>
      </c>
      <c r="C226" s="34">
        <f>'[1]S6 Maquette'!F294</f>
        <v>0</v>
      </c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7"/>
      <c r="T226" s="37"/>
    </row>
    <row r="227" spans="1:20" ht="30.5" customHeight="1" x14ac:dyDescent="0.2">
      <c r="A227" s="35">
        <f>'[1]S6 Maquette'!B295</f>
        <v>0</v>
      </c>
      <c r="B227" s="35">
        <f>'[1]S6 Maquette'!C295</f>
        <v>0</v>
      </c>
      <c r="C227" s="34">
        <f>'[1]S6 Maquette'!F295</f>
        <v>0</v>
      </c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7"/>
      <c r="T227" s="37"/>
    </row>
    <row r="228" spans="1:20" ht="30.5" customHeight="1" x14ac:dyDescent="0.2">
      <c r="A228" s="35">
        <f>'[1]S6 Maquette'!B296</f>
        <v>0</v>
      </c>
      <c r="B228" s="35">
        <f>'[1]S6 Maquette'!C296</f>
        <v>0</v>
      </c>
      <c r="C228" s="34">
        <f>'[1]S6 Maquette'!F296</f>
        <v>0</v>
      </c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7"/>
      <c r="T228" s="37"/>
    </row>
    <row r="229" spans="1:20" ht="30.5" customHeight="1" x14ac:dyDescent="0.2">
      <c r="A229" s="35">
        <f>'[1]S6 Maquette'!B297</f>
        <v>0</v>
      </c>
      <c r="B229" s="35">
        <f>'[1]S6 Maquette'!C297</f>
        <v>0</v>
      </c>
      <c r="C229" s="34">
        <f>'[1]S6 Maquette'!F297</f>
        <v>0</v>
      </c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7"/>
      <c r="T229" s="37"/>
    </row>
    <row r="230" spans="1:20" ht="30.5" customHeight="1" x14ac:dyDescent="0.2">
      <c r="A230" s="35">
        <f>'[1]S6 Maquette'!B298</f>
        <v>0</v>
      </c>
      <c r="B230" s="35">
        <f>'[1]S6 Maquette'!C298</f>
        <v>0</v>
      </c>
      <c r="C230" s="34">
        <f>'[1]S6 Maquette'!F298</f>
        <v>0</v>
      </c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7"/>
      <c r="T230" s="37"/>
    </row>
    <row r="231" spans="1:20" ht="30.5" customHeight="1" x14ac:dyDescent="0.2">
      <c r="A231" s="35">
        <f>'[1]S6 Maquette'!B299</f>
        <v>0</v>
      </c>
      <c r="B231" s="35">
        <f>'[1]S6 Maquette'!C299</f>
        <v>0</v>
      </c>
      <c r="C231" s="34">
        <f>'[1]S6 Maquette'!F299</f>
        <v>0</v>
      </c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7"/>
      <c r="T231" s="37"/>
    </row>
    <row r="232" spans="1:20" ht="30.5" customHeight="1" x14ac:dyDescent="0.2">
      <c r="A232" s="35">
        <f>'[1]S6 Maquette'!B300</f>
        <v>0</v>
      </c>
      <c r="B232" s="35">
        <f>'[1]S6 Maquette'!C300</f>
        <v>0</v>
      </c>
      <c r="C232" s="34">
        <f>'[1]S6 Maquette'!F300</f>
        <v>0</v>
      </c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7"/>
      <c r="T232" s="37"/>
    </row>
    <row r="233" spans="1:20" ht="30.5" customHeight="1" x14ac:dyDescent="0.2">
      <c r="A233" s="35">
        <f>'[1]S6 Maquette'!B301</f>
        <v>0</v>
      </c>
      <c r="B233" s="35">
        <f>'[1]S6 Maquette'!C301</f>
        <v>0</v>
      </c>
      <c r="C233" s="34">
        <f>'[1]S6 Maquette'!F301</f>
        <v>0</v>
      </c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7"/>
      <c r="T233" s="37"/>
    </row>
    <row r="234" spans="1:20" ht="30.5" customHeight="1" x14ac:dyDescent="0.2">
      <c r="A234" s="35">
        <f>'[1]S6 Maquette'!B302</f>
        <v>0</v>
      </c>
      <c r="B234" s="35">
        <f>'[1]S6 Maquette'!C302</f>
        <v>0</v>
      </c>
      <c r="C234" s="34">
        <f>'[1]S6 Maquette'!F302</f>
        <v>0</v>
      </c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7"/>
      <c r="T234" s="37"/>
    </row>
    <row r="235" spans="1:20" ht="30.5" customHeight="1" x14ac:dyDescent="0.2">
      <c r="A235" s="35">
        <f>'[1]S6 Maquette'!B303</f>
        <v>0</v>
      </c>
      <c r="B235" s="35">
        <f>'[1]S6 Maquette'!C303</f>
        <v>0</v>
      </c>
      <c r="C235" s="34">
        <f>'[1]S6 Maquette'!F303</f>
        <v>0</v>
      </c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7"/>
      <c r="T235" s="37"/>
    </row>
    <row r="236" spans="1:20" ht="30.5" customHeight="1" x14ac:dyDescent="0.2">
      <c r="A236" s="35">
        <f>'[1]S6 Maquette'!B304</f>
        <v>0</v>
      </c>
      <c r="B236" s="35">
        <f>'[1]S6 Maquette'!C304</f>
        <v>0</v>
      </c>
      <c r="C236" s="34">
        <f>'[1]S6 Maquette'!F304</f>
        <v>0</v>
      </c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7"/>
      <c r="T236" s="37"/>
    </row>
    <row r="237" spans="1:20" ht="30.5" customHeight="1" x14ac:dyDescent="0.2">
      <c r="A237" s="35">
        <f>'[1]S6 Maquette'!B305</f>
        <v>0</v>
      </c>
      <c r="B237" s="35">
        <f>'[1]S6 Maquette'!C305</f>
        <v>0</v>
      </c>
      <c r="C237" s="34">
        <f>'[1]S6 Maquette'!F305</f>
        <v>0</v>
      </c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7"/>
      <c r="T237" s="37"/>
    </row>
    <row r="238" spans="1:20" ht="30.5" customHeight="1" x14ac:dyDescent="0.2">
      <c r="A238" s="35">
        <f>'[1]S6 Maquette'!B306</f>
        <v>0</v>
      </c>
      <c r="B238" s="35">
        <f>'[1]S6 Maquette'!C306</f>
        <v>0</v>
      </c>
      <c r="C238" s="34">
        <f>'[1]S6 Maquette'!F306</f>
        <v>0</v>
      </c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7"/>
      <c r="T238" s="37"/>
    </row>
    <row r="239" spans="1:20" ht="30.5" customHeight="1" x14ac:dyDescent="0.2">
      <c r="A239" s="35">
        <f>'[1]S6 Maquette'!B307</f>
        <v>0</v>
      </c>
      <c r="B239" s="35">
        <f>'[1]S6 Maquette'!C307</f>
        <v>0</v>
      </c>
      <c r="C239" s="34">
        <f>'[1]S6 Maquette'!F307</f>
        <v>0</v>
      </c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7"/>
      <c r="T239" s="37"/>
    </row>
    <row r="240" spans="1:20" ht="30.5" customHeight="1" x14ac:dyDescent="0.2">
      <c r="A240" s="35">
        <f>'[1]S6 Maquette'!B308</f>
        <v>0</v>
      </c>
      <c r="B240" s="35">
        <f>'[1]S6 Maquette'!C308</f>
        <v>0</v>
      </c>
      <c r="C240" s="34">
        <f>'[1]S6 Maquette'!F308</f>
        <v>0</v>
      </c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7"/>
      <c r="T240" s="37"/>
    </row>
    <row r="241" spans="1:20" ht="30.5" customHeight="1" x14ac:dyDescent="0.2">
      <c r="A241" s="35">
        <f>'[1]S6 Maquette'!B309</f>
        <v>0</v>
      </c>
      <c r="B241" s="35">
        <f>'[1]S6 Maquette'!C309</f>
        <v>0</v>
      </c>
      <c r="C241" s="34">
        <f>'[1]S6 Maquette'!F309</f>
        <v>0</v>
      </c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7"/>
      <c r="T241" s="37"/>
    </row>
    <row r="242" spans="1:20" ht="30.5" customHeight="1" x14ac:dyDescent="0.2">
      <c r="A242" s="35">
        <f>'[1]S6 Maquette'!B310</f>
        <v>0</v>
      </c>
      <c r="B242" s="35">
        <f>'[1]S6 Maquette'!C310</f>
        <v>0</v>
      </c>
      <c r="C242" s="34">
        <f>'[1]S6 Maquette'!F310</f>
        <v>0</v>
      </c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7"/>
      <c r="T242" s="37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243:A941">
    <cfRule type="expression" dxfId="76" priority="38">
      <formula>$C1="Parcours Pédagogique"</formula>
    </cfRule>
    <cfRule type="expression" dxfId="75" priority="39">
      <formula>$C1="BLOC"</formula>
    </cfRule>
    <cfRule type="expression" dxfId="74" priority="40">
      <formula>$C1="OPTION"</formula>
    </cfRule>
  </conditionalFormatting>
  <conditionalFormatting sqref="A28:A101">
    <cfRule type="expression" dxfId="73" priority="1">
      <formula>$C28="Modification MCC"</formula>
    </cfRule>
    <cfRule type="expression" dxfId="72" priority="2">
      <formula>$C28="Modification"</formula>
    </cfRule>
    <cfRule type="expression" dxfId="71" priority="3">
      <formula>$C28="Création"</formula>
    </cfRule>
    <cfRule type="expression" dxfId="70" priority="4">
      <formula>$C28="Fermeture"</formula>
    </cfRule>
  </conditionalFormatting>
  <conditionalFormatting sqref="A16:S27 B28:S28 C29:R29 C30:S31 C71:S101 A102:S240 C32:R32 C33:S35 C36:R36 C37:S37 C38:O39 C40:S40 C41:R41 C42:O43 C44:R45 C46:S46 C47:R47 C48:S49 C50:R50 C51:S56 C57:R57 C58:S65 C66:O67 C68:R70 Q38:S39 Q66:S67 T16 B29:B101">
    <cfRule type="expression" dxfId="69" priority="43">
      <formula>$C16="Modification MCC"</formula>
    </cfRule>
  </conditionalFormatting>
  <conditionalFormatting sqref="A18:S27 B28:S28 C29:R29 B29:B101 C30:S31 C32:R32 C33:S35 C36:R36 C37:S37 C38:O39 Q38:S39 C40:S40 C41:R41 C42:O43 C44:R45 C46:S46 C47:R47 C48:S49 C50:R50 C51:S56 C57:R57 C58:S65 C66:O67 Q66:S67 C68:R70 C71:S101 A102:S242 T18">
    <cfRule type="expression" dxfId="68" priority="47">
      <formula>$C18="Modification"</formula>
    </cfRule>
  </conditionalFormatting>
  <conditionalFormatting sqref="B1:S9 B10:E10 J10:S11 B11:D11 B12:M12 P12 B13:L13 B14:N14 P14:S17 B15:M17 B243:S941">
    <cfRule type="expression" dxfId="67" priority="45">
      <formula>$D1="Création"</formula>
    </cfRule>
    <cfRule type="expression" dxfId="66" priority="46">
      <formula>$D1="Fermeture"</formula>
    </cfRule>
  </conditionalFormatting>
  <conditionalFormatting sqref="C44:S46 C1:S28 C29:R29 C30:S31 C32:R32 C33:S35 C36:R36 C37:S37 C38:O39 Q38:S39 C40:S40 C41:R41 C42:O43 C47:R47 C48:S49 C50:R50 C51:S56 C57:R57 C58:S65 C66:O67 Q66:S67 C68:R70 C71:S941">
    <cfRule type="expression" dxfId="65" priority="30">
      <formula>$B1="Option"</formula>
    </cfRule>
  </conditionalFormatting>
  <conditionalFormatting sqref="J1:J941">
    <cfRule type="expression" dxfId="64" priority="36">
      <formula>$I1="NON"</formula>
    </cfRule>
  </conditionalFormatting>
  <conditionalFormatting sqref="L1:L941">
    <cfRule type="expression" dxfId="63" priority="31">
      <formula>$K1="CCI (CC Intégral)"</formula>
    </cfRule>
    <cfRule type="expression" dxfId="62" priority="32">
      <formula>$K1="CT (Contrôle terminal)"</formula>
    </cfRule>
  </conditionalFormatting>
  <conditionalFormatting sqref="L18:L31 L96:L242 M18">
    <cfRule type="expression" dxfId="61" priority="41">
      <formula>$K1="CT (Contrôle terminal)"</formula>
    </cfRule>
  </conditionalFormatting>
  <conditionalFormatting sqref="L18:L31 L96:L242">
    <cfRule type="expression" dxfId="60" priority="42">
      <formula>$K1="CCI (CC Intégral)"</formula>
    </cfRule>
  </conditionalFormatting>
  <conditionalFormatting sqref="L32:L35">
    <cfRule type="expression" dxfId="59" priority="1109">
      <formula>$K16="CCI (CC Intégral)"</formula>
    </cfRule>
    <cfRule type="expression" dxfId="58" priority="1107">
      <formula>$K16="CT (Contrôle terminal)"</formula>
    </cfRule>
  </conditionalFormatting>
  <conditionalFormatting sqref="L36:L40">
    <cfRule type="expression" dxfId="57" priority="1075">
      <formula>$K21="CCI (CC Intégral)"</formula>
    </cfRule>
    <cfRule type="expression" dxfId="56" priority="1073">
      <formula>$K21="CT (Contrôle terminal)"</formula>
    </cfRule>
  </conditionalFormatting>
  <conditionalFormatting sqref="L41">
    <cfRule type="expression" dxfId="55" priority="1062">
      <formula>$K27="CCI (CC Intégral)"</formula>
    </cfRule>
    <cfRule type="expression" dxfId="54" priority="1060">
      <formula>$K27="CT (Contrôle terminal)"</formula>
    </cfRule>
  </conditionalFormatting>
  <conditionalFormatting sqref="L42:L43 L47 L50:L51 L53">
    <cfRule type="expression" dxfId="53" priority="1049">
      <formula>$K30="CCI (CC Intégral)"</formula>
    </cfRule>
    <cfRule type="expression" dxfId="52" priority="1048">
      <formula>$K30="CT (Contrôle terminal)"</formula>
    </cfRule>
  </conditionalFormatting>
  <conditionalFormatting sqref="L44 L48 L52 L64">
    <cfRule type="expression" dxfId="51" priority="1030">
      <formula>#REF!="CT (Contrôle terminal)"</formula>
    </cfRule>
    <cfRule type="expression" dxfId="50" priority="1031">
      <formula>#REF!="CCI (CC Intégral)"</formula>
    </cfRule>
  </conditionalFormatting>
  <conditionalFormatting sqref="L45 L49 L57:L60">
    <cfRule type="expression" dxfId="49" priority="69">
      <formula>$K32="CT (Contrôle terminal)"</formula>
    </cfRule>
    <cfRule type="expression" dxfId="48" priority="70">
      <formula>$K32="CCI (CC Intégral)"</formula>
    </cfRule>
  </conditionalFormatting>
  <conditionalFormatting sqref="L46">
    <cfRule type="expression" dxfId="47" priority="1096">
      <formula>$K35="CCI (CC Intégral)"</formula>
    </cfRule>
    <cfRule type="expression" dxfId="46" priority="1095">
      <formula>$K35="CT (Contrôle terminal)"</formula>
    </cfRule>
  </conditionalFormatting>
  <conditionalFormatting sqref="L54:L55">
    <cfRule type="expression" dxfId="45" priority="72">
      <formula>#REF!="CCI (CC Intégral)"</formula>
    </cfRule>
    <cfRule type="expression" dxfId="44" priority="71">
      <formula>#REF!="CT (Contrôle terminal)"</formula>
    </cfRule>
  </conditionalFormatting>
  <conditionalFormatting sqref="L56">
    <cfRule type="expression" dxfId="43" priority="51">
      <formula>$K42="CCI (CC Intégral)"</formula>
    </cfRule>
    <cfRule type="expression" dxfId="42" priority="50">
      <formula>$K42="CT (Contrôle terminal)"</formula>
    </cfRule>
  </conditionalFormatting>
  <conditionalFormatting sqref="L61:L63">
    <cfRule type="expression" dxfId="41" priority="78">
      <formula>$K47="CCI (CC Intégral)"</formula>
    </cfRule>
    <cfRule type="expression" dxfId="40" priority="77">
      <formula>$K47="CT (Contrôle terminal)"</formula>
    </cfRule>
  </conditionalFormatting>
  <conditionalFormatting sqref="L65:L66">
    <cfRule type="expression" dxfId="39" priority="67">
      <formula>$K50="CT (Contrôle terminal)"</formula>
    </cfRule>
    <cfRule type="expression" dxfId="38" priority="68">
      <formula>$K50="CCI (CC Intégral)"</formula>
    </cfRule>
  </conditionalFormatting>
  <conditionalFormatting sqref="L67">
    <cfRule type="expression" dxfId="37" priority="76">
      <formula>#REF!="CCI (CC Intégral)"</formula>
    </cfRule>
    <cfRule type="expression" dxfId="36" priority="74">
      <formula>#REF!="CT (Contrôle terminal)"</formula>
    </cfRule>
  </conditionalFormatting>
  <conditionalFormatting sqref="L68">
    <cfRule type="expression" dxfId="35" priority="1012">
      <formula>$K56="CCI (CC Intégral)"</formula>
    </cfRule>
    <cfRule type="expression" dxfId="34" priority="1008">
      <formula>$K56="CT (Contrôle terminal)"</formula>
    </cfRule>
  </conditionalFormatting>
  <conditionalFormatting sqref="L69 L79:L95">
    <cfRule type="expression" dxfId="33" priority="977">
      <formula>#REF!="CCI (CC Intégral)"</formula>
    </cfRule>
    <cfRule type="expression" dxfId="32" priority="974">
      <formula>#REF!="CT (Contrôle terminal)"</formula>
    </cfRule>
  </conditionalFormatting>
  <conditionalFormatting sqref="L70:L78">
    <cfRule type="expression" dxfId="31" priority="985">
      <formula>$K57="CCI (CC Intégral)"</formula>
    </cfRule>
    <cfRule type="expression" dxfId="30" priority="984">
      <formula>$K57="CT (Contrôle terminal)"</formula>
    </cfRule>
  </conditionalFormatting>
  <conditionalFormatting sqref="M1:M941">
    <cfRule type="expression" dxfId="29" priority="37">
      <formula>$K1="CT (Contrôle terminal)"</formula>
    </cfRule>
  </conditionalFormatting>
  <conditionalFormatting sqref="N1:O941">
    <cfRule type="expression" dxfId="28" priority="35">
      <formula>$K1="CCI (CC Intégral)"</formula>
    </cfRule>
  </conditionalFormatting>
  <conditionalFormatting sqref="P39 P43 P67">
    <cfRule type="expression" dxfId="27" priority="59">
      <formula>$C38="Modification"</formula>
    </cfRule>
    <cfRule type="expression" dxfId="26" priority="60">
      <formula>$B38="Option"</formula>
    </cfRule>
    <cfRule type="expression" dxfId="25" priority="66">
      <formula>$C38="Fermeture"</formula>
    </cfRule>
    <cfRule type="expression" dxfId="24" priority="58">
      <formula>$C38="Modification MCC"</formula>
    </cfRule>
    <cfRule type="expression" dxfId="23" priority="65">
      <formula>$C38="Création"</formula>
    </cfRule>
  </conditionalFormatting>
  <conditionalFormatting sqref="P14:S17 B15:M17 B1:S9 J10:S11 B12:M12 B14:N14 B243:S941 B13:L13 B10:E10 B11:D11 P12">
    <cfRule type="expression" dxfId="22" priority="44">
      <formula>$D1="Modification"</formula>
    </cfRule>
  </conditionalFormatting>
  <conditionalFormatting sqref="Q1:R37 Q40:R41 Q44:R65 Q68:R941">
    <cfRule type="expression" dxfId="21" priority="33">
      <formula>$P1="Autres"</formula>
    </cfRule>
  </conditionalFormatting>
  <conditionalFormatting sqref="Q38:R38 Q66:R66 Q42:R42">
    <cfRule type="expression" dxfId="20" priority="61">
      <formula>$P39="Autres"</formula>
    </cfRule>
  </conditionalFormatting>
  <conditionalFormatting sqref="Q39:R39 Q67:R67 Q43:R43">
    <cfRule type="expression" dxfId="19" priority="62">
      <formula>#REF!="Autres"</formula>
    </cfRule>
  </conditionalFormatting>
  <conditionalFormatting sqref="Q42:S43">
    <cfRule type="expression" dxfId="18" priority="27">
      <formula>$C42="Modification"</formula>
    </cfRule>
    <cfRule type="expression" dxfId="17" priority="26">
      <formula>$C42="Modification MCC"</formula>
    </cfRule>
    <cfRule type="expression" dxfId="16" priority="25">
      <formula>$B42="Option"</formula>
    </cfRule>
    <cfRule type="expression" dxfId="15" priority="28">
      <formula>$C42="Création"</formula>
    </cfRule>
    <cfRule type="expression" dxfId="14" priority="29">
      <formula>$C42="Fermeture"</formula>
    </cfRule>
  </conditionalFormatting>
  <conditionalFormatting sqref="S38 S66">
    <cfRule type="expression" dxfId="13" priority="63">
      <formula>$P39="CT (Contrôle terminal)"</formula>
    </cfRule>
  </conditionalFormatting>
  <conditionalFormatting sqref="S39 S67">
    <cfRule type="expression" dxfId="12" priority="64">
      <formula>#REF!="CT (Contrôle terminal)"</formula>
    </cfRule>
  </conditionalFormatting>
  <conditionalFormatting sqref="S42:S46 S69:S941 S1:S28 T18 S30:S31 S33:S35 S37:S40 S48:S49 S51:S56 S58:S67">
    <cfRule type="expression" dxfId="11" priority="34">
      <formula>$P1="CT (Contrôle terminal)"</formula>
    </cfRule>
  </conditionalFormatting>
  <conditionalFormatting sqref="S44:S45">
    <cfRule type="expression" dxfId="10" priority="17">
      <formula>$C44="Modification"</formula>
    </cfRule>
    <cfRule type="expression" dxfId="9" priority="19">
      <formula>$C44="Fermeture"</formula>
    </cfRule>
    <cfRule type="expression" dxfId="8" priority="16">
      <formula>$C44="Modification MCC"</formula>
    </cfRule>
    <cfRule type="expression" dxfId="7" priority="18">
      <formula>$C44="Création"</formula>
    </cfRule>
  </conditionalFormatting>
  <conditionalFormatting sqref="S69:S70">
    <cfRule type="expression" dxfId="6" priority="6">
      <formula>$C69="Modification MCC"</formula>
    </cfRule>
    <cfRule type="expression" dxfId="5" priority="7">
      <formula>$C69="Modification"</formula>
    </cfRule>
    <cfRule type="expression" dxfId="4" priority="8">
      <formula>$C69="Création"</formula>
    </cfRule>
    <cfRule type="expression" dxfId="3" priority="9">
      <formula>$C69="Fermeture"</formula>
    </cfRule>
    <cfRule type="expression" dxfId="2" priority="5">
      <formula>$B69="Option"</formula>
    </cfRule>
  </conditionalFormatting>
  <conditionalFormatting sqref="T18 A18:S27 B28:S28 C29:R29 B29:B101 C30:S31 C32:R32 C33:S35 C36:R36 C37:S37 C38:O39 Q38:S39 C40:S40 C41:R41 C42:O43 C44:R45 C46:S46 C47:R47 C48:S49 C50:R50 C51:S56 C57:R57 C58:S65 C66:O67 Q66:S67 C68:R70 C71:S101 A102:S242">
    <cfRule type="expression" dxfId="1" priority="49">
      <formula>$C18="Fermeture"</formula>
    </cfRule>
    <cfRule type="expression" dxfId="0" priority="48">
      <formula>$C18="Création"</formula>
    </cfRule>
  </conditionalFormatting>
  <dataValidations count="6">
    <dataValidation type="list" allowBlank="1" showInputMessage="1" showErrorMessage="1" sqref="D1:D6" xr:uid="{F31E78AB-78BD-4380-94CC-010EBC0437BB}">
      <formula1>"Obligatoire, Facultatif, Complémentaire"</formula1>
    </dataValidation>
    <dataValidation type="list" allowBlank="1" showInputMessage="1" showErrorMessage="1" sqref="G19 E79:I242 G23:G78 E19:F78 H19:I78" xr:uid="{D16D61C7-F856-485D-BB82-6F94D400F1BF}">
      <formula1>"OUI, NON"</formula1>
    </dataValidation>
    <dataValidation type="list" allowBlank="1" showInputMessage="1" showErrorMessage="1" sqref="P67:P242 P43:P65 P39:P41 P19:P37" xr:uid="{37402A1D-6A83-4FC2-9DF9-74078A162BFB}">
      <formula1>"CT (Contrôle terminal), Autres"</formula1>
    </dataValidation>
    <dataValidation type="list" allowBlank="1" showInputMessage="1" showErrorMessage="1" sqref="Q19:Q242 N19:N242" xr:uid="{BAEAE96C-0A9B-4840-ADB3-7AB5C005FE44}">
      <formula1>List_Controle</formula1>
    </dataValidation>
    <dataValidation type="list" allowBlank="1" showInputMessage="1" showErrorMessage="1" sqref="K19:K242" xr:uid="{0DC4B80D-A997-4461-9A89-ED462F7B4741}">
      <formula1>List_Controle2</formula1>
    </dataValidation>
    <dataValidation type="list" allowBlank="1" showInputMessage="1" showErrorMessage="1" sqref="C19:C242" xr:uid="{F16D6C51-3473-4B9D-B022-77A49DD13372}">
      <formula1>"Modification MCC"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C913A9-CF59-4C79-BD80-80CF0BBEF1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2026-10-07T17:30:48Z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