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ink/ink1.xml" ContentType="application/inkml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C5F52828-7FF9-BD43-BD98-2BB0CC6F06E7}" xr6:coauthVersionLast="47" xr6:coauthVersionMax="47" xr10:uidLastSave="{00000000-0000-0000-0000-000000000000}"/>
  <bookViews>
    <workbookView xWindow="0" yWindow="500" windowWidth="29240" windowHeight="20180" activeTab="2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7" i="21" l="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B41" i="21"/>
  <c r="A41" i="21"/>
  <c r="B40" i="21"/>
  <c r="A40" i="21"/>
  <c r="C38" i="21"/>
  <c r="B38" i="21"/>
  <c r="A38" i="21"/>
  <c r="A39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B37" i="20"/>
  <c r="A37" i="20"/>
  <c r="C36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39" i="18" l="1"/>
  <c r="B41" i="18"/>
  <c r="A41" i="18"/>
  <c r="B31" i="18"/>
  <c r="B30" i="18"/>
  <c r="A31" i="18"/>
  <c r="B42" i="19"/>
  <c r="B41" i="19"/>
  <c r="A42" i="19"/>
  <c r="A41" i="19"/>
  <c r="B36" i="19"/>
  <c r="A36" i="19"/>
  <c r="B30" i="19"/>
  <c r="A30" i="19"/>
  <c r="A40" i="18"/>
  <c r="B40" i="18"/>
  <c r="C19" i="18"/>
  <c r="B19" i="18"/>
  <c r="A19" i="18"/>
  <c r="K18" i="17" l="1"/>
  <c r="H18" i="17"/>
  <c r="C267" i="18" l="1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C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C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E18" i="17"/>
  <c r="F18" i="17"/>
  <c r="E10" i="12"/>
  <c r="E7" i="12"/>
  <c r="B7" i="12"/>
  <c r="B7" i="3"/>
  <c r="E10" i="3"/>
  <c r="E7" i="3"/>
  <c r="A20" i="17" l="1"/>
  <c r="D18" i="17"/>
  <c r="D20" i="17" s="1"/>
  <c r="A7" i="17"/>
  <c r="A10" i="17" l="1"/>
  <c r="A22" i="17"/>
  <c r="H7" i="12" l="1"/>
  <c r="H7" i="3"/>
</calcChain>
</file>

<file path=xl/sharedStrings.xml><?xml version="1.0" encoding="utf-8"?>
<sst xmlns="http://schemas.openxmlformats.org/spreadsheetml/2006/main" count="1029" uniqueCount="338">
  <si>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</si>
  <si>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</si>
  <si>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</si>
  <si>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</si>
  <si>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</si>
  <si>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</si>
  <si>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</si>
  <si>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</si>
  <si>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</si>
  <si>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</si>
  <si>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</si>
  <si>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</si>
  <si>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</si>
  <si>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</si>
  <si>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</si>
  <si>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</si>
  <si>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</si>
  <si>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</si>
  <si>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</si>
  <si>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</si>
  <si>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</si>
  <si>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</si>
  <si>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</si>
  <si>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</si>
  <si>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</si>
  <si>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</si>
  <si>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</si>
  <si>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</si>
  <si>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</si>
  <si>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</si>
  <si>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</si>
  <si>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</si>
  <si>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</si>
  <si>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</si>
  <si>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</si>
  <si>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</si>
  <si>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</si>
  <si>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</si>
  <si>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</si>
  <si>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</si>
  <si>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</si>
  <si>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</si>
  <si>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</si>
  <si>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</si>
  <si>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</si>
  <si>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</si>
  <si>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</si>
  <si>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</si>
  <si>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</si>
  <si>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</si>
  <si>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</si>
  <si>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</si>
  <si>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</si>
  <si>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</si>
  <si>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</si>
  <si>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</si>
  <si>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</si>
  <si>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</si>
  <si>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</si>
  <si>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</si>
  <si>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</si>
  <si>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</si>
  <si>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</si>
  <si>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</si>
  <si>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</si>
  <si>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</si>
  <si>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</si>
  <si>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</si>
  <si>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</si>
  <si>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</si>
  <si>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</si>
  <si>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</si>
  <si>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</si>
  <si>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</si>
  <si>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</si>
  <si>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</si>
  <si>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</si>
  <si>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</si>
  <si>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</si>
  <si>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</si>
  <si>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</si>
  <si>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</si>
  <si>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</si>
  <si>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</si>
  <si>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</si>
  <si>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</si>
  <si>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</si>
  <si>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</si>
  <si>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</si>
  <si>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</si>
  <si>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</si>
  <si>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</si>
  <si>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</si>
  <si>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</si>
  <si>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</si>
  <si>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</si>
  <si>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</si>
  <si>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</si>
  <si>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</si>
  <si>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</si>
  <si>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</si>
  <si>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</si>
  <si>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</si>
  <si>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</si>
  <si>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</si>
  <si>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</si>
  <si>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</si>
  <si>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</si>
  <si>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</si>
  <si>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</si>
  <si>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</si>
  <si>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</si>
  <si>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</si>
  <si>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</si>
  <si>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</si>
  <si>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</si>
  <si>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</si>
  <si>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</si>
  <si>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</si>
  <si>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</si>
  <si>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</si>
  <si>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</si>
  <si>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</si>
  <si>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</si>
  <si>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</si>
  <si>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</si>
  <si>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</si>
  <si>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</si>
  <si>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</si>
  <si>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</si>
  <si>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</si>
  <si>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</si>
  <si>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</si>
  <si>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</si>
  <si>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</si>
  <si>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</si>
  <si>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</si>
  <si>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</si>
  <si>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</si>
  <si>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</si>
  <si>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</si>
  <si>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</si>
  <si>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</si>
  <si>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</si>
  <si>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</si>
  <si>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</si>
  <si>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</si>
  <si>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</si>
  <si>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</si>
  <si>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</si>
  <si>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</si>
  <si>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</si>
  <si>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</si>
  <si>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</si>
  <si>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</si>
  <si>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</si>
  <si>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</si>
  <si>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</si>
  <si>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</si>
  <si>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</si>
  <si>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</si>
  <si>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</si>
  <si>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</si>
  <si>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</si>
  <si>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</si>
  <si>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</si>
  <si>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</si>
  <si>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</si>
  <si>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</si>
  <si>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</si>
  <si>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</si>
  <si>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</si>
  <si>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</si>
  <si>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</si>
  <si>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</si>
  <si>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</si>
  <si>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</si>
  <si>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</si>
  <si>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</si>
  <si>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</si>
  <si>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</si>
  <si>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</si>
  <si>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</si>
  <si>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</si>
  <si>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</si>
  <si>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</si>
  <si>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</si>
  <si>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</si>
  <si>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</si>
  <si>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</si>
  <si>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</si>
  <si>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</si>
  <si>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</si>
  <si>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</si>
  <si>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</si>
  <si>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</si>
  <si>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</si>
  <si>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Mention : Humanités</t>
  </si>
  <si>
    <t>Parcours Type en L3</t>
  </si>
  <si>
    <t>Parcours Type</t>
  </si>
  <si>
    <t>Arts et Métiers de l'Image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</si>
  <si>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</si>
  <si>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</si>
  <si>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</si>
  <si>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</si>
  <si>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</si>
  <si>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UE obtenue avec moyenne de 10/20. Les ECUE sont compensables entre eux. Calcul seconde chance à l'ECUE : multiplier par deux la meilleure note</t>
  </si>
  <si>
    <t>Obtention du Semestre</t>
  </si>
  <si>
    <t xml:space="preserve">Semestre obtenu avec une moyenne de 10/20. </t>
  </si>
  <si>
    <t>Obtention de l'Année</t>
  </si>
  <si>
    <t>Année obtenue avec une moyenne de 10/20. Les semestres se compensent.</t>
  </si>
  <si>
    <t>Note éliminatoire/ Note seuil</t>
  </si>
  <si>
    <r>
      <rPr>
        <sz val="11"/>
        <color rgb="FF000000"/>
        <rFont val="Calibri"/>
        <family val="2"/>
        <scheme val="minor"/>
      </rPr>
      <t xml:space="preserve">Non
</t>
    </r>
    <r>
      <rPr>
        <b/>
        <sz val="11"/>
        <color rgb="FFFF0000"/>
        <rFont val="Calibri"/>
        <family val="2"/>
        <scheme val="minor"/>
      </rPr>
      <t xml:space="preserve">Les étudiants concernés peuvent bénéficier, sur autorisation des responsables de formation, d'une dispense d'assiduité. </t>
    </r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</si>
  <si>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</si>
  <si>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</si>
  <si>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</si>
  <si>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</si>
  <si>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</si>
  <si>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</si>
  <si>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</si>
  <si>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</si>
  <si>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</si>
  <si>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</si>
  <si>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</si>
  <si>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</si>
  <si>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</si>
  <si>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</si>
  <si>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</si>
  <si>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</si>
  <si>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</si>
  <si>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</si>
  <si>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</si>
  <si>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</si>
  <si>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</si>
  <si>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</si>
  <si>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</si>
  <si>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</si>
  <si>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</si>
  <si>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</si>
  <si>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</si>
  <si>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</si>
  <si>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</si>
  <si>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</si>
  <si>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</si>
  <si>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</si>
  <si>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</si>
  <si>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</si>
  <si>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 1 Iconographie et culture visuelle</t>
  </si>
  <si>
    <t>1.1</t>
  </si>
  <si>
    <t>Iconographies et nouvelles images</t>
  </si>
  <si>
    <t>1.2</t>
  </si>
  <si>
    <t>Analyses transversales 1 (Philosophie des images)</t>
  </si>
  <si>
    <t>M1 Philosophie</t>
  </si>
  <si>
    <t>1.3</t>
  </si>
  <si>
    <t>Politique des représentation médiatiques</t>
  </si>
  <si>
    <t>L3 InfoCom</t>
  </si>
  <si>
    <t>Nouvelle mutualisation</t>
  </si>
  <si>
    <t>1.4</t>
  </si>
  <si>
    <t>Ciné-club</t>
  </si>
  <si>
    <t>DE Scénarios et Narrations</t>
  </si>
  <si>
    <t>UE 2 Nouvelles écritures et immersivité</t>
  </si>
  <si>
    <t>2.1</t>
  </si>
  <si>
    <t>Réalisation audiovisuelle</t>
  </si>
  <si>
    <t>2.2</t>
  </si>
  <si>
    <t xml:space="preserve">Nouvelles images Nouvelles écritures </t>
  </si>
  <si>
    <t>2.3</t>
  </si>
  <si>
    <t>Scénarisation</t>
  </si>
  <si>
    <t>2.4</t>
  </si>
  <si>
    <t>Musique et médias</t>
  </si>
  <si>
    <t>L3 Musicologie</t>
  </si>
  <si>
    <t>UE 3 Professionnalisation</t>
  </si>
  <si>
    <t>3.1</t>
  </si>
  <si>
    <t>Gestion de projet</t>
  </si>
  <si>
    <t>3.3</t>
  </si>
  <si>
    <t>Coaching CV</t>
  </si>
  <si>
    <t>UE 4 Méthodologies</t>
  </si>
  <si>
    <t>4.1</t>
  </si>
  <si>
    <t>Méthodes d'enquête et de recherche</t>
  </si>
  <si>
    <t>4.2</t>
  </si>
  <si>
    <t>Méthodes de création et processus créatif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</si>
  <si>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</si>
  <si>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</si>
  <si>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</si>
  <si>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</si>
  <si>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</si>
  <si>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</si>
  <si>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</si>
  <si>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</si>
  <si>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</si>
  <si>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</si>
  <si>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</si>
  <si>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</si>
  <si>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</si>
  <si>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</si>
  <si>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</si>
  <si>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</si>
  <si>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</si>
  <si>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</si>
  <si>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</si>
  <si>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</si>
  <si>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</si>
  <si>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</si>
  <si>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</si>
  <si>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</si>
  <si>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</si>
  <si>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</si>
  <si>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ECUE porté</t>
  </si>
  <si>
    <t>cf MCC InfoCom</t>
  </si>
  <si>
    <t>CCI = doublement  de la meilleure note puis recalcul avec trois notes</t>
  </si>
  <si>
    <t>cf MCC Musique</t>
  </si>
  <si>
    <t>NON</t>
  </si>
  <si>
    <t>Non assidus = conservation de la meilleure note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</si>
  <si>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</si>
  <si>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</si>
  <si>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</si>
  <si>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</si>
  <si>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</si>
  <si>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1 Nouvelles écritures et immersivité</t>
  </si>
  <si>
    <t>Nouvelles images Nouvelles écritures</t>
  </si>
  <si>
    <t>Acteurs et spectateurs dans les dispositifs spectaculaires à l'ère du numérique</t>
  </si>
  <si>
    <t>Licence Théâtre</t>
  </si>
  <si>
    <t>UE 2 Réalisation</t>
  </si>
  <si>
    <t>Réalisation d'un court-métrage de fiction</t>
  </si>
  <si>
    <t>UE 3 Projet de recherche</t>
  </si>
  <si>
    <t>3.2</t>
  </si>
  <si>
    <t>Méthodologie du mini-mémoire</t>
  </si>
  <si>
    <t>UE 4 Professionnalisation</t>
  </si>
  <si>
    <t>Masterclass</t>
  </si>
  <si>
    <t>Choix de professionnalisation</t>
  </si>
  <si>
    <t>1 ECUE au choix</t>
  </si>
  <si>
    <t>4.21</t>
  </si>
  <si>
    <t>Stage</t>
  </si>
  <si>
    <t>4.22</t>
  </si>
  <si>
    <t>Projet créatif</t>
  </si>
  <si>
    <t>CCI = doublement  de la meilleure note puis recalcul avec trois notes/ Non assidus = conservation de la meilleure note</t>
  </si>
  <si>
    <t>DISPOSITIF ARE</t>
  </si>
  <si>
    <t xml:space="preserve"> - Semestre 5 : « Tout étudiant ou étudiante ayant une note inférieure ou égale à 10 dans au moins deux évaluations de contrôle continu (tous ECUE confondus) à la mi-novembre, ou tout étudiant ou étudiante qui rencontrera des difficultés importantes (observées par l'équipe pédagogique et/ou déclarées par l'étudiant ou l'étudiante) devra obligatoirement suivre les cours de renforcement. »
-  Semestre 6 : « Tout étudiant ou étudiante ayant une note inférieure ou égale à 10 en moyenne générale à l’issue du semestre impair devra obligatoirement suivre les cours de renforcement ».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</si>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</sst>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trike/>
      <sz val="11"/>
      <name val="Calibri"/>
      <family val="2"/>
    </font>
    <font>
      <sz val="14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 (Corps)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20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1" xfId="0" applyBorder="1" applyAlignment="1" applyProtection="1">
      <alignment vertical="center"/>
      <protection locked="0"/>
    </xf>
    <xf numFmtId="0" fontId="7" fillId="0" borderId="1" xfId="2" applyBorder="1" applyAlignment="1" applyProtection="1">
      <alignment vertical="center"/>
      <protection locked="0"/>
    </xf>
    <xf numFmtId="0" fontId="11" fillId="0" borderId="1" xfId="2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10" fillId="0" borderId="1" xfId="2" applyFont="1" applyBorder="1" applyAlignment="1" applyProtection="1">
      <alignment vertical="center"/>
      <protection locked="0"/>
    </xf>
    <xf numFmtId="0" fontId="7" fillId="0" borderId="1" xfId="2" applyBorder="1" applyAlignment="1" applyProtection="1">
      <alignment horizontal="center" vertical="center"/>
      <protection locked="0"/>
    </xf>
    <xf numFmtId="0" fontId="10" fillId="0" borderId="1" xfId="2" applyFont="1" applyBorder="1" applyAlignment="1" applyProtection="1">
      <alignment horizontal="center" vertical="center"/>
      <protection locked="0"/>
    </xf>
    <xf numFmtId="0" fontId="9" fillId="0" borderId="1" xfId="2" applyFont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8" fillId="11" borderId="1" xfId="2" applyFont="1" applyFill="1" applyBorder="1" applyAlignment="1" applyProtection="1">
      <alignment vertical="center"/>
      <protection locked="0"/>
    </xf>
    <xf numFmtId="0" fontId="8" fillId="11" borderId="1" xfId="2" applyFont="1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7" fillId="11" borderId="1" xfId="2" applyFill="1" applyBorder="1" applyAlignment="1" applyProtection="1">
      <alignment horizontal="center" vertical="center"/>
      <protection locked="0"/>
    </xf>
    <xf numFmtId="0" fontId="5" fillId="11" borderId="1" xfId="0" applyFont="1" applyFill="1" applyBorder="1" applyAlignment="1" applyProtection="1">
      <alignment horizontal="center" vertical="center" wrapText="1"/>
      <protection locked="0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/>
    <xf numFmtId="0" fontId="14" fillId="0" borderId="1" xfId="0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vertical="center"/>
    </xf>
    <xf numFmtId="0" fontId="16" fillId="0" borderId="1" xfId="2" applyFont="1" applyBorder="1" applyAlignment="1" applyProtection="1">
      <alignment vertical="center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9" fillId="11" borderId="1" xfId="0" applyFont="1" applyFill="1" applyBorder="1" applyAlignment="1" applyProtection="1">
      <alignment horizontal="center" vertical="center" wrapText="1"/>
      <protection locked="0"/>
    </xf>
    <xf numFmtId="0" fontId="14" fillId="11" borderId="1" xfId="0" applyFont="1" applyFill="1" applyBorder="1" applyAlignment="1" applyProtection="1">
      <alignment horizontal="center" vertical="center" wrapText="1"/>
      <protection locked="0"/>
    </xf>
    <xf numFmtId="0" fontId="16" fillId="11" borderId="1" xfId="2" applyFont="1" applyFill="1" applyBorder="1" applyAlignment="1" applyProtection="1">
      <alignment horizontal="center" vertical="center"/>
      <protection locked="0"/>
    </xf>
    <xf numFmtId="0" fontId="14" fillId="11" borderId="1" xfId="0" applyFont="1" applyFill="1" applyBorder="1" applyAlignment="1" applyProtection="1">
      <alignment horizontal="left" vertical="center" wrapText="1"/>
      <protection locked="0"/>
    </xf>
    <xf numFmtId="0" fontId="15" fillId="11" borderId="1" xfId="2" applyFont="1" applyFill="1" applyBorder="1" applyAlignment="1" applyProtection="1">
      <alignment vertical="center"/>
      <protection locked="0"/>
    </xf>
    <xf numFmtId="0" fontId="14" fillId="11" borderId="1" xfId="0" applyFont="1" applyFill="1" applyBorder="1" applyAlignment="1" applyProtection="1">
      <alignment vertical="center" wrapText="1"/>
      <protection locked="0"/>
    </xf>
    <xf numFmtId="0" fontId="17" fillId="11" borderId="1" xfId="0" applyFont="1" applyFill="1" applyBorder="1" applyAlignment="1" applyProtection="1">
      <alignment horizontal="left" vertical="center" wrapText="1"/>
      <protection locked="0"/>
    </xf>
    <xf numFmtId="0" fontId="14" fillId="11" borderId="0" xfId="0" applyFont="1" applyFill="1" applyAlignment="1">
      <alignment vertical="center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2" fillId="10" borderId="1" xfId="0" applyFont="1" applyFill="1" applyBorder="1" applyAlignment="1" applyProtection="1">
      <alignment horizontal="center" vertical="center"/>
      <protection locked="0"/>
    </xf>
    <xf numFmtId="0" fontId="20" fillId="10" borderId="1" xfId="0" applyFont="1" applyFill="1" applyBorder="1" applyAlignment="1" applyProtection="1">
      <alignment horizontal="center" vertical="center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0" fillId="12" borderId="1" xfId="0" applyFill="1" applyBorder="1" applyProtection="1">
      <protection locked="0"/>
    </xf>
    <xf numFmtId="0" fontId="0" fillId="12" borderId="0" xfId="0" applyFill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6" fillId="0" borderId="1" xfId="2" applyFont="1" applyBorder="1" applyAlignment="1" applyProtection="1">
      <alignment vertical="center" wrapText="1"/>
      <protection locked="0"/>
    </xf>
    <xf numFmtId="0" fontId="21" fillId="0" borderId="1" xfId="2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0" fillId="12" borderId="1" xfId="0" applyFill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0" fillId="13" borderId="1" xfId="0" applyFill="1" applyBorder="1" applyProtection="1">
      <protection locked="0"/>
    </xf>
    <xf numFmtId="164" fontId="23" fillId="12" borderId="1" xfId="0" applyNumberFormat="1" applyFont="1" applyFill="1" applyBorder="1" applyAlignment="1">
      <alignment horizontal="center" vertical="center"/>
    </xf>
    <xf numFmtId="164" fontId="23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12" borderId="1" xfId="0" applyFont="1" applyFill="1" applyBorder="1" applyAlignment="1" applyProtection="1">
      <alignment horizontal="center" vertical="center" wrapText="1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23" fillId="12" borderId="1" xfId="0" applyFont="1" applyFill="1" applyBorder="1" applyAlignment="1" applyProtection="1">
      <alignment wrapText="1"/>
      <protection locked="0"/>
    </xf>
    <xf numFmtId="0" fontId="23" fillId="12" borderId="1" xfId="0" applyFont="1" applyFill="1" applyBorder="1" applyAlignment="1" applyProtection="1">
      <alignment vertical="center" wrapText="1"/>
      <protection locked="0"/>
    </xf>
    <xf numFmtId="0" fontId="23" fillId="12" borderId="1" xfId="0" applyFont="1" applyFill="1" applyBorder="1" applyProtection="1">
      <protection locked="0"/>
    </xf>
    <xf numFmtId="164" fontId="2" fillId="12" borderId="1" xfId="0" applyNumberFormat="1" applyFont="1" applyFill="1" applyBorder="1" applyAlignment="1">
      <alignment horizontal="center" vertical="center"/>
    </xf>
    <xf numFmtId="164" fontId="2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2" borderId="1" xfId="0" applyFont="1" applyFill="1" applyBorder="1" applyAlignment="1" applyProtection="1">
      <alignment horizontal="center" vertical="center" wrapText="1"/>
      <protection locked="0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3" borderId="6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2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3">
    <cellStyle name="Excel Built-in Normal" xfId="2" xr:uid="{79A3C4C0-E0F4-B340-85B2-2F490143479E}"/>
    <cellStyle name="Lien hypertexte" xfId="1" builtinId="8"/>
    <cellStyle name="Normal" xfId="0" builtinId="0"/>
  </cellStyles>
  <dxfs count="255"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669479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299471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299471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A68271-8553-4208-9BBC-BDC6BCC3E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805" y="71045"/>
          <a:ext cx="7069841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639546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  <xdr:twoCellAnchor editAs="oneCell">
    <xdr:from>
      <xdr:col>1</xdr:col>
      <xdr:colOff>1822780</xdr:colOff>
      <xdr:row>27</xdr:row>
      <xdr:rowOff>146720</xdr:rowOff>
    </xdr:from>
    <xdr:to>
      <xdr:col>1</xdr:col>
      <xdr:colOff>1823140</xdr:colOff>
      <xdr:row>27</xdr:row>
      <xdr:rowOff>147080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3" name="Encre 2">
              <a:extLst>
                <a:ext uri="{FF2B5EF4-FFF2-40B4-BE49-F238E27FC236}">
                  <a16:creationId xmlns:a16="http://schemas.microsoft.com/office/drawing/2014/main" id="{198ABA34-51F1-DC40-BE10-8C1BAA73FD82}"/>
                </a:ext>
              </a:extLst>
            </xdr14:cNvPr>
            <xdr14:cNvContentPartPr/>
          </xdr14:nvContentPartPr>
          <xdr14:nvPr macro=""/>
          <xdr14:xfrm>
            <a:off x="7296480" y="1264320"/>
            <a:ext cx="360" cy="360"/>
          </xdr14:xfrm>
        </xdr:contentPart>
      </mc:Choice>
      <mc:Fallback xmlns="">
        <xdr:pic>
          <xdr:nvPicPr>
            <xdr:cNvPr id="2" name="Encre 1">
              <a:extLst>
                <a:ext uri="{FF2B5EF4-FFF2-40B4-BE49-F238E27FC236}">
                  <a16:creationId xmlns:a16="http://schemas.microsoft.com/office/drawing/2014/main" id="{1ED222BB-2DA6-A354-DACF-3E786EAAA870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287840" y="12553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304089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304089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AF2CC45-3C88-4E58-AE3D-3F32A78A5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5580" y="71045"/>
          <a:ext cx="7074459" cy="899110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5-12T07:13:25.9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35" t="s">
        <v>1</v>
      </c>
      <c r="C1" s="17" t="s">
        <v>2</v>
      </c>
      <c r="D1" s="1" t="s">
        <v>3</v>
      </c>
      <c r="E1" s="21" t="s">
        <v>4</v>
      </c>
      <c r="F1" s="17" t="s">
        <v>5</v>
      </c>
      <c r="G1" s="17" t="s">
        <v>6</v>
      </c>
      <c r="H1" s="18"/>
      <c r="J1" s="1" t="s">
        <v>7</v>
      </c>
      <c r="K1" s="1" t="s">
        <v>8</v>
      </c>
      <c r="L1" s="41" t="s">
        <v>9</v>
      </c>
    </row>
    <row r="2" spans="1:12" x14ac:dyDescent="0.2">
      <c r="A2" s="13" t="s">
        <v>10</v>
      </c>
      <c r="B2" s="1" t="s">
        <v>11</v>
      </c>
      <c r="C2" s="1" t="s">
        <v>12</v>
      </c>
      <c r="D2" s="1" t="s">
        <v>13</v>
      </c>
      <c r="E2" s="22" t="s">
        <v>14</v>
      </c>
      <c r="F2" s="1" t="s">
        <v>15</v>
      </c>
      <c r="G2" s="13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3" t="s">
        <v>20</v>
      </c>
      <c r="B3" s="1" t="s">
        <v>21</v>
      </c>
      <c r="C3" s="1" t="s">
        <v>22</v>
      </c>
      <c r="D3" s="1" t="s">
        <v>23</v>
      </c>
      <c r="E3" s="22" t="s">
        <v>24</v>
      </c>
      <c r="F3" s="1" t="s">
        <v>25</v>
      </c>
      <c r="G3" s="13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3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3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3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3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0" t="s">
        <v>117</v>
      </c>
      <c r="E26" s="38" t="s">
        <v>118</v>
      </c>
      <c r="J26" s="1" t="s">
        <v>90</v>
      </c>
      <c r="K26" s="1" t="s">
        <v>119</v>
      </c>
      <c r="L26" s="1"/>
    </row>
    <row r="27" spans="1:12" ht="16" x14ac:dyDescent="0.2">
      <c r="A27" s="32" t="s">
        <v>120</v>
      </c>
      <c r="J27" s="1" t="s">
        <v>62</v>
      </c>
      <c r="K27" s="1" t="s">
        <v>121</v>
      </c>
      <c r="L27" s="1"/>
    </row>
    <row r="28" spans="1:12" ht="16" x14ac:dyDescent="0.2">
      <c r="A28" s="32" t="s">
        <v>122</v>
      </c>
      <c r="J28" s="1" t="s">
        <v>70</v>
      </c>
      <c r="K28" s="1" t="s">
        <v>123</v>
      </c>
      <c r="L28" s="1"/>
    </row>
    <row r="29" spans="1:12" ht="16" x14ac:dyDescent="0.2">
      <c r="A29" s="32" t="s">
        <v>124</v>
      </c>
      <c r="J29" s="1" t="s">
        <v>76</v>
      </c>
      <c r="K29" s="1" t="s">
        <v>125</v>
      </c>
      <c r="L29" s="1"/>
    </row>
    <row r="30" spans="1:12" ht="16" x14ac:dyDescent="0.2">
      <c r="A30" s="32" t="s">
        <v>126</v>
      </c>
      <c r="J30" s="1" t="s">
        <v>81</v>
      </c>
      <c r="K30" s="1" t="s">
        <v>127</v>
      </c>
      <c r="L30" s="1"/>
    </row>
    <row r="31" spans="1:12" ht="16" x14ac:dyDescent="0.2">
      <c r="A31" s="32" t="s">
        <v>128</v>
      </c>
      <c r="J31" s="1" t="s">
        <v>87</v>
      </c>
      <c r="K31" s="1" t="s">
        <v>129</v>
      </c>
      <c r="L31" s="1"/>
    </row>
    <row r="32" spans="1:12" ht="16" x14ac:dyDescent="0.2">
      <c r="A32" s="32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2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2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2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2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2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2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2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2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2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2" t="s">
        <v>141</v>
      </c>
      <c r="J42" s="1" t="s">
        <v>98</v>
      </c>
      <c r="K42" s="1" t="s">
        <v>71</v>
      </c>
      <c r="L42" s="1"/>
    </row>
    <row r="43" spans="1:12" ht="16" x14ac:dyDescent="0.2">
      <c r="A43" s="32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2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2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2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2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2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2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2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2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2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2" t="s">
        <v>152</v>
      </c>
    </row>
    <row r="54" spans="1:12" ht="16" x14ac:dyDescent="0.2">
      <c r="A54" s="32" t="s">
        <v>153</v>
      </c>
    </row>
    <row r="55" spans="1:12" ht="16" x14ac:dyDescent="0.2">
      <c r="A55" s="32" t="s">
        <v>154</v>
      </c>
    </row>
    <row r="56" spans="1:12" ht="16" x14ac:dyDescent="0.2">
      <c r="A56" s="32" t="s">
        <v>155</v>
      </c>
    </row>
    <row r="57" spans="1:12" ht="16" x14ac:dyDescent="0.2">
      <c r="A57" s="32" t="s">
        <v>156</v>
      </c>
    </row>
    <row r="58" spans="1:12" ht="16" x14ac:dyDescent="0.2">
      <c r="A58" s="32" t="s">
        <v>157</v>
      </c>
    </row>
    <row r="59" spans="1:12" ht="16" x14ac:dyDescent="0.2">
      <c r="A59" s="32" t="s">
        <v>158</v>
      </c>
    </row>
    <row r="60" spans="1:12" ht="16" x14ac:dyDescent="0.2">
      <c r="A60" s="32" t="s">
        <v>159</v>
      </c>
    </row>
    <row r="61" spans="1:12" ht="16" x14ac:dyDescent="0.2">
      <c r="A61" s="32" t="s">
        <v>160</v>
      </c>
    </row>
    <row r="62" spans="1:12" ht="16" x14ac:dyDescent="0.2">
      <c r="A62" s="32" t="s">
        <v>161</v>
      </c>
    </row>
    <row r="63" spans="1:12" ht="16" x14ac:dyDescent="0.2">
      <c r="A63" s="32" t="s">
        <v>162</v>
      </c>
    </row>
    <row r="64" spans="1:12" ht="16" x14ac:dyDescent="0.2">
      <c r="A64" s="32" t="s">
        <v>163</v>
      </c>
    </row>
    <row r="65" spans="1:1" ht="16" x14ac:dyDescent="0.2">
      <c r="A65" s="32" t="s">
        <v>164</v>
      </c>
    </row>
    <row r="66" spans="1:1" ht="16" x14ac:dyDescent="0.2">
      <c r="A66" s="32" t="s">
        <v>165</v>
      </c>
    </row>
    <row r="67" spans="1:1" ht="16" x14ac:dyDescent="0.2">
      <c r="A67" s="32" t="s">
        <v>166</v>
      </c>
    </row>
    <row r="68" spans="1:1" ht="16" x14ac:dyDescent="0.2">
      <c r="A68" s="32" t="s">
        <v>167</v>
      </c>
    </row>
    <row r="69" spans="1:1" ht="16" x14ac:dyDescent="0.2">
      <c r="A69" s="32" t="s">
        <v>168</v>
      </c>
    </row>
    <row r="70" spans="1:1" ht="16" x14ac:dyDescent="0.2">
      <c r="A70" s="32" t="s">
        <v>169</v>
      </c>
    </row>
    <row r="71" spans="1:1" ht="16" x14ac:dyDescent="0.2">
      <c r="A71" s="32" t="s">
        <v>170</v>
      </c>
    </row>
    <row r="72" spans="1:1" ht="16" x14ac:dyDescent="0.2">
      <c r="A72" s="32" t="s">
        <v>171</v>
      </c>
    </row>
    <row r="73" spans="1:1" ht="16" x14ac:dyDescent="0.2">
      <c r="A73" s="32" t="s">
        <v>172</v>
      </c>
    </row>
    <row r="74" spans="1:1" ht="16" x14ac:dyDescent="0.2">
      <c r="A74" s="32" t="s">
        <v>173</v>
      </c>
    </row>
    <row r="75" spans="1:1" ht="16" x14ac:dyDescent="0.2">
      <c r="A75" s="32" t="s">
        <v>174</v>
      </c>
    </row>
    <row r="76" spans="1:1" ht="16" x14ac:dyDescent="0.2">
      <c r="A76" s="32" t="s">
        <v>175</v>
      </c>
    </row>
    <row r="77" spans="1:1" ht="16" x14ac:dyDescent="0.2">
      <c r="A77" s="32" t="s">
        <v>176</v>
      </c>
    </row>
    <row r="78" spans="1:1" ht="16" x14ac:dyDescent="0.2">
      <c r="A78" s="32" t="s">
        <v>177</v>
      </c>
    </row>
    <row r="79" spans="1:1" ht="16" x14ac:dyDescent="0.2">
      <c r="A79" s="32" t="s">
        <v>178</v>
      </c>
    </row>
    <row r="80" spans="1:1" ht="16" x14ac:dyDescent="0.2">
      <c r="A80" s="32" t="s">
        <v>179</v>
      </c>
    </row>
    <row r="81" spans="1:1" ht="16" x14ac:dyDescent="0.2">
      <c r="A81" s="32" t="s">
        <v>180</v>
      </c>
    </row>
    <row r="82" spans="1:1" ht="16" x14ac:dyDescent="0.2">
      <c r="A82" s="32" t="s">
        <v>181</v>
      </c>
    </row>
    <row r="83" spans="1:1" ht="16" x14ac:dyDescent="0.2">
      <c r="A83" s="32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34" t="s">
        <v>183</v>
      </c>
      <c r="B1" s="134"/>
      <c r="C1" s="134"/>
      <c r="D1" s="134"/>
      <c r="E1" s="134"/>
      <c r="F1" s="134"/>
      <c r="O1" s="128" t="s">
        <v>184</v>
      </c>
      <c r="P1" s="128"/>
    </row>
    <row r="2" spans="1:16" x14ac:dyDescent="0.2">
      <c r="A2" s="134"/>
      <c r="B2" s="134"/>
      <c r="C2" s="134"/>
      <c r="D2" s="134"/>
      <c r="E2" s="134"/>
      <c r="F2" s="134"/>
      <c r="O2" s="128"/>
      <c r="P2" s="128"/>
    </row>
    <row r="3" spans="1:16" x14ac:dyDescent="0.2">
      <c r="A3" s="128" t="s">
        <v>185</v>
      </c>
      <c r="B3" s="128"/>
      <c r="C3" s="128"/>
      <c r="D3" s="128" t="s">
        <v>186</v>
      </c>
      <c r="E3" s="128"/>
      <c r="F3" s="128"/>
      <c r="O3" s="7" t="s">
        <v>185</v>
      </c>
      <c r="P3" s="7" t="s">
        <v>186</v>
      </c>
    </row>
    <row r="4" spans="1:16" x14ac:dyDescent="0.2">
      <c r="A4" s="7" t="s">
        <v>184</v>
      </c>
      <c r="B4" s="7" t="s">
        <v>187</v>
      </c>
      <c r="C4" s="7" t="s">
        <v>188</v>
      </c>
      <c r="D4" s="23" t="s">
        <v>184</v>
      </c>
      <c r="E4" s="23" t="s">
        <v>187</v>
      </c>
      <c r="F4" s="23" t="s">
        <v>188</v>
      </c>
      <c r="O4" s="7">
        <f>'S5 Maquette'!I19*1.5</f>
        <v>0</v>
      </c>
      <c r="P4" s="7">
        <f>'S6 Maquette'!I19*1.5</f>
        <v>0</v>
      </c>
    </row>
    <row r="5" spans="1:16" x14ac:dyDescent="0.2">
      <c r="A5" s="7" t="e">
        <f>SUM(O4:O291)</f>
        <v>#REF!</v>
      </c>
      <c r="B5" s="7">
        <f>SUM('S5 Maquette'!J19:J295)</f>
        <v>164</v>
      </c>
      <c r="C5" s="7">
        <f>SUM('S5 Maquette'!K19:K295)</f>
        <v>0</v>
      </c>
      <c r="D5" s="7" t="e">
        <f>SUM(P4:P291)</f>
        <v>#REF!</v>
      </c>
      <c r="E5" s="7">
        <f>SUM('S6 Maquette'!J19:J300)</f>
        <v>132</v>
      </c>
      <c r="F5" s="7">
        <f>SUM('S6 Maquette'!K19:K300)</f>
        <v>0</v>
      </c>
      <c r="O5" s="7">
        <f>'S5 Maquette'!I20*1.5</f>
        <v>0</v>
      </c>
      <c r="P5" s="7">
        <f>'S6 Maquette'!I20*1.5</f>
        <v>0</v>
      </c>
    </row>
    <row r="6" spans="1:16" x14ac:dyDescent="0.2">
      <c r="A6" s="128" t="s">
        <v>189</v>
      </c>
      <c r="B6" s="128"/>
      <c r="C6" s="128"/>
      <c r="D6" s="128" t="s">
        <v>189</v>
      </c>
      <c r="E6" s="128"/>
      <c r="F6" s="128"/>
      <c r="O6" s="7">
        <f>'S5 Maquette'!I21*1.5</f>
        <v>0</v>
      </c>
      <c r="P6" s="7">
        <f>'S6 Maquette'!I21*1.5</f>
        <v>0</v>
      </c>
    </row>
    <row r="7" spans="1:16" x14ac:dyDescent="0.2">
      <c r="A7" s="128" t="e">
        <f>SUM(A5,B5,C5)</f>
        <v>#REF!</v>
      </c>
      <c r="B7" s="128"/>
      <c r="C7" s="128"/>
      <c r="D7" s="128" t="e">
        <f>SUM(D5,E5,F5)</f>
        <v>#REF!</v>
      </c>
      <c r="E7" s="128"/>
      <c r="F7" s="128"/>
      <c r="O7" s="7">
        <f>'S5 Maquette'!I22*1.5</f>
        <v>0</v>
      </c>
      <c r="P7" s="7">
        <f>'S6 Maquette'!I22*1.5</f>
        <v>0</v>
      </c>
    </row>
    <row r="8" spans="1:16" x14ac:dyDescent="0.2">
      <c r="A8" s="128" t="s">
        <v>189</v>
      </c>
      <c r="B8" s="128"/>
      <c r="C8" s="128"/>
      <c r="D8" s="128"/>
      <c r="E8" s="128"/>
      <c r="F8" s="128"/>
      <c r="O8" s="7">
        <f>'S5 Maquette'!I23*1.5</f>
        <v>0</v>
      </c>
      <c r="P8" s="7">
        <f>'S6 Maquette'!I23*1.5</f>
        <v>0</v>
      </c>
    </row>
    <row r="9" spans="1:16" x14ac:dyDescent="0.2">
      <c r="A9" s="128"/>
      <c r="B9" s="128"/>
      <c r="C9" s="128"/>
      <c r="D9" s="128"/>
      <c r="E9" s="128"/>
      <c r="F9" s="128"/>
      <c r="O9" s="7">
        <f>'S5 Maquette'!I24*1.5</f>
        <v>0</v>
      </c>
      <c r="P9" s="7">
        <f>'S6 Maquette'!I24*1.5</f>
        <v>0</v>
      </c>
    </row>
    <row r="10" spans="1:16" x14ac:dyDescent="0.2">
      <c r="A10" s="128" t="e">
        <f>SUM(A7,D7)</f>
        <v>#REF!</v>
      </c>
      <c r="B10" s="128"/>
      <c r="C10" s="128"/>
      <c r="D10" s="128"/>
      <c r="E10" s="128"/>
      <c r="F10" s="128"/>
      <c r="O10" s="7">
        <f>'S5 Maquette'!I25*1.5</f>
        <v>0</v>
      </c>
      <c r="P10" s="7">
        <f>'S6 Maquette'!I25*1.5</f>
        <v>0</v>
      </c>
    </row>
    <row r="11" spans="1:16" x14ac:dyDescent="0.2">
      <c r="A11" s="128"/>
      <c r="B11" s="128"/>
      <c r="C11" s="128"/>
      <c r="D11" s="128"/>
      <c r="E11" s="128"/>
      <c r="F11" s="128"/>
      <c r="O11" s="7">
        <f>'S5 Maquette'!I26*1.5</f>
        <v>0</v>
      </c>
      <c r="P11" s="7">
        <f>'S6 Maquette'!I26*1.5</f>
        <v>0</v>
      </c>
    </row>
    <row r="12" spans="1:16" x14ac:dyDescent="0.2">
      <c r="O12" s="7">
        <f>'S5 Maquette'!I27*1.5</f>
        <v>0</v>
      </c>
      <c r="P12" s="7">
        <f>'S6 Maquette'!I27*1.5</f>
        <v>0</v>
      </c>
    </row>
    <row r="13" spans="1:16" x14ac:dyDescent="0.2">
      <c r="O13" s="7">
        <f>'S5 Maquette'!I28*1.5</f>
        <v>24</v>
      </c>
      <c r="P13" s="7">
        <f>'S6 Maquette'!I28*1.5</f>
        <v>0</v>
      </c>
    </row>
    <row r="14" spans="1:16" x14ac:dyDescent="0.2">
      <c r="A14" s="129" t="s">
        <v>190</v>
      </c>
      <c r="B14" s="129"/>
      <c r="C14" s="129"/>
      <c r="D14" s="129"/>
      <c r="E14" s="129"/>
      <c r="F14" s="129"/>
      <c r="H14" s="130" t="s">
        <v>191</v>
      </c>
      <c r="I14" s="130"/>
      <c r="J14" s="130"/>
      <c r="K14" s="130"/>
      <c r="L14" s="130"/>
      <c r="M14" s="130"/>
      <c r="O14" s="7">
        <f>'S5 Maquette'!I29*1.5</f>
        <v>54</v>
      </c>
      <c r="P14" s="7">
        <f>'S6 Maquette'!I29*1.5</f>
        <v>0</v>
      </c>
    </row>
    <row r="15" spans="1:16" x14ac:dyDescent="0.2">
      <c r="A15" s="129"/>
      <c r="B15" s="129"/>
      <c r="C15" s="129"/>
      <c r="D15" s="129"/>
      <c r="E15" s="129"/>
      <c r="F15" s="129"/>
      <c r="H15" s="130"/>
      <c r="I15" s="130"/>
      <c r="J15" s="130"/>
      <c r="K15" s="130"/>
      <c r="L15" s="130"/>
      <c r="M15" s="130"/>
      <c r="O15" s="7" t="e">
        <f>'S5 Maquette'!#REF!*1.5</f>
        <v>#REF!</v>
      </c>
      <c r="P15" s="7">
        <f>'S6 Maquette'!I30*1.5</f>
        <v>13.5</v>
      </c>
    </row>
    <row r="16" spans="1:16" x14ac:dyDescent="0.2">
      <c r="A16" s="128" t="s">
        <v>185</v>
      </c>
      <c r="B16" s="128"/>
      <c r="C16" s="128"/>
      <c r="D16" s="131" t="s">
        <v>186</v>
      </c>
      <c r="E16" s="132"/>
      <c r="F16" s="133"/>
      <c r="H16" s="128" t="s">
        <v>185</v>
      </c>
      <c r="I16" s="128"/>
      <c r="J16" s="128"/>
      <c r="K16" s="128" t="s">
        <v>186</v>
      </c>
      <c r="L16" s="128"/>
      <c r="M16" s="128"/>
      <c r="O16" s="7">
        <f>'S5 Maquette'!I31*1.5</f>
        <v>0</v>
      </c>
      <c r="P16" s="7" t="e">
        <f>'S6 Maquette'!#REF!*1.5</f>
        <v>#REF!</v>
      </c>
    </row>
    <row r="17" spans="1:16" x14ac:dyDescent="0.2">
      <c r="A17" s="7" t="s">
        <v>184</v>
      </c>
      <c r="B17" s="7" t="s">
        <v>187</v>
      </c>
      <c r="C17" s="7" t="s">
        <v>188</v>
      </c>
      <c r="D17" s="7" t="s">
        <v>184</v>
      </c>
      <c r="E17" s="7" t="s">
        <v>187</v>
      </c>
      <c r="F17" s="7" t="s">
        <v>188</v>
      </c>
      <c r="H17" s="7" t="s">
        <v>184</v>
      </c>
      <c r="I17" s="7" t="s">
        <v>187</v>
      </c>
      <c r="J17" s="7" t="s">
        <v>188</v>
      </c>
      <c r="K17" s="7" t="s">
        <v>184</v>
      </c>
      <c r="L17" s="7" t="s">
        <v>187</v>
      </c>
      <c r="M17" s="7" t="s">
        <v>188</v>
      </c>
      <c r="O17" s="7" t="e">
        <f>'S5 Maquette'!#REF!*1.5</f>
        <v>#REF!</v>
      </c>
      <c r="P17" s="7">
        <f>'S6 Maquette'!I32*1.5</f>
        <v>0</v>
      </c>
    </row>
    <row r="18" spans="1:16" x14ac:dyDescent="0.2">
      <c r="A18" s="7" t="e">
        <f t="shared" ref="A18:F18" si="0">A5-H18</f>
        <v>#REF!</v>
      </c>
      <c r="B18" s="7">
        <f t="shared" si="0"/>
        <v>134</v>
      </c>
      <c r="C18" s="7">
        <f t="shared" si="0"/>
        <v>0</v>
      </c>
      <c r="D18" s="7" t="e">
        <f t="shared" si="0"/>
        <v>#REF!</v>
      </c>
      <c r="E18" s="7">
        <f t="shared" si="0"/>
        <v>102</v>
      </c>
      <c r="F18" s="7">
        <f t="shared" ca="1" si="0"/>
        <v>0</v>
      </c>
      <c r="H18" s="7">
        <f>SUMIF('S5 Maquette'!M19:M295,"Portée",'S5 Maquette'!I19:I295)*1.5</f>
        <v>81</v>
      </c>
      <c r="I18" s="7">
        <f>SUMIF('S5 Maquette'!M19:M295,"Portée",'S5 Maquette'!J19:J295)</f>
        <v>30</v>
      </c>
      <c r="J18" s="7">
        <f>SUMIF('S5 Maquette'!M19:M295,"Portée",'S5 Maquette'!K19:K295)</f>
        <v>0</v>
      </c>
      <c r="K18" s="7">
        <f>SUMIF('S6 Maquette'!M19:M300,"Portée",'S6 Maquette'!I19:I300)*1.5</f>
        <v>13.5</v>
      </c>
      <c r="L18" s="7">
        <f>SUMIF('S6 Maquette'!M19:M300,"Portée",'S6 Maquette'!J19:J300)</f>
        <v>30</v>
      </c>
      <c r="M18" s="7">
        <f ca="1">SUMIF('S6 Maquette'!M9:M300,"Portée",'S6 Maquette'!K19:K300)</f>
        <v>0</v>
      </c>
      <c r="O18" s="7">
        <f>'S5 Maquette'!I32*1.5</f>
        <v>0</v>
      </c>
      <c r="P18" s="7">
        <f>'S6 Maquette'!I33*1.5</f>
        <v>0</v>
      </c>
    </row>
    <row r="19" spans="1:16" x14ac:dyDescent="0.2">
      <c r="A19" s="128" t="s">
        <v>189</v>
      </c>
      <c r="B19" s="128"/>
      <c r="C19" s="128"/>
      <c r="D19" s="128" t="s">
        <v>189</v>
      </c>
      <c r="E19" s="128"/>
      <c r="F19" s="128"/>
      <c r="O19" s="7">
        <f>'S5 Maquette'!I33*1.5</f>
        <v>0</v>
      </c>
      <c r="P19" s="7">
        <f>'S6 Maquette'!I34*1.5</f>
        <v>0</v>
      </c>
    </row>
    <row r="20" spans="1:16" x14ac:dyDescent="0.2">
      <c r="A20" s="128" t="e">
        <f>SUM(A18,B18,C18)</f>
        <v>#REF!</v>
      </c>
      <c r="B20" s="128"/>
      <c r="C20" s="128"/>
      <c r="D20" s="128" t="e">
        <f>SUM(D18,E18,F18)</f>
        <v>#REF!</v>
      </c>
      <c r="E20" s="128"/>
      <c r="F20" s="128"/>
      <c r="O20" s="7">
        <f>'S5 Maquette'!I34*1.5</f>
        <v>0</v>
      </c>
      <c r="P20" s="7" t="e">
        <f>'S6 Maquette'!#REF!*1.5</f>
        <v>#REF!</v>
      </c>
    </row>
    <row r="21" spans="1:16" x14ac:dyDescent="0.2">
      <c r="A21" s="128" t="s">
        <v>189</v>
      </c>
      <c r="B21" s="128"/>
      <c r="C21" s="128"/>
      <c r="D21" s="128"/>
      <c r="E21" s="128"/>
      <c r="F21" s="128"/>
      <c r="O21" s="7">
        <f>'S5 Maquette'!I35*1.5</f>
        <v>0</v>
      </c>
      <c r="P21" s="7">
        <f>'S6 Maquette'!I35*1.5</f>
        <v>0</v>
      </c>
    </row>
    <row r="22" spans="1:16" ht="30" customHeight="1" x14ac:dyDescent="0.2">
      <c r="A22" s="128" t="e">
        <f>SUM(A20,D20)</f>
        <v>#REF!</v>
      </c>
      <c r="B22" s="128"/>
      <c r="C22" s="128"/>
      <c r="D22" s="128"/>
      <c r="E22" s="128"/>
      <c r="F22" s="128"/>
      <c r="O22" s="7" t="e">
        <f>'S5 Maquette'!#REF!*1.5</f>
        <v>#REF!</v>
      </c>
      <c r="P22" s="7" t="e">
        <f>'S6 Maquette'!#REF!*1.5</f>
        <v>#REF!</v>
      </c>
    </row>
    <row r="23" spans="1:16" x14ac:dyDescent="0.2">
      <c r="O23" s="7">
        <f>'S5 Maquette'!I37*1.5</f>
        <v>0</v>
      </c>
      <c r="P23" s="7">
        <f>'S6 Maquette'!I36*1.5</f>
        <v>0</v>
      </c>
    </row>
    <row r="24" spans="1:16" x14ac:dyDescent="0.2">
      <c r="O24" s="7">
        <f>'S5 Maquette'!I38*1.5</f>
        <v>0</v>
      </c>
      <c r="P24" s="7" t="e">
        <f>'S6 Maquette'!#REF!*1.5</f>
        <v>#REF!</v>
      </c>
    </row>
    <row r="25" spans="1:16" x14ac:dyDescent="0.2">
      <c r="O25" s="7" t="e">
        <f>'S5 Maquette'!#REF!*1.5</f>
        <v>#REF!</v>
      </c>
      <c r="P25" s="7">
        <f>'S6 Maquette'!I37*1.5</f>
        <v>0</v>
      </c>
    </row>
    <row r="26" spans="1:16" x14ac:dyDescent="0.2">
      <c r="O26" s="7">
        <f>'S5 Maquette'!I39*1.5</f>
        <v>0</v>
      </c>
      <c r="P26" s="7">
        <f>'S6 Maquette'!I41*1.5</f>
        <v>0</v>
      </c>
    </row>
    <row r="27" spans="1:16" x14ac:dyDescent="0.2">
      <c r="O27" s="7" t="e">
        <f>'S5 Maquette'!#REF!*1.5</f>
        <v>#REF!</v>
      </c>
      <c r="P27" s="7">
        <f>'S6 Maquette'!I38*1.5</f>
        <v>0</v>
      </c>
    </row>
    <row r="28" spans="1:16" x14ac:dyDescent="0.2">
      <c r="O28" s="7">
        <f>'S5 Maquette'!I40*1.5</f>
        <v>0</v>
      </c>
      <c r="P28" s="7">
        <f>'S6 Maquette'!I43*1.5</f>
        <v>0</v>
      </c>
    </row>
    <row r="29" spans="1:16" x14ac:dyDescent="0.2">
      <c r="O29" s="7" t="e">
        <f>'S5 Maquette'!#REF!*1.5</f>
        <v>#REF!</v>
      </c>
      <c r="P29" s="7">
        <f>'S6 Maquette'!I44*1.5</f>
        <v>0</v>
      </c>
    </row>
    <row r="30" spans="1:16" x14ac:dyDescent="0.2">
      <c r="O30" s="7" t="e">
        <f>'S5 Maquette'!#REF!*1.5</f>
        <v>#REF!</v>
      </c>
      <c r="P30" s="7">
        <f>'S6 Maquette'!I45*1.5</f>
        <v>0</v>
      </c>
    </row>
    <row r="31" spans="1:16" x14ac:dyDescent="0.2">
      <c r="O31" s="7">
        <f>'S5 Maquette'!I41*1.5</f>
        <v>0</v>
      </c>
      <c r="P31" s="7">
        <f>'S6 Maquette'!I46*1.5</f>
        <v>0</v>
      </c>
    </row>
    <row r="32" spans="1:16" x14ac:dyDescent="0.2">
      <c r="O32" s="7">
        <f>'S5 Maquette'!I42*1.5</f>
        <v>0</v>
      </c>
      <c r="P32" s="7">
        <f>'S6 Maquette'!I47*1.5</f>
        <v>0</v>
      </c>
    </row>
    <row r="33" spans="15:16" x14ac:dyDescent="0.2">
      <c r="O33" s="7">
        <f>'S5 Maquette'!I43*1.5</f>
        <v>0</v>
      </c>
      <c r="P33" s="7">
        <f>'S6 Maquette'!I48*1.5</f>
        <v>0</v>
      </c>
    </row>
    <row r="34" spans="15:16" x14ac:dyDescent="0.2">
      <c r="O34" s="7">
        <f>'S5 Maquette'!I44*1.5</f>
        <v>0</v>
      </c>
      <c r="P34" s="7">
        <f>'S6 Maquette'!I49*1.5</f>
        <v>0</v>
      </c>
    </row>
    <row r="35" spans="15:16" x14ac:dyDescent="0.2">
      <c r="O35" s="7">
        <f>'S5 Maquette'!I45*1.5</f>
        <v>0</v>
      </c>
      <c r="P35" s="7">
        <f>'S6 Maquette'!I50*1.5</f>
        <v>0</v>
      </c>
    </row>
    <row r="36" spans="15:16" x14ac:dyDescent="0.2">
      <c r="O36" s="7">
        <f>'S5 Maquette'!I46*1.5</f>
        <v>0</v>
      </c>
      <c r="P36" s="7">
        <f>'S6 Maquette'!I51*1.5</f>
        <v>0</v>
      </c>
    </row>
    <row r="37" spans="15:16" x14ac:dyDescent="0.2">
      <c r="O37" s="7">
        <f>'S5 Maquette'!I47*1.5</f>
        <v>0</v>
      </c>
      <c r="P37" s="7">
        <f>'S6 Maquette'!I52*1.5</f>
        <v>0</v>
      </c>
    </row>
    <row r="38" spans="15:16" x14ac:dyDescent="0.2">
      <c r="O38" s="7">
        <f>'S5 Maquette'!I48*1.5</f>
        <v>0</v>
      </c>
      <c r="P38" s="7">
        <f>'S6 Maquette'!I53*1.5</f>
        <v>0</v>
      </c>
    </row>
    <row r="39" spans="15:16" x14ac:dyDescent="0.2">
      <c r="O39" s="7">
        <f>'S5 Maquette'!I49*1.5</f>
        <v>0</v>
      </c>
      <c r="P39" s="7">
        <f>'S6 Maquette'!I54*1.5</f>
        <v>0</v>
      </c>
    </row>
    <row r="40" spans="15:16" x14ac:dyDescent="0.2">
      <c r="O40" s="7">
        <f>'S5 Maquette'!I50*1.5</f>
        <v>0</v>
      </c>
      <c r="P40" s="7">
        <f>'S6 Maquette'!I55*1.5</f>
        <v>0</v>
      </c>
    </row>
    <row r="41" spans="15:16" x14ac:dyDescent="0.2">
      <c r="O41" s="7">
        <f>'S5 Maquette'!I51*1.5</f>
        <v>0</v>
      </c>
      <c r="P41" s="7">
        <f>'S6 Maquette'!I56*1.5</f>
        <v>0</v>
      </c>
    </row>
    <row r="42" spans="15:16" x14ac:dyDescent="0.2">
      <c r="O42" s="7">
        <f>'S5 Maquette'!I52*1.5</f>
        <v>0</v>
      </c>
      <c r="P42" s="7">
        <f>'S6 Maquette'!I57*1.5</f>
        <v>0</v>
      </c>
    </row>
    <row r="43" spans="15:16" x14ac:dyDescent="0.2">
      <c r="O43" s="7">
        <f>'S5 Maquette'!I53*1.5</f>
        <v>0</v>
      </c>
      <c r="P43" s="7">
        <f>'S6 Maquette'!I58*1.5</f>
        <v>0</v>
      </c>
    </row>
    <row r="44" spans="15:16" x14ac:dyDescent="0.2">
      <c r="O44" s="7">
        <f>'S5 Maquette'!I54*1.5</f>
        <v>0</v>
      </c>
      <c r="P44" s="7">
        <f>'S6 Maquette'!I59*1.5</f>
        <v>0</v>
      </c>
    </row>
    <row r="45" spans="15:16" x14ac:dyDescent="0.2">
      <c r="O45" s="7">
        <f>'S5 Maquette'!I55*1.5</f>
        <v>0</v>
      </c>
      <c r="P45" s="7">
        <f>'S6 Maquette'!I60*1.5</f>
        <v>0</v>
      </c>
    </row>
    <row r="46" spans="15:16" x14ac:dyDescent="0.2">
      <c r="O46" s="7">
        <f>'S5 Maquette'!I56*1.5</f>
        <v>0</v>
      </c>
      <c r="P46" s="7">
        <f>'S6 Maquette'!I61*1.5</f>
        <v>0</v>
      </c>
    </row>
    <row r="47" spans="15:16" x14ac:dyDescent="0.2">
      <c r="O47" s="7">
        <f>'S5 Maquette'!I57*1.5</f>
        <v>0</v>
      </c>
      <c r="P47" s="7">
        <f>'S6 Maquette'!I62*1.5</f>
        <v>0</v>
      </c>
    </row>
    <row r="48" spans="15:16" x14ac:dyDescent="0.2">
      <c r="O48" s="7">
        <f>'S5 Maquette'!I58*1.5</f>
        <v>0</v>
      </c>
      <c r="P48" s="7">
        <f>'S6 Maquette'!I63*1.5</f>
        <v>0</v>
      </c>
    </row>
    <row r="49" spans="15:16" x14ac:dyDescent="0.2">
      <c r="O49" s="7">
        <f>'S5 Maquette'!I59*1.5</f>
        <v>0</v>
      </c>
      <c r="P49" s="7">
        <f>'S6 Maquette'!I64*1.5</f>
        <v>0</v>
      </c>
    </row>
    <row r="50" spans="15:16" x14ac:dyDescent="0.2">
      <c r="O50" s="7">
        <f>'S5 Maquette'!I60*1.5</f>
        <v>0</v>
      </c>
      <c r="P50" s="7">
        <f>'S6 Maquette'!I65*1.5</f>
        <v>0</v>
      </c>
    </row>
    <row r="51" spans="15:16" x14ac:dyDescent="0.2">
      <c r="O51" s="7">
        <f>'S5 Maquette'!I61*1.5</f>
        <v>0</v>
      </c>
      <c r="P51" s="7">
        <f>'S6 Maquette'!I66*1.5</f>
        <v>0</v>
      </c>
    </row>
    <row r="52" spans="15:16" x14ac:dyDescent="0.2">
      <c r="O52" s="7">
        <f>'S5 Maquette'!I62*1.5</f>
        <v>0</v>
      </c>
      <c r="P52" s="7">
        <f>'S6 Maquette'!I67*1.5</f>
        <v>0</v>
      </c>
    </row>
    <row r="53" spans="15:16" x14ac:dyDescent="0.2">
      <c r="O53" s="7">
        <f>'S5 Maquette'!I63*1.5</f>
        <v>0</v>
      </c>
      <c r="P53" s="7">
        <f>'S6 Maquette'!I68*1.5</f>
        <v>0</v>
      </c>
    </row>
    <row r="54" spans="15:16" x14ac:dyDescent="0.2">
      <c r="O54" s="7">
        <f>'S5 Maquette'!I64*1.5</f>
        <v>0</v>
      </c>
      <c r="P54" s="7">
        <f>'S6 Maquette'!I69*1.5</f>
        <v>0</v>
      </c>
    </row>
    <row r="55" spans="15:16" x14ac:dyDescent="0.2">
      <c r="O55" s="7">
        <f>'S5 Maquette'!I65*1.5</f>
        <v>0</v>
      </c>
      <c r="P55" s="7">
        <f>'S6 Maquette'!I70*1.5</f>
        <v>0</v>
      </c>
    </row>
    <row r="56" spans="15:16" x14ac:dyDescent="0.2">
      <c r="O56" s="7">
        <f>'S5 Maquette'!I66*1.5</f>
        <v>0</v>
      </c>
      <c r="P56" s="7">
        <f>'S6 Maquette'!I71*1.5</f>
        <v>0</v>
      </c>
    </row>
    <row r="57" spans="15:16" x14ac:dyDescent="0.2">
      <c r="O57" s="7">
        <f>'S5 Maquette'!I67*1.5</f>
        <v>0</v>
      </c>
      <c r="P57" s="7">
        <f>'S6 Maquette'!I72*1.5</f>
        <v>0</v>
      </c>
    </row>
    <row r="58" spans="15:16" x14ac:dyDescent="0.2">
      <c r="O58" s="7">
        <f>'S5 Maquette'!I68*1.5</f>
        <v>0</v>
      </c>
      <c r="P58" s="7">
        <f>'S6 Maquette'!I73*1.5</f>
        <v>0</v>
      </c>
    </row>
    <row r="59" spans="15:16" x14ac:dyDescent="0.2">
      <c r="O59" s="7">
        <f>'S5 Maquette'!I69*1.5</f>
        <v>0</v>
      </c>
      <c r="P59" s="7">
        <f>'S6 Maquette'!I74*1.5</f>
        <v>0</v>
      </c>
    </row>
    <row r="60" spans="15:16" x14ac:dyDescent="0.2">
      <c r="O60" s="7">
        <f>'S5 Maquette'!I70*1.5</f>
        <v>0</v>
      </c>
      <c r="P60" s="7">
        <f>'S6 Maquette'!I75*1.5</f>
        <v>0</v>
      </c>
    </row>
    <row r="61" spans="15:16" x14ac:dyDescent="0.2">
      <c r="O61" s="7">
        <f>'S5 Maquette'!I71*1.5</f>
        <v>0</v>
      </c>
      <c r="P61" s="7">
        <f>'S6 Maquette'!I76*1.5</f>
        <v>0</v>
      </c>
    </row>
    <row r="62" spans="15:16" x14ac:dyDescent="0.2">
      <c r="O62" s="7">
        <f>'S5 Maquette'!I72*1.5</f>
        <v>0</v>
      </c>
      <c r="P62" s="7">
        <f>'S6 Maquette'!I77*1.5</f>
        <v>0</v>
      </c>
    </row>
    <row r="63" spans="15:16" x14ac:dyDescent="0.2">
      <c r="O63" s="7">
        <f>'S5 Maquette'!I73*1.5</f>
        <v>0</v>
      </c>
      <c r="P63" s="7">
        <f>'S6 Maquette'!I78*1.5</f>
        <v>0</v>
      </c>
    </row>
    <row r="64" spans="15:16" x14ac:dyDescent="0.2">
      <c r="O64" s="7">
        <f>'S5 Maquette'!I74*1.5</f>
        <v>0</v>
      </c>
      <c r="P64" s="7">
        <f>'S6 Maquette'!I79*1.5</f>
        <v>0</v>
      </c>
    </row>
    <row r="65" spans="15:16" x14ac:dyDescent="0.2">
      <c r="O65" s="7">
        <f>'S5 Maquette'!I75*1.5</f>
        <v>0</v>
      </c>
      <c r="P65" s="7">
        <f>'S6 Maquette'!I80*1.5</f>
        <v>0</v>
      </c>
    </row>
    <row r="66" spans="15:16" x14ac:dyDescent="0.2">
      <c r="O66" s="7">
        <f>'S5 Maquette'!I76*1.5</f>
        <v>0</v>
      </c>
      <c r="P66" s="7">
        <f>'S6 Maquette'!I81*1.5</f>
        <v>0</v>
      </c>
    </row>
    <row r="67" spans="15:16" x14ac:dyDescent="0.2">
      <c r="O67" s="7">
        <f>'S5 Maquette'!I77*1.5</f>
        <v>0</v>
      </c>
      <c r="P67" s="7">
        <f>'S6 Maquette'!I82*1.5</f>
        <v>0</v>
      </c>
    </row>
    <row r="68" spans="15:16" x14ac:dyDescent="0.2">
      <c r="O68" s="7">
        <f>'S5 Maquette'!I78*1.5</f>
        <v>0</v>
      </c>
      <c r="P68" s="7">
        <f>'S6 Maquette'!I83*1.5</f>
        <v>0</v>
      </c>
    </row>
    <row r="69" spans="15:16" x14ac:dyDescent="0.2">
      <c r="O69" s="7">
        <f>'S5 Maquette'!I79*1.5</f>
        <v>0</v>
      </c>
      <c r="P69" s="7">
        <f>'S6 Maquette'!I84*1.5</f>
        <v>0</v>
      </c>
    </row>
    <row r="70" spans="15:16" x14ac:dyDescent="0.2">
      <c r="O70" s="7">
        <f>'S5 Maquette'!I80*1.5</f>
        <v>0</v>
      </c>
      <c r="P70" s="7">
        <f>'S6 Maquette'!I85*1.5</f>
        <v>0</v>
      </c>
    </row>
    <row r="71" spans="15:16" x14ac:dyDescent="0.2">
      <c r="O71" s="7">
        <f>'S5 Maquette'!I81*1.5</f>
        <v>0</v>
      </c>
      <c r="P71" s="7">
        <f>'S6 Maquette'!I86*1.5</f>
        <v>0</v>
      </c>
    </row>
    <row r="72" spans="15:16" x14ac:dyDescent="0.2">
      <c r="O72" s="7">
        <f>'S5 Maquette'!I82*1.5</f>
        <v>0</v>
      </c>
      <c r="P72" s="7">
        <f>'S6 Maquette'!I87*1.5</f>
        <v>0</v>
      </c>
    </row>
    <row r="73" spans="15:16" x14ac:dyDescent="0.2">
      <c r="O73" s="7">
        <f>'S5 Maquette'!I83*1.5</f>
        <v>0</v>
      </c>
      <c r="P73" s="7">
        <f>'S6 Maquette'!I88*1.5</f>
        <v>0</v>
      </c>
    </row>
    <row r="74" spans="15:16" x14ac:dyDescent="0.2">
      <c r="O74" s="7">
        <f>'S5 Maquette'!I84*1.5</f>
        <v>0</v>
      </c>
      <c r="P74" s="7">
        <f>'S6 Maquette'!I89*1.5</f>
        <v>0</v>
      </c>
    </row>
    <row r="75" spans="15:16" x14ac:dyDescent="0.2">
      <c r="O75" s="7">
        <f>'S5 Maquette'!I85*1.5</f>
        <v>0</v>
      </c>
      <c r="P75" s="7">
        <f>'S6 Maquette'!I90*1.5</f>
        <v>0</v>
      </c>
    </row>
    <row r="76" spans="15:16" x14ac:dyDescent="0.2">
      <c r="O76" s="7">
        <f>'S5 Maquette'!I86*1.5</f>
        <v>0</v>
      </c>
      <c r="P76" s="7">
        <f>'S6 Maquette'!I91*1.5</f>
        <v>0</v>
      </c>
    </row>
    <row r="77" spans="15:16" x14ac:dyDescent="0.2">
      <c r="O77" s="7">
        <f>'S5 Maquette'!I87*1.5</f>
        <v>0</v>
      </c>
      <c r="P77" s="7">
        <f>'S6 Maquette'!I92*1.5</f>
        <v>0</v>
      </c>
    </row>
    <row r="78" spans="15:16" x14ac:dyDescent="0.2">
      <c r="O78" s="7">
        <f>'S5 Maquette'!I88*1.5</f>
        <v>0</v>
      </c>
      <c r="P78" s="7">
        <f>'S6 Maquette'!I93*1.5</f>
        <v>0</v>
      </c>
    </row>
    <row r="79" spans="15:16" x14ac:dyDescent="0.2">
      <c r="O79" s="7">
        <f>'S5 Maquette'!I89*1.5</f>
        <v>0</v>
      </c>
      <c r="P79" s="7">
        <f>'S6 Maquette'!I94*1.5</f>
        <v>0</v>
      </c>
    </row>
    <row r="80" spans="15:16" x14ac:dyDescent="0.2">
      <c r="O80" s="7">
        <f>'S5 Maquette'!I90*1.5</f>
        <v>0</v>
      </c>
      <c r="P80" s="7">
        <f>'S6 Maquette'!I95*1.5</f>
        <v>0</v>
      </c>
    </row>
    <row r="81" spans="15:16" x14ac:dyDescent="0.2">
      <c r="O81" s="7">
        <f>'S5 Maquette'!I91*1.5</f>
        <v>0</v>
      </c>
      <c r="P81" s="7">
        <f>'S6 Maquette'!I96*1.5</f>
        <v>0</v>
      </c>
    </row>
    <row r="82" spans="15:16" x14ac:dyDescent="0.2">
      <c r="O82" s="7">
        <f>'S5 Maquette'!I92*1.5</f>
        <v>0</v>
      </c>
      <c r="P82" s="7">
        <f>'S6 Maquette'!I97*1.5</f>
        <v>0</v>
      </c>
    </row>
    <row r="83" spans="15:16" x14ac:dyDescent="0.2">
      <c r="O83" s="7">
        <f>'S5 Maquette'!I93*1.5</f>
        <v>0</v>
      </c>
      <c r="P83" s="7">
        <f>'S6 Maquette'!I98*1.5</f>
        <v>0</v>
      </c>
    </row>
    <row r="84" spans="15:16" x14ac:dyDescent="0.2">
      <c r="O84" s="7">
        <f>'S5 Maquette'!I94*1.5</f>
        <v>0</v>
      </c>
      <c r="P84" s="7">
        <f>'S6 Maquette'!I99*1.5</f>
        <v>0</v>
      </c>
    </row>
    <row r="85" spans="15:16" x14ac:dyDescent="0.2">
      <c r="O85" s="7">
        <f>'S5 Maquette'!I95*1.5</f>
        <v>0</v>
      </c>
      <c r="P85" s="7">
        <f>'S6 Maquette'!I100*1.5</f>
        <v>0</v>
      </c>
    </row>
    <row r="86" spans="15:16" x14ac:dyDescent="0.2">
      <c r="O86" s="7">
        <f>'S5 Maquette'!I96*1.5</f>
        <v>0</v>
      </c>
      <c r="P86" s="7">
        <f>'S6 Maquette'!I101*1.5</f>
        <v>0</v>
      </c>
    </row>
    <row r="87" spans="15:16" x14ac:dyDescent="0.2">
      <c r="O87" s="7">
        <f>'S5 Maquette'!I97*1.5</f>
        <v>0</v>
      </c>
      <c r="P87" s="7">
        <f>'S6 Maquette'!I102*1.5</f>
        <v>0</v>
      </c>
    </row>
    <row r="88" spans="15:16" x14ac:dyDescent="0.2">
      <c r="O88" s="7">
        <f>'S5 Maquette'!I98*1.5</f>
        <v>0</v>
      </c>
      <c r="P88" s="7">
        <f>'S6 Maquette'!I103*1.5</f>
        <v>0</v>
      </c>
    </row>
    <row r="89" spans="15:16" x14ac:dyDescent="0.2">
      <c r="O89" s="7">
        <f>'S5 Maquette'!I99*1.5</f>
        <v>0</v>
      </c>
      <c r="P89" s="7">
        <f>'S6 Maquette'!I104*1.5</f>
        <v>0</v>
      </c>
    </row>
    <row r="90" spans="15:16" x14ac:dyDescent="0.2">
      <c r="O90" s="7">
        <f>'S5 Maquette'!I100*1.5</f>
        <v>0</v>
      </c>
      <c r="P90" s="7">
        <f>'S6 Maquette'!I105*1.5</f>
        <v>0</v>
      </c>
    </row>
    <row r="91" spans="15:16" x14ac:dyDescent="0.2">
      <c r="O91" s="7">
        <f>'S5 Maquette'!I101*1.5</f>
        <v>0</v>
      </c>
      <c r="P91" s="7">
        <f>'S6 Maquette'!I106*1.5</f>
        <v>0</v>
      </c>
    </row>
    <row r="92" spans="15:16" x14ac:dyDescent="0.2">
      <c r="O92" s="7">
        <f>'S5 Maquette'!I102*1.5</f>
        <v>0</v>
      </c>
      <c r="P92" s="7">
        <f>'S6 Maquette'!I107*1.5</f>
        <v>0</v>
      </c>
    </row>
    <row r="93" spans="15:16" x14ac:dyDescent="0.2">
      <c r="O93" s="7">
        <f>'S5 Maquette'!I103*1.5</f>
        <v>0</v>
      </c>
      <c r="P93" s="7">
        <f>'S6 Maquette'!I108*1.5</f>
        <v>0</v>
      </c>
    </row>
    <row r="94" spans="15:16" x14ac:dyDescent="0.2">
      <c r="O94" s="7">
        <f>'S5 Maquette'!I104*1.5</f>
        <v>0</v>
      </c>
      <c r="P94" s="7">
        <f>'S6 Maquette'!I109*1.5</f>
        <v>0</v>
      </c>
    </row>
    <row r="95" spans="15:16" x14ac:dyDescent="0.2">
      <c r="O95" s="7">
        <f>'S5 Maquette'!I105*1.5</f>
        <v>0</v>
      </c>
      <c r="P95" s="7">
        <f>'S6 Maquette'!I110*1.5</f>
        <v>0</v>
      </c>
    </row>
    <row r="96" spans="15:16" x14ac:dyDescent="0.2">
      <c r="O96" s="7">
        <f>'S5 Maquette'!I106*1.5</f>
        <v>0</v>
      </c>
      <c r="P96" s="7">
        <f>'S6 Maquette'!I111*1.5</f>
        <v>0</v>
      </c>
    </row>
    <row r="97" spans="15:16" x14ac:dyDescent="0.2">
      <c r="O97" s="7">
        <f>'S5 Maquette'!I107*1.5</f>
        <v>0</v>
      </c>
      <c r="P97" s="7">
        <f>'S6 Maquette'!I112*1.5</f>
        <v>0</v>
      </c>
    </row>
    <row r="98" spans="15:16" x14ac:dyDescent="0.2">
      <c r="O98" s="7">
        <f>'S5 Maquette'!I108*1.5</f>
        <v>0</v>
      </c>
      <c r="P98" s="7">
        <f>'S6 Maquette'!I113*1.5</f>
        <v>0</v>
      </c>
    </row>
    <row r="99" spans="15:16" x14ac:dyDescent="0.2">
      <c r="O99" s="7">
        <f>'S5 Maquette'!I109*1.5</f>
        <v>0</v>
      </c>
      <c r="P99" s="7">
        <f>'S6 Maquette'!I114*1.5</f>
        <v>0</v>
      </c>
    </row>
    <row r="100" spans="15:16" x14ac:dyDescent="0.2">
      <c r="O100" s="7">
        <f>'S5 Maquette'!I110*1.5</f>
        <v>0</v>
      </c>
      <c r="P100" s="7">
        <f>'S6 Maquette'!I115*1.5</f>
        <v>0</v>
      </c>
    </row>
    <row r="101" spans="15:16" x14ac:dyDescent="0.2">
      <c r="O101" s="7">
        <f>'S5 Maquette'!I111*1.5</f>
        <v>0</v>
      </c>
      <c r="P101" s="7">
        <f>'S6 Maquette'!I116*1.5</f>
        <v>0</v>
      </c>
    </row>
    <row r="102" spans="15:16" x14ac:dyDescent="0.2">
      <c r="O102" s="7">
        <f>'S5 Maquette'!I112*1.5</f>
        <v>0</v>
      </c>
      <c r="P102" s="7">
        <f>'S6 Maquette'!I117*1.5</f>
        <v>0</v>
      </c>
    </row>
    <row r="103" spans="15:16" x14ac:dyDescent="0.2">
      <c r="O103" s="7">
        <f>'S5 Maquette'!I113*1.5</f>
        <v>0</v>
      </c>
      <c r="P103" s="7">
        <f>'S6 Maquette'!I118*1.5</f>
        <v>0</v>
      </c>
    </row>
    <row r="104" spans="15:16" x14ac:dyDescent="0.2">
      <c r="O104" s="7">
        <f>'S5 Maquette'!I114*1.5</f>
        <v>0</v>
      </c>
      <c r="P104" s="7">
        <f>'S6 Maquette'!I119*1.5</f>
        <v>0</v>
      </c>
    </row>
    <row r="105" spans="15:16" x14ac:dyDescent="0.2">
      <c r="O105" s="7">
        <f>'S5 Maquette'!I115*1.5</f>
        <v>0</v>
      </c>
      <c r="P105" s="7">
        <f>'S6 Maquette'!I120*1.5</f>
        <v>0</v>
      </c>
    </row>
    <row r="106" spans="15:16" x14ac:dyDescent="0.2">
      <c r="O106" s="7">
        <f>'S5 Maquette'!I116*1.5</f>
        <v>0</v>
      </c>
      <c r="P106" s="7">
        <f>'S6 Maquette'!I121*1.5</f>
        <v>0</v>
      </c>
    </row>
    <row r="107" spans="15:16" x14ac:dyDescent="0.2">
      <c r="O107" s="7">
        <f>'S5 Maquette'!I117*1.5</f>
        <v>0</v>
      </c>
      <c r="P107" s="7">
        <f>'S6 Maquette'!I122*1.5</f>
        <v>0</v>
      </c>
    </row>
    <row r="108" spans="15:16" x14ac:dyDescent="0.2">
      <c r="O108" s="7">
        <f>'S5 Maquette'!I118*1.5</f>
        <v>0</v>
      </c>
      <c r="P108" s="7">
        <f>'S6 Maquette'!I123*1.5</f>
        <v>0</v>
      </c>
    </row>
    <row r="109" spans="15:16" x14ac:dyDescent="0.2">
      <c r="O109" s="7">
        <f>'S5 Maquette'!I119*1.5</f>
        <v>0</v>
      </c>
      <c r="P109" s="7">
        <f>'S6 Maquette'!I124*1.5</f>
        <v>0</v>
      </c>
    </row>
    <row r="110" spans="15:16" x14ac:dyDescent="0.2">
      <c r="O110" s="7">
        <f>'S5 Maquette'!I120*1.5</f>
        <v>0</v>
      </c>
      <c r="P110" s="7">
        <f>'S6 Maquette'!I125*1.5</f>
        <v>0</v>
      </c>
    </row>
    <row r="111" spans="15:16" x14ac:dyDescent="0.2">
      <c r="O111" s="7">
        <f>'S5 Maquette'!I121*1.5</f>
        <v>0</v>
      </c>
      <c r="P111" s="7">
        <f>'S6 Maquette'!I126*1.5</f>
        <v>0</v>
      </c>
    </row>
    <row r="112" spans="15:16" x14ac:dyDescent="0.2">
      <c r="O112" s="7">
        <f>'S5 Maquette'!I122*1.5</f>
        <v>0</v>
      </c>
      <c r="P112" s="7">
        <f>'S6 Maquette'!I127*1.5</f>
        <v>0</v>
      </c>
    </row>
    <row r="113" spans="15:16" x14ac:dyDescent="0.2">
      <c r="O113" s="7">
        <f>'S5 Maquette'!I123*1.5</f>
        <v>0</v>
      </c>
      <c r="P113" s="7">
        <f>'S6 Maquette'!I128*1.5</f>
        <v>0</v>
      </c>
    </row>
    <row r="114" spans="15:16" x14ac:dyDescent="0.2">
      <c r="O114" s="7">
        <f>'S5 Maquette'!I124*1.5</f>
        <v>0</v>
      </c>
      <c r="P114" s="7">
        <f>'S6 Maquette'!I129*1.5</f>
        <v>0</v>
      </c>
    </row>
    <row r="115" spans="15:16" x14ac:dyDescent="0.2">
      <c r="O115" s="7">
        <f>'S5 Maquette'!I125*1.5</f>
        <v>0</v>
      </c>
      <c r="P115" s="7">
        <f>'S6 Maquette'!I130*1.5</f>
        <v>0</v>
      </c>
    </row>
    <row r="116" spans="15:16" x14ac:dyDescent="0.2">
      <c r="O116" s="7">
        <f>'S5 Maquette'!I126*1.5</f>
        <v>0</v>
      </c>
      <c r="P116" s="7">
        <f>'S6 Maquette'!I131*1.5</f>
        <v>0</v>
      </c>
    </row>
    <row r="117" spans="15:16" x14ac:dyDescent="0.2">
      <c r="O117" s="7">
        <f>'S5 Maquette'!I127*1.5</f>
        <v>0</v>
      </c>
      <c r="P117" s="7">
        <f>'S6 Maquette'!I132*1.5</f>
        <v>0</v>
      </c>
    </row>
    <row r="118" spans="15:16" x14ac:dyDescent="0.2">
      <c r="O118" s="7">
        <f>'S5 Maquette'!I128*1.5</f>
        <v>0</v>
      </c>
      <c r="P118" s="7">
        <f>'S6 Maquette'!I133*1.5</f>
        <v>0</v>
      </c>
    </row>
    <row r="119" spans="15:16" x14ac:dyDescent="0.2">
      <c r="O119" s="7">
        <f>'S5 Maquette'!I129*1.5</f>
        <v>0</v>
      </c>
      <c r="P119" s="7">
        <f>'S6 Maquette'!I134*1.5</f>
        <v>0</v>
      </c>
    </row>
    <row r="120" spans="15:16" x14ac:dyDescent="0.2">
      <c r="O120" s="7">
        <f>'S5 Maquette'!I130*1.5</f>
        <v>0</v>
      </c>
      <c r="P120" s="7">
        <f>'S6 Maquette'!I135*1.5</f>
        <v>0</v>
      </c>
    </row>
    <row r="121" spans="15:16" x14ac:dyDescent="0.2">
      <c r="O121" s="7">
        <f>'S5 Maquette'!I131*1.5</f>
        <v>0</v>
      </c>
      <c r="P121" s="7">
        <f>'S6 Maquette'!I136*1.5</f>
        <v>0</v>
      </c>
    </row>
    <row r="122" spans="15:16" x14ac:dyDescent="0.2">
      <c r="O122" s="7">
        <f>'S5 Maquette'!I132*1.5</f>
        <v>0</v>
      </c>
      <c r="P122" s="7">
        <f>'S6 Maquette'!I137*1.5</f>
        <v>0</v>
      </c>
    </row>
    <row r="123" spans="15:16" x14ac:dyDescent="0.2">
      <c r="O123" s="7">
        <f>'S5 Maquette'!I133*1.5</f>
        <v>0</v>
      </c>
      <c r="P123" s="7">
        <f>'S6 Maquette'!I138*1.5</f>
        <v>0</v>
      </c>
    </row>
    <row r="124" spans="15:16" x14ac:dyDescent="0.2">
      <c r="O124" s="7">
        <f>'S5 Maquette'!I134*1.5</f>
        <v>0</v>
      </c>
      <c r="P124" s="7">
        <f>'S6 Maquette'!I139*1.5</f>
        <v>0</v>
      </c>
    </row>
    <row r="125" spans="15:16" x14ac:dyDescent="0.2">
      <c r="O125" s="7">
        <f>'S5 Maquette'!I135*1.5</f>
        <v>0</v>
      </c>
      <c r="P125" s="7">
        <f>'S6 Maquette'!I140*1.5</f>
        <v>0</v>
      </c>
    </row>
    <row r="126" spans="15:16" x14ac:dyDescent="0.2">
      <c r="O126" s="7">
        <f>'S5 Maquette'!I136*1.5</f>
        <v>0</v>
      </c>
      <c r="P126" s="7">
        <f>'S6 Maquette'!I141*1.5</f>
        <v>0</v>
      </c>
    </row>
    <row r="127" spans="15:16" x14ac:dyDescent="0.2">
      <c r="O127" s="7">
        <f>'S5 Maquette'!I137*1.5</f>
        <v>0</v>
      </c>
      <c r="P127" s="7">
        <f>'S6 Maquette'!I142*1.5</f>
        <v>0</v>
      </c>
    </row>
    <row r="128" spans="15:16" x14ac:dyDescent="0.2">
      <c r="O128" s="7">
        <f>'S5 Maquette'!I138*1.5</f>
        <v>0</v>
      </c>
      <c r="P128" s="7">
        <f>'S6 Maquette'!I143*1.5</f>
        <v>0</v>
      </c>
    </row>
    <row r="129" spans="15:16" x14ac:dyDescent="0.2">
      <c r="O129" s="7">
        <f>'S5 Maquette'!I139*1.5</f>
        <v>0</v>
      </c>
      <c r="P129" s="7">
        <f>'S6 Maquette'!I144*1.5</f>
        <v>0</v>
      </c>
    </row>
    <row r="130" spans="15:16" x14ac:dyDescent="0.2">
      <c r="O130" s="7">
        <f>'S5 Maquette'!I140*1.5</f>
        <v>0</v>
      </c>
      <c r="P130" s="7">
        <f>'S6 Maquette'!I145*1.5</f>
        <v>0</v>
      </c>
    </row>
    <row r="131" spans="15:16" x14ac:dyDescent="0.2">
      <c r="O131" s="7">
        <f>'S5 Maquette'!I141*1.5</f>
        <v>0</v>
      </c>
      <c r="P131" s="7">
        <f>'S6 Maquette'!I146*1.5</f>
        <v>0</v>
      </c>
    </row>
    <row r="132" spans="15:16" x14ac:dyDescent="0.2">
      <c r="O132" s="7">
        <f>'S5 Maquette'!I142*1.5</f>
        <v>0</v>
      </c>
      <c r="P132" s="7">
        <f>'S6 Maquette'!I147*1.5</f>
        <v>0</v>
      </c>
    </row>
    <row r="133" spans="15:16" x14ac:dyDescent="0.2">
      <c r="O133" s="7">
        <f>'S5 Maquette'!I143*1.5</f>
        <v>0</v>
      </c>
      <c r="P133" s="7">
        <f>'S6 Maquette'!I148*1.5</f>
        <v>0</v>
      </c>
    </row>
    <row r="134" spans="15:16" x14ac:dyDescent="0.2">
      <c r="O134" s="7">
        <f>'S5 Maquette'!I144*1.5</f>
        <v>0</v>
      </c>
      <c r="P134" s="7">
        <f>'S6 Maquette'!I149*1.5</f>
        <v>0</v>
      </c>
    </row>
    <row r="135" spans="15:16" x14ac:dyDescent="0.2">
      <c r="O135" s="7">
        <f>'S5 Maquette'!I145*1.5</f>
        <v>0</v>
      </c>
      <c r="P135" s="7">
        <f>'S6 Maquette'!I150*1.5</f>
        <v>0</v>
      </c>
    </row>
    <row r="136" spans="15:16" x14ac:dyDescent="0.2">
      <c r="O136" s="7">
        <f>'S5 Maquette'!I146*1.5</f>
        <v>0</v>
      </c>
      <c r="P136" s="7">
        <f>'S6 Maquette'!I151*1.5</f>
        <v>0</v>
      </c>
    </row>
    <row r="137" spans="15:16" x14ac:dyDescent="0.2">
      <c r="O137" s="7">
        <f>'S5 Maquette'!I147*1.5</f>
        <v>0</v>
      </c>
      <c r="P137" s="7">
        <f>'S6 Maquette'!I152*1.5</f>
        <v>0</v>
      </c>
    </row>
    <row r="138" spans="15:16" x14ac:dyDescent="0.2">
      <c r="O138" s="7">
        <f>'S5 Maquette'!I148*1.5</f>
        <v>0</v>
      </c>
      <c r="P138" s="7">
        <f>'S6 Maquette'!I153*1.5</f>
        <v>0</v>
      </c>
    </row>
    <row r="139" spans="15:16" x14ac:dyDescent="0.2">
      <c r="O139" s="7">
        <f>'S5 Maquette'!I149*1.5</f>
        <v>0</v>
      </c>
      <c r="P139" s="7">
        <f>'S6 Maquette'!I154*1.5</f>
        <v>0</v>
      </c>
    </row>
    <row r="140" spans="15:16" x14ac:dyDescent="0.2">
      <c r="O140" s="7">
        <f>'S5 Maquette'!I150*1.5</f>
        <v>0</v>
      </c>
      <c r="P140" s="7">
        <f>'S6 Maquette'!I155*1.5</f>
        <v>0</v>
      </c>
    </row>
    <row r="141" spans="15:16" x14ac:dyDescent="0.2">
      <c r="O141" s="7">
        <f>'S5 Maquette'!I151*1.5</f>
        <v>0</v>
      </c>
      <c r="P141" s="7">
        <f>'S6 Maquette'!I156*1.5</f>
        <v>0</v>
      </c>
    </row>
    <row r="142" spans="15:16" x14ac:dyDescent="0.2">
      <c r="O142" s="7">
        <f>'S5 Maquette'!I152*1.5</f>
        <v>0</v>
      </c>
      <c r="P142" s="7">
        <f>'S6 Maquette'!I157*1.5</f>
        <v>0</v>
      </c>
    </row>
    <row r="143" spans="15:16" x14ac:dyDescent="0.2">
      <c r="O143" s="7">
        <f>'S5 Maquette'!I153*1.5</f>
        <v>0</v>
      </c>
      <c r="P143" s="7">
        <f>'S6 Maquette'!I158*1.5</f>
        <v>0</v>
      </c>
    </row>
    <row r="144" spans="15:16" x14ac:dyDescent="0.2">
      <c r="O144" s="7">
        <f>'S5 Maquette'!I154*1.5</f>
        <v>0</v>
      </c>
      <c r="P144" s="7">
        <f>'S6 Maquette'!I159*1.5</f>
        <v>0</v>
      </c>
    </row>
    <row r="145" spans="15:16" x14ac:dyDescent="0.2">
      <c r="O145" s="7">
        <f>'S5 Maquette'!I155*1.5</f>
        <v>0</v>
      </c>
      <c r="P145" s="7">
        <f>'S6 Maquette'!I160*1.5</f>
        <v>0</v>
      </c>
    </row>
    <row r="146" spans="15:16" x14ac:dyDescent="0.2">
      <c r="O146" s="7">
        <f>'S5 Maquette'!I156*1.5</f>
        <v>0</v>
      </c>
      <c r="P146" s="7">
        <f>'S6 Maquette'!I161*1.5</f>
        <v>0</v>
      </c>
    </row>
    <row r="147" spans="15:16" x14ac:dyDescent="0.2">
      <c r="O147" s="7">
        <f>'S5 Maquette'!I157*1.5</f>
        <v>0</v>
      </c>
      <c r="P147" s="7">
        <f>'S6 Maquette'!I162*1.5</f>
        <v>0</v>
      </c>
    </row>
    <row r="148" spans="15:16" x14ac:dyDescent="0.2">
      <c r="O148" s="7">
        <f>'S5 Maquette'!I158*1.5</f>
        <v>0</v>
      </c>
      <c r="P148" s="7">
        <f>'S6 Maquette'!I163*1.5</f>
        <v>0</v>
      </c>
    </row>
    <row r="149" spans="15:16" x14ac:dyDescent="0.2">
      <c r="O149" s="7">
        <f>'S5 Maquette'!I159*1.5</f>
        <v>0</v>
      </c>
      <c r="P149" s="7">
        <f>'S6 Maquette'!I164*1.5</f>
        <v>0</v>
      </c>
    </row>
    <row r="150" spans="15:16" x14ac:dyDescent="0.2">
      <c r="O150" s="7">
        <f>'S5 Maquette'!I160*1.5</f>
        <v>0</v>
      </c>
      <c r="P150" s="7">
        <f>'S6 Maquette'!I165*1.5</f>
        <v>0</v>
      </c>
    </row>
    <row r="151" spans="15:16" x14ac:dyDescent="0.2">
      <c r="O151" s="7">
        <f>'S5 Maquette'!I161*1.5</f>
        <v>0</v>
      </c>
      <c r="P151" s="7">
        <f>'S6 Maquette'!I166*1.5</f>
        <v>0</v>
      </c>
    </row>
    <row r="152" spans="15:16" x14ac:dyDescent="0.2">
      <c r="O152" s="7">
        <f>'S5 Maquette'!I162*1.5</f>
        <v>0</v>
      </c>
      <c r="P152" s="7">
        <f>'S6 Maquette'!I167*1.5</f>
        <v>0</v>
      </c>
    </row>
    <row r="153" spans="15:16" x14ac:dyDescent="0.2">
      <c r="O153" s="7">
        <f>'S5 Maquette'!I163*1.5</f>
        <v>0</v>
      </c>
      <c r="P153" s="7">
        <f>'S6 Maquette'!I168*1.5</f>
        <v>0</v>
      </c>
    </row>
    <row r="154" spans="15:16" x14ac:dyDescent="0.2">
      <c r="O154" s="7">
        <f>'S5 Maquette'!I164*1.5</f>
        <v>0</v>
      </c>
      <c r="P154" s="7">
        <f>'S6 Maquette'!I169*1.5</f>
        <v>0</v>
      </c>
    </row>
    <row r="155" spans="15:16" x14ac:dyDescent="0.2">
      <c r="O155" s="7">
        <f>'S5 Maquette'!I165*1.5</f>
        <v>0</v>
      </c>
      <c r="P155" s="7">
        <f>'S6 Maquette'!I170*1.5</f>
        <v>0</v>
      </c>
    </row>
    <row r="156" spans="15:16" x14ac:dyDescent="0.2">
      <c r="O156" s="7">
        <f>'S5 Maquette'!I166*1.5</f>
        <v>0</v>
      </c>
      <c r="P156" s="7">
        <f>'S6 Maquette'!I171*1.5</f>
        <v>0</v>
      </c>
    </row>
    <row r="157" spans="15:16" x14ac:dyDescent="0.2">
      <c r="O157" s="7">
        <f>'S5 Maquette'!I167*1.5</f>
        <v>0</v>
      </c>
      <c r="P157" s="7">
        <f>'S6 Maquette'!I172*1.5</f>
        <v>0</v>
      </c>
    </row>
    <row r="158" spans="15:16" x14ac:dyDescent="0.2">
      <c r="O158" s="7">
        <f>'S5 Maquette'!I168*1.5</f>
        <v>0</v>
      </c>
      <c r="P158" s="7">
        <f>'S6 Maquette'!I173*1.5</f>
        <v>0</v>
      </c>
    </row>
    <row r="159" spans="15:16" x14ac:dyDescent="0.2">
      <c r="O159" s="7">
        <f>'S5 Maquette'!I169*1.5</f>
        <v>0</v>
      </c>
      <c r="P159" s="7">
        <f>'S6 Maquette'!I174*1.5</f>
        <v>0</v>
      </c>
    </row>
    <row r="160" spans="15:16" x14ac:dyDescent="0.2">
      <c r="O160" s="7">
        <f>'S5 Maquette'!I170*1.5</f>
        <v>0</v>
      </c>
      <c r="P160" s="7">
        <f>'S6 Maquette'!I175*1.5</f>
        <v>0</v>
      </c>
    </row>
    <row r="161" spans="15:16" x14ac:dyDescent="0.2">
      <c r="O161" s="7">
        <f>'S5 Maquette'!I171*1.5</f>
        <v>0</v>
      </c>
      <c r="P161" s="7">
        <f>'S6 Maquette'!I176*1.5</f>
        <v>0</v>
      </c>
    </row>
    <row r="162" spans="15:16" x14ac:dyDescent="0.2">
      <c r="O162" s="7">
        <f>'S5 Maquette'!I172*1.5</f>
        <v>0</v>
      </c>
      <c r="P162" s="7">
        <f>'S6 Maquette'!I177*1.5</f>
        <v>0</v>
      </c>
    </row>
    <row r="163" spans="15:16" x14ac:dyDescent="0.2">
      <c r="O163" s="7">
        <f>'S5 Maquette'!I173*1.5</f>
        <v>0</v>
      </c>
      <c r="P163" s="7">
        <f>'S6 Maquette'!I178*1.5</f>
        <v>0</v>
      </c>
    </row>
    <row r="164" spans="15:16" x14ac:dyDescent="0.2">
      <c r="O164" s="7">
        <f>'S5 Maquette'!I174*1.5</f>
        <v>0</v>
      </c>
      <c r="P164" s="7">
        <f>'S6 Maquette'!I179*1.5</f>
        <v>0</v>
      </c>
    </row>
    <row r="165" spans="15:16" x14ac:dyDescent="0.2">
      <c r="O165" s="7">
        <f>'S5 Maquette'!I175*1.5</f>
        <v>0</v>
      </c>
      <c r="P165" s="7">
        <f>'S6 Maquette'!I180*1.5</f>
        <v>0</v>
      </c>
    </row>
    <row r="166" spans="15:16" x14ac:dyDescent="0.2">
      <c r="O166" s="7">
        <f>'S5 Maquette'!I176*1.5</f>
        <v>0</v>
      </c>
      <c r="P166" s="7">
        <f>'S6 Maquette'!I181*1.5</f>
        <v>0</v>
      </c>
    </row>
    <row r="167" spans="15:16" x14ac:dyDescent="0.2">
      <c r="O167" s="7">
        <f>'S5 Maquette'!I177*1.5</f>
        <v>0</v>
      </c>
      <c r="P167" s="7">
        <f>'S6 Maquette'!I182*1.5</f>
        <v>0</v>
      </c>
    </row>
    <row r="168" spans="15:16" x14ac:dyDescent="0.2">
      <c r="O168" s="7">
        <f>'S5 Maquette'!I178*1.5</f>
        <v>0</v>
      </c>
      <c r="P168" s="7">
        <f>'S6 Maquette'!I183*1.5</f>
        <v>0</v>
      </c>
    </row>
    <row r="169" spans="15:16" x14ac:dyDescent="0.2">
      <c r="O169" s="7">
        <f>'S5 Maquette'!I179*1.5</f>
        <v>0</v>
      </c>
      <c r="P169" s="7">
        <f>'S6 Maquette'!I184*1.5</f>
        <v>0</v>
      </c>
    </row>
    <row r="170" spans="15:16" x14ac:dyDescent="0.2">
      <c r="O170" s="7">
        <f>'S5 Maquette'!I180*1.5</f>
        <v>0</v>
      </c>
      <c r="P170" s="7">
        <f>'S6 Maquette'!I185*1.5</f>
        <v>0</v>
      </c>
    </row>
    <row r="171" spans="15:16" x14ac:dyDescent="0.2">
      <c r="O171" s="7">
        <f>'S5 Maquette'!I181*1.5</f>
        <v>0</v>
      </c>
      <c r="P171" s="7">
        <f>'S6 Maquette'!I186*1.5</f>
        <v>0</v>
      </c>
    </row>
    <row r="172" spans="15:16" x14ac:dyDescent="0.2">
      <c r="O172" s="7">
        <f>'S5 Maquette'!I182*1.5</f>
        <v>0</v>
      </c>
      <c r="P172" s="7">
        <f>'S6 Maquette'!I187*1.5</f>
        <v>0</v>
      </c>
    </row>
    <row r="173" spans="15:16" x14ac:dyDescent="0.2">
      <c r="O173" s="7">
        <f>'S5 Maquette'!I183*1.5</f>
        <v>0</v>
      </c>
      <c r="P173" s="7">
        <f>'S6 Maquette'!I188*1.5</f>
        <v>0</v>
      </c>
    </row>
    <row r="174" spans="15:16" x14ac:dyDescent="0.2">
      <c r="O174" s="7">
        <f>'S5 Maquette'!I184*1.5</f>
        <v>0</v>
      </c>
      <c r="P174" s="7">
        <f>'S6 Maquette'!I189*1.5</f>
        <v>0</v>
      </c>
    </row>
    <row r="175" spans="15:16" x14ac:dyDescent="0.2">
      <c r="O175" s="7">
        <f>'S5 Maquette'!I185*1.5</f>
        <v>0</v>
      </c>
      <c r="P175" s="7">
        <f>'S6 Maquette'!I190*1.5</f>
        <v>0</v>
      </c>
    </row>
    <row r="176" spans="15:16" x14ac:dyDescent="0.2">
      <c r="O176" s="7">
        <f>'S5 Maquette'!I186*1.5</f>
        <v>0</v>
      </c>
      <c r="P176" s="7">
        <f>'S6 Maquette'!I191*1.5</f>
        <v>0</v>
      </c>
    </row>
    <row r="177" spans="15:16" x14ac:dyDescent="0.2">
      <c r="O177" s="7">
        <f>'S5 Maquette'!I187*1.5</f>
        <v>0</v>
      </c>
      <c r="P177" s="7">
        <f>'S6 Maquette'!I192*1.5</f>
        <v>0</v>
      </c>
    </row>
    <row r="178" spans="15:16" x14ac:dyDescent="0.2">
      <c r="O178" s="7">
        <f>'S5 Maquette'!I188*1.5</f>
        <v>0</v>
      </c>
      <c r="P178" s="7">
        <f>'S6 Maquette'!I193*1.5</f>
        <v>0</v>
      </c>
    </row>
    <row r="179" spans="15:16" x14ac:dyDescent="0.2">
      <c r="O179" s="7">
        <f>'S5 Maquette'!I189*1.5</f>
        <v>0</v>
      </c>
      <c r="P179" s="7">
        <f>'S6 Maquette'!I194*1.5</f>
        <v>0</v>
      </c>
    </row>
    <row r="180" spans="15:16" x14ac:dyDescent="0.2">
      <c r="O180" s="7">
        <f>'S5 Maquette'!I190*1.5</f>
        <v>0</v>
      </c>
      <c r="P180" s="7">
        <f>'S6 Maquette'!I195*1.5</f>
        <v>0</v>
      </c>
    </row>
    <row r="181" spans="15:16" x14ac:dyDescent="0.2">
      <c r="O181" s="7">
        <f>'S5 Maquette'!I191*1.5</f>
        <v>0</v>
      </c>
      <c r="P181" s="7">
        <f>'S6 Maquette'!I196*1.5</f>
        <v>0</v>
      </c>
    </row>
    <row r="182" spans="15:16" x14ac:dyDescent="0.2">
      <c r="O182" s="7">
        <f>'S5 Maquette'!I192*1.5</f>
        <v>0</v>
      </c>
      <c r="P182" s="7">
        <f>'S6 Maquette'!I197*1.5</f>
        <v>0</v>
      </c>
    </row>
    <row r="183" spans="15:16" x14ac:dyDescent="0.2">
      <c r="O183" s="7">
        <f>'S5 Maquette'!I193*1.5</f>
        <v>0</v>
      </c>
      <c r="P183" s="7">
        <f>'S6 Maquette'!I198*1.5</f>
        <v>0</v>
      </c>
    </row>
    <row r="184" spans="15:16" x14ac:dyDescent="0.2">
      <c r="O184" s="7">
        <f>'S5 Maquette'!I194*1.5</f>
        <v>0</v>
      </c>
      <c r="P184" s="7">
        <f>'S6 Maquette'!I199*1.5</f>
        <v>0</v>
      </c>
    </row>
    <row r="185" spans="15:16" x14ac:dyDescent="0.2">
      <c r="O185" s="7">
        <f>'S5 Maquette'!I195*1.5</f>
        <v>0</v>
      </c>
      <c r="P185" s="7">
        <f>'S6 Maquette'!I200*1.5</f>
        <v>0</v>
      </c>
    </row>
    <row r="186" spans="15:16" x14ac:dyDescent="0.2">
      <c r="O186" s="7">
        <f>'S5 Maquette'!I196*1.5</f>
        <v>0</v>
      </c>
      <c r="P186" s="7">
        <f>'S6 Maquette'!I201*1.5</f>
        <v>0</v>
      </c>
    </row>
    <row r="187" spans="15:16" x14ac:dyDescent="0.2">
      <c r="O187" s="7">
        <f>'S5 Maquette'!I197*1.5</f>
        <v>0</v>
      </c>
      <c r="P187" s="7">
        <f>'S6 Maquette'!I202*1.5</f>
        <v>0</v>
      </c>
    </row>
    <row r="188" spans="15:16" x14ac:dyDescent="0.2">
      <c r="O188" s="7">
        <f>'S5 Maquette'!I198*1.5</f>
        <v>0</v>
      </c>
      <c r="P188" s="7">
        <f>'S6 Maquette'!I203*1.5</f>
        <v>0</v>
      </c>
    </row>
    <row r="189" spans="15:16" x14ac:dyDescent="0.2">
      <c r="O189" s="7">
        <f>'S5 Maquette'!I199*1.5</f>
        <v>0</v>
      </c>
      <c r="P189" s="7">
        <f>'S6 Maquette'!I204*1.5</f>
        <v>0</v>
      </c>
    </row>
    <row r="190" spans="15:16" x14ac:dyDescent="0.2">
      <c r="O190" s="7">
        <f>'S5 Maquette'!I200*1.5</f>
        <v>0</v>
      </c>
      <c r="P190" s="7">
        <f>'S6 Maquette'!I205*1.5</f>
        <v>0</v>
      </c>
    </row>
    <row r="191" spans="15:16" x14ac:dyDescent="0.2">
      <c r="O191" s="7">
        <f>'S5 Maquette'!I201*1.5</f>
        <v>0</v>
      </c>
      <c r="P191" s="7">
        <f>'S6 Maquette'!I206*1.5</f>
        <v>0</v>
      </c>
    </row>
    <row r="192" spans="15:16" x14ac:dyDescent="0.2">
      <c r="O192" s="7">
        <f>'S5 Maquette'!I202*1.5</f>
        <v>0</v>
      </c>
      <c r="P192" s="7">
        <f>'S6 Maquette'!I207*1.5</f>
        <v>0</v>
      </c>
    </row>
    <row r="193" spans="15:16" x14ac:dyDescent="0.2">
      <c r="O193" s="7">
        <f>'S5 Maquette'!I203*1.5</f>
        <v>0</v>
      </c>
      <c r="P193" s="7">
        <f>'S6 Maquette'!I208*1.5</f>
        <v>0</v>
      </c>
    </row>
    <row r="194" spans="15:16" x14ac:dyDescent="0.2">
      <c r="O194" s="7">
        <f>'S5 Maquette'!I204*1.5</f>
        <v>0</v>
      </c>
      <c r="P194" s="7">
        <f>'S6 Maquette'!I209*1.5</f>
        <v>0</v>
      </c>
    </row>
    <row r="195" spans="15:16" x14ac:dyDescent="0.2">
      <c r="O195" s="7">
        <f>'S5 Maquette'!I205*1.5</f>
        <v>0</v>
      </c>
      <c r="P195" s="7">
        <f>'S6 Maquette'!I210*1.5</f>
        <v>0</v>
      </c>
    </row>
    <row r="196" spans="15:16" x14ac:dyDescent="0.2">
      <c r="O196" s="7">
        <f>'S5 Maquette'!I206*1.5</f>
        <v>0</v>
      </c>
      <c r="P196" s="7">
        <f>'S6 Maquette'!I211*1.5</f>
        <v>0</v>
      </c>
    </row>
    <row r="197" spans="15:16" x14ac:dyDescent="0.2">
      <c r="O197" s="7">
        <f>'S5 Maquette'!I207*1.5</f>
        <v>0</v>
      </c>
      <c r="P197" s="7">
        <f>'S6 Maquette'!I212*1.5</f>
        <v>0</v>
      </c>
    </row>
    <row r="198" spans="15:16" x14ac:dyDescent="0.2">
      <c r="O198" s="7">
        <f>'S5 Maquette'!I208*1.5</f>
        <v>0</v>
      </c>
      <c r="P198" s="7">
        <f>'S6 Maquette'!I213*1.5</f>
        <v>0</v>
      </c>
    </row>
    <row r="199" spans="15:16" x14ac:dyDescent="0.2">
      <c r="O199" s="7">
        <f>'S5 Maquette'!I209*1.5</f>
        <v>0</v>
      </c>
      <c r="P199" s="7">
        <f>'S6 Maquette'!I214*1.5</f>
        <v>0</v>
      </c>
    </row>
    <row r="200" spans="15:16" x14ac:dyDescent="0.2">
      <c r="O200" s="7">
        <f>'S5 Maquette'!I210*1.5</f>
        <v>0</v>
      </c>
      <c r="P200" s="7">
        <f>'S6 Maquette'!I215*1.5</f>
        <v>0</v>
      </c>
    </row>
    <row r="201" spans="15:16" x14ac:dyDescent="0.2">
      <c r="O201" s="7">
        <f>'S5 Maquette'!I211*1.5</f>
        <v>0</v>
      </c>
      <c r="P201" s="7">
        <f>'S6 Maquette'!I216*1.5</f>
        <v>0</v>
      </c>
    </row>
    <row r="202" spans="15:16" x14ac:dyDescent="0.2">
      <c r="O202" s="7">
        <f>'S5 Maquette'!I212*1.5</f>
        <v>0</v>
      </c>
      <c r="P202" s="7">
        <f>'S6 Maquette'!I217*1.5</f>
        <v>0</v>
      </c>
    </row>
    <row r="203" spans="15:16" x14ac:dyDescent="0.2">
      <c r="O203" s="7">
        <f>'S5 Maquette'!I213*1.5</f>
        <v>0</v>
      </c>
      <c r="P203" s="7">
        <f>'S6 Maquette'!I218*1.5</f>
        <v>0</v>
      </c>
    </row>
    <row r="204" spans="15:16" x14ac:dyDescent="0.2">
      <c r="O204" s="7">
        <f>'S5 Maquette'!I214*1.5</f>
        <v>0</v>
      </c>
      <c r="P204" s="7">
        <f>'S6 Maquette'!I219*1.5</f>
        <v>0</v>
      </c>
    </row>
    <row r="205" spans="15:16" x14ac:dyDescent="0.2">
      <c r="O205" s="7">
        <f>'S5 Maquette'!I215*1.5</f>
        <v>0</v>
      </c>
      <c r="P205" s="7">
        <f>'S6 Maquette'!I220*1.5</f>
        <v>0</v>
      </c>
    </row>
    <row r="206" spans="15:16" x14ac:dyDescent="0.2">
      <c r="O206" s="7">
        <f>'S5 Maquette'!I216*1.5</f>
        <v>0</v>
      </c>
      <c r="P206" s="7">
        <f>'S6 Maquette'!I221*1.5</f>
        <v>0</v>
      </c>
    </row>
    <row r="207" spans="15:16" x14ac:dyDescent="0.2">
      <c r="O207" s="7">
        <f>'S5 Maquette'!I217*1.5</f>
        <v>0</v>
      </c>
      <c r="P207" s="7">
        <f>'S6 Maquette'!I222*1.5</f>
        <v>0</v>
      </c>
    </row>
    <row r="208" spans="15:16" x14ac:dyDescent="0.2">
      <c r="O208" s="7">
        <f>'S5 Maquette'!I218*1.5</f>
        <v>0</v>
      </c>
      <c r="P208" s="7">
        <f>'S6 Maquette'!I223*1.5</f>
        <v>0</v>
      </c>
    </row>
    <row r="209" spans="15:16" x14ac:dyDescent="0.2">
      <c r="O209" s="7">
        <f>'S5 Maquette'!I219*1.5</f>
        <v>0</v>
      </c>
      <c r="P209" s="7">
        <f>'S6 Maquette'!I224*1.5</f>
        <v>0</v>
      </c>
    </row>
    <row r="210" spans="15:16" x14ac:dyDescent="0.2">
      <c r="O210" s="7">
        <f>'S5 Maquette'!I220*1.5</f>
        <v>0</v>
      </c>
      <c r="P210" s="7">
        <f>'S6 Maquette'!I225*1.5</f>
        <v>0</v>
      </c>
    </row>
    <row r="211" spans="15:16" x14ac:dyDescent="0.2">
      <c r="O211" s="7">
        <f>'S5 Maquette'!I221*1.5</f>
        <v>0</v>
      </c>
      <c r="P211" s="7">
        <f>'S6 Maquette'!I226*1.5</f>
        <v>0</v>
      </c>
    </row>
    <row r="212" spans="15:16" x14ac:dyDescent="0.2">
      <c r="O212" s="7">
        <f>'S5 Maquette'!I222*1.5</f>
        <v>0</v>
      </c>
      <c r="P212" s="7">
        <f>'S6 Maquette'!I227*1.5</f>
        <v>0</v>
      </c>
    </row>
    <row r="213" spans="15:16" x14ac:dyDescent="0.2">
      <c r="O213" s="7">
        <f>'S5 Maquette'!I223*1.5</f>
        <v>0</v>
      </c>
      <c r="P213" s="7">
        <f>'S6 Maquette'!I228*1.5</f>
        <v>0</v>
      </c>
    </row>
    <row r="214" spans="15:16" x14ac:dyDescent="0.2">
      <c r="O214" s="7">
        <f>'S5 Maquette'!I224*1.5</f>
        <v>0</v>
      </c>
      <c r="P214" s="7">
        <f>'S6 Maquette'!I229*1.5</f>
        <v>0</v>
      </c>
    </row>
    <row r="215" spans="15:16" x14ac:dyDescent="0.2">
      <c r="O215" s="7">
        <f>'S5 Maquette'!I225*1.5</f>
        <v>0</v>
      </c>
      <c r="P215" s="7">
        <f>'S6 Maquette'!I230*1.5</f>
        <v>0</v>
      </c>
    </row>
    <row r="216" spans="15:16" x14ac:dyDescent="0.2">
      <c r="O216" s="7">
        <f>'S5 Maquette'!I226*1.5</f>
        <v>0</v>
      </c>
      <c r="P216" s="7">
        <f>'S6 Maquette'!I231*1.5</f>
        <v>0</v>
      </c>
    </row>
    <row r="217" spans="15:16" x14ac:dyDescent="0.2">
      <c r="O217" s="7">
        <f>'S5 Maquette'!I227*1.5</f>
        <v>0</v>
      </c>
      <c r="P217" s="7">
        <f>'S6 Maquette'!I232*1.5</f>
        <v>0</v>
      </c>
    </row>
    <row r="218" spans="15:16" x14ac:dyDescent="0.2">
      <c r="O218" s="7">
        <f>'S5 Maquette'!I228*1.5</f>
        <v>0</v>
      </c>
      <c r="P218" s="7">
        <f>'S6 Maquette'!I233*1.5</f>
        <v>0</v>
      </c>
    </row>
    <row r="219" spans="15:16" x14ac:dyDescent="0.2">
      <c r="O219" s="7">
        <f>'S5 Maquette'!I229*1.5</f>
        <v>0</v>
      </c>
      <c r="P219" s="7">
        <f>'S6 Maquette'!I234*1.5</f>
        <v>0</v>
      </c>
    </row>
    <row r="220" spans="15:16" x14ac:dyDescent="0.2">
      <c r="O220" s="7">
        <f>'S5 Maquette'!I230*1.5</f>
        <v>0</v>
      </c>
      <c r="P220" s="7">
        <f>'S6 Maquette'!I235*1.5</f>
        <v>0</v>
      </c>
    </row>
    <row r="221" spans="15:16" x14ac:dyDescent="0.2">
      <c r="O221" s="7">
        <f>'S5 Maquette'!I231*1.5</f>
        <v>0</v>
      </c>
      <c r="P221" s="7">
        <f>'S6 Maquette'!I236*1.5</f>
        <v>0</v>
      </c>
    </row>
    <row r="222" spans="15:16" x14ac:dyDescent="0.2">
      <c r="O222" s="7">
        <f>'S5 Maquette'!I232*1.5</f>
        <v>0</v>
      </c>
      <c r="P222" s="7">
        <f>'S6 Maquette'!I237*1.5</f>
        <v>0</v>
      </c>
    </row>
    <row r="223" spans="15:16" x14ac:dyDescent="0.2">
      <c r="O223" s="7">
        <f>'S5 Maquette'!I233*1.5</f>
        <v>0</v>
      </c>
      <c r="P223" s="7">
        <f>'S6 Maquette'!I238*1.5</f>
        <v>0</v>
      </c>
    </row>
    <row r="224" spans="15:16" x14ac:dyDescent="0.2">
      <c r="O224" s="7">
        <f>'S5 Maquette'!I234*1.5</f>
        <v>0</v>
      </c>
      <c r="P224" s="7">
        <f>'S6 Maquette'!I239*1.5</f>
        <v>0</v>
      </c>
    </row>
    <row r="225" spans="15:16" x14ac:dyDescent="0.2">
      <c r="O225" s="7">
        <f>'S5 Maquette'!I235*1.5</f>
        <v>0</v>
      </c>
      <c r="P225" s="7">
        <f>'S6 Maquette'!I240*1.5</f>
        <v>0</v>
      </c>
    </row>
    <row r="226" spans="15:16" x14ac:dyDescent="0.2">
      <c r="O226" s="7">
        <f>'S5 Maquette'!I236*1.5</f>
        <v>0</v>
      </c>
      <c r="P226" s="7">
        <f>'S6 Maquette'!I241*1.5</f>
        <v>0</v>
      </c>
    </row>
    <row r="227" spans="15:16" x14ac:dyDescent="0.2">
      <c r="O227" s="7">
        <f>'S5 Maquette'!I237*1.5</f>
        <v>0</v>
      </c>
      <c r="P227" s="7">
        <f>'S6 Maquette'!I242*1.5</f>
        <v>0</v>
      </c>
    </row>
    <row r="228" spans="15:16" x14ac:dyDescent="0.2">
      <c r="O228" s="7">
        <f>'S5 Maquette'!I238*1.5</f>
        <v>0</v>
      </c>
      <c r="P228" s="7">
        <f>'S6 Maquette'!I243*1.5</f>
        <v>0</v>
      </c>
    </row>
    <row r="229" spans="15:16" x14ac:dyDescent="0.2">
      <c r="O229" s="7">
        <f>'S5 Maquette'!I239*1.5</f>
        <v>0</v>
      </c>
      <c r="P229" s="7">
        <f>'S6 Maquette'!I244*1.5</f>
        <v>0</v>
      </c>
    </row>
    <row r="230" spans="15:16" x14ac:dyDescent="0.2">
      <c r="O230" s="7">
        <f>'S5 Maquette'!I240*1.5</f>
        <v>0</v>
      </c>
      <c r="P230" s="7">
        <f>'S6 Maquette'!I245*1.5</f>
        <v>0</v>
      </c>
    </row>
    <row r="231" spans="15:16" x14ac:dyDescent="0.2">
      <c r="O231" s="7">
        <f>'S5 Maquette'!I241*1.5</f>
        <v>0</v>
      </c>
      <c r="P231" s="7">
        <f>'S6 Maquette'!I246*1.5</f>
        <v>0</v>
      </c>
    </row>
    <row r="232" spans="15:16" x14ac:dyDescent="0.2">
      <c r="O232" s="7">
        <f>'S5 Maquette'!I242*1.5</f>
        <v>0</v>
      </c>
      <c r="P232" s="7">
        <f>'S6 Maquette'!I247*1.5</f>
        <v>0</v>
      </c>
    </row>
    <row r="233" spans="15:16" x14ac:dyDescent="0.2">
      <c r="O233" s="7">
        <f>'S5 Maquette'!I243*1.5</f>
        <v>0</v>
      </c>
      <c r="P233" s="7">
        <f>'S6 Maquette'!I248*1.5</f>
        <v>0</v>
      </c>
    </row>
    <row r="234" spans="15:16" x14ac:dyDescent="0.2">
      <c r="O234" s="7">
        <f>'S5 Maquette'!I244*1.5</f>
        <v>0</v>
      </c>
      <c r="P234" s="7">
        <f>'S6 Maquette'!I249*1.5</f>
        <v>0</v>
      </c>
    </row>
    <row r="235" spans="15:16" x14ac:dyDescent="0.2">
      <c r="O235" s="7">
        <f>'S5 Maquette'!I245*1.5</f>
        <v>0</v>
      </c>
      <c r="P235" s="7">
        <f>'S6 Maquette'!I250*1.5</f>
        <v>0</v>
      </c>
    </row>
    <row r="236" spans="15:16" x14ac:dyDescent="0.2">
      <c r="O236" s="7">
        <f>'S5 Maquette'!I246*1.5</f>
        <v>0</v>
      </c>
      <c r="P236" s="7">
        <f>'S6 Maquette'!I251*1.5</f>
        <v>0</v>
      </c>
    </row>
    <row r="237" spans="15:16" x14ac:dyDescent="0.2">
      <c r="O237" s="7">
        <f>'S5 Maquette'!I247*1.5</f>
        <v>0</v>
      </c>
      <c r="P237" s="7">
        <f>'S6 Maquette'!I252*1.5</f>
        <v>0</v>
      </c>
    </row>
    <row r="238" spans="15:16" x14ac:dyDescent="0.2">
      <c r="O238" s="7">
        <f>'S5 Maquette'!I248*1.5</f>
        <v>0</v>
      </c>
      <c r="P238" s="7">
        <f>'S6 Maquette'!I253*1.5</f>
        <v>0</v>
      </c>
    </row>
    <row r="239" spans="15:16" x14ac:dyDescent="0.2">
      <c r="O239" s="7">
        <f>'S5 Maquette'!I249*1.5</f>
        <v>0</v>
      </c>
      <c r="P239" s="7">
        <f>'S6 Maquette'!I254*1.5</f>
        <v>0</v>
      </c>
    </row>
    <row r="240" spans="15:16" x14ac:dyDescent="0.2">
      <c r="O240" s="7">
        <f>'S5 Maquette'!I250*1.5</f>
        <v>0</v>
      </c>
      <c r="P240" s="7">
        <f>'S6 Maquette'!I255*1.5</f>
        <v>0</v>
      </c>
    </row>
    <row r="241" spans="15:16" x14ac:dyDescent="0.2">
      <c r="O241" s="7">
        <f>'S5 Maquette'!I251*1.5</f>
        <v>0</v>
      </c>
      <c r="P241" s="7">
        <f>'S6 Maquette'!I256*1.5</f>
        <v>0</v>
      </c>
    </row>
    <row r="242" spans="15:16" x14ac:dyDescent="0.2">
      <c r="O242" s="7">
        <f>'S5 Maquette'!I252*1.5</f>
        <v>0</v>
      </c>
      <c r="P242" s="7">
        <f>'S6 Maquette'!I257*1.5</f>
        <v>0</v>
      </c>
    </row>
    <row r="243" spans="15:16" x14ac:dyDescent="0.2">
      <c r="O243" s="7">
        <f>'S5 Maquette'!I253*1.5</f>
        <v>0</v>
      </c>
      <c r="P243" s="7">
        <f>'S6 Maquette'!I258*1.5</f>
        <v>0</v>
      </c>
    </row>
    <row r="244" spans="15:16" x14ac:dyDescent="0.2">
      <c r="O244" s="7">
        <f>'S5 Maquette'!I254*1.5</f>
        <v>0</v>
      </c>
      <c r="P244" s="7">
        <f>'S6 Maquette'!I259*1.5</f>
        <v>0</v>
      </c>
    </row>
    <row r="245" spans="15:16" x14ac:dyDescent="0.2">
      <c r="O245" s="7">
        <f>'S5 Maquette'!I255*1.5</f>
        <v>0</v>
      </c>
      <c r="P245" s="7">
        <f>'S6 Maquette'!I260*1.5</f>
        <v>0</v>
      </c>
    </row>
    <row r="246" spans="15:16" x14ac:dyDescent="0.2">
      <c r="O246" s="7">
        <f>'S5 Maquette'!I256*1.5</f>
        <v>0</v>
      </c>
      <c r="P246" s="7">
        <f>'S6 Maquette'!I261*1.5</f>
        <v>0</v>
      </c>
    </row>
    <row r="247" spans="15:16" x14ac:dyDescent="0.2">
      <c r="O247" s="7">
        <f>'S5 Maquette'!I257*1.5</f>
        <v>0</v>
      </c>
      <c r="P247" s="7">
        <f>'S6 Maquette'!I262*1.5</f>
        <v>0</v>
      </c>
    </row>
    <row r="248" spans="15:16" x14ac:dyDescent="0.2">
      <c r="O248" s="7">
        <f>'S5 Maquette'!I258*1.5</f>
        <v>0</v>
      </c>
      <c r="P248" s="7">
        <f>'S6 Maquette'!I263*1.5</f>
        <v>0</v>
      </c>
    </row>
    <row r="249" spans="15:16" x14ac:dyDescent="0.2">
      <c r="O249" s="7">
        <f>'S5 Maquette'!I259*1.5</f>
        <v>0</v>
      </c>
      <c r="P249" s="7">
        <f>'S6 Maquette'!I264*1.5</f>
        <v>0</v>
      </c>
    </row>
    <row r="250" spans="15:16" x14ac:dyDescent="0.2">
      <c r="O250" s="7">
        <f>'S5 Maquette'!I260*1.5</f>
        <v>0</v>
      </c>
      <c r="P250" s="7">
        <f>'S6 Maquette'!I265*1.5</f>
        <v>0</v>
      </c>
    </row>
    <row r="251" spans="15:16" x14ac:dyDescent="0.2">
      <c r="O251" s="7">
        <f>'S5 Maquette'!I261*1.5</f>
        <v>0</v>
      </c>
      <c r="P251" s="7">
        <f>'S6 Maquette'!I266*1.5</f>
        <v>0</v>
      </c>
    </row>
    <row r="252" spans="15:16" x14ac:dyDescent="0.2">
      <c r="O252" s="7">
        <f>'S5 Maquette'!I262*1.5</f>
        <v>0</v>
      </c>
      <c r="P252" s="7">
        <f>'S6 Maquette'!I267*1.5</f>
        <v>0</v>
      </c>
    </row>
    <row r="253" spans="15:16" x14ac:dyDescent="0.2">
      <c r="O253" s="7">
        <f>'S5 Maquette'!I263*1.5</f>
        <v>0</v>
      </c>
      <c r="P253" s="7">
        <f>'S6 Maquette'!I268*1.5</f>
        <v>0</v>
      </c>
    </row>
    <row r="254" spans="15:16" x14ac:dyDescent="0.2">
      <c r="O254" s="7">
        <f>'S5 Maquette'!I264*1.5</f>
        <v>0</v>
      </c>
      <c r="P254" s="7">
        <f>'S6 Maquette'!I269*1.5</f>
        <v>0</v>
      </c>
    </row>
    <row r="255" spans="15:16" x14ac:dyDescent="0.2">
      <c r="O255" s="7">
        <f>'S5 Maquette'!I265*1.5</f>
        <v>0</v>
      </c>
      <c r="P255" s="7">
        <f>'S6 Maquette'!I270*1.5</f>
        <v>0</v>
      </c>
    </row>
    <row r="256" spans="15:16" x14ac:dyDescent="0.2">
      <c r="O256" s="7">
        <f>'S5 Maquette'!I266*1.5</f>
        <v>0</v>
      </c>
      <c r="P256" s="7">
        <f>'S6 Maquette'!I271*1.5</f>
        <v>0</v>
      </c>
    </row>
    <row r="257" spans="15:16" x14ac:dyDescent="0.2">
      <c r="O257" s="7">
        <f>'S5 Maquette'!I267*1.5</f>
        <v>0</v>
      </c>
      <c r="P257" s="7">
        <f>'S6 Maquette'!I272*1.5</f>
        <v>0</v>
      </c>
    </row>
    <row r="258" spans="15:16" x14ac:dyDescent="0.2">
      <c r="O258" s="7">
        <f>'S5 Maquette'!I268*1.5</f>
        <v>0</v>
      </c>
      <c r="P258" s="7">
        <f>'S6 Maquette'!I273*1.5</f>
        <v>0</v>
      </c>
    </row>
    <row r="259" spans="15:16" x14ac:dyDescent="0.2">
      <c r="O259" s="7">
        <f>'S5 Maquette'!I269*1.5</f>
        <v>0</v>
      </c>
      <c r="P259" s="7">
        <f>'S6 Maquette'!I274*1.5</f>
        <v>0</v>
      </c>
    </row>
    <row r="260" spans="15:16" x14ac:dyDescent="0.2">
      <c r="O260" s="7">
        <f>'S5 Maquette'!I270*1.5</f>
        <v>0</v>
      </c>
      <c r="P260" s="7">
        <f>'S6 Maquette'!I275*1.5</f>
        <v>0</v>
      </c>
    </row>
    <row r="261" spans="15:16" x14ac:dyDescent="0.2">
      <c r="O261" s="7">
        <f>'S5 Maquette'!I271*1.5</f>
        <v>0</v>
      </c>
      <c r="P261" s="7">
        <f>'S6 Maquette'!I276*1.5</f>
        <v>0</v>
      </c>
    </row>
    <row r="262" spans="15:16" x14ac:dyDescent="0.2">
      <c r="O262" s="7">
        <f>'S5 Maquette'!I272*1.5</f>
        <v>0</v>
      </c>
      <c r="P262" s="7">
        <f>'S6 Maquette'!I277*1.5</f>
        <v>0</v>
      </c>
    </row>
    <row r="263" spans="15:16" x14ac:dyDescent="0.2">
      <c r="O263" s="7">
        <f>'S5 Maquette'!I273*1.5</f>
        <v>0</v>
      </c>
      <c r="P263" s="7">
        <f>'S6 Maquette'!I278*1.5</f>
        <v>0</v>
      </c>
    </row>
    <row r="264" spans="15:16" x14ac:dyDescent="0.2">
      <c r="O264" s="7">
        <f>'S5 Maquette'!I274*1.5</f>
        <v>0</v>
      </c>
      <c r="P264" s="7">
        <f>'S6 Maquette'!I279*1.5</f>
        <v>0</v>
      </c>
    </row>
    <row r="265" spans="15:16" x14ac:dyDescent="0.2">
      <c r="O265" s="7">
        <f>'S5 Maquette'!I275*1.5</f>
        <v>0</v>
      </c>
      <c r="P265" s="7">
        <f>'S6 Maquette'!I280*1.5</f>
        <v>0</v>
      </c>
    </row>
    <row r="266" spans="15:16" x14ac:dyDescent="0.2">
      <c r="O266" s="7">
        <f>'S5 Maquette'!I276*1.5</f>
        <v>0</v>
      </c>
      <c r="P266" s="7">
        <f>'S6 Maquette'!I281*1.5</f>
        <v>0</v>
      </c>
    </row>
    <row r="267" spans="15:16" x14ac:dyDescent="0.2">
      <c r="O267" s="7">
        <f>'S5 Maquette'!I277*1.5</f>
        <v>0</v>
      </c>
      <c r="P267" s="7">
        <f>'S6 Maquette'!I282*1.5</f>
        <v>0</v>
      </c>
    </row>
    <row r="268" spans="15:16" x14ac:dyDescent="0.2">
      <c r="O268" s="7">
        <f>'S5 Maquette'!I278*1.5</f>
        <v>0</v>
      </c>
      <c r="P268" s="7">
        <f>'S6 Maquette'!I283*1.5</f>
        <v>0</v>
      </c>
    </row>
    <row r="269" spans="15:16" x14ac:dyDescent="0.2">
      <c r="O269" s="7">
        <f>'S5 Maquette'!I279*1.5</f>
        <v>0</v>
      </c>
      <c r="P269" s="7">
        <f>'S6 Maquette'!I284*1.5</f>
        <v>0</v>
      </c>
    </row>
    <row r="270" spans="15:16" x14ac:dyDescent="0.2">
      <c r="O270" s="7">
        <f>'S5 Maquette'!I280*1.5</f>
        <v>0</v>
      </c>
      <c r="P270" s="7">
        <f>'S6 Maquette'!I285*1.5</f>
        <v>0</v>
      </c>
    </row>
    <row r="271" spans="15:16" x14ac:dyDescent="0.2">
      <c r="O271" s="7">
        <f>'S5 Maquette'!I281*1.5</f>
        <v>0</v>
      </c>
      <c r="P271" s="7">
        <f>'S6 Maquette'!I286*1.5</f>
        <v>0</v>
      </c>
    </row>
    <row r="272" spans="15:16" x14ac:dyDescent="0.2">
      <c r="O272" s="7">
        <f>'S5 Maquette'!I282*1.5</f>
        <v>0</v>
      </c>
      <c r="P272" s="7">
        <f>'S6 Maquette'!I287*1.5</f>
        <v>0</v>
      </c>
    </row>
    <row r="273" spans="15:16" x14ac:dyDescent="0.2">
      <c r="O273" s="7">
        <f>'S5 Maquette'!I283*1.5</f>
        <v>0</v>
      </c>
      <c r="P273" s="7">
        <f>'S6 Maquette'!I288*1.5</f>
        <v>0</v>
      </c>
    </row>
    <row r="274" spans="15:16" x14ac:dyDescent="0.2">
      <c r="O274" s="7">
        <f>'S5 Maquette'!I284*1.5</f>
        <v>0</v>
      </c>
      <c r="P274" s="7">
        <f>'S6 Maquette'!I289*1.5</f>
        <v>0</v>
      </c>
    </row>
    <row r="275" spans="15:16" x14ac:dyDescent="0.2">
      <c r="O275" s="7">
        <f>'S5 Maquette'!I285*1.5</f>
        <v>0</v>
      </c>
      <c r="P275" s="7">
        <f>'S6 Maquette'!I290*1.5</f>
        <v>0</v>
      </c>
    </row>
    <row r="276" spans="15:16" x14ac:dyDescent="0.2">
      <c r="O276" s="7">
        <f>'S5 Maquette'!I286*1.5</f>
        <v>0</v>
      </c>
      <c r="P276" s="7">
        <f>'S6 Maquette'!I291*1.5</f>
        <v>0</v>
      </c>
    </row>
    <row r="277" spans="15:16" x14ac:dyDescent="0.2">
      <c r="O277" s="7">
        <f>'S5 Maquette'!I287*1.5</f>
        <v>0</v>
      </c>
      <c r="P277" s="7">
        <f>'S6 Maquette'!I292*1.5</f>
        <v>0</v>
      </c>
    </row>
    <row r="278" spans="15:16" x14ac:dyDescent="0.2">
      <c r="O278" s="7">
        <f>'S5 Maquette'!I288*1.5</f>
        <v>0</v>
      </c>
      <c r="P278" s="7">
        <f>'S6 Maquette'!I293*1.5</f>
        <v>0</v>
      </c>
    </row>
    <row r="279" spans="15:16" x14ac:dyDescent="0.2">
      <c r="O279" s="7">
        <f>'S5 Maquette'!I289*1.5</f>
        <v>0</v>
      </c>
      <c r="P279" s="7">
        <f>'S6 Maquette'!I294*1.5</f>
        <v>0</v>
      </c>
    </row>
    <row r="280" spans="15:16" x14ac:dyDescent="0.2">
      <c r="O280" s="7">
        <f>'S5 Maquette'!I290*1.5</f>
        <v>0</v>
      </c>
      <c r="P280" s="7">
        <f>'S6 Maquette'!I295*1.5</f>
        <v>0</v>
      </c>
    </row>
    <row r="281" spans="15:16" x14ac:dyDescent="0.2">
      <c r="O281" s="7">
        <f>'S5 Maquette'!I291*1.5</f>
        <v>0</v>
      </c>
      <c r="P281" s="7">
        <f>'S6 Maquette'!I296*1.5</f>
        <v>0</v>
      </c>
    </row>
    <row r="282" spans="15:16" x14ac:dyDescent="0.2">
      <c r="O282" s="7">
        <f>'S5 Maquette'!I292*1.5</f>
        <v>0</v>
      </c>
      <c r="P282" s="7">
        <f>'S6 Maquette'!I297*1.5</f>
        <v>0</v>
      </c>
    </row>
    <row r="283" spans="15:16" x14ac:dyDescent="0.2">
      <c r="O283" s="7">
        <f>'S5 Maquette'!I293*1.5</f>
        <v>0</v>
      </c>
      <c r="P283" s="7">
        <f>'S6 Maquette'!I298*1.5</f>
        <v>0</v>
      </c>
    </row>
    <row r="284" spans="15:16" x14ac:dyDescent="0.2">
      <c r="O284" s="7">
        <f>'S5 Maquette'!I294*1.5</f>
        <v>0</v>
      </c>
      <c r="P284" s="7">
        <f>'S6 Maquette'!I299*1.5</f>
        <v>0</v>
      </c>
    </row>
    <row r="285" spans="15:16" x14ac:dyDescent="0.2">
      <c r="O285" s="7">
        <f>'S5 Maquette'!I295*1.5</f>
        <v>0</v>
      </c>
      <c r="P285" s="7">
        <f>'S6 Maquette'!I300*1.5</f>
        <v>0</v>
      </c>
    </row>
    <row r="286" spans="15:16" x14ac:dyDescent="0.2">
      <c r="O286" s="7">
        <f>'S5 Maquette'!I296*1.5</f>
        <v>0</v>
      </c>
      <c r="P286" s="7">
        <f>'S6 Maquette'!I301*1.5</f>
        <v>0</v>
      </c>
    </row>
    <row r="287" spans="15:16" x14ac:dyDescent="0.2">
      <c r="O287" s="7">
        <f>'S5 Maquette'!I297*1.5</f>
        <v>0</v>
      </c>
      <c r="P287" s="7">
        <f>'S6 Maquette'!I302*1.5</f>
        <v>0</v>
      </c>
    </row>
    <row r="288" spans="15:16" x14ac:dyDescent="0.2">
      <c r="O288" s="7">
        <f>'S5 Maquette'!I298*1.5</f>
        <v>0</v>
      </c>
      <c r="P288" s="7">
        <f>'S6 Maquette'!I303*1.5</f>
        <v>0</v>
      </c>
    </row>
    <row r="289" spans="15:16" x14ac:dyDescent="0.2">
      <c r="O289" s="7">
        <f>'S5 Maquette'!I299*1.5</f>
        <v>0</v>
      </c>
      <c r="P289" s="7">
        <f>'S6 Maquette'!I304*1.5</f>
        <v>0</v>
      </c>
    </row>
    <row r="290" spans="15:16" x14ac:dyDescent="0.2">
      <c r="O290" s="7">
        <f>'S5 Maquette'!I300*1.5</f>
        <v>0</v>
      </c>
      <c r="P290" s="7">
        <f>'S6 Maquette'!I305*1.5</f>
        <v>0</v>
      </c>
    </row>
    <row r="291" spans="15:16" x14ac:dyDescent="0.2">
      <c r="O291" s="7">
        <f>'S5 Maquette'!I301*1.5</f>
        <v>0</v>
      </c>
      <c r="P291" s="7">
        <f>'S6 Maquette'!I306*1.5</f>
        <v>0</v>
      </c>
    </row>
  </sheetData>
  <sheetProtection formatCells="0" insertRows="0"/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abSelected="1" topLeftCell="A5" zoomScale="85" zoomScaleNormal="85" workbookViewId="0">
      <selection activeCell="B56" sqref="B55:B56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146" t="s">
        <v>192</v>
      </c>
      <c r="B1" s="146"/>
      <c r="C1" s="146"/>
      <c r="D1" s="14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39" t="s">
        <v>193</v>
      </c>
      <c r="B2" s="25" t="s">
        <v>27</v>
      </c>
      <c r="C2" s="40"/>
      <c r="D2" s="4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24" t="s">
        <v>194</v>
      </c>
      <c r="B3" s="25" t="s">
        <v>53</v>
      </c>
      <c r="C3" s="14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28"/>
      <c r="C4" s="128"/>
      <c r="D4" s="12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7" t="s">
        <v>197</v>
      </c>
      <c r="C5" s="14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7" t="s">
        <v>12</v>
      </c>
      <c r="C6" s="14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55" t="s">
        <v>198</v>
      </c>
      <c r="B8" s="155"/>
      <c r="C8" s="155"/>
      <c r="D8" s="15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4" t="s">
        <v>199</v>
      </c>
      <c r="B9" s="156" t="s">
        <v>200</v>
      </c>
      <c r="C9" s="156"/>
      <c r="D9" s="156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45" t="s">
        <v>201</v>
      </c>
      <c r="B11" s="145"/>
      <c r="C11" s="145" t="s">
        <v>202</v>
      </c>
      <c r="D11" s="14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45"/>
      <c r="B12" s="145"/>
      <c r="C12" s="145"/>
      <c r="D12" s="14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45"/>
      <c r="B13" s="145"/>
      <c r="C13" s="145"/>
      <c r="D13" s="14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45"/>
      <c r="B14" s="145"/>
      <c r="C14" s="145"/>
      <c r="D14" s="14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54" t="s">
        <v>203</v>
      </c>
      <c r="B18" s="154"/>
      <c r="C18" s="154"/>
      <c r="D18" s="15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48" t="s">
        <v>205</v>
      </c>
      <c r="B20" s="149"/>
      <c r="C20" s="149"/>
      <c r="D20" s="15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44" t="s">
        <v>206</v>
      </c>
      <c r="B21" s="144"/>
      <c r="C21" s="144"/>
      <c r="D21" s="14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44"/>
      <c r="B22" s="144"/>
      <c r="C22" s="144"/>
      <c r="D22" s="14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44"/>
      <c r="B23" s="144"/>
      <c r="C23" s="144"/>
      <c r="D23" s="14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48" t="s">
        <v>207</v>
      </c>
      <c r="B24" s="149"/>
      <c r="C24" s="149"/>
      <c r="D24" s="15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35" t="s">
        <v>208</v>
      </c>
      <c r="B25" s="136"/>
      <c r="C25" s="136"/>
      <c r="D25" s="13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38"/>
      <c r="B26" s="139"/>
      <c r="C26" s="139"/>
      <c r="D26" s="14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41"/>
      <c r="B27" s="142"/>
      <c r="C27" s="142"/>
      <c r="D27" s="14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48" t="s">
        <v>209</v>
      </c>
      <c r="B28" s="149"/>
      <c r="C28" s="149"/>
      <c r="D28" s="15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44" t="s">
        <v>210</v>
      </c>
      <c r="B29" s="144"/>
      <c r="C29" s="144"/>
      <c r="D29" s="14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44"/>
      <c r="B30" s="144"/>
      <c r="C30" s="144"/>
      <c r="D30" s="14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44"/>
      <c r="B31" s="144"/>
      <c r="C31" s="144"/>
      <c r="D31" s="14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48" t="s">
        <v>211</v>
      </c>
      <c r="B32" s="149"/>
      <c r="C32" s="149"/>
      <c r="D32" s="15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52" t="s">
        <v>212</v>
      </c>
      <c r="B33" s="153"/>
      <c r="C33" s="153"/>
      <c r="D33" s="15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53"/>
      <c r="B34" s="153"/>
      <c r="C34" s="153"/>
      <c r="D34" s="15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53"/>
      <c r="B35" s="153"/>
      <c r="C35" s="153"/>
      <c r="D35" s="15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154" t="s">
        <v>213</v>
      </c>
      <c r="B36" s="154"/>
      <c r="C36" s="154"/>
      <c r="D36" s="15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205" t="s">
        <v>337</v>
      </c>
      <c r="B37" s="144"/>
      <c r="C37" s="144"/>
      <c r="D37" s="14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67" customHeight="1" x14ac:dyDescent="0.2">
      <c r="A38" s="144"/>
      <c r="B38" s="144"/>
      <c r="C38" s="144"/>
      <c r="D38" s="14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51" t="s">
        <v>214</v>
      </c>
      <c r="B39" s="151"/>
      <c r="C39" s="151"/>
      <c r="D39" s="15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47" t="s">
        <v>215</v>
      </c>
      <c r="B40" s="147"/>
      <c r="C40" s="147"/>
      <c r="D40" s="14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47" t="s">
        <v>216</v>
      </c>
      <c r="B41" s="147"/>
      <c r="C41" s="147"/>
      <c r="D41" s="14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ht="19" x14ac:dyDescent="0.25">
      <c r="A43" s="202" t="s">
        <v>335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04" t="s">
        <v>336</v>
      </c>
      <c r="B45" s="203"/>
      <c r="C45" s="203"/>
      <c r="D45" s="20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03"/>
      <c r="B46" s="203"/>
      <c r="C46" s="203"/>
      <c r="D46" s="20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03"/>
      <c r="B47" s="203"/>
      <c r="C47" s="203"/>
      <c r="D47" s="20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03"/>
      <c r="B48" s="203"/>
      <c r="C48" s="203"/>
      <c r="D48" s="20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03"/>
      <c r="B49" s="203"/>
      <c r="C49" s="203"/>
      <c r="D49" s="20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03"/>
      <c r="B50" s="203"/>
      <c r="C50" s="203"/>
      <c r="D50" s="20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03"/>
      <c r="B51" s="203"/>
      <c r="C51" s="203"/>
      <c r="D51" s="20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03"/>
      <c r="B52" s="203"/>
      <c r="C52" s="203"/>
      <c r="D52" s="20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3">
    <mergeCell ref="A45:D52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25:D27"/>
    <mergeCell ref="A29:D31"/>
    <mergeCell ref="A11:B12"/>
    <mergeCell ref="C11:D12"/>
    <mergeCell ref="A13:B14"/>
    <mergeCell ref="C13:D14"/>
  </mergeCells>
  <conditionalFormatting sqref="C3">
    <cfRule type="expression" dxfId="254" priority="2">
      <formula>$B2="Licence"</formula>
    </cfRule>
  </conditionalFormatting>
  <conditionalFormatting sqref="C5">
    <cfRule type="expression" dxfId="253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295"/>
  <sheetViews>
    <sheetView topLeftCell="A22" zoomScale="55" zoomScaleNormal="55" workbookViewId="0">
      <selection activeCell="K42" sqref="K42"/>
    </sheetView>
  </sheetViews>
  <sheetFormatPr baseColWidth="10" defaultColWidth="11.5" defaultRowHeight="15" x14ac:dyDescent="0.2"/>
  <cols>
    <col min="1" max="1" width="18.5" style="56" customWidth="1"/>
    <col min="2" max="2" width="88.1640625" style="56" bestFit="1" customWidth="1"/>
    <col min="3" max="3" width="18" style="56" customWidth="1"/>
    <col min="4" max="4" width="15.6640625" style="53" customWidth="1"/>
    <col min="5" max="5" width="27.33203125" style="53" hidden="1" customWidth="1"/>
    <col min="6" max="6" width="24.6640625" style="53" hidden="1" customWidth="1"/>
    <col min="7" max="7" width="29.1640625" style="53" hidden="1" customWidth="1"/>
    <col min="8" max="8" width="45.1640625" style="53" hidden="1" customWidth="1"/>
    <col min="9" max="9" width="17" style="53" customWidth="1"/>
    <col min="10" max="10" width="14.33203125" style="53" customWidth="1"/>
    <col min="11" max="11" width="14.6640625" style="53" customWidth="1"/>
    <col min="12" max="13" width="21.6640625" style="56" customWidth="1"/>
    <col min="14" max="14" width="47.6640625" style="56" customWidth="1"/>
    <col min="15" max="15" width="54.1640625" style="56" customWidth="1"/>
    <col min="16" max="16384" width="11.5" style="57"/>
  </cols>
  <sheetData>
    <row r="1" spans="1:10" x14ac:dyDescent="0.2">
      <c r="A1" s="157"/>
      <c r="B1" s="157"/>
      <c r="C1" s="157"/>
      <c r="D1" s="157"/>
      <c r="E1" s="157"/>
      <c r="F1" s="157"/>
      <c r="G1" s="157"/>
      <c r="H1" s="157"/>
      <c r="I1" s="157"/>
      <c r="J1" s="157"/>
    </row>
    <row r="2" spans="1:10" x14ac:dyDescent="0.2">
      <c r="A2" s="157"/>
      <c r="B2" s="157"/>
      <c r="C2" s="157"/>
      <c r="D2" s="157"/>
      <c r="E2" s="157"/>
      <c r="F2" s="157"/>
      <c r="G2" s="157"/>
      <c r="H2" s="157"/>
      <c r="I2" s="157"/>
      <c r="J2" s="157"/>
    </row>
    <row r="3" spans="1:10" x14ac:dyDescent="0.2">
      <c r="A3" s="157"/>
      <c r="B3" s="157"/>
      <c r="C3" s="157"/>
      <c r="D3" s="157"/>
      <c r="E3" s="157"/>
      <c r="F3" s="157"/>
      <c r="G3" s="157"/>
      <c r="H3" s="157"/>
      <c r="I3" s="157"/>
      <c r="J3" s="157"/>
    </row>
    <row r="4" spans="1:10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</row>
    <row r="5" spans="1:10" x14ac:dyDescent="0.2">
      <c r="A5" s="157"/>
      <c r="B5" s="157"/>
      <c r="C5" s="157"/>
      <c r="D5" s="157"/>
      <c r="E5" s="157"/>
      <c r="F5" s="157"/>
      <c r="G5" s="157"/>
      <c r="H5" s="157"/>
      <c r="I5" s="157"/>
      <c r="J5" s="157"/>
    </row>
    <row r="6" spans="1:10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</row>
    <row r="7" spans="1:10" ht="18" customHeight="1" x14ac:dyDescent="0.2">
      <c r="A7" s="158" t="s">
        <v>217</v>
      </c>
      <c r="B7" s="161" t="str">
        <f>'Fiche Générale'!B3</f>
        <v>Portail_LLAC</v>
      </c>
      <c r="C7" s="158" t="s">
        <v>218</v>
      </c>
      <c r="D7" s="158"/>
      <c r="E7" s="160">
        <f>'Fiche Générale'!B4</f>
        <v>0</v>
      </c>
      <c r="F7" s="161"/>
      <c r="G7" s="158" t="s">
        <v>219</v>
      </c>
      <c r="H7" s="178" t="str">
        <f>'Fiche Générale'!B5</f>
        <v>Mention : Humanités</v>
      </c>
      <c r="I7" s="178"/>
      <c r="J7" s="178"/>
    </row>
    <row r="8" spans="1:10" ht="18" customHeight="1" x14ac:dyDescent="0.2">
      <c r="A8" s="158"/>
      <c r="B8" s="163"/>
      <c r="C8" s="158"/>
      <c r="D8" s="158"/>
      <c r="E8" s="162"/>
      <c r="F8" s="163"/>
      <c r="G8" s="158"/>
      <c r="H8" s="178"/>
      <c r="I8" s="178"/>
      <c r="J8" s="178"/>
    </row>
    <row r="9" spans="1:10" ht="18" customHeight="1" x14ac:dyDescent="0.2">
      <c r="A9" s="158"/>
      <c r="B9" s="163"/>
      <c r="C9" s="158"/>
      <c r="D9" s="158"/>
      <c r="E9" s="164"/>
      <c r="F9" s="165"/>
      <c r="G9" s="158"/>
      <c r="H9" s="178"/>
      <c r="I9" s="178"/>
      <c r="J9" s="178"/>
    </row>
    <row r="10" spans="1:10" ht="18" customHeight="1" x14ac:dyDescent="0.2">
      <c r="A10" s="158"/>
      <c r="B10" s="163"/>
      <c r="C10" s="159" t="s">
        <v>220</v>
      </c>
      <c r="D10" s="159"/>
      <c r="E10" s="166" t="str">
        <f>'Fiche Générale'!B9</f>
        <v>Arts et Métiers de l'Image</v>
      </c>
      <c r="F10" s="167"/>
      <c r="G10" s="167"/>
      <c r="H10" s="167"/>
      <c r="I10" s="167"/>
      <c r="J10" s="168"/>
    </row>
    <row r="11" spans="1:10" ht="18" customHeight="1" x14ac:dyDescent="0.2">
      <c r="A11" s="158"/>
      <c r="B11" s="165"/>
      <c r="C11" s="159"/>
      <c r="D11" s="159"/>
      <c r="E11" s="169"/>
      <c r="F11" s="170"/>
      <c r="G11" s="170"/>
      <c r="H11" s="170"/>
      <c r="I11" s="170"/>
      <c r="J11" s="171"/>
    </row>
    <row r="13" spans="1:10" x14ac:dyDescent="0.2">
      <c r="A13" s="157" t="s">
        <v>221</v>
      </c>
      <c r="B13" s="172" t="s">
        <v>222</v>
      </c>
      <c r="C13" s="157" t="s">
        <v>223</v>
      </c>
      <c r="D13" s="157"/>
      <c r="E13" s="157"/>
      <c r="F13" s="157"/>
      <c r="G13" s="157" t="s">
        <v>201</v>
      </c>
      <c r="H13" s="128"/>
      <c r="I13" s="128"/>
    </row>
    <row r="14" spans="1:10" x14ac:dyDescent="0.2">
      <c r="A14" s="157"/>
      <c r="B14" s="173"/>
      <c r="C14" s="157"/>
      <c r="D14" s="157"/>
      <c r="E14" s="157"/>
      <c r="F14" s="157"/>
      <c r="G14" s="157"/>
      <c r="H14" s="128"/>
      <c r="I14" s="128"/>
    </row>
    <row r="15" spans="1:10" x14ac:dyDescent="0.2">
      <c r="A15" s="157" t="s">
        <v>224</v>
      </c>
      <c r="B15" s="172" t="s">
        <v>185</v>
      </c>
      <c r="C15" s="174" t="s">
        <v>225</v>
      </c>
      <c r="D15" s="175"/>
      <c r="E15" s="157"/>
      <c r="F15" s="157"/>
      <c r="G15" s="157" t="s">
        <v>202</v>
      </c>
      <c r="H15" s="128"/>
      <c r="I15" s="128"/>
    </row>
    <row r="16" spans="1:10" x14ac:dyDescent="0.2">
      <c r="A16" s="157"/>
      <c r="B16" s="173"/>
      <c r="C16" s="176"/>
      <c r="D16" s="177"/>
      <c r="E16" s="157"/>
      <c r="F16" s="157"/>
      <c r="G16" s="157"/>
      <c r="H16" s="128"/>
      <c r="I16" s="128"/>
    </row>
    <row r="17" spans="1:15" x14ac:dyDescent="0.2">
      <c r="I17" s="55"/>
      <c r="J17" s="55"/>
      <c r="K17" s="55"/>
      <c r="L17" s="58"/>
      <c r="M17" s="58"/>
      <c r="N17" s="58"/>
    </row>
    <row r="18" spans="1:15" ht="49.25" customHeight="1" x14ac:dyDescent="0.2">
      <c r="A18" s="3" t="s">
        <v>226</v>
      </c>
      <c r="B18" s="3" t="s">
        <v>227</v>
      </c>
      <c r="C18" s="3" t="s">
        <v>3</v>
      </c>
      <c r="D18" s="3" t="s">
        <v>228</v>
      </c>
      <c r="E18" s="3" t="s">
        <v>6</v>
      </c>
      <c r="F18" s="3" t="s">
        <v>5</v>
      </c>
      <c r="G18" s="3" t="s">
        <v>229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230</v>
      </c>
      <c r="M18" s="3" t="s">
        <v>4</v>
      </c>
      <c r="N18" s="3" t="s">
        <v>231</v>
      </c>
      <c r="O18" s="4" t="s">
        <v>232</v>
      </c>
    </row>
    <row r="19" spans="1:15" ht="43.25" customHeight="1" x14ac:dyDescent="0.2">
      <c r="A19" s="44">
        <v>0</v>
      </c>
      <c r="B19" s="42" t="s">
        <v>233</v>
      </c>
      <c r="C19" s="44" t="s">
        <v>13</v>
      </c>
      <c r="D19" s="44">
        <v>6</v>
      </c>
      <c r="E19" s="51"/>
      <c r="F19" s="51"/>
      <c r="G19" s="51"/>
      <c r="H19" s="51"/>
      <c r="I19" s="51"/>
      <c r="J19" s="51"/>
      <c r="K19" s="51"/>
      <c r="L19" s="51"/>
      <c r="M19" s="51"/>
      <c r="N19" s="50"/>
      <c r="O19" s="37"/>
    </row>
    <row r="20" spans="1:15" ht="43.25" customHeight="1" x14ac:dyDescent="0.2">
      <c r="A20" s="44" t="s">
        <v>234</v>
      </c>
      <c r="B20" s="42" t="s">
        <v>235</v>
      </c>
      <c r="C20" s="44" t="s">
        <v>23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0"/>
      <c r="O20" s="37"/>
    </row>
    <row r="21" spans="1:15" ht="43.25" customHeight="1" x14ac:dyDescent="0.2">
      <c r="A21" s="44" t="s">
        <v>236</v>
      </c>
      <c r="B21" s="42" t="s">
        <v>237</v>
      </c>
      <c r="C21" s="44" t="s">
        <v>23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0"/>
      <c r="O21" s="37"/>
    </row>
    <row r="22" spans="1:15" ht="43.25" customHeight="1" x14ac:dyDescent="0.2">
      <c r="A22" s="44" t="s">
        <v>238</v>
      </c>
      <c r="B22" s="43" t="s">
        <v>239</v>
      </c>
      <c r="C22" s="44" t="s">
        <v>32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0"/>
      <c r="O22" s="37"/>
    </row>
    <row r="23" spans="1:15" ht="43.25" customHeight="1" x14ac:dyDescent="0.2">
      <c r="A23" s="44"/>
      <c r="B23" s="43" t="s">
        <v>240</v>
      </c>
      <c r="C23" s="44" t="s">
        <v>38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0"/>
      <c r="O23" s="37"/>
    </row>
    <row r="24" spans="1:15" ht="43.25" customHeight="1" x14ac:dyDescent="0.2">
      <c r="A24" s="44" t="s">
        <v>241</v>
      </c>
      <c r="B24" s="43" t="s">
        <v>242</v>
      </c>
      <c r="C24" s="44" t="s">
        <v>23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0"/>
      <c r="O24" s="37"/>
    </row>
    <row r="25" spans="1:15" ht="43.25" customHeight="1" x14ac:dyDescent="0.2">
      <c r="A25" s="44" t="s">
        <v>243</v>
      </c>
      <c r="B25" s="43" t="s">
        <v>244</v>
      </c>
      <c r="C25" s="44" t="s">
        <v>23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0"/>
      <c r="O25" s="37"/>
    </row>
    <row r="26" spans="1:15" ht="43.25" customHeight="1" x14ac:dyDescent="0.2">
      <c r="A26" s="44" t="s">
        <v>245</v>
      </c>
      <c r="B26" s="43" t="s">
        <v>246</v>
      </c>
      <c r="C26" s="44" t="s">
        <v>23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0"/>
      <c r="O26" s="37"/>
    </row>
    <row r="27" spans="1:15" ht="43.25" customHeight="1" x14ac:dyDescent="0.2">
      <c r="A27" s="70">
        <v>1</v>
      </c>
      <c r="B27" s="71" t="s">
        <v>247</v>
      </c>
      <c r="C27" s="70" t="s">
        <v>13</v>
      </c>
      <c r="D27" s="72">
        <v>6</v>
      </c>
      <c r="E27" s="70"/>
      <c r="F27" s="70"/>
      <c r="G27" s="70"/>
      <c r="H27" s="70"/>
      <c r="I27" s="70"/>
      <c r="J27" s="70"/>
      <c r="K27" s="70"/>
      <c r="L27" s="70"/>
      <c r="M27" s="70"/>
      <c r="N27" s="73"/>
      <c r="O27" s="73"/>
    </row>
    <row r="28" spans="1:15" ht="43.25" customHeight="1" x14ac:dyDescent="0.2">
      <c r="A28" s="6" t="s">
        <v>248</v>
      </c>
      <c r="B28" s="66" t="s">
        <v>249</v>
      </c>
      <c r="C28" s="6" t="s">
        <v>23</v>
      </c>
      <c r="D28" s="67"/>
      <c r="E28" s="6"/>
      <c r="F28" s="6"/>
      <c r="G28" s="6"/>
      <c r="H28" s="6"/>
      <c r="I28" s="68">
        <v>16</v>
      </c>
      <c r="J28" s="68"/>
      <c r="K28" s="6"/>
      <c r="L28" s="6"/>
      <c r="M28" s="6" t="s">
        <v>14</v>
      </c>
      <c r="N28" s="5"/>
      <c r="O28" s="5"/>
    </row>
    <row r="29" spans="1:15" ht="43.25" customHeight="1" x14ac:dyDescent="0.2">
      <c r="A29" s="6" t="s">
        <v>250</v>
      </c>
      <c r="B29" s="66" t="s">
        <v>251</v>
      </c>
      <c r="C29" s="6" t="s">
        <v>23</v>
      </c>
      <c r="D29" s="67"/>
      <c r="E29" s="6"/>
      <c r="F29" s="6"/>
      <c r="G29" s="6"/>
      <c r="H29" s="6"/>
      <c r="I29" s="68">
        <v>36</v>
      </c>
      <c r="J29" s="68"/>
      <c r="K29" s="6"/>
      <c r="L29" s="6"/>
      <c r="M29" s="6" t="s">
        <v>24</v>
      </c>
      <c r="N29" s="5" t="s">
        <v>252</v>
      </c>
      <c r="O29" s="5"/>
    </row>
    <row r="30" spans="1:15" s="85" customFormat="1" ht="43.25" customHeight="1" x14ac:dyDescent="0.2">
      <c r="A30" s="81" t="s">
        <v>253</v>
      </c>
      <c r="B30" s="86" t="s">
        <v>254</v>
      </c>
      <c r="C30" s="81" t="s">
        <v>23</v>
      </c>
      <c r="D30" s="82"/>
      <c r="E30" s="81"/>
      <c r="F30" s="81"/>
      <c r="G30" s="81"/>
      <c r="H30" s="81"/>
      <c r="I30" s="82">
        <v>18</v>
      </c>
      <c r="J30" s="82"/>
      <c r="K30" s="81"/>
      <c r="L30" s="81"/>
      <c r="M30" s="81" t="s">
        <v>24</v>
      </c>
      <c r="N30" s="83" t="s">
        <v>255</v>
      </c>
      <c r="O30" s="83" t="s">
        <v>256</v>
      </c>
    </row>
    <row r="31" spans="1:15" ht="43.25" customHeight="1" x14ac:dyDescent="0.2">
      <c r="A31" s="6" t="s">
        <v>257</v>
      </c>
      <c r="B31" s="66" t="s">
        <v>258</v>
      </c>
      <c r="C31" s="6" t="s">
        <v>23</v>
      </c>
      <c r="D31" s="67"/>
      <c r="E31" s="6"/>
      <c r="F31" s="6"/>
      <c r="G31" s="6"/>
      <c r="H31" s="6"/>
      <c r="I31" s="68"/>
      <c r="J31" s="68">
        <v>12</v>
      </c>
      <c r="K31" s="6"/>
      <c r="L31" s="6"/>
      <c r="M31" s="6" t="s">
        <v>24</v>
      </c>
      <c r="N31" s="5" t="s">
        <v>259</v>
      </c>
      <c r="O31" s="5"/>
    </row>
    <row r="32" spans="1:15" ht="43.25" customHeight="1" x14ac:dyDescent="0.2">
      <c r="A32" s="70">
        <v>2</v>
      </c>
      <c r="B32" s="71" t="s">
        <v>260</v>
      </c>
      <c r="C32" s="70" t="s">
        <v>13</v>
      </c>
      <c r="D32" s="72">
        <v>6</v>
      </c>
      <c r="E32" s="70"/>
      <c r="F32" s="70"/>
      <c r="G32" s="70"/>
      <c r="H32" s="70"/>
      <c r="I32" s="74"/>
      <c r="J32" s="74"/>
      <c r="K32" s="70"/>
      <c r="L32" s="70"/>
      <c r="M32" s="70"/>
      <c r="N32" s="73"/>
      <c r="O32" s="73"/>
    </row>
    <row r="33" spans="1:15" s="85" customFormat="1" ht="43.25" customHeight="1" x14ac:dyDescent="0.2">
      <c r="A33" s="81" t="s">
        <v>261</v>
      </c>
      <c r="B33" s="86" t="s">
        <v>262</v>
      </c>
      <c r="C33" s="81" t="s">
        <v>23</v>
      </c>
      <c r="D33" s="82"/>
      <c r="E33" s="81"/>
      <c r="F33" s="81"/>
      <c r="G33" s="81"/>
      <c r="H33" s="81"/>
      <c r="I33" s="82"/>
      <c r="J33" s="82">
        <v>36</v>
      </c>
      <c r="K33" s="81"/>
      <c r="L33" s="81"/>
      <c r="M33" s="81" t="s">
        <v>14</v>
      </c>
      <c r="N33" s="83"/>
      <c r="O33" s="83"/>
    </row>
    <row r="34" spans="1:15" s="85" customFormat="1" ht="43.25" customHeight="1" x14ac:dyDescent="0.2">
      <c r="A34" s="81" t="s">
        <v>263</v>
      </c>
      <c r="B34" s="86" t="s">
        <v>264</v>
      </c>
      <c r="C34" s="81" t="s">
        <v>23</v>
      </c>
      <c r="D34" s="82"/>
      <c r="E34" s="81"/>
      <c r="F34" s="81"/>
      <c r="G34" s="81"/>
      <c r="H34" s="81"/>
      <c r="I34" s="82"/>
      <c r="J34" s="82">
        <v>18</v>
      </c>
      <c r="K34" s="81"/>
      <c r="L34" s="81"/>
      <c r="M34" s="81" t="s">
        <v>14</v>
      </c>
      <c r="N34" s="83"/>
      <c r="O34" s="83"/>
    </row>
    <row r="35" spans="1:15" s="85" customFormat="1" ht="43.25" customHeight="1" x14ac:dyDescent="0.2">
      <c r="A35" s="81" t="s">
        <v>265</v>
      </c>
      <c r="B35" s="86" t="s">
        <v>266</v>
      </c>
      <c r="C35" s="81" t="s">
        <v>23</v>
      </c>
      <c r="D35" s="82"/>
      <c r="E35" s="81"/>
      <c r="F35" s="81"/>
      <c r="G35" s="81"/>
      <c r="H35" s="81"/>
      <c r="I35" s="87"/>
      <c r="J35" s="82">
        <v>18</v>
      </c>
      <c r="K35" s="81"/>
      <c r="L35" s="81"/>
      <c r="M35" s="81" t="s">
        <v>14</v>
      </c>
      <c r="N35" s="83"/>
      <c r="O35" s="83"/>
    </row>
    <row r="36" spans="1:15" s="85" customFormat="1" ht="43.25" customHeight="1" x14ac:dyDescent="0.2">
      <c r="A36" s="81" t="s">
        <v>267</v>
      </c>
      <c r="B36" s="86" t="s">
        <v>268</v>
      </c>
      <c r="C36" s="81" t="s">
        <v>23</v>
      </c>
      <c r="D36" s="82"/>
      <c r="E36" s="81"/>
      <c r="F36" s="81"/>
      <c r="G36" s="81"/>
      <c r="H36" s="81"/>
      <c r="I36" s="87"/>
      <c r="J36" s="82">
        <v>18</v>
      </c>
      <c r="K36" s="81"/>
      <c r="L36" s="81"/>
      <c r="M36" s="81" t="s">
        <v>24</v>
      </c>
      <c r="N36" s="83" t="s">
        <v>269</v>
      </c>
      <c r="O36" s="83"/>
    </row>
    <row r="37" spans="1:15" s="85" customFormat="1" ht="43.25" customHeight="1" x14ac:dyDescent="0.2">
      <c r="A37" s="89">
        <v>3</v>
      </c>
      <c r="B37" s="93" t="s">
        <v>270</v>
      </c>
      <c r="C37" s="90" t="s">
        <v>13</v>
      </c>
      <c r="D37" s="91">
        <v>6</v>
      </c>
      <c r="E37" s="90"/>
      <c r="F37" s="90"/>
      <c r="G37" s="90"/>
      <c r="H37" s="90"/>
      <c r="I37" s="90"/>
      <c r="J37" s="90"/>
      <c r="K37" s="90"/>
      <c r="L37" s="90"/>
      <c r="M37" s="90"/>
      <c r="N37" s="92"/>
      <c r="O37" s="92"/>
    </row>
    <row r="38" spans="1:15" s="85" customFormat="1" ht="43.25" customHeight="1" x14ac:dyDescent="0.2">
      <c r="A38" s="88" t="s">
        <v>271</v>
      </c>
      <c r="B38" s="86" t="s">
        <v>272</v>
      </c>
      <c r="C38" s="81" t="s">
        <v>23</v>
      </c>
      <c r="D38" s="82"/>
      <c r="E38" s="81"/>
      <c r="F38" s="81"/>
      <c r="G38" s="81"/>
      <c r="H38" s="81"/>
      <c r="I38" s="81"/>
      <c r="J38" s="82">
        <v>20</v>
      </c>
      <c r="K38" s="81"/>
      <c r="L38" s="81"/>
      <c r="M38" s="81" t="s">
        <v>14</v>
      </c>
      <c r="N38" s="83"/>
      <c r="O38" s="83"/>
    </row>
    <row r="39" spans="1:15" ht="43.25" customHeight="1" x14ac:dyDescent="0.2">
      <c r="A39" s="19" t="s">
        <v>273</v>
      </c>
      <c r="B39" s="60" t="s">
        <v>274</v>
      </c>
      <c r="C39" s="6" t="s">
        <v>23</v>
      </c>
      <c r="D39" s="69"/>
      <c r="E39" s="6"/>
      <c r="F39" s="6"/>
      <c r="G39" s="6"/>
      <c r="H39" s="6"/>
      <c r="I39" s="6"/>
      <c r="J39" s="67">
        <v>10</v>
      </c>
      <c r="K39" s="6"/>
      <c r="L39" s="6"/>
      <c r="M39" s="6" t="s">
        <v>14</v>
      </c>
      <c r="N39" s="5"/>
      <c r="O39" s="5"/>
    </row>
    <row r="40" spans="1:15" s="96" customFormat="1" ht="43.25" customHeight="1" x14ac:dyDescent="0.2">
      <c r="A40" s="89">
        <v>4</v>
      </c>
      <c r="B40" s="93" t="s">
        <v>275</v>
      </c>
      <c r="C40" s="90" t="s">
        <v>13</v>
      </c>
      <c r="D40" s="91">
        <v>6</v>
      </c>
      <c r="E40" s="90"/>
      <c r="F40" s="90"/>
      <c r="G40" s="90"/>
      <c r="H40" s="90"/>
      <c r="I40" s="90"/>
      <c r="J40" s="91"/>
      <c r="K40" s="90"/>
      <c r="L40" s="90"/>
      <c r="M40" s="90"/>
      <c r="N40" s="94"/>
      <c r="O40" s="92"/>
    </row>
    <row r="41" spans="1:15" s="85" customFormat="1" ht="43.25" customHeight="1" x14ac:dyDescent="0.2">
      <c r="A41" s="88" t="s">
        <v>276</v>
      </c>
      <c r="B41" s="97" t="s">
        <v>277</v>
      </c>
      <c r="C41" s="81" t="s">
        <v>23</v>
      </c>
      <c r="D41" s="81"/>
      <c r="E41" s="81"/>
      <c r="F41" s="81"/>
      <c r="G41" s="81"/>
      <c r="H41" s="81"/>
      <c r="I41" s="81"/>
      <c r="J41" s="98">
        <v>16</v>
      </c>
      <c r="K41" s="81"/>
      <c r="L41" s="81"/>
      <c r="M41" s="81" t="s">
        <v>14</v>
      </c>
      <c r="N41" s="99"/>
      <c r="O41" s="99"/>
    </row>
    <row r="42" spans="1:15" s="85" customFormat="1" ht="43.25" customHeight="1" x14ac:dyDescent="0.2">
      <c r="A42" s="88" t="s">
        <v>278</v>
      </c>
      <c r="B42" s="97" t="s">
        <v>279</v>
      </c>
      <c r="C42" s="81" t="s">
        <v>23</v>
      </c>
      <c r="D42" s="81"/>
      <c r="E42" s="81"/>
      <c r="F42" s="81"/>
      <c r="G42" s="81"/>
      <c r="H42" s="81"/>
      <c r="I42" s="81"/>
      <c r="J42" s="81">
        <v>16</v>
      </c>
      <c r="K42" s="81"/>
      <c r="L42" s="81"/>
      <c r="M42" s="81" t="s">
        <v>14</v>
      </c>
      <c r="N42" s="99"/>
      <c r="O42" s="99"/>
    </row>
    <row r="43" spans="1:15" ht="43.25" customHeight="1" x14ac:dyDescent="0.2">
      <c r="A43" s="19"/>
      <c r="B43" s="61"/>
      <c r="C43" s="6"/>
      <c r="D43" s="6"/>
      <c r="E43" s="6"/>
      <c r="F43" s="6"/>
      <c r="G43" s="6"/>
      <c r="H43" s="6"/>
      <c r="I43" s="9"/>
      <c r="J43" s="9"/>
      <c r="K43" s="6"/>
      <c r="L43" s="6"/>
      <c r="M43" s="6"/>
      <c r="N43" s="62"/>
      <c r="O43" s="62"/>
    </row>
    <row r="44" spans="1:15" ht="43.25" customHeight="1" x14ac:dyDescent="0.2">
      <c r="A44" s="19"/>
      <c r="B44" s="61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2"/>
      <c r="O44" s="62"/>
    </row>
    <row r="45" spans="1:15" ht="43.25" customHeight="1" x14ac:dyDescent="0.2">
      <c r="A45" s="19"/>
      <c r="B45" s="61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2"/>
      <c r="O45" s="62"/>
    </row>
    <row r="46" spans="1:15" ht="43.25" customHeight="1" x14ac:dyDescent="0.2">
      <c r="A46" s="63"/>
      <c r="B46" s="6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5"/>
      <c r="O46" s="65"/>
    </row>
    <row r="47" spans="1:15" ht="43.25" customHeight="1" x14ac:dyDescent="0.2">
      <c r="A47" s="19"/>
      <c r="B47" s="61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2"/>
      <c r="O47" s="62"/>
    </row>
    <row r="48" spans="1:15" ht="43.25" customHeight="1" x14ac:dyDescent="0.2">
      <c r="A48" s="19"/>
      <c r="B48" s="61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2"/>
      <c r="O48" s="62"/>
    </row>
    <row r="49" spans="1:15" ht="43.25" customHeight="1" x14ac:dyDescent="0.2">
      <c r="A49" s="19"/>
      <c r="B49" s="61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2"/>
      <c r="O49" s="62"/>
    </row>
    <row r="50" spans="1:15" ht="43.25" customHeight="1" x14ac:dyDescent="0.2">
      <c r="A50" s="19"/>
      <c r="B50" s="6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2"/>
      <c r="O50" s="62"/>
    </row>
    <row r="51" spans="1:15" ht="43.25" customHeight="1" x14ac:dyDescent="0.2">
      <c r="A51" s="19"/>
      <c r="B51" s="61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2"/>
      <c r="O51" s="62"/>
    </row>
    <row r="52" spans="1:15" ht="43.25" customHeight="1" x14ac:dyDescent="0.2">
      <c r="A52" s="19"/>
      <c r="B52" s="6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2"/>
      <c r="O52" s="62"/>
    </row>
    <row r="53" spans="1:15" ht="43.25" customHeight="1" x14ac:dyDescent="0.2">
      <c r="A53" s="19"/>
      <c r="B53" s="6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2"/>
      <c r="O53" s="62"/>
    </row>
    <row r="54" spans="1:15" ht="43.25" customHeight="1" x14ac:dyDescent="0.2">
      <c r="A54" s="19"/>
      <c r="B54" s="6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2"/>
      <c r="O54" s="62"/>
    </row>
    <row r="55" spans="1:15" ht="43.25" customHeight="1" x14ac:dyDescent="0.2">
      <c r="A55" s="19"/>
      <c r="B55" s="61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2"/>
      <c r="O55" s="62"/>
    </row>
    <row r="56" spans="1:15" ht="43.25" customHeight="1" x14ac:dyDescent="0.2">
      <c r="A56" s="19"/>
      <c r="B56" s="6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2"/>
      <c r="O56" s="62"/>
    </row>
    <row r="57" spans="1:15" ht="43.25" customHeight="1" x14ac:dyDescent="0.2">
      <c r="A57" s="19"/>
      <c r="B57" s="61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2"/>
      <c r="O57" s="62"/>
    </row>
    <row r="58" spans="1:15" ht="43.25" customHeight="1" x14ac:dyDescent="0.2">
      <c r="A58" s="19"/>
      <c r="B58" s="6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2"/>
      <c r="O58" s="62"/>
    </row>
    <row r="59" spans="1:15" ht="43.25" customHeight="1" x14ac:dyDescent="0.2">
      <c r="A59" s="19"/>
      <c r="B59" s="61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2"/>
      <c r="O59" s="62"/>
    </row>
    <row r="60" spans="1:15" ht="43.25" customHeight="1" x14ac:dyDescent="0.2">
      <c r="A60" s="19"/>
      <c r="B60" s="61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2"/>
      <c r="O60" s="62"/>
    </row>
    <row r="61" spans="1:15" ht="43.25" customHeight="1" x14ac:dyDescent="0.2">
      <c r="A61" s="19"/>
      <c r="B61" s="61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2"/>
      <c r="O61" s="62"/>
    </row>
    <row r="62" spans="1:15" ht="43.25" customHeight="1" x14ac:dyDescent="0.2">
      <c r="A62" s="19"/>
      <c r="B62" s="6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2"/>
      <c r="O62" s="62"/>
    </row>
    <row r="63" spans="1:15" ht="43.25" customHeight="1" x14ac:dyDescent="0.2">
      <c r="A63" s="19"/>
      <c r="B63" s="61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2"/>
      <c r="O63" s="62"/>
    </row>
    <row r="64" spans="1:15" ht="43.25" customHeight="1" x14ac:dyDescent="0.2">
      <c r="A64" s="19"/>
      <c r="B64" s="61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2"/>
      <c r="O64" s="62"/>
    </row>
    <row r="65" spans="1:15" ht="43.25" customHeight="1" x14ac:dyDescent="0.2">
      <c r="A65" s="19"/>
      <c r="B65" s="61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2"/>
      <c r="O65" s="62"/>
    </row>
    <row r="66" spans="1:15" ht="43.25" customHeight="1" x14ac:dyDescent="0.2">
      <c r="A66" s="19"/>
      <c r="B66" s="6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2"/>
      <c r="O66" s="62"/>
    </row>
    <row r="67" spans="1:15" ht="43.25" customHeight="1" x14ac:dyDescent="0.2">
      <c r="A67" s="19"/>
      <c r="B67" s="61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2"/>
      <c r="O67" s="62"/>
    </row>
    <row r="68" spans="1:15" ht="43.25" customHeight="1" x14ac:dyDescent="0.2">
      <c r="A68" s="19"/>
      <c r="B68" s="61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2"/>
      <c r="O68" s="62"/>
    </row>
    <row r="69" spans="1:15" ht="43.25" customHeight="1" x14ac:dyDescent="0.2">
      <c r="A69" s="19"/>
      <c r="B69" s="61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2"/>
      <c r="O69" s="62"/>
    </row>
    <row r="70" spans="1:15" ht="43.25" customHeight="1" x14ac:dyDescent="0.2">
      <c r="A70" s="19"/>
      <c r="B70" s="6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2"/>
      <c r="O70" s="62"/>
    </row>
    <row r="71" spans="1:15" ht="43.25" customHeight="1" x14ac:dyDescent="0.2">
      <c r="A71" s="19"/>
      <c r="B71" s="6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2"/>
      <c r="O71" s="62"/>
    </row>
    <row r="72" spans="1:15" ht="43.25" customHeight="1" x14ac:dyDescent="0.2">
      <c r="A72" s="19"/>
      <c r="B72" s="61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2"/>
      <c r="O72" s="62"/>
    </row>
    <row r="73" spans="1:15" ht="43.25" customHeight="1" x14ac:dyDescent="0.2">
      <c r="A73" s="19"/>
      <c r="B73" s="61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2"/>
      <c r="O73" s="62"/>
    </row>
    <row r="74" spans="1:15" ht="43.25" customHeight="1" x14ac:dyDescent="0.2">
      <c r="A74" s="19"/>
      <c r="B74" s="6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2"/>
      <c r="O74" s="62"/>
    </row>
    <row r="75" spans="1:15" ht="43.25" customHeight="1" x14ac:dyDescent="0.2">
      <c r="A75" s="19"/>
      <c r="B75" s="61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2"/>
      <c r="O75" s="62"/>
    </row>
    <row r="76" spans="1:15" ht="43.25" customHeight="1" x14ac:dyDescent="0.2">
      <c r="A76" s="19"/>
      <c r="B76" s="61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2"/>
      <c r="O76" s="62"/>
    </row>
    <row r="77" spans="1:15" ht="43.25" customHeight="1" x14ac:dyDescent="0.2">
      <c r="A77" s="19"/>
      <c r="B77" s="61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2"/>
      <c r="O77" s="62"/>
    </row>
    <row r="78" spans="1:15" ht="43.25" customHeight="1" x14ac:dyDescent="0.2">
      <c r="A78" s="19"/>
      <c r="B78" s="6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2"/>
      <c r="O78" s="62"/>
    </row>
    <row r="79" spans="1:15" ht="43.25" customHeight="1" x14ac:dyDescent="0.2">
      <c r="A79" s="19"/>
      <c r="B79" s="61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2"/>
      <c r="O79" s="62"/>
    </row>
    <row r="80" spans="1:15" ht="43.25" customHeight="1" x14ac:dyDescent="0.2">
      <c r="A80" s="19"/>
      <c r="B80" s="61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2"/>
      <c r="O80" s="62"/>
    </row>
    <row r="81" spans="1:15" ht="43.25" customHeight="1" x14ac:dyDescent="0.2">
      <c r="A81" s="19"/>
      <c r="B81" s="6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2"/>
      <c r="O81" s="62"/>
    </row>
    <row r="82" spans="1:15" ht="43.25" customHeight="1" x14ac:dyDescent="0.2">
      <c r="A82" s="19"/>
      <c r="B82" s="6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2"/>
      <c r="O82" s="62"/>
    </row>
    <row r="83" spans="1:15" ht="43.25" customHeight="1" x14ac:dyDescent="0.2">
      <c r="A83" s="19"/>
      <c r="B83" s="61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2"/>
      <c r="O83" s="62"/>
    </row>
    <row r="84" spans="1:15" ht="43.25" customHeight="1" x14ac:dyDescent="0.2">
      <c r="A84" s="19"/>
      <c r="B84" s="61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2"/>
      <c r="O84" s="62"/>
    </row>
    <row r="85" spans="1:15" ht="43.25" customHeight="1" x14ac:dyDescent="0.2">
      <c r="A85" s="19"/>
      <c r="B85" s="6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2"/>
      <c r="O85" s="62"/>
    </row>
    <row r="86" spans="1:15" ht="43.25" customHeight="1" x14ac:dyDescent="0.2">
      <c r="A86" s="19"/>
      <c r="B86" s="6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2"/>
      <c r="O86" s="62"/>
    </row>
    <row r="87" spans="1:15" ht="43.25" customHeight="1" x14ac:dyDescent="0.2">
      <c r="A87" s="19"/>
      <c r="B87" s="61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2"/>
      <c r="O87" s="62"/>
    </row>
    <row r="88" spans="1:15" ht="43.25" customHeight="1" x14ac:dyDescent="0.2">
      <c r="A88" s="19"/>
      <c r="B88" s="61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2"/>
      <c r="O88" s="62"/>
    </row>
    <row r="89" spans="1:15" ht="43.25" customHeight="1" x14ac:dyDescent="0.2">
      <c r="A89" s="19"/>
      <c r="B89" s="61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2"/>
      <c r="O89" s="62"/>
    </row>
    <row r="90" spans="1:15" ht="43.25" customHeight="1" x14ac:dyDescent="0.2">
      <c r="A90" s="19"/>
      <c r="B90" s="6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2"/>
      <c r="O90" s="62"/>
    </row>
    <row r="91" spans="1:15" ht="43.25" customHeight="1" x14ac:dyDescent="0.2">
      <c r="A91" s="19"/>
      <c r="B91" s="61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2"/>
      <c r="O91" s="62"/>
    </row>
    <row r="92" spans="1:15" ht="43.25" customHeight="1" x14ac:dyDescent="0.2">
      <c r="A92" s="19"/>
      <c r="B92" s="61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2"/>
      <c r="O92" s="62"/>
    </row>
    <row r="93" spans="1:15" ht="43.25" customHeight="1" x14ac:dyDescent="0.2">
      <c r="A93" s="19"/>
      <c r="B93" s="61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2"/>
      <c r="O93" s="62"/>
    </row>
    <row r="94" spans="1:15" ht="43.25" customHeight="1" x14ac:dyDescent="0.2">
      <c r="A94" s="19"/>
      <c r="B94" s="6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2"/>
      <c r="O94" s="62"/>
    </row>
    <row r="95" spans="1:15" ht="43.25" customHeight="1" x14ac:dyDescent="0.2">
      <c r="A95" s="19"/>
      <c r="B95" s="61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2"/>
      <c r="O95" s="62"/>
    </row>
    <row r="96" spans="1:15" ht="43.25" customHeight="1" x14ac:dyDescent="0.2">
      <c r="A96" s="19"/>
      <c r="B96" s="61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2"/>
      <c r="O96" s="62"/>
    </row>
    <row r="97" spans="1:15" ht="43.25" customHeight="1" x14ac:dyDescent="0.2">
      <c r="A97" s="19"/>
      <c r="B97" s="61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2"/>
      <c r="O97" s="62"/>
    </row>
    <row r="98" spans="1:15" ht="43.25" customHeight="1" x14ac:dyDescent="0.2">
      <c r="A98" s="19"/>
      <c r="B98" s="6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2"/>
      <c r="O98" s="62"/>
    </row>
    <row r="99" spans="1:15" ht="43.25" customHeight="1" x14ac:dyDescent="0.2">
      <c r="A99" s="19"/>
      <c r="B99" s="61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2"/>
      <c r="O99" s="62"/>
    </row>
    <row r="100" spans="1:15" ht="43.25" customHeight="1" x14ac:dyDescent="0.2">
      <c r="A100" s="19"/>
      <c r="B100" s="61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2"/>
      <c r="O100" s="62"/>
    </row>
    <row r="101" spans="1:15" ht="43.25" customHeight="1" x14ac:dyDescent="0.2">
      <c r="A101" s="19"/>
      <c r="B101" s="61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2"/>
      <c r="O101" s="62"/>
    </row>
    <row r="102" spans="1:15" ht="43.25" customHeight="1" x14ac:dyDescent="0.2">
      <c r="A102" s="19"/>
      <c r="B102" s="6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2"/>
      <c r="O102" s="62"/>
    </row>
    <row r="103" spans="1:15" ht="43.25" customHeight="1" x14ac:dyDescent="0.2">
      <c r="A103" s="19"/>
      <c r="B103" s="61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2"/>
      <c r="O103" s="62"/>
    </row>
    <row r="104" spans="1:15" ht="43.25" customHeight="1" x14ac:dyDescent="0.2">
      <c r="A104" s="19"/>
      <c r="B104" s="61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2"/>
      <c r="O104" s="62"/>
    </row>
    <row r="105" spans="1:15" ht="43.25" customHeight="1" x14ac:dyDescent="0.2">
      <c r="A105" s="19"/>
      <c r="B105" s="61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2"/>
      <c r="O105" s="62"/>
    </row>
    <row r="106" spans="1:15" ht="43.25" customHeight="1" x14ac:dyDescent="0.2">
      <c r="A106" s="19"/>
      <c r="B106" s="6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2"/>
      <c r="O106" s="62"/>
    </row>
    <row r="107" spans="1:15" ht="43.25" customHeight="1" x14ac:dyDescent="0.2">
      <c r="A107" s="19"/>
      <c r="B107" s="61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2"/>
      <c r="O107" s="62"/>
    </row>
    <row r="108" spans="1:15" ht="43.25" customHeight="1" x14ac:dyDescent="0.2">
      <c r="A108" s="19"/>
      <c r="B108" s="61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2"/>
      <c r="O108" s="62"/>
    </row>
    <row r="109" spans="1:15" ht="43.25" customHeight="1" x14ac:dyDescent="0.2">
      <c r="A109" s="19"/>
      <c r="B109" s="61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2"/>
      <c r="O109" s="62"/>
    </row>
    <row r="110" spans="1:15" ht="43.25" customHeight="1" x14ac:dyDescent="0.2">
      <c r="A110" s="19"/>
      <c r="B110" s="6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2"/>
      <c r="O110" s="62"/>
    </row>
    <row r="111" spans="1:15" ht="43.25" customHeight="1" x14ac:dyDescent="0.2">
      <c r="A111" s="19"/>
      <c r="B111" s="61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2"/>
      <c r="O111" s="62"/>
    </row>
    <row r="112" spans="1:15" ht="43.25" customHeight="1" x14ac:dyDescent="0.2">
      <c r="A112" s="19"/>
      <c r="B112" s="61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2"/>
      <c r="O112" s="62"/>
    </row>
    <row r="113" spans="1:15" ht="43.25" customHeight="1" x14ac:dyDescent="0.2">
      <c r="A113" s="19"/>
      <c r="B113" s="6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2"/>
      <c r="O113" s="62"/>
    </row>
    <row r="114" spans="1:15" ht="43.25" customHeight="1" x14ac:dyDescent="0.2">
      <c r="A114" s="19"/>
      <c r="B114" s="6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2"/>
      <c r="O114" s="62"/>
    </row>
    <row r="115" spans="1:15" ht="43.25" customHeight="1" x14ac:dyDescent="0.2">
      <c r="A115" s="19"/>
      <c r="B115" s="61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2"/>
      <c r="O115" s="62"/>
    </row>
    <row r="116" spans="1:15" ht="43.25" customHeight="1" x14ac:dyDescent="0.2">
      <c r="A116" s="19"/>
      <c r="B116" s="61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2"/>
      <c r="O116" s="62"/>
    </row>
    <row r="117" spans="1:15" ht="43.25" customHeight="1" x14ac:dyDescent="0.2">
      <c r="A117" s="19"/>
      <c r="B117" s="61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2"/>
      <c r="O117" s="62"/>
    </row>
    <row r="118" spans="1:15" ht="43.25" customHeight="1" x14ac:dyDescent="0.2">
      <c r="A118" s="19"/>
      <c r="B118" s="6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2"/>
      <c r="O118" s="62"/>
    </row>
    <row r="119" spans="1:15" ht="43.25" customHeight="1" x14ac:dyDescent="0.2">
      <c r="A119" s="19"/>
      <c r="B119" s="61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2"/>
      <c r="O119" s="62"/>
    </row>
    <row r="120" spans="1:15" ht="43.25" customHeight="1" x14ac:dyDescent="0.2">
      <c r="A120" s="19"/>
      <c r="B120" s="61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2"/>
      <c r="O120" s="62"/>
    </row>
    <row r="121" spans="1:15" ht="43.25" customHeight="1" x14ac:dyDescent="0.2">
      <c r="A121" s="19"/>
      <c r="B121" s="61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2"/>
      <c r="O121" s="62"/>
    </row>
    <row r="122" spans="1:15" ht="43.25" customHeight="1" x14ac:dyDescent="0.2">
      <c r="A122" s="19"/>
      <c r="B122" s="6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2"/>
      <c r="O122" s="62"/>
    </row>
    <row r="123" spans="1:15" ht="43.25" customHeight="1" x14ac:dyDescent="0.2">
      <c r="A123" s="19"/>
      <c r="B123" s="61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2"/>
      <c r="O123" s="62"/>
    </row>
    <row r="124" spans="1:15" ht="43.25" customHeight="1" x14ac:dyDescent="0.2">
      <c r="A124" s="19"/>
      <c r="B124" s="61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2"/>
      <c r="O124" s="62"/>
    </row>
    <row r="125" spans="1:15" ht="43.25" customHeight="1" x14ac:dyDescent="0.2">
      <c r="A125" s="19"/>
      <c r="B125" s="61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2"/>
      <c r="O125" s="62"/>
    </row>
    <row r="126" spans="1:15" ht="43.25" customHeight="1" x14ac:dyDescent="0.2">
      <c r="A126" s="19"/>
      <c r="B126" s="6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2"/>
      <c r="O126" s="62"/>
    </row>
    <row r="127" spans="1:15" ht="43.25" customHeight="1" x14ac:dyDescent="0.2">
      <c r="A127" s="19"/>
      <c r="B127" s="61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2"/>
      <c r="O127" s="62"/>
    </row>
    <row r="128" spans="1:15" ht="43.25" customHeight="1" x14ac:dyDescent="0.2">
      <c r="A128" s="19"/>
      <c r="B128" s="61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2"/>
      <c r="O128" s="62"/>
    </row>
    <row r="129" spans="1:15" ht="43.25" customHeight="1" x14ac:dyDescent="0.2">
      <c r="A129" s="19"/>
      <c r="B129" s="61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2"/>
      <c r="O129" s="62"/>
    </row>
    <row r="130" spans="1:15" ht="43.25" customHeight="1" x14ac:dyDescent="0.2">
      <c r="A130" s="19"/>
      <c r="B130" s="6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2"/>
      <c r="O130" s="62"/>
    </row>
    <row r="131" spans="1:15" ht="43.25" customHeight="1" x14ac:dyDescent="0.2">
      <c r="A131" s="19"/>
      <c r="B131" s="61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2"/>
      <c r="O131" s="62"/>
    </row>
    <row r="132" spans="1:15" ht="43.25" customHeight="1" x14ac:dyDescent="0.2">
      <c r="A132" s="19"/>
      <c r="B132" s="61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2"/>
      <c r="O132" s="62"/>
    </row>
    <row r="133" spans="1:15" ht="43.25" customHeight="1" x14ac:dyDescent="0.2">
      <c r="A133" s="19"/>
      <c r="B133" s="61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2"/>
      <c r="O133" s="62"/>
    </row>
    <row r="134" spans="1:15" ht="43.25" customHeight="1" x14ac:dyDescent="0.2">
      <c r="A134" s="19"/>
      <c r="B134" s="6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2"/>
      <c r="O134" s="62"/>
    </row>
    <row r="135" spans="1:15" ht="43.25" customHeight="1" x14ac:dyDescent="0.2">
      <c r="A135" s="19"/>
      <c r="B135" s="61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2"/>
      <c r="O135" s="62"/>
    </row>
    <row r="136" spans="1:15" ht="43.25" customHeight="1" x14ac:dyDescent="0.2">
      <c r="A136" s="19"/>
      <c r="B136" s="61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2"/>
      <c r="O136" s="62"/>
    </row>
    <row r="137" spans="1:15" ht="43.25" customHeight="1" x14ac:dyDescent="0.2">
      <c r="A137" s="19"/>
      <c r="B137" s="61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2"/>
      <c r="O137" s="62"/>
    </row>
    <row r="138" spans="1:15" ht="43.25" customHeight="1" x14ac:dyDescent="0.2">
      <c r="A138" s="19"/>
      <c r="B138" s="6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2"/>
      <c r="O138" s="62"/>
    </row>
    <row r="139" spans="1:15" ht="43.25" customHeight="1" x14ac:dyDescent="0.2">
      <c r="A139" s="19"/>
      <c r="B139" s="61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2"/>
      <c r="O139" s="62"/>
    </row>
    <row r="140" spans="1:15" ht="43.25" customHeight="1" x14ac:dyDescent="0.2">
      <c r="A140" s="19"/>
      <c r="B140" s="61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2"/>
      <c r="O140" s="62"/>
    </row>
    <row r="141" spans="1:15" ht="43.25" customHeight="1" x14ac:dyDescent="0.2">
      <c r="A141" s="19"/>
      <c r="B141" s="61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2"/>
      <c r="O141" s="62"/>
    </row>
    <row r="142" spans="1:15" ht="43.25" customHeight="1" x14ac:dyDescent="0.2">
      <c r="A142" s="19"/>
      <c r="B142" s="6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2"/>
      <c r="O142" s="62"/>
    </row>
    <row r="143" spans="1:15" ht="43.25" customHeight="1" x14ac:dyDescent="0.2">
      <c r="A143" s="19"/>
      <c r="B143" s="61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2"/>
      <c r="O143" s="62"/>
    </row>
    <row r="144" spans="1:15" ht="43.25" customHeight="1" x14ac:dyDescent="0.2">
      <c r="A144" s="19"/>
      <c r="B144" s="61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2"/>
      <c r="O144" s="62"/>
    </row>
    <row r="145" spans="1:15" ht="43.25" customHeight="1" x14ac:dyDescent="0.2">
      <c r="A145" s="19"/>
      <c r="B145" s="61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2"/>
      <c r="O145" s="62"/>
    </row>
    <row r="146" spans="1:15" ht="43.25" customHeight="1" x14ac:dyDescent="0.2">
      <c r="A146" s="19"/>
      <c r="B146" s="6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2"/>
      <c r="O146" s="62"/>
    </row>
    <row r="147" spans="1:15" ht="43.25" customHeight="1" x14ac:dyDescent="0.2">
      <c r="A147" s="19"/>
      <c r="B147" s="61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2"/>
      <c r="O147" s="62"/>
    </row>
    <row r="148" spans="1:15" ht="43.25" customHeight="1" x14ac:dyDescent="0.2">
      <c r="A148" s="19"/>
      <c r="B148" s="61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2"/>
      <c r="O148" s="62"/>
    </row>
    <row r="149" spans="1:15" ht="43.25" customHeight="1" x14ac:dyDescent="0.2">
      <c r="A149" s="19"/>
      <c r="B149" s="61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2"/>
      <c r="O149" s="62"/>
    </row>
    <row r="150" spans="1:15" ht="43.25" customHeight="1" x14ac:dyDescent="0.2">
      <c r="A150" s="19"/>
      <c r="B150" s="6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2"/>
      <c r="O150" s="62"/>
    </row>
    <row r="151" spans="1:15" ht="43.25" customHeight="1" x14ac:dyDescent="0.2">
      <c r="A151" s="19"/>
      <c r="B151" s="6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2"/>
      <c r="O151" s="62"/>
    </row>
    <row r="152" spans="1:15" ht="43.25" customHeight="1" x14ac:dyDescent="0.2">
      <c r="A152" s="19"/>
      <c r="B152" s="61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2"/>
      <c r="O152" s="62"/>
    </row>
    <row r="153" spans="1:15" ht="43.25" customHeight="1" x14ac:dyDescent="0.2">
      <c r="A153" s="19"/>
      <c r="B153" s="61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2"/>
      <c r="O153" s="62"/>
    </row>
    <row r="154" spans="1:15" ht="43.25" customHeight="1" x14ac:dyDescent="0.2">
      <c r="A154" s="19"/>
      <c r="B154" s="6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2"/>
      <c r="O154" s="62"/>
    </row>
    <row r="155" spans="1:15" ht="43.25" customHeight="1" x14ac:dyDescent="0.2">
      <c r="A155" s="19"/>
      <c r="B155" s="61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2"/>
      <c r="O155" s="62"/>
    </row>
    <row r="156" spans="1:15" ht="43.25" customHeight="1" x14ac:dyDescent="0.2">
      <c r="A156" s="19"/>
      <c r="B156" s="61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2"/>
      <c r="O156" s="62"/>
    </row>
    <row r="157" spans="1:15" ht="43.25" customHeight="1" x14ac:dyDescent="0.2">
      <c r="A157" s="19"/>
      <c r="B157" s="61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2"/>
      <c r="O157" s="62"/>
    </row>
    <row r="158" spans="1:15" ht="43.25" customHeight="1" x14ac:dyDescent="0.2">
      <c r="A158" s="19"/>
      <c r="B158" s="6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2"/>
      <c r="O158" s="62"/>
    </row>
    <row r="159" spans="1:15" ht="43.25" customHeight="1" x14ac:dyDescent="0.2">
      <c r="A159" s="19"/>
      <c r="B159" s="61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2"/>
      <c r="O159" s="62"/>
    </row>
    <row r="160" spans="1:15" ht="43.25" customHeight="1" x14ac:dyDescent="0.2">
      <c r="A160" s="19"/>
      <c r="B160" s="61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2"/>
      <c r="O160" s="62"/>
    </row>
    <row r="161" spans="1:15" ht="43.25" customHeight="1" x14ac:dyDescent="0.2">
      <c r="A161" s="19"/>
      <c r="B161" s="61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2"/>
      <c r="O161" s="62"/>
    </row>
    <row r="162" spans="1:15" ht="43.25" customHeight="1" x14ac:dyDescent="0.2">
      <c r="A162" s="19"/>
      <c r="B162" s="6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2"/>
      <c r="O162" s="62"/>
    </row>
    <row r="163" spans="1:15" ht="43.25" customHeight="1" x14ac:dyDescent="0.2">
      <c r="A163" s="19"/>
      <c r="B163" s="61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2"/>
      <c r="O163" s="62"/>
    </row>
    <row r="164" spans="1:15" ht="43.25" customHeight="1" x14ac:dyDescent="0.2">
      <c r="A164" s="19"/>
      <c r="B164" s="61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2"/>
      <c r="O164" s="62"/>
    </row>
    <row r="165" spans="1:15" ht="43.25" customHeight="1" x14ac:dyDescent="0.2">
      <c r="A165" s="19"/>
      <c r="B165" s="61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2"/>
      <c r="O165" s="62"/>
    </row>
    <row r="166" spans="1:15" ht="43.25" customHeight="1" x14ac:dyDescent="0.2">
      <c r="A166" s="19"/>
      <c r="B166" s="6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2"/>
      <c r="O166" s="62"/>
    </row>
    <row r="167" spans="1:15" ht="43.25" customHeight="1" x14ac:dyDescent="0.2">
      <c r="A167" s="19"/>
      <c r="B167" s="61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2"/>
      <c r="O167" s="62"/>
    </row>
    <row r="168" spans="1:15" ht="43.25" customHeight="1" x14ac:dyDescent="0.2">
      <c r="A168" s="19"/>
      <c r="B168" s="61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2"/>
      <c r="O168" s="62"/>
    </row>
    <row r="169" spans="1:15" ht="43.25" customHeight="1" x14ac:dyDescent="0.2">
      <c r="A169" s="19"/>
      <c r="B169" s="61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2"/>
      <c r="O169" s="62"/>
    </row>
    <row r="170" spans="1:15" ht="43.25" customHeight="1" x14ac:dyDescent="0.2">
      <c r="A170" s="19"/>
      <c r="B170" s="6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2"/>
      <c r="O170" s="62"/>
    </row>
    <row r="171" spans="1:15" ht="43.25" customHeight="1" x14ac:dyDescent="0.2">
      <c r="A171" s="19"/>
      <c r="B171" s="61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2"/>
      <c r="O171" s="62"/>
    </row>
    <row r="172" spans="1:15" ht="43.25" customHeight="1" x14ac:dyDescent="0.2">
      <c r="A172" s="19"/>
      <c r="B172" s="61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2"/>
      <c r="O172" s="62"/>
    </row>
    <row r="173" spans="1:15" ht="43.25" customHeight="1" x14ac:dyDescent="0.2">
      <c r="A173" s="19"/>
      <c r="B173" s="61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2"/>
      <c r="O173" s="62"/>
    </row>
    <row r="174" spans="1:15" ht="43.25" customHeight="1" x14ac:dyDescent="0.2">
      <c r="A174" s="19"/>
      <c r="B174" s="6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2"/>
      <c r="O174" s="62"/>
    </row>
    <row r="175" spans="1:15" ht="43.25" customHeight="1" x14ac:dyDescent="0.2">
      <c r="A175" s="19"/>
      <c r="B175" s="61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2"/>
      <c r="O175" s="62"/>
    </row>
    <row r="176" spans="1:15" ht="43.25" customHeight="1" x14ac:dyDescent="0.2">
      <c r="A176" s="19"/>
      <c r="B176" s="61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2"/>
      <c r="O176" s="62"/>
    </row>
    <row r="177" spans="1:15" ht="43.25" customHeight="1" x14ac:dyDescent="0.2">
      <c r="A177" s="19"/>
      <c r="B177" s="61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2"/>
      <c r="O177" s="62"/>
    </row>
    <row r="178" spans="1:15" ht="43.25" customHeight="1" x14ac:dyDescent="0.2">
      <c r="A178" s="19"/>
      <c r="B178" s="6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2"/>
      <c r="O178" s="62"/>
    </row>
    <row r="179" spans="1:15" ht="43.25" customHeight="1" x14ac:dyDescent="0.2">
      <c r="A179" s="19"/>
      <c r="B179" s="61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2"/>
      <c r="O179" s="62"/>
    </row>
    <row r="180" spans="1:15" ht="43.25" customHeight="1" x14ac:dyDescent="0.2">
      <c r="A180" s="19"/>
      <c r="B180" s="61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2"/>
      <c r="O180" s="62"/>
    </row>
    <row r="181" spans="1:15" ht="43.25" customHeight="1" x14ac:dyDescent="0.2">
      <c r="A181" s="19"/>
      <c r="B181" s="61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2"/>
      <c r="O181" s="62"/>
    </row>
    <row r="182" spans="1:15" ht="43.25" customHeight="1" x14ac:dyDescent="0.2">
      <c r="A182" s="19"/>
      <c r="B182" s="6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2"/>
      <c r="O182" s="62"/>
    </row>
    <row r="183" spans="1:15" ht="43.25" customHeight="1" x14ac:dyDescent="0.2">
      <c r="A183" s="19"/>
      <c r="B183" s="61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2"/>
      <c r="O183" s="62"/>
    </row>
    <row r="184" spans="1:15" ht="43.25" customHeight="1" x14ac:dyDescent="0.2">
      <c r="A184" s="19"/>
      <c r="B184" s="61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2"/>
      <c r="O184" s="62"/>
    </row>
    <row r="185" spans="1:15" ht="43.25" customHeight="1" x14ac:dyDescent="0.2">
      <c r="A185" s="19"/>
      <c r="B185" s="61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2"/>
      <c r="O185" s="62"/>
    </row>
    <row r="186" spans="1:15" ht="43.25" customHeight="1" x14ac:dyDescent="0.2">
      <c r="A186" s="19"/>
      <c r="B186" s="6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2"/>
      <c r="O186" s="62"/>
    </row>
    <row r="187" spans="1:15" ht="43.25" customHeight="1" x14ac:dyDescent="0.2">
      <c r="A187" s="19"/>
      <c r="B187" s="61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2"/>
      <c r="O187" s="62"/>
    </row>
    <row r="188" spans="1:15" ht="43.25" customHeight="1" x14ac:dyDescent="0.2">
      <c r="A188" s="19"/>
      <c r="B188" s="61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2"/>
      <c r="O188" s="62"/>
    </row>
    <row r="189" spans="1:15" ht="43.25" customHeight="1" x14ac:dyDescent="0.2">
      <c r="A189" s="19"/>
      <c r="B189" s="61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2"/>
      <c r="O189" s="62"/>
    </row>
    <row r="190" spans="1:15" ht="43.25" customHeight="1" x14ac:dyDescent="0.2">
      <c r="A190" s="19"/>
      <c r="B190" s="6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2"/>
      <c r="O190" s="62"/>
    </row>
    <row r="191" spans="1:15" ht="43.25" customHeight="1" x14ac:dyDescent="0.2">
      <c r="A191" s="19"/>
      <c r="B191" s="61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2"/>
      <c r="O191" s="62"/>
    </row>
    <row r="192" spans="1:15" ht="43.25" customHeight="1" x14ac:dyDescent="0.2">
      <c r="A192" s="19"/>
      <c r="B192" s="61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2"/>
      <c r="O192" s="62"/>
    </row>
    <row r="193" spans="1:15" ht="43.25" customHeight="1" x14ac:dyDescent="0.2">
      <c r="A193" s="19"/>
      <c r="B193" s="61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2"/>
      <c r="O193" s="62"/>
    </row>
    <row r="194" spans="1:15" ht="43.25" customHeight="1" x14ac:dyDescent="0.2">
      <c r="A194" s="19"/>
      <c r="B194" s="6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2"/>
      <c r="O194" s="62"/>
    </row>
    <row r="195" spans="1:15" ht="43.25" customHeight="1" x14ac:dyDescent="0.2">
      <c r="A195" s="19"/>
      <c r="B195" s="61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2"/>
      <c r="O195" s="62"/>
    </row>
    <row r="196" spans="1:15" ht="43.25" customHeight="1" x14ac:dyDescent="0.2">
      <c r="A196" s="19"/>
      <c r="B196" s="61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2"/>
      <c r="O196" s="62"/>
    </row>
    <row r="197" spans="1:15" ht="43.25" customHeight="1" x14ac:dyDescent="0.2">
      <c r="A197" s="19"/>
      <c r="B197" s="61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2"/>
      <c r="O197" s="62"/>
    </row>
    <row r="198" spans="1:15" ht="43.25" customHeight="1" x14ac:dyDescent="0.2">
      <c r="A198" s="19"/>
      <c r="B198" s="6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2"/>
      <c r="O198" s="62"/>
    </row>
    <row r="199" spans="1:15" ht="43.25" customHeight="1" x14ac:dyDescent="0.2">
      <c r="A199" s="19"/>
      <c r="B199" s="61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2"/>
      <c r="O199" s="62"/>
    </row>
    <row r="200" spans="1:15" ht="43.25" customHeight="1" x14ac:dyDescent="0.2">
      <c r="A200" s="19"/>
      <c r="B200" s="61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2"/>
      <c r="O200" s="62"/>
    </row>
    <row r="201" spans="1:15" ht="43.25" customHeight="1" x14ac:dyDescent="0.2">
      <c r="A201" s="19"/>
      <c r="B201" s="61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2"/>
      <c r="O201" s="62"/>
    </row>
    <row r="202" spans="1:15" ht="43.25" customHeight="1" x14ac:dyDescent="0.2">
      <c r="A202" s="19"/>
      <c r="B202" s="6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2"/>
      <c r="O202" s="62"/>
    </row>
    <row r="203" spans="1:15" ht="43.25" customHeight="1" x14ac:dyDescent="0.2">
      <c r="A203" s="19"/>
      <c r="B203" s="61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2"/>
      <c r="O203" s="62"/>
    </row>
    <row r="204" spans="1:15" ht="43.25" customHeight="1" x14ac:dyDescent="0.2">
      <c r="A204" s="19"/>
      <c r="B204" s="61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2"/>
      <c r="O204" s="62"/>
    </row>
    <row r="205" spans="1:15" ht="43.25" customHeight="1" x14ac:dyDescent="0.2">
      <c r="A205" s="19"/>
      <c r="B205" s="61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2"/>
      <c r="O205" s="62"/>
    </row>
    <row r="206" spans="1:15" ht="43.25" customHeight="1" x14ac:dyDescent="0.2">
      <c r="A206" s="19"/>
      <c r="B206" s="6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2"/>
      <c r="O206" s="62"/>
    </row>
    <row r="207" spans="1:15" ht="43.25" customHeight="1" x14ac:dyDescent="0.2">
      <c r="A207" s="19"/>
      <c r="B207" s="61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2"/>
      <c r="O207" s="62"/>
    </row>
    <row r="208" spans="1:15" ht="43.25" customHeight="1" x14ac:dyDescent="0.2">
      <c r="A208" s="19"/>
      <c r="B208" s="61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2"/>
      <c r="O208" s="62"/>
    </row>
    <row r="209" spans="1:15" ht="43.25" customHeight="1" x14ac:dyDescent="0.2">
      <c r="A209" s="19"/>
      <c r="B209" s="61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2"/>
      <c r="O209" s="62"/>
    </row>
    <row r="210" spans="1:15" ht="43.25" customHeight="1" x14ac:dyDescent="0.2">
      <c r="A210" s="19"/>
      <c r="B210" s="6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2"/>
      <c r="O210" s="62"/>
    </row>
    <row r="211" spans="1:15" ht="43.25" customHeight="1" x14ac:dyDescent="0.2">
      <c r="A211" s="19"/>
      <c r="B211" s="61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2"/>
      <c r="O211" s="62"/>
    </row>
    <row r="212" spans="1:15" ht="43.25" customHeight="1" x14ac:dyDescent="0.2">
      <c r="A212" s="19"/>
      <c r="B212" s="61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2"/>
      <c r="O212" s="62"/>
    </row>
    <row r="213" spans="1:15" ht="43.25" customHeight="1" x14ac:dyDescent="0.2">
      <c r="A213" s="19"/>
      <c r="B213" s="61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2"/>
      <c r="O213" s="62"/>
    </row>
    <row r="214" spans="1:15" ht="43.25" customHeight="1" x14ac:dyDescent="0.2">
      <c r="A214" s="19"/>
      <c r="B214" s="6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2"/>
      <c r="O214" s="62"/>
    </row>
    <row r="215" spans="1:15" ht="43.25" customHeight="1" x14ac:dyDescent="0.2">
      <c r="A215" s="19"/>
      <c r="B215" s="61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2"/>
      <c r="O215" s="62"/>
    </row>
    <row r="216" spans="1:15" ht="43.25" customHeight="1" x14ac:dyDescent="0.2">
      <c r="A216" s="19"/>
      <c r="B216" s="61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2"/>
      <c r="O216" s="62"/>
    </row>
    <row r="217" spans="1:15" ht="43.25" customHeight="1" x14ac:dyDescent="0.2">
      <c r="A217" s="19"/>
      <c r="B217" s="61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2"/>
      <c r="O217" s="62"/>
    </row>
    <row r="218" spans="1:15" ht="43.25" customHeight="1" x14ac:dyDescent="0.2">
      <c r="A218" s="19"/>
      <c r="B218" s="6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2"/>
      <c r="O218" s="62"/>
    </row>
    <row r="219" spans="1:15" ht="43.25" customHeight="1" x14ac:dyDescent="0.2">
      <c r="A219" s="19"/>
      <c r="B219" s="61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2"/>
      <c r="O219" s="62"/>
    </row>
    <row r="220" spans="1:15" ht="43.25" customHeight="1" x14ac:dyDescent="0.2">
      <c r="A220" s="19"/>
      <c r="B220" s="61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2"/>
      <c r="O220" s="62"/>
    </row>
    <row r="221" spans="1:15" ht="43.25" customHeight="1" x14ac:dyDescent="0.2">
      <c r="A221" s="19"/>
      <c r="B221" s="61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2"/>
      <c r="O221" s="62"/>
    </row>
    <row r="222" spans="1:15" ht="43.25" customHeight="1" x14ac:dyDescent="0.2">
      <c r="A222" s="19"/>
      <c r="B222" s="6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2"/>
      <c r="O222" s="62"/>
    </row>
    <row r="223" spans="1:15" ht="43.25" customHeight="1" x14ac:dyDescent="0.2">
      <c r="A223" s="19"/>
      <c r="B223" s="61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2"/>
      <c r="O223" s="62"/>
    </row>
    <row r="224" spans="1:15" ht="43.25" customHeight="1" x14ac:dyDescent="0.2">
      <c r="A224" s="19"/>
      <c r="B224" s="61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2"/>
      <c r="O224" s="62"/>
    </row>
    <row r="225" spans="1:15" ht="43.25" customHeight="1" x14ac:dyDescent="0.2">
      <c r="A225" s="19"/>
      <c r="B225" s="61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2"/>
      <c r="O225" s="62"/>
    </row>
    <row r="226" spans="1:15" ht="43.25" customHeight="1" x14ac:dyDescent="0.2">
      <c r="A226" s="19"/>
      <c r="B226" s="6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2"/>
      <c r="O226" s="62"/>
    </row>
    <row r="227" spans="1:15" ht="43.25" customHeight="1" x14ac:dyDescent="0.2">
      <c r="A227" s="19"/>
      <c r="B227" s="61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2"/>
      <c r="O227" s="62"/>
    </row>
    <row r="228" spans="1:15" ht="43.25" customHeight="1" x14ac:dyDescent="0.2">
      <c r="A228" s="19"/>
      <c r="B228" s="61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2"/>
      <c r="O228" s="62"/>
    </row>
    <row r="229" spans="1:15" ht="43.25" customHeight="1" x14ac:dyDescent="0.2">
      <c r="A229" s="19"/>
      <c r="B229" s="61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2"/>
      <c r="O229" s="62"/>
    </row>
    <row r="230" spans="1:15" ht="43.25" customHeight="1" x14ac:dyDescent="0.2">
      <c r="A230" s="19"/>
      <c r="B230" s="6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2"/>
      <c r="O230" s="62"/>
    </row>
    <row r="231" spans="1:15" ht="43.25" customHeight="1" x14ac:dyDescent="0.2">
      <c r="A231" s="19"/>
      <c r="B231" s="61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2"/>
      <c r="O231" s="62"/>
    </row>
    <row r="232" spans="1:15" ht="43.25" customHeight="1" x14ac:dyDescent="0.2">
      <c r="A232" s="19"/>
      <c r="B232" s="61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2"/>
      <c r="O232" s="62"/>
    </row>
    <row r="233" spans="1:15" ht="43.25" customHeight="1" x14ac:dyDescent="0.2">
      <c r="A233" s="19"/>
      <c r="B233" s="61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2"/>
      <c r="O233" s="62"/>
    </row>
    <row r="234" spans="1:15" ht="43.25" customHeight="1" x14ac:dyDescent="0.2">
      <c r="A234" s="19"/>
      <c r="B234" s="6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2"/>
      <c r="O234" s="62"/>
    </row>
    <row r="235" spans="1:15" ht="43.25" customHeight="1" x14ac:dyDescent="0.2">
      <c r="A235" s="19"/>
      <c r="B235" s="61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2"/>
      <c r="O235" s="62"/>
    </row>
    <row r="236" spans="1:15" ht="43.25" customHeight="1" x14ac:dyDescent="0.2">
      <c r="A236" s="19"/>
      <c r="B236" s="61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2"/>
      <c r="O236" s="62"/>
    </row>
    <row r="237" spans="1:15" ht="43.25" customHeight="1" x14ac:dyDescent="0.2">
      <c r="A237" s="19"/>
      <c r="B237" s="61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2"/>
      <c r="O237" s="62"/>
    </row>
    <row r="238" spans="1:15" ht="43.25" customHeight="1" x14ac:dyDescent="0.2">
      <c r="A238" s="19"/>
      <c r="B238" s="6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2"/>
      <c r="O238" s="62"/>
    </row>
    <row r="239" spans="1:15" ht="43.25" customHeight="1" x14ac:dyDescent="0.2">
      <c r="A239" s="19"/>
      <c r="B239" s="61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2"/>
      <c r="O239" s="62"/>
    </row>
    <row r="240" spans="1:15" ht="43.25" customHeight="1" x14ac:dyDescent="0.2">
      <c r="A240" s="19"/>
      <c r="B240" s="61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2"/>
      <c r="O240" s="62"/>
    </row>
    <row r="241" spans="1:15" ht="43.25" customHeight="1" x14ac:dyDescent="0.2">
      <c r="A241" s="19"/>
      <c r="B241" s="61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2"/>
      <c r="O241" s="62"/>
    </row>
    <row r="242" spans="1:15" ht="43.25" customHeight="1" x14ac:dyDescent="0.2">
      <c r="A242" s="19"/>
      <c r="B242" s="6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2"/>
      <c r="O242" s="62"/>
    </row>
    <row r="243" spans="1:15" ht="43.25" customHeight="1" x14ac:dyDescent="0.2">
      <c r="A243" s="19"/>
      <c r="B243" s="61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2"/>
      <c r="O243" s="62"/>
    </row>
    <row r="244" spans="1:15" ht="43.25" customHeight="1" x14ac:dyDescent="0.2">
      <c r="A244" s="19"/>
      <c r="B244" s="61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2"/>
      <c r="O244" s="62"/>
    </row>
    <row r="245" spans="1:15" ht="43.25" customHeight="1" x14ac:dyDescent="0.2">
      <c r="A245" s="19"/>
      <c r="B245" s="61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2"/>
      <c r="O245" s="62"/>
    </row>
    <row r="246" spans="1:15" ht="43.25" customHeight="1" x14ac:dyDescent="0.2">
      <c r="A246" s="19"/>
      <c r="B246" s="6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2"/>
      <c r="O246" s="62"/>
    </row>
    <row r="247" spans="1:15" ht="43.25" customHeight="1" x14ac:dyDescent="0.2">
      <c r="A247" s="19"/>
      <c r="B247" s="61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2"/>
      <c r="O247" s="62"/>
    </row>
    <row r="248" spans="1:15" ht="43.25" customHeight="1" x14ac:dyDescent="0.2">
      <c r="A248" s="19"/>
      <c r="B248" s="61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2"/>
      <c r="O248" s="62"/>
    </row>
    <row r="249" spans="1:15" ht="43.25" customHeight="1" x14ac:dyDescent="0.2">
      <c r="A249" s="19"/>
      <c r="B249" s="61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2"/>
      <c r="O249" s="62"/>
    </row>
    <row r="250" spans="1:15" ht="43.25" customHeight="1" x14ac:dyDescent="0.2">
      <c r="A250" s="19"/>
      <c r="B250" s="6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2"/>
      <c r="O250" s="62"/>
    </row>
    <row r="251" spans="1:15" ht="43.25" customHeight="1" x14ac:dyDescent="0.2">
      <c r="A251" s="19"/>
      <c r="B251" s="61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2"/>
      <c r="O251" s="62"/>
    </row>
    <row r="252" spans="1:15" ht="43.25" customHeight="1" x14ac:dyDescent="0.2">
      <c r="A252" s="19"/>
      <c r="B252" s="61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2"/>
      <c r="O252" s="62"/>
    </row>
    <row r="253" spans="1:15" ht="43.25" customHeight="1" x14ac:dyDescent="0.2">
      <c r="A253" s="19"/>
      <c r="B253" s="61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2"/>
      <c r="O253" s="62"/>
    </row>
    <row r="254" spans="1:15" ht="43.25" customHeight="1" x14ac:dyDescent="0.2">
      <c r="A254" s="19"/>
      <c r="B254" s="6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2"/>
      <c r="O254" s="62"/>
    </row>
    <row r="255" spans="1:15" ht="43.25" customHeight="1" x14ac:dyDescent="0.2">
      <c r="A255" s="19"/>
      <c r="B255" s="61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2"/>
      <c r="O255" s="62"/>
    </row>
    <row r="256" spans="1:15" ht="43.25" customHeight="1" x14ac:dyDescent="0.2">
      <c r="A256" s="19"/>
      <c r="B256" s="61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2"/>
      <c r="O256" s="62"/>
    </row>
    <row r="257" spans="1:15" ht="43.25" customHeight="1" x14ac:dyDescent="0.2">
      <c r="A257" s="19"/>
      <c r="B257" s="61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2"/>
      <c r="O257" s="62"/>
    </row>
    <row r="258" spans="1:15" ht="43.25" customHeight="1" x14ac:dyDescent="0.2">
      <c r="A258" s="19"/>
      <c r="B258" s="6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2"/>
      <c r="O258" s="62"/>
    </row>
    <row r="259" spans="1:15" ht="43.25" customHeight="1" x14ac:dyDescent="0.2">
      <c r="A259" s="19"/>
      <c r="B259" s="61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2"/>
      <c r="O259" s="62"/>
    </row>
    <row r="260" spans="1:15" ht="43.25" customHeight="1" x14ac:dyDescent="0.2">
      <c r="A260" s="19"/>
      <c r="B260" s="61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2"/>
      <c r="O260" s="62"/>
    </row>
    <row r="261" spans="1:15" ht="43.25" customHeight="1" x14ac:dyDescent="0.2">
      <c r="A261" s="19"/>
      <c r="B261" s="61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2"/>
      <c r="O261" s="62"/>
    </row>
    <row r="262" spans="1:15" ht="43.25" customHeight="1" x14ac:dyDescent="0.2">
      <c r="A262" s="19"/>
      <c r="B262" s="6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2"/>
      <c r="O262" s="62"/>
    </row>
    <row r="263" spans="1:15" ht="43.25" customHeight="1" x14ac:dyDescent="0.2">
      <c r="A263" s="19"/>
      <c r="B263" s="61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2"/>
      <c r="O263" s="62"/>
    </row>
    <row r="264" spans="1:15" ht="43.25" customHeight="1" x14ac:dyDescent="0.2">
      <c r="A264" s="19"/>
      <c r="B264" s="61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2"/>
      <c r="O264" s="62"/>
    </row>
    <row r="265" spans="1:15" ht="43.25" customHeight="1" x14ac:dyDescent="0.2">
      <c r="A265" s="19"/>
      <c r="B265" s="61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2"/>
      <c r="O265" s="62"/>
    </row>
    <row r="266" spans="1:15" ht="43.25" customHeight="1" x14ac:dyDescent="0.2">
      <c r="A266" s="19"/>
      <c r="B266" s="6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2"/>
      <c r="O266" s="62"/>
    </row>
    <row r="267" spans="1:15" ht="43.25" customHeight="1" x14ac:dyDescent="0.2">
      <c r="A267" s="19"/>
      <c r="B267" s="61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2"/>
      <c r="O267" s="62"/>
    </row>
    <row r="268" spans="1:15" ht="43.25" customHeight="1" x14ac:dyDescent="0.2">
      <c r="A268" s="19"/>
      <c r="B268" s="61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2"/>
      <c r="O268" s="62"/>
    </row>
    <row r="269" spans="1:15" ht="43.25" customHeight="1" x14ac:dyDescent="0.2">
      <c r="A269" s="19"/>
      <c r="B269" s="61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2"/>
      <c r="O269" s="62"/>
    </row>
    <row r="270" spans="1:15" ht="43.25" customHeight="1" x14ac:dyDescent="0.2">
      <c r="A270" s="19"/>
      <c r="B270" s="6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2"/>
      <c r="O270" s="62"/>
    </row>
    <row r="271" spans="1:15" ht="43.25" customHeight="1" x14ac:dyDescent="0.2">
      <c r="A271" s="19"/>
      <c r="B271" s="61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2"/>
      <c r="O271" s="62"/>
    </row>
    <row r="272" spans="1:15" ht="43.25" customHeight="1" x14ac:dyDescent="0.2">
      <c r="A272" s="19"/>
      <c r="B272" s="61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2"/>
      <c r="O272" s="62"/>
    </row>
    <row r="273" spans="1:15" ht="43.25" customHeight="1" x14ac:dyDescent="0.2">
      <c r="A273" s="19"/>
      <c r="B273" s="61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2"/>
      <c r="O273" s="62"/>
    </row>
    <row r="274" spans="1:15" ht="43.25" customHeight="1" x14ac:dyDescent="0.2">
      <c r="A274" s="19"/>
      <c r="B274" s="6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2"/>
      <c r="O274" s="62"/>
    </row>
    <row r="275" spans="1:15" ht="43.25" customHeight="1" x14ac:dyDescent="0.2">
      <c r="A275" s="19"/>
      <c r="B275" s="61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2"/>
      <c r="O275" s="62"/>
    </row>
    <row r="276" spans="1:15" ht="43.25" customHeight="1" x14ac:dyDescent="0.2">
      <c r="A276" s="19"/>
      <c r="B276" s="61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2"/>
      <c r="O276" s="62"/>
    </row>
    <row r="277" spans="1:15" ht="43.25" customHeight="1" x14ac:dyDescent="0.2">
      <c r="A277" s="19"/>
      <c r="B277" s="61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2"/>
      <c r="O277" s="62"/>
    </row>
    <row r="278" spans="1:15" ht="43.25" customHeight="1" x14ac:dyDescent="0.2">
      <c r="A278" s="19"/>
      <c r="B278" s="6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2"/>
      <c r="O278" s="62"/>
    </row>
    <row r="279" spans="1:15" ht="43.25" customHeight="1" x14ac:dyDescent="0.2">
      <c r="A279" s="19"/>
      <c r="B279" s="61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2"/>
      <c r="O279" s="62"/>
    </row>
    <row r="280" spans="1:15" ht="43.25" customHeight="1" x14ac:dyDescent="0.2">
      <c r="A280" s="19"/>
      <c r="B280" s="61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2"/>
      <c r="O280" s="62"/>
    </row>
    <row r="281" spans="1:15" ht="43.25" customHeight="1" x14ac:dyDescent="0.2">
      <c r="A281" s="19"/>
      <c r="B281" s="61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2"/>
      <c r="O281" s="62"/>
    </row>
    <row r="282" spans="1:15" ht="43.25" customHeight="1" x14ac:dyDescent="0.2">
      <c r="A282" s="19"/>
      <c r="B282" s="6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2"/>
      <c r="O282" s="62"/>
    </row>
    <row r="283" spans="1:15" ht="43.25" customHeight="1" x14ac:dyDescent="0.2">
      <c r="A283" s="19"/>
      <c r="B283" s="61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2"/>
      <c r="O283" s="62"/>
    </row>
    <row r="284" spans="1:15" ht="43.25" customHeight="1" x14ac:dyDescent="0.2">
      <c r="A284" s="19"/>
      <c r="B284" s="61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2"/>
      <c r="O284" s="62"/>
    </row>
    <row r="285" spans="1:15" ht="43.25" customHeight="1" x14ac:dyDescent="0.2">
      <c r="A285" s="19"/>
      <c r="B285" s="61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2"/>
      <c r="O285" s="62"/>
    </row>
    <row r="286" spans="1:15" ht="43.25" customHeight="1" x14ac:dyDescent="0.2">
      <c r="A286" s="19"/>
      <c r="B286" s="6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2"/>
      <c r="O286" s="62"/>
    </row>
    <row r="287" spans="1:15" ht="43.25" customHeight="1" x14ac:dyDescent="0.2">
      <c r="A287" s="19"/>
      <c r="B287" s="61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2"/>
      <c r="O287" s="62"/>
    </row>
    <row r="288" spans="1:15" ht="43.25" customHeight="1" x14ac:dyDescent="0.2">
      <c r="A288" s="19"/>
      <c r="B288" s="61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2"/>
      <c r="O288" s="62"/>
    </row>
    <row r="289" spans="1:15" ht="43.25" customHeight="1" x14ac:dyDescent="0.2">
      <c r="A289" s="19"/>
      <c r="B289" s="61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2"/>
      <c r="O289" s="62"/>
    </row>
    <row r="290" spans="1:15" ht="43.25" customHeight="1" x14ac:dyDescent="0.2">
      <c r="A290" s="19"/>
      <c r="B290" s="6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2"/>
      <c r="O290" s="62"/>
    </row>
    <row r="291" spans="1:15" ht="43.25" customHeight="1" x14ac:dyDescent="0.2">
      <c r="A291" s="19"/>
      <c r="B291" s="61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2"/>
      <c r="O291" s="62"/>
    </row>
    <row r="292" spans="1:15" ht="43.25" customHeight="1" x14ac:dyDescent="0.2">
      <c r="A292" s="19"/>
      <c r="B292" s="61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2"/>
      <c r="O292" s="62"/>
    </row>
    <row r="293" spans="1:15" ht="43.25" customHeight="1" x14ac:dyDescent="0.2">
      <c r="A293" s="19"/>
      <c r="B293" s="61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2"/>
      <c r="O293" s="62"/>
    </row>
    <row r="294" spans="1:15" ht="43.25" customHeight="1" x14ac:dyDescent="0.2">
      <c r="A294" s="19"/>
      <c r="B294" s="6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2"/>
      <c r="O294" s="62"/>
    </row>
    <row r="295" spans="1:15" ht="43.25" customHeight="1" x14ac:dyDescent="0.2">
      <c r="A295" s="19"/>
      <c r="B295" s="61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2"/>
      <c r="O295" s="62"/>
    </row>
  </sheetData>
  <sheetProtection formatCells="0" insertRows="0"/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phoneticPr fontId="12" type="noConversion"/>
  <conditionalFormatting sqref="A1:A994 D40:D42 G1:N36 D1:E39 E42 D43:E994 G43:N994">
    <cfRule type="expression" dxfId="252" priority="10">
      <formula>$C1="Option"</formula>
    </cfRule>
  </conditionalFormatting>
  <conditionalFormatting sqref="A19:A26">
    <cfRule type="expression" dxfId="251" priority="11">
      <formula>$F19="Fermeture"</formula>
    </cfRule>
    <cfRule type="expression" dxfId="250" priority="12">
      <formula>$F19="Modification"</formula>
    </cfRule>
    <cfRule type="expression" dxfId="249" priority="13">
      <formula>$F19="Création"</formula>
    </cfRule>
  </conditionalFormatting>
  <conditionalFormatting sqref="A37:D37">
    <cfRule type="expression" dxfId="248" priority="30">
      <formula>$F38="Modification"</formula>
    </cfRule>
    <cfRule type="expression" dxfId="247" priority="31">
      <formula>$F38="Création"</formula>
    </cfRule>
    <cfRule type="expression" dxfId="246" priority="35">
      <formula>$F38="Fermeture"</formula>
    </cfRule>
  </conditionalFormatting>
  <conditionalFormatting sqref="A38:D40">
    <cfRule type="expression" dxfId="245" priority="150">
      <formula>#REF!="Modification"</formula>
    </cfRule>
    <cfRule type="expression" dxfId="244" priority="151">
      <formula>#REF!="Création"</formula>
    </cfRule>
    <cfRule type="expression" dxfId="243" priority="152">
      <formula>#REF!="Fermeture"</formula>
    </cfRule>
  </conditionalFormatting>
  <conditionalFormatting sqref="A41:D42">
    <cfRule type="expression" dxfId="242" priority="1">
      <formula>$F41="Fermeture"</formula>
    </cfRule>
    <cfRule type="expression" dxfId="241" priority="2">
      <formula>$F41="Modification"</formula>
    </cfRule>
    <cfRule type="expression" dxfId="240" priority="3">
      <formula>$F41="Création"</formula>
    </cfRule>
  </conditionalFormatting>
  <conditionalFormatting sqref="A1:O9 A10:E10 K10:O11 A11:D11 A12:O12 A13:H13 J13:O16 A14:F14 A15:G15 A16:F16 A17:O18 D19:O26 A27:O36 E37:O40 E41:I41 K41:O41 E42:O42 A43:O994">
    <cfRule type="expression" dxfId="239" priority="21">
      <formula>$F1="Modification"</formula>
    </cfRule>
    <cfRule type="expression" dxfId="238" priority="22">
      <formula>$F1="Création"</formula>
    </cfRule>
  </conditionalFormatting>
  <conditionalFormatting sqref="A1:O9 K10:O11 A12:O12 J13:O16 A17:O18 D19:O26 A27:O36 E37:O40 K41:O41 E42:O42 A43:O994 A10:E10 A11:D11 A13:H13 A14:F14 A15:G15 A16:F16 E41:I41">
    <cfRule type="expression" dxfId="237" priority="20">
      <formula>$F1="Fermeture"</formula>
    </cfRule>
  </conditionalFormatting>
  <conditionalFormatting sqref="B19:C26">
    <cfRule type="expression" dxfId="236" priority="4">
      <formula>$F19="Fermeture"</formula>
    </cfRule>
    <cfRule type="expression" dxfId="235" priority="5">
      <formula>$F19="Modification"</formula>
    </cfRule>
    <cfRule type="expression" dxfId="234" priority="6">
      <formula>$F19="Création"</formula>
    </cfRule>
  </conditionalFormatting>
  <conditionalFormatting sqref="G41:I41 K41:N41 G42:N42">
    <cfRule type="expression" dxfId="233" priority="63">
      <formula>#REF!="Option"</formula>
    </cfRule>
  </conditionalFormatting>
  <conditionalFormatting sqref="G37:N37 E40:E41">
    <cfRule type="expression" dxfId="232" priority="42">
      <formula>#REF!="Option"</formula>
    </cfRule>
  </conditionalFormatting>
  <conditionalFormatting sqref="G38:N38">
    <cfRule type="expression" dxfId="231" priority="41">
      <formula>$C37="Option"</formula>
    </cfRule>
  </conditionalFormatting>
  <conditionalFormatting sqref="G39:N40">
    <cfRule type="expression" dxfId="230" priority="64">
      <formula>#REF!="Option"</formula>
    </cfRule>
  </conditionalFormatting>
  <conditionalFormatting sqref="N1:N994">
    <cfRule type="expression" dxfId="229" priority="17">
      <formula>$M1="Porteuse"</formula>
    </cfRule>
  </conditionalFormatting>
  <dataValidations count="6">
    <dataValidation type="list" allowBlank="1" showInputMessage="1" showErrorMessage="1" sqref="C43:C295 C19:C40" xr:uid="{409539C7-ECB2-4ACC-860B-53A7F308A523}">
      <formula1>"UE, ECUE, BLOC, OPTION, Parcours Pédagogique"</formula1>
    </dataValidation>
    <dataValidation type="list" allowBlank="1" showInputMessage="1" showErrorMessage="1" sqref="F19:F295" xr:uid="{30697DA2-C6C6-4315-945B-9E629C0E14C5}">
      <formula1>List_Statut</formula1>
    </dataValidation>
    <dataValidation type="list" allowBlank="1" showInputMessage="1" showErrorMessage="1" sqref="H19:H295" xr:uid="{3D487B3F-3E2C-403B-A171-598173EC3CED}">
      <formula1>List_CNU</formula1>
    </dataValidation>
    <dataValidation type="list" allowBlank="1" showInputMessage="1" showErrorMessage="1" sqref="M19:M295" xr:uid="{86F1776A-58BE-4ACE-AE8F-4770A1F73705}">
      <formula1>List_Mutualisation</formula1>
    </dataValidation>
    <dataValidation type="list" allowBlank="1" showInputMessage="1" showErrorMessage="1" sqref="E19:E295" xr:uid="{CA8A7066-FD1E-40CF-9A84-600A1E66D253}">
      <formula1>List_Type</formula1>
    </dataValidation>
    <dataValidation type="list" allowBlank="1" showInputMessage="1" showErrorMessage="1" sqref="L19:L295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293"/>
  <sheetViews>
    <sheetView topLeftCell="A23" zoomScale="55" zoomScaleNormal="55" workbookViewId="0">
      <selection activeCell="Q46" sqref="Q46"/>
    </sheetView>
  </sheetViews>
  <sheetFormatPr baseColWidth="10" defaultColWidth="11.5" defaultRowHeight="15" x14ac:dyDescent="0.2"/>
  <cols>
    <col min="1" max="1" width="69" style="11" bestFit="1" customWidth="1"/>
    <col min="2" max="2" width="21.8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25.8320312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58.83203125" style="11" bestFit="1" customWidth="1"/>
    <col min="20" max="20" width="49.5" style="11" customWidth="1"/>
  </cols>
  <sheetData>
    <row r="1" spans="1:19" x14ac:dyDescent="0.2">
      <c r="A1" s="179"/>
      <c r="B1" s="179"/>
      <c r="C1" s="179"/>
      <c r="D1" s="179"/>
      <c r="E1" s="179"/>
      <c r="F1" s="179"/>
      <c r="G1" s="179"/>
      <c r="H1" s="179"/>
      <c r="I1" s="179"/>
      <c r="J1" s="28"/>
    </row>
    <row r="2" spans="1:19" x14ac:dyDescent="0.2">
      <c r="A2" s="179"/>
      <c r="B2" s="179"/>
      <c r="C2" s="179"/>
      <c r="D2" s="179"/>
      <c r="E2" s="179"/>
      <c r="F2" s="179"/>
      <c r="G2" s="179"/>
      <c r="H2" s="179"/>
      <c r="I2" s="179"/>
      <c r="J2" s="28"/>
    </row>
    <row r="3" spans="1:19" x14ac:dyDescent="0.2">
      <c r="A3" s="179"/>
      <c r="B3" s="179"/>
      <c r="C3" s="179"/>
      <c r="D3" s="179"/>
      <c r="E3" s="179"/>
      <c r="F3" s="179"/>
      <c r="G3" s="179"/>
      <c r="H3" s="179"/>
      <c r="I3" s="179"/>
      <c r="J3" s="28"/>
    </row>
    <row r="4" spans="1:19" x14ac:dyDescent="0.2">
      <c r="A4" s="179"/>
      <c r="B4" s="179"/>
      <c r="C4" s="179"/>
      <c r="D4" s="179"/>
      <c r="E4" s="179"/>
      <c r="F4" s="179"/>
      <c r="G4" s="179"/>
      <c r="H4" s="179"/>
      <c r="I4" s="179"/>
      <c r="J4" s="28"/>
    </row>
    <row r="5" spans="1:19" x14ac:dyDescent="0.2">
      <c r="A5" s="179"/>
      <c r="B5" s="179"/>
      <c r="C5" s="179"/>
      <c r="D5" s="179"/>
      <c r="E5" s="179"/>
      <c r="F5" s="179"/>
      <c r="G5" s="179"/>
      <c r="H5" s="179"/>
      <c r="I5" s="179"/>
      <c r="J5" s="28"/>
    </row>
    <row r="6" spans="1:19" x14ac:dyDescent="0.2">
      <c r="A6" s="179"/>
      <c r="B6" s="179"/>
      <c r="C6" s="179"/>
      <c r="D6" s="179"/>
      <c r="E6" s="179"/>
      <c r="F6" s="179"/>
      <c r="G6" s="179"/>
      <c r="H6" s="179"/>
      <c r="I6" s="179"/>
      <c r="J6" s="28"/>
    </row>
    <row r="7" spans="1:19" ht="14.5" customHeight="1" x14ac:dyDescent="0.2">
      <c r="A7" s="180" t="s">
        <v>217</v>
      </c>
      <c r="B7" s="178" t="str">
        <f>'Fiche Générale'!B3</f>
        <v>Portail_LLAC</v>
      </c>
      <c r="C7" s="158" t="s">
        <v>280</v>
      </c>
      <c r="D7" s="158"/>
      <c r="E7" s="183">
        <f>'Fiche Générale'!B4</f>
        <v>0</v>
      </c>
      <c r="F7" s="184"/>
      <c r="G7" s="158" t="s">
        <v>281</v>
      </c>
      <c r="H7" s="178" t="str">
        <f>'Fiche Générale'!B5</f>
        <v>Mention : Humanités</v>
      </c>
      <c r="I7" s="178"/>
      <c r="J7" s="29"/>
      <c r="K7" s="16"/>
    </row>
    <row r="8" spans="1:19" ht="14.5" customHeight="1" x14ac:dyDescent="0.2">
      <c r="A8" s="181"/>
      <c r="B8" s="178"/>
      <c r="C8" s="158"/>
      <c r="D8" s="158"/>
      <c r="E8" s="183"/>
      <c r="F8" s="184"/>
      <c r="G8" s="158"/>
      <c r="H8" s="178"/>
      <c r="I8" s="178"/>
      <c r="J8" s="29"/>
      <c r="K8" s="16"/>
    </row>
    <row r="9" spans="1:19" ht="14.5" customHeight="1" x14ac:dyDescent="0.2">
      <c r="A9" s="181"/>
      <c r="B9" s="178"/>
      <c r="C9" s="158"/>
      <c r="D9" s="158"/>
      <c r="E9" s="183"/>
      <c r="F9" s="184"/>
      <c r="G9" s="158"/>
      <c r="H9" s="178"/>
      <c r="I9" s="178"/>
      <c r="J9" s="29"/>
      <c r="K9" s="16"/>
    </row>
    <row r="10" spans="1:19" ht="14.5" customHeight="1" x14ac:dyDescent="0.2">
      <c r="A10" s="181"/>
      <c r="B10" s="178"/>
      <c r="C10" s="159" t="s">
        <v>220</v>
      </c>
      <c r="D10" s="159"/>
      <c r="E10" s="166" t="str">
        <f>'Fiche Générale'!B9</f>
        <v>Arts et Métiers de l'Image</v>
      </c>
      <c r="F10" s="167"/>
      <c r="G10" s="167"/>
      <c r="H10" s="167"/>
      <c r="I10" s="168"/>
      <c r="J10" s="30"/>
      <c r="K10" s="16"/>
    </row>
    <row r="11" spans="1:19" ht="14.5" customHeight="1" x14ac:dyDescent="0.2">
      <c r="A11" s="182"/>
      <c r="B11" s="178"/>
      <c r="C11" s="159"/>
      <c r="D11" s="159"/>
      <c r="E11" s="169"/>
      <c r="F11" s="170"/>
      <c r="G11" s="170"/>
      <c r="H11" s="170"/>
      <c r="I11" s="171"/>
      <c r="J11" s="30"/>
      <c r="K11" s="16"/>
    </row>
    <row r="12" spans="1:19" x14ac:dyDescent="0.2">
      <c r="C12" s="11"/>
      <c r="I12" s="26"/>
      <c r="J12" s="26"/>
      <c r="M12" s="174" t="s">
        <v>282</v>
      </c>
      <c r="N12" s="175"/>
      <c r="O12" s="185"/>
      <c r="P12" s="174" t="s">
        <v>283</v>
      </c>
      <c r="Q12" s="175"/>
      <c r="R12" s="175"/>
      <c r="S12" s="185"/>
    </row>
    <row r="13" spans="1:19" x14ac:dyDescent="0.2">
      <c r="A13" s="187" t="s">
        <v>221</v>
      </c>
      <c r="B13" s="189" t="str">
        <f>'S5 Maquette'!B13:B14</f>
        <v>3 ème Année de Licence</v>
      </c>
      <c r="C13" s="189"/>
      <c r="D13" s="187" t="s">
        <v>284</v>
      </c>
      <c r="E13" s="189">
        <f>'S5 Maquette'!E13:F14</f>
        <v>0</v>
      </c>
      <c r="F13" s="189"/>
      <c r="G13" s="189"/>
      <c r="I13" s="26"/>
      <c r="J13" s="26"/>
      <c r="M13" s="176"/>
      <c r="N13" s="177"/>
      <c r="O13" s="186"/>
      <c r="P13" s="176"/>
      <c r="Q13" s="177"/>
      <c r="R13" s="177"/>
      <c r="S13" s="186"/>
    </row>
    <row r="14" spans="1:19" x14ac:dyDescent="0.2">
      <c r="A14" s="188"/>
      <c r="B14" s="189"/>
      <c r="C14" s="189"/>
      <c r="D14" s="188"/>
      <c r="E14" s="189"/>
      <c r="F14" s="189"/>
      <c r="G14" s="189"/>
      <c r="I14" s="26"/>
      <c r="J14" s="26"/>
      <c r="M14" s="157" t="s">
        <v>285</v>
      </c>
      <c r="N14" s="174" t="s">
        <v>286</v>
      </c>
      <c r="O14" s="185"/>
      <c r="P14" s="179"/>
      <c r="Q14" s="192"/>
      <c r="R14" s="195"/>
      <c r="S14" s="187"/>
    </row>
    <row r="15" spans="1:19" x14ac:dyDescent="0.2">
      <c r="A15" s="187" t="s">
        <v>287</v>
      </c>
      <c r="B15" s="197" t="str">
        <f>'S5 Maquette'!B15:B16</f>
        <v>Semestre 5</v>
      </c>
      <c r="C15" s="198"/>
      <c r="D15" s="187" t="s">
        <v>288</v>
      </c>
      <c r="E15" s="189">
        <f>'S5 Maquette'!E15:F16</f>
        <v>0</v>
      </c>
      <c r="F15" s="189"/>
      <c r="G15" s="189"/>
      <c r="I15" s="26"/>
      <c r="J15" s="26"/>
      <c r="M15" s="157"/>
      <c r="N15" s="190"/>
      <c r="O15" s="191"/>
      <c r="P15" s="179"/>
      <c r="Q15" s="193"/>
      <c r="R15" s="195"/>
      <c r="S15" s="196"/>
    </row>
    <row r="16" spans="1:19" x14ac:dyDescent="0.2">
      <c r="A16" s="188"/>
      <c r="B16" s="199"/>
      <c r="C16" s="200"/>
      <c r="D16" s="188"/>
      <c r="E16" s="189"/>
      <c r="F16" s="189"/>
      <c r="G16" s="189"/>
      <c r="I16" s="26"/>
      <c r="J16" s="26"/>
      <c r="M16" s="157"/>
      <c r="N16" s="190"/>
      <c r="O16" s="191"/>
      <c r="P16" s="179"/>
      <c r="Q16" s="193"/>
      <c r="R16" s="195"/>
      <c r="S16" s="196"/>
    </row>
    <row r="17" spans="1:20" x14ac:dyDescent="0.2">
      <c r="L17" s="12"/>
      <c r="M17" s="157"/>
      <c r="N17" s="176"/>
      <c r="O17" s="186"/>
      <c r="P17" s="179"/>
      <c r="Q17" s="194"/>
      <c r="R17" s="195"/>
      <c r="S17" s="188"/>
    </row>
    <row r="18" spans="1:20" ht="59.5" customHeight="1" x14ac:dyDescent="0.2">
      <c r="A18" s="3" t="s">
        <v>289</v>
      </c>
      <c r="B18" s="27" t="s">
        <v>290</v>
      </c>
      <c r="C18" s="3" t="s">
        <v>5</v>
      </c>
      <c r="D18" s="3" t="s">
        <v>291</v>
      </c>
      <c r="E18" s="3" t="s">
        <v>292</v>
      </c>
      <c r="F18" s="3" t="s">
        <v>293</v>
      </c>
      <c r="G18" s="3" t="s">
        <v>294</v>
      </c>
      <c r="H18" s="3" t="s">
        <v>295</v>
      </c>
      <c r="I18" s="3" t="s">
        <v>296</v>
      </c>
      <c r="J18" s="3" t="s">
        <v>297</v>
      </c>
      <c r="K18" s="3" t="s">
        <v>298</v>
      </c>
      <c r="L18" s="3" t="s">
        <v>299</v>
      </c>
      <c r="M18" s="3" t="s">
        <v>300</v>
      </c>
      <c r="N18" s="3" t="s">
        <v>290</v>
      </c>
      <c r="O18" s="3" t="s">
        <v>301</v>
      </c>
      <c r="P18" s="3" t="s">
        <v>302</v>
      </c>
      <c r="Q18" s="3" t="s">
        <v>290</v>
      </c>
      <c r="R18" s="3" t="s">
        <v>301</v>
      </c>
      <c r="S18" s="4" t="s">
        <v>303</v>
      </c>
      <c r="T18" s="4" t="s">
        <v>304</v>
      </c>
    </row>
    <row r="19" spans="1:20" ht="30.5" customHeight="1" x14ac:dyDescent="0.2">
      <c r="A19" s="45" t="str">
        <f>'S5 Maquette'!B19</f>
        <v xml:space="preserve">UE Competences transversales 5 </v>
      </c>
      <c r="B19" s="46" t="str">
        <f>'S5 Maquette'!C19</f>
        <v>UE</v>
      </c>
      <c r="C19" s="47">
        <f>'S5 Maquette'!F19</f>
        <v>0</v>
      </c>
      <c r="D19" s="48"/>
      <c r="E19" s="48"/>
      <c r="F19" s="48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</row>
    <row r="20" spans="1:20" ht="30.5" customHeight="1" x14ac:dyDescent="0.2">
      <c r="A20" s="45" t="str">
        <f>'S5 Maquette'!B20</f>
        <v>Competences numeriques 3</v>
      </c>
      <c r="B20" s="46" t="str">
        <f>'S5 Maquette'!C20</f>
        <v>ECUE</v>
      </c>
      <c r="C20" s="47">
        <f>'S5 Maquette'!F20</f>
        <v>0</v>
      </c>
      <c r="D20" s="48"/>
      <c r="E20" s="48"/>
      <c r="F20" s="48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</row>
    <row r="21" spans="1:20" ht="30.5" customHeight="1" x14ac:dyDescent="0.2">
      <c r="A21" s="45" t="str">
        <f>'S5 Maquette'!B21</f>
        <v xml:space="preserve">Competences informationnelles 3 </v>
      </c>
      <c r="B21" s="46" t="str">
        <f>'S5 Maquette'!C21</f>
        <v>ECUE</v>
      </c>
      <c r="C21" s="47">
        <f>'S5 Maquette'!F21</f>
        <v>0</v>
      </c>
      <c r="D21" s="48"/>
      <c r="E21" s="48"/>
      <c r="F21" s="48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</row>
    <row r="22" spans="1:20" ht="30.5" customHeight="1" x14ac:dyDescent="0.2">
      <c r="A22" s="45" t="str">
        <f>'S5 Maquette'!B22</f>
        <v xml:space="preserve">Langue vivante-5 </v>
      </c>
      <c r="B22" s="46" t="str">
        <f>'S5 Maquette'!C22</f>
        <v>BLOC</v>
      </c>
      <c r="C22" s="47">
        <f>'S5 Maquette'!F22</f>
        <v>0</v>
      </c>
      <c r="D22" s="48"/>
      <c r="E22" s="48"/>
      <c r="F22" s="48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</row>
    <row r="23" spans="1:20" ht="30.5" customHeight="1" x14ac:dyDescent="0.2">
      <c r="A23" s="45" t="str">
        <f>'S5 Maquette'!B23</f>
        <v>Min 1 Max 1</v>
      </c>
      <c r="B23" s="46" t="str">
        <f>'S5 Maquette'!C23</f>
        <v>OPTION</v>
      </c>
      <c r="C23" s="47"/>
      <c r="D23" s="48"/>
      <c r="E23" s="48"/>
      <c r="F23" s="48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</row>
    <row r="24" spans="1:20" ht="30.5" customHeight="1" x14ac:dyDescent="0.2">
      <c r="A24" s="45" t="str">
        <f>'S5 Maquette'!B24</f>
        <v xml:space="preserve">Anglais 5 </v>
      </c>
      <c r="B24" s="46" t="str">
        <f>'S5 Maquette'!C24</f>
        <v>ECUE</v>
      </c>
      <c r="C24" s="47"/>
      <c r="D24" s="48"/>
      <c r="E24" s="48"/>
      <c r="F24" s="48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</row>
    <row r="25" spans="1:20" ht="30.5" customHeight="1" x14ac:dyDescent="0.2">
      <c r="A25" s="45" t="str">
        <f>'S5 Maquette'!B25</f>
        <v xml:space="preserve">Espagnol 5 </v>
      </c>
      <c r="B25" s="46" t="str">
        <f>'S5 Maquette'!C25</f>
        <v>ECUE</v>
      </c>
      <c r="C25" s="47">
        <f>'S5 Maquette'!F25</f>
        <v>0</v>
      </c>
      <c r="D25" s="48"/>
      <c r="E25" s="48"/>
      <c r="F25" s="48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</row>
    <row r="26" spans="1:20" ht="30.5" customHeight="1" x14ac:dyDescent="0.2">
      <c r="A26" s="45" t="str">
        <f>'S5 Maquette'!B26</f>
        <v xml:space="preserve">Italien 5 </v>
      </c>
      <c r="B26" s="46" t="str">
        <f>'S5 Maquette'!C26</f>
        <v>ECUE</v>
      </c>
      <c r="C26" s="47">
        <f>'S5 Maquette'!F26</f>
        <v>0</v>
      </c>
      <c r="D26" s="48"/>
      <c r="E26" s="48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</row>
    <row r="27" spans="1:20" s="80" customFormat="1" ht="30.5" customHeight="1" x14ac:dyDescent="0.2">
      <c r="A27" s="76" t="str">
        <f>'S5 Maquette'!B27</f>
        <v>UE 1 Iconographie et culture visuelle</v>
      </c>
      <c r="B27" s="76" t="str">
        <f>'S5 Maquette'!C27</f>
        <v>UE</v>
      </c>
      <c r="C27" s="77">
        <f>'S5 Maquette'!F27</f>
        <v>0</v>
      </c>
      <c r="D27" s="70">
        <v>1</v>
      </c>
      <c r="E27" s="70" t="s">
        <v>305</v>
      </c>
      <c r="F27" s="70" t="s">
        <v>305</v>
      </c>
      <c r="G27" s="70" t="s">
        <v>305</v>
      </c>
      <c r="H27" s="70" t="s">
        <v>305</v>
      </c>
      <c r="I27" s="70" t="s">
        <v>305</v>
      </c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9"/>
    </row>
    <row r="28" spans="1:20" ht="30.5" customHeight="1" x14ac:dyDescent="0.2">
      <c r="A28" s="34" t="str">
        <f>'S5 Maquette'!B28</f>
        <v>Iconographies et nouvelles images</v>
      </c>
      <c r="B28" s="34" t="str">
        <f>'S5 Maquette'!C28</f>
        <v>ECUE</v>
      </c>
      <c r="C28" s="33">
        <f>'S5 Maquette'!F28</f>
        <v>0</v>
      </c>
      <c r="D28" s="6">
        <v>1</v>
      </c>
      <c r="E28" s="6" t="s">
        <v>305</v>
      </c>
      <c r="F28" s="6" t="s">
        <v>305</v>
      </c>
      <c r="G28" s="6" t="s">
        <v>305</v>
      </c>
      <c r="H28" s="6" t="s">
        <v>305</v>
      </c>
      <c r="I28" s="6" t="s">
        <v>305</v>
      </c>
      <c r="J28" s="31"/>
      <c r="K28" s="31" t="s">
        <v>10</v>
      </c>
      <c r="L28" s="31"/>
      <c r="M28" s="31">
        <v>2</v>
      </c>
      <c r="N28" s="31"/>
      <c r="O28" s="31"/>
      <c r="P28" s="31"/>
      <c r="Q28" s="31"/>
      <c r="R28" s="31"/>
      <c r="S28" s="36"/>
      <c r="T28" s="36"/>
    </row>
    <row r="29" spans="1:20" ht="30.5" customHeight="1" x14ac:dyDescent="0.2">
      <c r="A29" s="34" t="str">
        <f>'S5 Maquette'!B29</f>
        <v>Analyses transversales 1 (Philosophie des images)</v>
      </c>
      <c r="B29" s="34" t="str">
        <f>'S5 Maquette'!C29</f>
        <v>ECUE</v>
      </c>
      <c r="C29" s="33">
        <f>'S5 Maquette'!F29</f>
        <v>0</v>
      </c>
      <c r="D29" s="6">
        <v>1</v>
      </c>
      <c r="E29" s="6" t="s">
        <v>305</v>
      </c>
      <c r="F29" s="6" t="s">
        <v>305</v>
      </c>
      <c r="G29" s="6" t="s">
        <v>305</v>
      </c>
      <c r="H29" s="6" t="s">
        <v>305</v>
      </c>
      <c r="I29" s="6" t="s">
        <v>305</v>
      </c>
      <c r="J29" s="31"/>
      <c r="K29" s="31" t="s">
        <v>10</v>
      </c>
      <c r="L29" s="31"/>
      <c r="M29" s="54"/>
      <c r="N29" s="54"/>
      <c r="O29" s="54"/>
      <c r="P29" s="54"/>
      <c r="Q29" s="54"/>
      <c r="R29" s="54"/>
      <c r="S29" s="31" t="s">
        <v>306</v>
      </c>
      <c r="T29" s="36"/>
    </row>
    <row r="30" spans="1:20" ht="30.5" customHeight="1" x14ac:dyDescent="0.2">
      <c r="A30" s="34" t="str">
        <f>'S5 Maquette'!B30</f>
        <v>Politique des représentation médiatiques</v>
      </c>
      <c r="B30" s="34" t="str">
        <f>'S5 Maquette'!C30</f>
        <v>ECUE</v>
      </c>
      <c r="C30" s="33"/>
      <c r="D30" s="6">
        <v>1</v>
      </c>
      <c r="E30" s="100"/>
      <c r="F30" s="100"/>
      <c r="G30" s="100"/>
      <c r="H30" s="100"/>
      <c r="I30" s="100"/>
      <c r="J30" s="102" t="s">
        <v>307</v>
      </c>
      <c r="K30" s="54"/>
      <c r="L30" s="101"/>
      <c r="M30" s="54"/>
      <c r="N30" s="54"/>
      <c r="O30" s="54"/>
      <c r="P30" s="54"/>
      <c r="Q30" s="54"/>
      <c r="R30" s="54"/>
      <c r="S30" s="31"/>
      <c r="T30" s="36"/>
    </row>
    <row r="31" spans="1:20" ht="30.5" customHeight="1" x14ac:dyDescent="0.2">
      <c r="A31" s="34" t="str">
        <f>'S5 Maquette'!B31</f>
        <v>Ciné-club</v>
      </c>
      <c r="B31" s="34" t="str">
        <f>'S5 Maquette'!C31</f>
        <v>ECUE</v>
      </c>
      <c r="C31" s="33">
        <f>'S5 Maquette'!F31</f>
        <v>0</v>
      </c>
      <c r="D31" s="6">
        <v>1</v>
      </c>
      <c r="E31" s="6" t="s">
        <v>305</v>
      </c>
      <c r="F31" s="6" t="s">
        <v>305</v>
      </c>
      <c r="G31" s="6" t="s">
        <v>305</v>
      </c>
      <c r="H31" s="6" t="s">
        <v>305</v>
      </c>
      <c r="I31" s="6" t="s">
        <v>305</v>
      </c>
      <c r="J31" s="31"/>
      <c r="K31" s="31" t="s">
        <v>10</v>
      </c>
      <c r="L31" s="31"/>
      <c r="M31" s="54"/>
      <c r="N31" s="54"/>
      <c r="O31" s="54"/>
      <c r="P31" s="54"/>
      <c r="Q31" s="54"/>
      <c r="R31" s="54"/>
      <c r="S31" s="31" t="s">
        <v>306</v>
      </c>
      <c r="T31" s="36"/>
    </row>
    <row r="32" spans="1:20" s="80" customFormat="1" ht="30.5" customHeight="1" x14ac:dyDescent="0.2">
      <c r="A32" s="76" t="str">
        <f>'S5 Maquette'!B32</f>
        <v>UE 2 Nouvelles écritures et immersivité</v>
      </c>
      <c r="B32" s="76" t="str">
        <f>'S5 Maquette'!C32</f>
        <v>UE</v>
      </c>
      <c r="C32" s="77">
        <f>'S5 Maquette'!F32</f>
        <v>0</v>
      </c>
      <c r="D32" s="70">
        <v>1</v>
      </c>
      <c r="E32" s="70" t="s">
        <v>305</v>
      </c>
      <c r="F32" s="70" t="s">
        <v>305</v>
      </c>
      <c r="G32" s="70" t="s">
        <v>305</v>
      </c>
      <c r="H32" s="70" t="s">
        <v>305</v>
      </c>
      <c r="I32" s="70" t="s">
        <v>305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9"/>
    </row>
    <row r="33" spans="1:20" ht="30.5" customHeight="1" x14ac:dyDescent="0.2">
      <c r="A33" s="34" t="str">
        <f>'S5 Maquette'!B33</f>
        <v>Réalisation audiovisuelle</v>
      </c>
      <c r="B33" s="34" t="str">
        <f>'S5 Maquette'!C33</f>
        <v>ECUE</v>
      </c>
      <c r="C33" s="33">
        <f>'S5 Maquette'!F33</f>
        <v>0</v>
      </c>
      <c r="D33" s="6">
        <v>1</v>
      </c>
      <c r="E33" s="6" t="s">
        <v>305</v>
      </c>
      <c r="F33" s="6" t="s">
        <v>305</v>
      </c>
      <c r="G33" s="6" t="s">
        <v>305</v>
      </c>
      <c r="H33" s="6" t="s">
        <v>305</v>
      </c>
      <c r="I33" s="6" t="s">
        <v>305</v>
      </c>
      <c r="J33" s="31"/>
      <c r="K33" s="31" t="s">
        <v>10</v>
      </c>
      <c r="L33" s="31"/>
      <c r="M33" s="31">
        <v>2</v>
      </c>
      <c r="N33" s="31"/>
      <c r="O33" s="31"/>
      <c r="P33" s="31"/>
      <c r="Q33" s="31"/>
      <c r="R33" s="31"/>
      <c r="S33" s="106" t="s">
        <v>308</v>
      </c>
      <c r="T33" s="36"/>
    </row>
    <row r="34" spans="1:20" ht="30.5" customHeight="1" x14ac:dyDescent="0.2">
      <c r="A34" s="34" t="str">
        <f>'S5 Maquette'!B34</f>
        <v xml:space="preserve">Nouvelles images Nouvelles écritures </v>
      </c>
      <c r="B34" s="34" t="str">
        <f>'S5 Maquette'!C34</f>
        <v>ECUE</v>
      </c>
      <c r="C34" s="33">
        <f>'S5 Maquette'!F34</f>
        <v>0</v>
      </c>
      <c r="D34" s="6">
        <v>1</v>
      </c>
      <c r="E34" s="6" t="s">
        <v>305</v>
      </c>
      <c r="F34" s="6" t="s">
        <v>305</v>
      </c>
      <c r="G34" s="6" t="s">
        <v>305</v>
      </c>
      <c r="H34" s="6" t="s">
        <v>305</v>
      </c>
      <c r="I34" s="6" t="s">
        <v>305</v>
      </c>
      <c r="J34" s="31"/>
      <c r="K34" s="31" t="s">
        <v>10</v>
      </c>
      <c r="L34" s="31"/>
      <c r="M34" s="31">
        <v>2</v>
      </c>
      <c r="N34" s="31"/>
      <c r="O34" s="31"/>
      <c r="P34" s="31"/>
      <c r="Q34" s="31"/>
      <c r="R34" s="31"/>
      <c r="S34" s="106" t="s">
        <v>308</v>
      </c>
      <c r="T34" s="36"/>
    </row>
    <row r="35" spans="1:20" ht="30.5" customHeight="1" x14ac:dyDescent="0.2">
      <c r="A35" s="34" t="str">
        <f>'S5 Maquette'!B35</f>
        <v>Scénarisation</v>
      </c>
      <c r="B35" s="34" t="str">
        <f>'S5 Maquette'!C35</f>
        <v>ECUE</v>
      </c>
      <c r="C35" s="33">
        <f>'S5 Maquette'!F35</f>
        <v>0</v>
      </c>
      <c r="D35" s="6">
        <v>1</v>
      </c>
      <c r="E35" s="6" t="s">
        <v>305</v>
      </c>
      <c r="F35" s="6" t="s">
        <v>305</v>
      </c>
      <c r="G35" s="6" t="s">
        <v>305</v>
      </c>
      <c r="H35" s="6" t="s">
        <v>305</v>
      </c>
      <c r="I35" s="6" t="s">
        <v>305</v>
      </c>
      <c r="J35" s="31"/>
      <c r="K35" s="31" t="s">
        <v>10</v>
      </c>
      <c r="L35" s="31"/>
      <c r="M35" s="31">
        <v>2</v>
      </c>
      <c r="N35" s="31"/>
      <c r="O35" s="31"/>
      <c r="P35" s="31"/>
      <c r="Q35" s="31"/>
      <c r="R35" s="31"/>
      <c r="S35" s="106" t="s">
        <v>308</v>
      </c>
      <c r="T35" s="36"/>
    </row>
    <row r="36" spans="1:20" ht="30.5" customHeight="1" x14ac:dyDescent="0.2">
      <c r="A36" s="34" t="str">
        <f>'S5 Maquette'!B36</f>
        <v>Musique et médias</v>
      </c>
      <c r="B36" s="34" t="str">
        <f>'S5 Maquette'!C36</f>
        <v>ECUE</v>
      </c>
      <c r="C36" s="33" t="e">
        <f>'S5 Maquette'!#REF!</f>
        <v>#REF!</v>
      </c>
      <c r="D36" s="6">
        <v>1</v>
      </c>
      <c r="E36" s="100"/>
      <c r="F36" s="100"/>
      <c r="G36" s="100"/>
      <c r="H36" s="100"/>
      <c r="I36" s="100"/>
      <c r="J36" s="102" t="s">
        <v>309</v>
      </c>
      <c r="K36" s="54"/>
      <c r="L36" s="101"/>
      <c r="M36" s="54"/>
      <c r="N36" s="54"/>
      <c r="O36" s="54"/>
      <c r="P36" s="54"/>
      <c r="Q36" s="54"/>
      <c r="R36" s="54"/>
      <c r="S36" s="6" t="s">
        <v>306</v>
      </c>
      <c r="T36" s="36"/>
    </row>
    <row r="37" spans="1:20" s="80" customFormat="1" ht="30.5" customHeight="1" x14ac:dyDescent="0.2">
      <c r="A37" s="76" t="str">
        <f>'S5 Maquette'!B37</f>
        <v>UE 3 Professionnalisation</v>
      </c>
      <c r="B37" s="76" t="str">
        <f>'S5 Maquette'!C37</f>
        <v>UE</v>
      </c>
      <c r="C37" s="77">
        <f>'S5 Maquette'!F38</f>
        <v>0</v>
      </c>
      <c r="D37" s="70">
        <v>1</v>
      </c>
      <c r="E37" s="70" t="s">
        <v>305</v>
      </c>
      <c r="F37" s="70" t="s">
        <v>305</v>
      </c>
      <c r="G37" s="70" t="s">
        <v>305</v>
      </c>
      <c r="H37" s="70" t="s">
        <v>305</v>
      </c>
      <c r="I37" s="70" t="s">
        <v>305</v>
      </c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9"/>
    </row>
    <row r="38" spans="1:20" ht="30.5" customHeight="1" x14ac:dyDescent="0.2">
      <c r="A38" s="34" t="str">
        <f>'S5 Maquette'!B38</f>
        <v>Gestion de projet</v>
      </c>
      <c r="B38" s="34" t="str">
        <f>'S5 Maquette'!C38</f>
        <v>ECUE</v>
      </c>
      <c r="C38" s="33" t="e">
        <f>'S5 Maquette'!#REF!</f>
        <v>#REF!</v>
      </c>
      <c r="D38" s="6">
        <v>1</v>
      </c>
      <c r="E38" s="6" t="s">
        <v>305</v>
      </c>
      <c r="F38" s="6" t="s">
        <v>305</v>
      </c>
      <c r="G38" s="6" t="s">
        <v>305</v>
      </c>
      <c r="H38" s="6" t="s">
        <v>305</v>
      </c>
      <c r="I38" s="6" t="s">
        <v>305</v>
      </c>
      <c r="J38" s="31"/>
      <c r="K38" s="31" t="s">
        <v>20</v>
      </c>
      <c r="L38" s="31"/>
      <c r="M38" s="31"/>
      <c r="N38" s="31" t="s">
        <v>21</v>
      </c>
      <c r="O38" s="31"/>
      <c r="P38" s="31"/>
      <c r="Q38" s="31"/>
      <c r="R38" s="31"/>
      <c r="S38" s="107"/>
      <c r="T38" s="36"/>
    </row>
    <row r="39" spans="1:20" ht="30.5" customHeight="1" x14ac:dyDescent="0.2">
      <c r="A39" s="34" t="str">
        <f>'S5 Maquette'!B39</f>
        <v>Coaching CV</v>
      </c>
      <c r="B39" s="34" t="str">
        <f>'S5 Maquette'!C39</f>
        <v>ECUE</v>
      </c>
      <c r="C39" s="33" t="e">
        <f>'S5 Maquette'!#REF!</f>
        <v>#REF!</v>
      </c>
      <c r="D39" s="6">
        <v>1</v>
      </c>
      <c r="E39" s="6" t="s">
        <v>310</v>
      </c>
      <c r="F39" s="6" t="s">
        <v>305</v>
      </c>
      <c r="G39" s="6" t="s">
        <v>310</v>
      </c>
      <c r="H39" s="6" t="s">
        <v>305</v>
      </c>
      <c r="I39" s="6" t="s">
        <v>305</v>
      </c>
      <c r="J39" s="31"/>
      <c r="K39" s="31" t="s">
        <v>20</v>
      </c>
      <c r="L39" s="31"/>
      <c r="M39" s="31"/>
      <c r="N39" s="31" t="s">
        <v>21</v>
      </c>
      <c r="O39" s="31"/>
      <c r="P39" s="31"/>
      <c r="Q39" s="31"/>
      <c r="R39" s="31"/>
      <c r="S39" s="6"/>
      <c r="T39" s="36"/>
    </row>
    <row r="40" spans="1:20" s="80" customFormat="1" ht="30.5" customHeight="1" x14ac:dyDescent="0.2">
      <c r="A40" s="76" t="str">
        <f>'S5 Maquette'!B40</f>
        <v>UE 4 Méthodologies</v>
      </c>
      <c r="B40" s="76" t="str">
        <f>'S5 Maquette'!C40</f>
        <v>UE</v>
      </c>
      <c r="C40" s="77" t="e">
        <f>'S5 Maquette'!#REF!</f>
        <v>#REF!</v>
      </c>
      <c r="D40" s="70">
        <v>1</v>
      </c>
      <c r="E40" s="70" t="s">
        <v>305</v>
      </c>
      <c r="F40" s="70" t="s">
        <v>305</v>
      </c>
      <c r="G40" s="70" t="s">
        <v>305</v>
      </c>
      <c r="H40" s="70" t="s">
        <v>305</v>
      </c>
      <c r="I40" s="70" t="s">
        <v>305</v>
      </c>
      <c r="J40" s="78"/>
      <c r="K40" s="78"/>
      <c r="L40" s="78"/>
      <c r="M40" s="78"/>
      <c r="N40" s="78"/>
      <c r="O40" s="78"/>
      <c r="P40" s="78"/>
      <c r="Q40" s="78"/>
      <c r="R40" s="78"/>
      <c r="S40" s="70"/>
      <c r="T40" s="79"/>
    </row>
    <row r="41" spans="1:20" s="105" customFormat="1" ht="30.5" customHeight="1" x14ac:dyDescent="0.2">
      <c r="A41" s="117" t="str">
        <f>'S5 Maquette'!B41</f>
        <v>Méthodes d'enquête et de recherche</v>
      </c>
      <c r="B41" s="117" t="str">
        <f>'S5 Maquette'!C41</f>
        <v>ECUE</v>
      </c>
      <c r="C41" s="118">
        <f>'S5 Maquette'!F43</f>
        <v>0</v>
      </c>
      <c r="D41" s="119">
        <v>1</v>
      </c>
      <c r="E41" s="119" t="s">
        <v>305</v>
      </c>
      <c r="F41" s="119" t="s">
        <v>305</v>
      </c>
      <c r="G41" s="119" t="s">
        <v>305</v>
      </c>
      <c r="H41" s="119" t="s">
        <v>305</v>
      </c>
      <c r="I41" s="119" t="s">
        <v>305</v>
      </c>
      <c r="J41" s="120"/>
      <c r="K41" s="120" t="s">
        <v>10</v>
      </c>
      <c r="L41" s="120"/>
      <c r="M41" s="120">
        <v>2</v>
      </c>
      <c r="N41" s="120"/>
      <c r="O41" s="120"/>
      <c r="P41" s="120"/>
      <c r="Q41" s="120"/>
      <c r="R41" s="120"/>
      <c r="S41" s="121" t="s">
        <v>308</v>
      </c>
      <c r="T41" s="104"/>
    </row>
    <row r="42" spans="1:20" s="105" customFormat="1" ht="30.5" customHeight="1" x14ac:dyDescent="0.2">
      <c r="A42" s="117" t="str">
        <f>'S5 Maquette'!B42</f>
        <v>Méthodes de création et processus créatif</v>
      </c>
      <c r="B42" s="117" t="str">
        <f>'S5 Maquette'!C42</f>
        <v>ECUE</v>
      </c>
      <c r="C42" s="118">
        <f>'S5 Maquette'!F44</f>
        <v>0</v>
      </c>
      <c r="D42" s="119">
        <v>1</v>
      </c>
      <c r="E42" s="119" t="s">
        <v>305</v>
      </c>
      <c r="F42" s="119" t="s">
        <v>305</v>
      </c>
      <c r="G42" s="119" t="s">
        <v>305</v>
      </c>
      <c r="H42" s="119" t="s">
        <v>305</v>
      </c>
      <c r="I42" s="119" t="s">
        <v>305</v>
      </c>
      <c r="J42" s="120"/>
      <c r="K42" s="120" t="s">
        <v>10</v>
      </c>
      <c r="L42" s="120"/>
      <c r="M42" s="120">
        <v>2</v>
      </c>
      <c r="N42" s="120"/>
      <c r="O42" s="120"/>
      <c r="P42" s="120"/>
      <c r="Q42" s="120"/>
      <c r="R42" s="120"/>
      <c r="S42" s="121" t="s">
        <v>308</v>
      </c>
      <c r="T42" s="104"/>
    </row>
    <row r="43" spans="1:20" ht="30.5" customHeight="1" x14ac:dyDescent="0.2">
      <c r="A43" s="34">
        <f>'S5 Maquette'!B45</f>
        <v>0</v>
      </c>
      <c r="B43" s="34">
        <f>'S5 Maquette'!C45</f>
        <v>0</v>
      </c>
      <c r="C43" s="33">
        <f>'S5 Maquette'!F45</f>
        <v>0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6"/>
    </row>
    <row r="44" spans="1:20" ht="30.5" customHeight="1" x14ac:dyDescent="0.2">
      <c r="A44" s="34">
        <f>'S5 Maquette'!B46</f>
        <v>0</v>
      </c>
      <c r="B44" s="34">
        <f>'S5 Maquette'!C46</f>
        <v>0</v>
      </c>
      <c r="C44" s="33">
        <f>'S5 Maquette'!F46</f>
        <v>0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6"/>
    </row>
    <row r="45" spans="1:20" ht="30.5" customHeight="1" x14ac:dyDescent="0.2">
      <c r="A45" s="34">
        <f>'S5 Maquette'!B47</f>
        <v>0</v>
      </c>
      <c r="B45" s="34">
        <f>'S5 Maquette'!C47</f>
        <v>0</v>
      </c>
      <c r="C45" s="33">
        <f>'S5 Maquette'!F47</f>
        <v>0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6"/>
    </row>
    <row r="46" spans="1:20" ht="30.5" customHeight="1" x14ac:dyDescent="0.2">
      <c r="A46" s="34">
        <f>'S5 Maquette'!B48</f>
        <v>0</v>
      </c>
      <c r="B46" s="34">
        <f>'S5 Maquette'!C48</f>
        <v>0</v>
      </c>
      <c r="C46" s="33">
        <f>'S5 Maquette'!F48</f>
        <v>0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6"/>
    </row>
    <row r="47" spans="1:20" ht="30.5" customHeight="1" x14ac:dyDescent="0.2">
      <c r="A47" s="34">
        <f>'S5 Maquette'!B49</f>
        <v>0</v>
      </c>
      <c r="B47" s="34">
        <f>'S5 Maquette'!C49</f>
        <v>0</v>
      </c>
      <c r="C47" s="33">
        <f>'S5 Maquette'!F49</f>
        <v>0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6"/>
    </row>
    <row r="48" spans="1:20" ht="30.5" customHeight="1" x14ac:dyDescent="0.2">
      <c r="A48" s="34">
        <f>'S5 Maquette'!B50</f>
        <v>0</v>
      </c>
      <c r="B48" s="34">
        <f>'S5 Maquette'!C50</f>
        <v>0</v>
      </c>
      <c r="C48" s="33">
        <f>'S5 Maquette'!F50</f>
        <v>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6"/>
    </row>
    <row r="49" spans="1:20" ht="30.5" customHeight="1" x14ac:dyDescent="0.2">
      <c r="A49" s="34">
        <f>'S5 Maquette'!B51</f>
        <v>0</v>
      </c>
      <c r="B49" s="34">
        <f>'S5 Maquette'!C51</f>
        <v>0</v>
      </c>
      <c r="C49" s="33">
        <f>'S5 Maquette'!F51</f>
        <v>0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6"/>
    </row>
    <row r="50" spans="1:20" ht="30.5" customHeight="1" x14ac:dyDescent="0.2">
      <c r="A50" s="34">
        <f>'S5 Maquette'!B52</f>
        <v>0</v>
      </c>
      <c r="B50" s="34">
        <f>'S5 Maquette'!C52</f>
        <v>0</v>
      </c>
      <c r="C50" s="33">
        <f>'S5 Maquette'!F52</f>
        <v>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6"/>
    </row>
    <row r="51" spans="1:20" ht="30.5" customHeight="1" x14ac:dyDescent="0.2">
      <c r="A51" s="34">
        <f>'S5 Maquette'!B53</f>
        <v>0</v>
      </c>
      <c r="B51" s="34">
        <f>'S5 Maquette'!C53</f>
        <v>0</v>
      </c>
      <c r="C51" s="33">
        <f>'S5 Maquette'!F53</f>
        <v>0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6"/>
    </row>
    <row r="52" spans="1:20" ht="30.5" customHeight="1" x14ac:dyDescent="0.2">
      <c r="A52" s="34">
        <f>'S5 Maquette'!B54</f>
        <v>0</v>
      </c>
      <c r="B52" s="34">
        <f>'S5 Maquette'!C54</f>
        <v>0</v>
      </c>
      <c r="C52" s="33">
        <f>'S5 Maquette'!F54</f>
        <v>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6"/>
    </row>
    <row r="53" spans="1:20" ht="30.5" customHeight="1" x14ac:dyDescent="0.2">
      <c r="A53" s="34">
        <f>'S5 Maquette'!B55</f>
        <v>0</v>
      </c>
      <c r="B53" s="34">
        <f>'S5 Maquette'!C55</f>
        <v>0</v>
      </c>
      <c r="C53" s="33">
        <f>'S5 Maquette'!F55</f>
        <v>0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6"/>
    </row>
    <row r="54" spans="1:20" ht="30.5" customHeight="1" x14ac:dyDescent="0.2">
      <c r="A54" s="34">
        <f>'S5 Maquette'!B56</f>
        <v>0</v>
      </c>
      <c r="B54" s="34">
        <f>'S5 Maquette'!C56</f>
        <v>0</v>
      </c>
      <c r="C54" s="33">
        <f>'S5 Maquette'!F56</f>
        <v>0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6"/>
    </row>
    <row r="55" spans="1:20" ht="30.5" customHeight="1" x14ac:dyDescent="0.2">
      <c r="A55" s="34">
        <f>'S5 Maquette'!B57</f>
        <v>0</v>
      </c>
      <c r="B55" s="34">
        <f>'S5 Maquette'!C57</f>
        <v>0</v>
      </c>
      <c r="C55" s="33">
        <f>'S5 Maquette'!F57</f>
        <v>0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6"/>
    </row>
    <row r="56" spans="1:20" ht="30.5" customHeight="1" x14ac:dyDescent="0.2">
      <c r="A56" s="34">
        <f>'S5 Maquette'!B58</f>
        <v>0</v>
      </c>
      <c r="B56" s="34">
        <f>'S5 Maquette'!C58</f>
        <v>0</v>
      </c>
      <c r="C56" s="33">
        <f>'S5 Maquette'!F58</f>
        <v>0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6"/>
    </row>
    <row r="57" spans="1:20" ht="30.5" customHeight="1" x14ac:dyDescent="0.2">
      <c r="A57" s="34">
        <f>'S5 Maquette'!B59</f>
        <v>0</v>
      </c>
      <c r="B57" s="34">
        <f>'S5 Maquette'!C59</f>
        <v>0</v>
      </c>
      <c r="C57" s="33">
        <f>'S5 Maquette'!F59</f>
        <v>0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6"/>
    </row>
    <row r="58" spans="1:20" ht="30.5" customHeight="1" x14ac:dyDescent="0.2">
      <c r="A58" s="34">
        <f>'S5 Maquette'!B60</f>
        <v>0</v>
      </c>
      <c r="B58" s="34">
        <f>'S5 Maquette'!C60</f>
        <v>0</v>
      </c>
      <c r="C58" s="33">
        <f>'S5 Maquette'!F60</f>
        <v>0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6"/>
    </row>
    <row r="59" spans="1:20" ht="30.5" customHeight="1" x14ac:dyDescent="0.2">
      <c r="A59" s="34">
        <f>'S5 Maquette'!B61</f>
        <v>0</v>
      </c>
      <c r="B59" s="34">
        <f>'S5 Maquette'!C61</f>
        <v>0</v>
      </c>
      <c r="C59" s="33">
        <f>'S5 Maquette'!F61</f>
        <v>0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6"/>
    </row>
    <row r="60" spans="1:20" ht="30.5" customHeight="1" x14ac:dyDescent="0.2">
      <c r="A60" s="34">
        <f>'S5 Maquette'!B62</f>
        <v>0</v>
      </c>
      <c r="B60" s="34">
        <f>'S5 Maquette'!C62</f>
        <v>0</v>
      </c>
      <c r="C60" s="33">
        <f>'S5 Maquette'!F62</f>
        <v>0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6"/>
    </row>
    <row r="61" spans="1:20" ht="30.5" customHeight="1" x14ac:dyDescent="0.2">
      <c r="A61" s="34">
        <f>'S5 Maquette'!B63</f>
        <v>0</v>
      </c>
      <c r="B61" s="34">
        <f>'S5 Maquette'!C63</f>
        <v>0</v>
      </c>
      <c r="C61" s="33">
        <f>'S5 Maquette'!F63</f>
        <v>0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6"/>
    </row>
    <row r="62" spans="1:20" ht="30.5" customHeight="1" x14ac:dyDescent="0.2">
      <c r="A62" s="34">
        <f>'S5 Maquette'!B64</f>
        <v>0</v>
      </c>
      <c r="B62" s="34">
        <f>'S5 Maquette'!C64</f>
        <v>0</v>
      </c>
      <c r="C62" s="33">
        <f>'S5 Maquette'!F64</f>
        <v>0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6"/>
    </row>
    <row r="63" spans="1:20" ht="30.5" customHeight="1" x14ac:dyDescent="0.2">
      <c r="A63" s="34">
        <f>'S5 Maquette'!B65</f>
        <v>0</v>
      </c>
      <c r="B63" s="34">
        <f>'S5 Maquette'!C65</f>
        <v>0</v>
      </c>
      <c r="C63" s="33">
        <f>'S5 Maquette'!F65</f>
        <v>0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6"/>
    </row>
    <row r="64" spans="1:20" ht="30.5" customHeight="1" x14ac:dyDescent="0.2">
      <c r="A64" s="34">
        <f>'S5 Maquette'!B66</f>
        <v>0</v>
      </c>
      <c r="B64" s="34">
        <f>'S5 Maquette'!C66</f>
        <v>0</v>
      </c>
      <c r="C64" s="33">
        <f>'S5 Maquette'!F66</f>
        <v>0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6"/>
    </row>
    <row r="65" spans="1:20" ht="30.5" customHeight="1" x14ac:dyDescent="0.2">
      <c r="A65" s="34">
        <f>'S5 Maquette'!B67</f>
        <v>0</v>
      </c>
      <c r="B65" s="34">
        <f>'S5 Maquette'!C67</f>
        <v>0</v>
      </c>
      <c r="C65" s="33">
        <f>'S5 Maquette'!F67</f>
        <v>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6"/>
    </row>
    <row r="66" spans="1:20" ht="30.5" customHeight="1" x14ac:dyDescent="0.2">
      <c r="A66" s="34">
        <f>'S5 Maquette'!B68</f>
        <v>0</v>
      </c>
      <c r="B66" s="34">
        <f>'S5 Maquette'!C68</f>
        <v>0</v>
      </c>
      <c r="C66" s="33">
        <f>'S5 Maquette'!F68</f>
        <v>0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6"/>
    </row>
    <row r="67" spans="1:20" ht="30.5" customHeight="1" x14ac:dyDescent="0.2">
      <c r="A67" s="34">
        <f>'S5 Maquette'!B69</f>
        <v>0</v>
      </c>
      <c r="B67" s="34">
        <f>'S5 Maquette'!C69</f>
        <v>0</v>
      </c>
      <c r="C67" s="33">
        <f>'S5 Maquette'!F69</f>
        <v>0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6"/>
    </row>
    <row r="68" spans="1:20" ht="30.5" customHeight="1" x14ac:dyDescent="0.2">
      <c r="A68" s="34">
        <f>'S5 Maquette'!B70</f>
        <v>0</v>
      </c>
      <c r="B68" s="34">
        <f>'S5 Maquette'!C70</f>
        <v>0</v>
      </c>
      <c r="C68" s="33">
        <f>'S5 Maquette'!F70</f>
        <v>0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6"/>
    </row>
    <row r="69" spans="1:20" ht="30.5" customHeight="1" x14ac:dyDescent="0.2">
      <c r="A69" s="34">
        <f>'S5 Maquette'!B71</f>
        <v>0</v>
      </c>
      <c r="B69" s="34">
        <f>'S5 Maquette'!C71</f>
        <v>0</v>
      </c>
      <c r="C69" s="33">
        <f>'S5 Maquette'!F71</f>
        <v>0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6"/>
    </row>
    <row r="70" spans="1:20" ht="30.5" customHeight="1" x14ac:dyDescent="0.2">
      <c r="A70" s="34">
        <f>'S5 Maquette'!B72</f>
        <v>0</v>
      </c>
      <c r="B70" s="34">
        <f>'S5 Maquette'!C72</f>
        <v>0</v>
      </c>
      <c r="C70" s="33">
        <f>'S5 Maquette'!F72</f>
        <v>0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6"/>
    </row>
    <row r="71" spans="1:20" ht="30.5" customHeight="1" x14ac:dyDescent="0.2">
      <c r="A71" s="34">
        <f>'S5 Maquette'!B73</f>
        <v>0</v>
      </c>
      <c r="B71" s="34">
        <f>'S5 Maquette'!C73</f>
        <v>0</v>
      </c>
      <c r="C71" s="33">
        <f>'S5 Maquette'!F73</f>
        <v>0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6"/>
    </row>
    <row r="72" spans="1:20" ht="30.5" customHeight="1" x14ac:dyDescent="0.2">
      <c r="A72" s="34">
        <f>'S5 Maquette'!B74</f>
        <v>0</v>
      </c>
      <c r="B72" s="34">
        <f>'S5 Maquette'!C74</f>
        <v>0</v>
      </c>
      <c r="C72" s="33">
        <f>'S5 Maquette'!F74</f>
        <v>0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6"/>
    </row>
    <row r="73" spans="1:20" ht="30.5" customHeight="1" x14ac:dyDescent="0.2">
      <c r="A73" s="34">
        <f>'S5 Maquette'!B75</f>
        <v>0</v>
      </c>
      <c r="B73" s="34">
        <f>'S5 Maquette'!C75</f>
        <v>0</v>
      </c>
      <c r="C73" s="33">
        <f>'S5 Maquette'!F75</f>
        <v>0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6"/>
    </row>
    <row r="74" spans="1:20" ht="30.5" customHeight="1" x14ac:dyDescent="0.2">
      <c r="A74" s="34">
        <f>'S5 Maquette'!B76</f>
        <v>0</v>
      </c>
      <c r="B74" s="34">
        <f>'S5 Maquette'!C76</f>
        <v>0</v>
      </c>
      <c r="C74" s="33">
        <f>'S5 Maquette'!F76</f>
        <v>0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6"/>
    </row>
    <row r="75" spans="1:20" ht="30.5" customHeight="1" x14ac:dyDescent="0.2">
      <c r="A75" s="34">
        <f>'S5 Maquette'!B77</f>
        <v>0</v>
      </c>
      <c r="B75" s="34">
        <f>'S5 Maquette'!C77</f>
        <v>0</v>
      </c>
      <c r="C75" s="33">
        <f>'S5 Maquette'!F77</f>
        <v>0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6"/>
    </row>
    <row r="76" spans="1:20" ht="30.5" customHeight="1" x14ac:dyDescent="0.2">
      <c r="A76" s="34">
        <f>'S5 Maquette'!B78</f>
        <v>0</v>
      </c>
      <c r="B76" s="34">
        <f>'S5 Maquette'!C78</f>
        <v>0</v>
      </c>
      <c r="C76" s="33">
        <f>'S5 Maquette'!F78</f>
        <v>0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6"/>
    </row>
    <row r="77" spans="1:20" ht="30.5" customHeight="1" x14ac:dyDescent="0.2">
      <c r="A77" s="34">
        <f>'S5 Maquette'!B79</f>
        <v>0</v>
      </c>
      <c r="B77" s="34">
        <f>'S5 Maquette'!C79</f>
        <v>0</v>
      </c>
      <c r="C77" s="33">
        <f>'S5 Maquette'!F79</f>
        <v>0</v>
      </c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6"/>
    </row>
    <row r="78" spans="1:20" ht="30.5" customHeight="1" x14ac:dyDescent="0.2">
      <c r="A78" s="34">
        <f>'S5 Maquette'!B80</f>
        <v>0</v>
      </c>
      <c r="B78" s="34">
        <f>'S5 Maquette'!C80</f>
        <v>0</v>
      </c>
      <c r="C78" s="33">
        <f>'S5 Maquette'!F80</f>
        <v>0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6"/>
    </row>
    <row r="79" spans="1:20" ht="30.5" customHeight="1" x14ac:dyDescent="0.2">
      <c r="A79" s="34">
        <f>'S5 Maquette'!B81</f>
        <v>0</v>
      </c>
      <c r="B79" s="34">
        <f>'S5 Maquette'!C81</f>
        <v>0</v>
      </c>
      <c r="C79" s="33">
        <f>'S5 Maquette'!F81</f>
        <v>0</v>
      </c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6"/>
    </row>
    <row r="80" spans="1:20" ht="30.5" customHeight="1" x14ac:dyDescent="0.2">
      <c r="A80" s="34">
        <f>'S5 Maquette'!B82</f>
        <v>0</v>
      </c>
      <c r="B80" s="34">
        <f>'S5 Maquette'!C82</f>
        <v>0</v>
      </c>
      <c r="C80" s="33">
        <f>'S5 Maquette'!F82</f>
        <v>0</v>
      </c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6"/>
    </row>
    <row r="81" spans="1:20" ht="30.5" customHeight="1" x14ac:dyDescent="0.2">
      <c r="A81" s="34">
        <f>'S5 Maquette'!B83</f>
        <v>0</v>
      </c>
      <c r="B81" s="34">
        <f>'S5 Maquette'!C83</f>
        <v>0</v>
      </c>
      <c r="C81" s="33">
        <f>'S5 Maquette'!F83</f>
        <v>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6"/>
    </row>
    <row r="82" spans="1:20" ht="30.5" customHeight="1" x14ac:dyDescent="0.2">
      <c r="A82" s="34">
        <f>'S5 Maquette'!B84</f>
        <v>0</v>
      </c>
      <c r="B82" s="34">
        <f>'S5 Maquette'!C84</f>
        <v>0</v>
      </c>
      <c r="C82" s="33">
        <f>'S5 Maquette'!F84</f>
        <v>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6"/>
    </row>
    <row r="83" spans="1:20" ht="30.5" customHeight="1" x14ac:dyDescent="0.2">
      <c r="A83" s="34">
        <f>'S5 Maquette'!B85</f>
        <v>0</v>
      </c>
      <c r="B83" s="34">
        <f>'S5 Maquette'!C85</f>
        <v>0</v>
      </c>
      <c r="C83" s="33">
        <f>'S5 Maquette'!F85</f>
        <v>0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6"/>
    </row>
    <row r="84" spans="1:20" ht="30.5" customHeight="1" x14ac:dyDescent="0.2">
      <c r="A84" s="34">
        <f>'S5 Maquette'!B86</f>
        <v>0</v>
      </c>
      <c r="B84" s="34">
        <f>'S5 Maquette'!C86</f>
        <v>0</v>
      </c>
      <c r="C84" s="33">
        <f>'S5 Maquette'!F86</f>
        <v>0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6"/>
    </row>
    <row r="85" spans="1:20" ht="30.5" customHeight="1" x14ac:dyDescent="0.2">
      <c r="A85" s="34">
        <f>'S5 Maquette'!B87</f>
        <v>0</v>
      </c>
      <c r="B85" s="34">
        <f>'S5 Maquette'!C87</f>
        <v>0</v>
      </c>
      <c r="C85" s="33">
        <f>'S5 Maquette'!F87</f>
        <v>0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6"/>
    </row>
    <row r="86" spans="1:20" ht="30.5" customHeight="1" x14ac:dyDescent="0.2">
      <c r="A86" s="34">
        <f>'S5 Maquette'!B88</f>
        <v>0</v>
      </c>
      <c r="B86" s="34">
        <f>'S5 Maquette'!C88</f>
        <v>0</v>
      </c>
      <c r="C86" s="33">
        <f>'S5 Maquette'!F88</f>
        <v>0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6"/>
    </row>
    <row r="87" spans="1:20" ht="30.5" customHeight="1" x14ac:dyDescent="0.2">
      <c r="A87" s="34">
        <f>'S5 Maquette'!B89</f>
        <v>0</v>
      </c>
      <c r="B87" s="34">
        <f>'S5 Maquette'!C89</f>
        <v>0</v>
      </c>
      <c r="C87" s="33">
        <f>'S5 Maquette'!F89</f>
        <v>0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6"/>
    </row>
    <row r="88" spans="1:20" ht="30.5" customHeight="1" x14ac:dyDescent="0.2">
      <c r="A88" s="34">
        <f>'S5 Maquette'!B90</f>
        <v>0</v>
      </c>
      <c r="B88" s="34">
        <f>'S5 Maquette'!C90</f>
        <v>0</v>
      </c>
      <c r="C88" s="33">
        <f>'S5 Maquette'!F90</f>
        <v>0</v>
      </c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6"/>
    </row>
    <row r="89" spans="1:20" ht="30.5" customHeight="1" x14ac:dyDescent="0.2">
      <c r="A89" s="34">
        <f>'S5 Maquette'!B91</f>
        <v>0</v>
      </c>
      <c r="B89" s="34">
        <f>'S5 Maquette'!C91</f>
        <v>0</v>
      </c>
      <c r="C89" s="33">
        <f>'S5 Maquette'!F91</f>
        <v>0</v>
      </c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6"/>
    </row>
    <row r="90" spans="1:20" ht="30.5" customHeight="1" x14ac:dyDescent="0.2">
      <c r="A90" s="34">
        <f>'S5 Maquette'!B92</f>
        <v>0</v>
      </c>
      <c r="B90" s="34">
        <f>'S5 Maquette'!C92</f>
        <v>0</v>
      </c>
      <c r="C90" s="33">
        <f>'S5 Maquette'!F92</f>
        <v>0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6"/>
    </row>
    <row r="91" spans="1:20" ht="30.5" customHeight="1" x14ac:dyDescent="0.2">
      <c r="A91" s="34">
        <f>'S5 Maquette'!B93</f>
        <v>0</v>
      </c>
      <c r="B91" s="34">
        <f>'S5 Maquette'!C93</f>
        <v>0</v>
      </c>
      <c r="C91" s="33">
        <f>'S5 Maquette'!F93</f>
        <v>0</v>
      </c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6"/>
    </row>
    <row r="92" spans="1:20" ht="30.5" customHeight="1" x14ac:dyDescent="0.2">
      <c r="A92" s="34">
        <f>'S5 Maquette'!B94</f>
        <v>0</v>
      </c>
      <c r="B92" s="34">
        <f>'S5 Maquette'!C94</f>
        <v>0</v>
      </c>
      <c r="C92" s="33">
        <f>'S5 Maquette'!F94</f>
        <v>0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6"/>
    </row>
    <row r="93" spans="1:20" ht="30.5" customHeight="1" x14ac:dyDescent="0.2">
      <c r="A93" s="34">
        <f>'S5 Maquette'!B95</f>
        <v>0</v>
      </c>
      <c r="B93" s="34">
        <f>'S5 Maquette'!C95</f>
        <v>0</v>
      </c>
      <c r="C93" s="33">
        <f>'S5 Maquette'!F95</f>
        <v>0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6"/>
    </row>
    <row r="94" spans="1:20" ht="30.5" customHeight="1" x14ac:dyDescent="0.2">
      <c r="A94" s="34">
        <f>'S5 Maquette'!B96</f>
        <v>0</v>
      </c>
      <c r="B94" s="34">
        <f>'S5 Maquette'!C96</f>
        <v>0</v>
      </c>
      <c r="C94" s="33">
        <f>'S5 Maquette'!F96</f>
        <v>0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6"/>
    </row>
    <row r="95" spans="1:20" ht="30.5" customHeight="1" x14ac:dyDescent="0.2">
      <c r="A95" s="34">
        <f>'S5 Maquette'!B97</f>
        <v>0</v>
      </c>
      <c r="B95" s="34">
        <f>'S5 Maquette'!C97</f>
        <v>0</v>
      </c>
      <c r="C95" s="33">
        <f>'S5 Maquette'!F97</f>
        <v>0</v>
      </c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6"/>
    </row>
    <row r="96" spans="1:20" ht="30.5" customHeight="1" x14ac:dyDescent="0.2">
      <c r="A96" s="34">
        <f>'S5 Maquette'!B98</f>
        <v>0</v>
      </c>
      <c r="B96" s="34">
        <f>'S5 Maquette'!C98</f>
        <v>0</v>
      </c>
      <c r="C96" s="33">
        <f>'S5 Maquette'!F98</f>
        <v>0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6"/>
    </row>
    <row r="97" spans="1:20" ht="30.5" customHeight="1" x14ac:dyDescent="0.2">
      <c r="A97" s="34">
        <f>'S5 Maquette'!B99</f>
        <v>0</v>
      </c>
      <c r="B97" s="34">
        <f>'S5 Maquette'!C99</f>
        <v>0</v>
      </c>
      <c r="C97" s="33">
        <f>'S5 Maquette'!F99</f>
        <v>0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6"/>
    </row>
    <row r="98" spans="1:20" ht="30.5" customHeight="1" x14ac:dyDescent="0.2">
      <c r="A98" s="34">
        <f>'S5 Maquette'!B100</f>
        <v>0</v>
      </c>
      <c r="B98" s="34">
        <f>'S5 Maquette'!C100</f>
        <v>0</v>
      </c>
      <c r="C98" s="33">
        <f>'S5 Maquette'!F100</f>
        <v>0</v>
      </c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6"/>
    </row>
    <row r="99" spans="1:20" ht="30.5" customHeight="1" x14ac:dyDescent="0.2">
      <c r="A99" s="34">
        <f>'S5 Maquette'!B101</f>
        <v>0</v>
      </c>
      <c r="B99" s="34">
        <f>'S5 Maquette'!C101</f>
        <v>0</v>
      </c>
      <c r="C99" s="33">
        <f>'S5 Maquette'!F101</f>
        <v>0</v>
      </c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6"/>
    </row>
    <row r="100" spans="1:20" ht="30.5" customHeight="1" x14ac:dyDescent="0.2">
      <c r="A100" s="34">
        <f>'S5 Maquette'!B102</f>
        <v>0</v>
      </c>
      <c r="B100" s="34">
        <f>'S5 Maquette'!C102</f>
        <v>0</v>
      </c>
      <c r="C100" s="33">
        <f>'S5 Maquette'!F102</f>
        <v>0</v>
      </c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6"/>
    </row>
    <row r="101" spans="1:20" ht="30.5" customHeight="1" x14ac:dyDescent="0.2">
      <c r="A101" s="34">
        <f>'S5 Maquette'!B103</f>
        <v>0</v>
      </c>
      <c r="B101" s="34">
        <f>'S5 Maquette'!C103</f>
        <v>0</v>
      </c>
      <c r="C101" s="33">
        <f>'S5 Maquette'!F103</f>
        <v>0</v>
      </c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6"/>
    </row>
    <row r="102" spans="1:20" ht="30.5" customHeight="1" x14ac:dyDescent="0.2">
      <c r="A102" s="34">
        <f>'S5 Maquette'!B104</f>
        <v>0</v>
      </c>
      <c r="B102" s="34">
        <f>'S5 Maquette'!C104</f>
        <v>0</v>
      </c>
      <c r="C102" s="33">
        <f>'S5 Maquette'!F104</f>
        <v>0</v>
      </c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6"/>
    </row>
    <row r="103" spans="1:20" ht="30.5" customHeight="1" x14ac:dyDescent="0.2">
      <c r="A103" s="34">
        <f>'S5 Maquette'!B105</f>
        <v>0</v>
      </c>
      <c r="B103" s="34">
        <f>'S5 Maquette'!C105</f>
        <v>0</v>
      </c>
      <c r="C103" s="33">
        <f>'S5 Maquette'!F105</f>
        <v>0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6"/>
    </row>
    <row r="104" spans="1:20" ht="30.5" customHeight="1" x14ac:dyDescent="0.2">
      <c r="A104" s="34">
        <f>'S5 Maquette'!B106</f>
        <v>0</v>
      </c>
      <c r="B104" s="34">
        <f>'S5 Maquette'!C106</f>
        <v>0</v>
      </c>
      <c r="C104" s="33">
        <f>'S5 Maquette'!F106</f>
        <v>0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6"/>
    </row>
    <row r="105" spans="1:20" ht="30.5" customHeight="1" x14ac:dyDescent="0.2">
      <c r="A105" s="34">
        <f>'S5 Maquette'!B107</f>
        <v>0</v>
      </c>
      <c r="B105" s="34">
        <f>'S5 Maquette'!C107</f>
        <v>0</v>
      </c>
      <c r="C105" s="33">
        <f>'S5 Maquette'!F107</f>
        <v>0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6"/>
    </row>
    <row r="106" spans="1:20" ht="30.5" customHeight="1" x14ac:dyDescent="0.2">
      <c r="A106" s="34">
        <f>'S5 Maquette'!B108</f>
        <v>0</v>
      </c>
      <c r="B106" s="34">
        <f>'S5 Maquette'!C108</f>
        <v>0</v>
      </c>
      <c r="C106" s="33">
        <f>'S5 Maquette'!F108</f>
        <v>0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6"/>
    </row>
    <row r="107" spans="1:20" ht="30.5" customHeight="1" x14ac:dyDescent="0.2">
      <c r="A107" s="34">
        <f>'S5 Maquette'!B109</f>
        <v>0</v>
      </c>
      <c r="B107" s="34">
        <f>'S5 Maquette'!C109</f>
        <v>0</v>
      </c>
      <c r="C107" s="33">
        <f>'S5 Maquette'!F109</f>
        <v>0</v>
      </c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6"/>
    </row>
    <row r="108" spans="1:20" ht="30.5" customHeight="1" x14ac:dyDescent="0.2">
      <c r="A108" s="34">
        <f>'S5 Maquette'!B110</f>
        <v>0</v>
      </c>
      <c r="B108" s="34">
        <f>'S5 Maquette'!C110</f>
        <v>0</v>
      </c>
      <c r="C108" s="33">
        <f>'S5 Maquette'!F110</f>
        <v>0</v>
      </c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6"/>
    </row>
    <row r="109" spans="1:20" ht="30.5" customHeight="1" x14ac:dyDescent="0.2">
      <c r="A109" s="34">
        <f>'S5 Maquette'!B111</f>
        <v>0</v>
      </c>
      <c r="B109" s="34">
        <f>'S5 Maquette'!C111</f>
        <v>0</v>
      </c>
      <c r="C109" s="33">
        <f>'S5 Maquette'!F111</f>
        <v>0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6"/>
    </row>
    <row r="110" spans="1:20" ht="30.5" customHeight="1" x14ac:dyDescent="0.2">
      <c r="A110" s="34">
        <f>'S5 Maquette'!B112</f>
        <v>0</v>
      </c>
      <c r="B110" s="34">
        <f>'S5 Maquette'!C112</f>
        <v>0</v>
      </c>
      <c r="C110" s="33">
        <f>'S5 Maquette'!F112</f>
        <v>0</v>
      </c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6"/>
    </row>
    <row r="111" spans="1:20" ht="30.5" customHeight="1" x14ac:dyDescent="0.2">
      <c r="A111" s="34">
        <f>'S5 Maquette'!B113</f>
        <v>0</v>
      </c>
      <c r="B111" s="34">
        <f>'S5 Maquette'!C113</f>
        <v>0</v>
      </c>
      <c r="C111" s="33">
        <f>'S5 Maquette'!F113</f>
        <v>0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6"/>
    </row>
    <row r="112" spans="1:20" ht="30.5" customHeight="1" x14ac:dyDescent="0.2">
      <c r="A112" s="34">
        <f>'S5 Maquette'!B114</f>
        <v>0</v>
      </c>
      <c r="B112" s="34">
        <f>'S5 Maquette'!C114</f>
        <v>0</v>
      </c>
      <c r="C112" s="33">
        <f>'S5 Maquette'!F114</f>
        <v>0</v>
      </c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6"/>
    </row>
    <row r="113" spans="1:20" ht="30.5" customHeight="1" x14ac:dyDescent="0.2">
      <c r="A113" s="34">
        <f>'S5 Maquette'!B115</f>
        <v>0</v>
      </c>
      <c r="B113" s="34">
        <f>'S5 Maquette'!C115</f>
        <v>0</v>
      </c>
      <c r="C113" s="33">
        <f>'S5 Maquette'!F115</f>
        <v>0</v>
      </c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6"/>
    </row>
    <row r="114" spans="1:20" ht="30.5" customHeight="1" x14ac:dyDescent="0.2">
      <c r="A114" s="34">
        <f>'S5 Maquette'!B116</f>
        <v>0</v>
      </c>
      <c r="B114" s="34">
        <f>'S5 Maquette'!C116</f>
        <v>0</v>
      </c>
      <c r="C114" s="33">
        <f>'S5 Maquette'!F116</f>
        <v>0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6"/>
    </row>
    <row r="115" spans="1:20" ht="30.5" customHeight="1" x14ac:dyDescent="0.2">
      <c r="A115" s="34">
        <f>'S5 Maquette'!B117</f>
        <v>0</v>
      </c>
      <c r="B115" s="34">
        <f>'S5 Maquette'!C117</f>
        <v>0</v>
      </c>
      <c r="C115" s="33">
        <f>'S5 Maquette'!F117</f>
        <v>0</v>
      </c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6"/>
    </row>
    <row r="116" spans="1:20" ht="30.5" customHeight="1" x14ac:dyDescent="0.2">
      <c r="A116" s="34">
        <f>'S5 Maquette'!B118</f>
        <v>0</v>
      </c>
      <c r="B116" s="34">
        <f>'S5 Maquette'!C118</f>
        <v>0</v>
      </c>
      <c r="C116" s="33">
        <f>'S5 Maquette'!F118</f>
        <v>0</v>
      </c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6"/>
    </row>
    <row r="117" spans="1:20" ht="30.5" customHeight="1" x14ac:dyDescent="0.2">
      <c r="A117" s="34">
        <f>'S5 Maquette'!B119</f>
        <v>0</v>
      </c>
      <c r="B117" s="34">
        <f>'S5 Maquette'!C119</f>
        <v>0</v>
      </c>
      <c r="C117" s="33">
        <f>'S5 Maquette'!F119</f>
        <v>0</v>
      </c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6"/>
    </row>
    <row r="118" spans="1:20" ht="30.5" customHeight="1" x14ac:dyDescent="0.2">
      <c r="A118" s="34">
        <f>'S5 Maquette'!B120</f>
        <v>0</v>
      </c>
      <c r="B118" s="34">
        <f>'S5 Maquette'!C120</f>
        <v>0</v>
      </c>
      <c r="C118" s="33">
        <f>'S5 Maquette'!F120</f>
        <v>0</v>
      </c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6"/>
    </row>
    <row r="119" spans="1:20" ht="30.5" customHeight="1" x14ac:dyDescent="0.2">
      <c r="A119" s="34">
        <f>'S5 Maquette'!B121</f>
        <v>0</v>
      </c>
      <c r="B119" s="34">
        <f>'S5 Maquette'!C121</f>
        <v>0</v>
      </c>
      <c r="C119" s="33">
        <f>'S5 Maquette'!F121</f>
        <v>0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6"/>
    </row>
    <row r="120" spans="1:20" ht="30.5" customHeight="1" x14ac:dyDescent="0.2">
      <c r="A120" s="34">
        <f>'S5 Maquette'!B122</f>
        <v>0</v>
      </c>
      <c r="B120" s="34">
        <f>'S5 Maquette'!C122</f>
        <v>0</v>
      </c>
      <c r="C120" s="33">
        <f>'S5 Maquette'!F122</f>
        <v>0</v>
      </c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6"/>
    </row>
    <row r="121" spans="1:20" ht="30.5" customHeight="1" x14ac:dyDescent="0.2">
      <c r="A121" s="34">
        <f>'S5 Maquette'!B123</f>
        <v>0</v>
      </c>
      <c r="B121" s="34">
        <f>'S5 Maquette'!C123</f>
        <v>0</v>
      </c>
      <c r="C121" s="33">
        <f>'S5 Maquette'!F123</f>
        <v>0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6"/>
    </row>
    <row r="122" spans="1:20" ht="30.5" customHeight="1" x14ac:dyDescent="0.2">
      <c r="A122" s="34">
        <f>'S5 Maquette'!B124</f>
        <v>0</v>
      </c>
      <c r="B122" s="34">
        <f>'S5 Maquette'!C124</f>
        <v>0</v>
      </c>
      <c r="C122" s="33">
        <f>'S5 Maquette'!F124</f>
        <v>0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6"/>
    </row>
    <row r="123" spans="1:20" ht="30.5" customHeight="1" x14ac:dyDescent="0.2">
      <c r="A123" s="34">
        <f>'S5 Maquette'!B125</f>
        <v>0</v>
      </c>
      <c r="B123" s="34">
        <f>'S5 Maquette'!C125</f>
        <v>0</v>
      </c>
      <c r="C123" s="33">
        <f>'S5 Maquette'!F125</f>
        <v>0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6"/>
    </row>
    <row r="124" spans="1:20" ht="30.5" customHeight="1" x14ac:dyDescent="0.2">
      <c r="A124" s="34">
        <f>'S5 Maquette'!B126</f>
        <v>0</v>
      </c>
      <c r="B124" s="34">
        <f>'S5 Maquette'!C126</f>
        <v>0</v>
      </c>
      <c r="C124" s="33">
        <f>'S5 Maquette'!F126</f>
        <v>0</v>
      </c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6"/>
    </row>
    <row r="125" spans="1:20" ht="30.5" customHeight="1" x14ac:dyDescent="0.2">
      <c r="A125" s="34">
        <f>'S5 Maquette'!B127</f>
        <v>0</v>
      </c>
      <c r="B125" s="34">
        <f>'S5 Maquette'!C127</f>
        <v>0</v>
      </c>
      <c r="C125" s="33">
        <f>'S5 Maquette'!F127</f>
        <v>0</v>
      </c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6"/>
    </row>
    <row r="126" spans="1:20" ht="30.5" customHeight="1" x14ac:dyDescent="0.2">
      <c r="A126" s="34">
        <f>'S5 Maquette'!B128</f>
        <v>0</v>
      </c>
      <c r="B126" s="34">
        <f>'S5 Maquette'!C128</f>
        <v>0</v>
      </c>
      <c r="C126" s="33">
        <f>'S5 Maquette'!F128</f>
        <v>0</v>
      </c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6"/>
    </row>
    <row r="127" spans="1:20" ht="30.5" customHeight="1" x14ac:dyDescent="0.2">
      <c r="A127" s="34">
        <f>'S5 Maquette'!B129</f>
        <v>0</v>
      </c>
      <c r="B127" s="34">
        <f>'S5 Maquette'!C129</f>
        <v>0</v>
      </c>
      <c r="C127" s="33">
        <f>'S5 Maquette'!F129</f>
        <v>0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6"/>
    </row>
    <row r="128" spans="1:20" ht="30.5" customHeight="1" x14ac:dyDescent="0.2">
      <c r="A128" s="34">
        <f>'S5 Maquette'!B130</f>
        <v>0</v>
      </c>
      <c r="B128" s="34">
        <f>'S5 Maquette'!C130</f>
        <v>0</v>
      </c>
      <c r="C128" s="33">
        <f>'S5 Maquette'!F130</f>
        <v>0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6"/>
    </row>
    <row r="129" spans="1:20" ht="30.5" customHeight="1" x14ac:dyDescent="0.2">
      <c r="A129" s="34">
        <f>'S5 Maquette'!B131</f>
        <v>0</v>
      </c>
      <c r="B129" s="34">
        <f>'S5 Maquette'!C131</f>
        <v>0</v>
      </c>
      <c r="C129" s="33">
        <f>'S5 Maquette'!F131</f>
        <v>0</v>
      </c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6"/>
    </row>
    <row r="130" spans="1:20" ht="30.5" customHeight="1" x14ac:dyDescent="0.2">
      <c r="A130" s="34">
        <f>'S5 Maquette'!B132</f>
        <v>0</v>
      </c>
      <c r="B130" s="34">
        <f>'S5 Maquette'!C132</f>
        <v>0</v>
      </c>
      <c r="C130" s="33">
        <f>'S5 Maquette'!F132</f>
        <v>0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6"/>
    </row>
    <row r="131" spans="1:20" ht="30.5" customHeight="1" x14ac:dyDescent="0.2">
      <c r="A131" s="34">
        <f>'S5 Maquette'!B133</f>
        <v>0</v>
      </c>
      <c r="B131" s="34">
        <f>'S5 Maquette'!C133</f>
        <v>0</v>
      </c>
      <c r="C131" s="33">
        <f>'S5 Maquette'!F133</f>
        <v>0</v>
      </c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6"/>
    </row>
    <row r="132" spans="1:20" ht="30.5" customHeight="1" x14ac:dyDescent="0.2">
      <c r="A132" s="34">
        <f>'S5 Maquette'!B134</f>
        <v>0</v>
      </c>
      <c r="B132" s="34">
        <f>'S5 Maquette'!C134</f>
        <v>0</v>
      </c>
      <c r="C132" s="33">
        <f>'S5 Maquette'!F134</f>
        <v>0</v>
      </c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6"/>
    </row>
    <row r="133" spans="1:20" ht="30.5" customHeight="1" x14ac:dyDescent="0.2">
      <c r="A133" s="34">
        <f>'S5 Maquette'!B135</f>
        <v>0</v>
      </c>
      <c r="B133" s="34">
        <f>'S5 Maquette'!C135</f>
        <v>0</v>
      </c>
      <c r="C133" s="33">
        <f>'S5 Maquette'!F135</f>
        <v>0</v>
      </c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6"/>
    </row>
    <row r="134" spans="1:20" ht="30.5" customHeight="1" x14ac:dyDescent="0.2">
      <c r="A134" s="34">
        <f>'S5 Maquette'!B136</f>
        <v>0</v>
      </c>
      <c r="B134" s="34">
        <f>'S5 Maquette'!C136</f>
        <v>0</v>
      </c>
      <c r="C134" s="33">
        <f>'S5 Maquette'!F136</f>
        <v>0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6"/>
    </row>
    <row r="135" spans="1:20" ht="30.5" customHeight="1" x14ac:dyDescent="0.2">
      <c r="A135" s="34">
        <f>'S5 Maquette'!B137</f>
        <v>0</v>
      </c>
      <c r="B135" s="34">
        <f>'S5 Maquette'!C137</f>
        <v>0</v>
      </c>
      <c r="C135" s="33">
        <f>'S5 Maquette'!F137</f>
        <v>0</v>
      </c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6"/>
    </row>
    <row r="136" spans="1:20" ht="30.5" customHeight="1" x14ac:dyDescent="0.2">
      <c r="A136" s="34">
        <f>'S5 Maquette'!B138</f>
        <v>0</v>
      </c>
      <c r="B136" s="34">
        <f>'S5 Maquette'!C138</f>
        <v>0</v>
      </c>
      <c r="C136" s="33">
        <f>'S5 Maquette'!F138</f>
        <v>0</v>
      </c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6"/>
    </row>
    <row r="137" spans="1:20" ht="30.5" customHeight="1" x14ac:dyDescent="0.2">
      <c r="A137" s="34">
        <f>'S5 Maquette'!B139</f>
        <v>0</v>
      </c>
      <c r="B137" s="34">
        <f>'S5 Maquette'!C139</f>
        <v>0</v>
      </c>
      <c r="C137" s="33">
        <f>'S5 Maquette'!F139</f>
        <v>0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6"/>
    </row>
    <row r="138" spans="1:20" ht="30.5" customHeight="1" x14ac:dyDescent="0.2">
      <c r="A138" s="34">
        <f>'S5 Maquette'!B140</f>
        <v>0</v>
      </c>
      <c r="B138" s="34">
        <f>'S5 Maquette'!C140</f>
        <v>0</v>
      </c>
      <c r="C138" s="33">
        <f>'S5 Maquette'!F140</f>
        <v>0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6"/>
    </row>
    <row r="139" spans="1:20" ht="30.5" customHeight="1" x14ac:dyDescent="0.2">
      <c r="A139" s="34">
        <f>'S5 Maquette'!B141</f>
        <v>0</v>
      </c>
      <c r="B139" s="34">
        <f>'S5 Maquette'!C141</f>
        <v>0</v>
      </c>
      <c r="C139" s="33">
        <f>'S5 Maquette'!F141</f>
        <v>0</v>
      </c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6"/>
    </row>
    <row r="140" spans="1:20" ht="30.5" customHeight="1" x14ac:dyDescent="0.2">
      <c r="A140" s="34">
        <f>'S5 Maquette'!B142</f>
        <v>0</v>
      </c>
      <c r="B140" s="34">
        <f>'S5 Maquette'!C142</f>
        <v>0</v>
      </c>
      <c r="C140" s="33">
        <f>'S5 Maquette'!F142</f>
        <v>0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6"/>
    </row>
    <row r="141" spans="1:20" ht="30.5" customHeight="1" x14ac:dyDescent="0.2">
      <c r="A141" s="34">
        <f>'S5 Maquette'!B143</f>
        <v>0</v>
      </c>
      <c r="B141" s="34">
        <f>'S5 Maquette'!C143</f>
        <v>0</v>
      </c>
      <c r="C141" s="33">
        <f>'S5 Maquette'!F143</f>
        <v>0</v>
      </c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6"/>
    </row>
    <row r="142" spans="1:20" ht="30.5" customHeight="1" x14ac:dyDescent="0.2">
      <c r="A142" s="34">
        <f>'S5 Maquette'!B144</f>
        <v>0</v>
      </c>
      <c r="B142" s="34">
        <f>'S5 Maquette'!C144</f>
        <v>0</v>
      </c>
      <c r="C142" s="33">
        <f>'S5 Maquette'!F144</f>
        <v>0</v>
      </c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6"/>
    </row>
    <row r="143" spans="1:20" ht="30.5" customHeight="1" x14ac:dyDescent="0.2">
      <c r="A143" s="34">
        <f>'S5 Maquette'!B145</f>
        <v>0</v>
      </c>
      <c r="B143" s="34">
        <f>'S5 Maquette'!C145</f>
        <v>0</v>
      </c>
      <c r="C143" s="33">
        <f>'S5 Maquette'!F145</f>
        <v>0</v>
      </c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6"/>
    </row>
    <row r="144" spans="1:20" ht="30.5" customHeight="1" x14ac:dyDescent="0.2">
      <c r="A144" s="34">
        <f>'S5 Maquette'!B146</f>
        <v>0</v>
      </c>
      <c r="B144" s="34">
        <f>'S5 Maquette'!C146</f>
        <v>0</v>
      </c>
      <c r="C144" s="33">
        <f>'S5 Maquette'!F146</f>
        <v>0</v>
      </c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6"/>
    </row>
    <row r="145" spans="1:20" ht="30.5" customHeight="1" x14ac:dyDescent="0.2">
      <c r="A145" s="34">
        <f>'S5 Maquette'!B147</f>
        <v>0</v>
      </c>
      <c r="B145" s="34">
        <f>'S5 Maquette'!C147</f>
        <v>0</v>
      </c>
      <c r="C145" s="33">
        <f>'S5 Maquette'!F147</f>
        <v>0</v>
      </c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6"/>
    </row>
    <row r="146" spans="1:20" ht="30.5" customHeight="1" x14ac:dyDescent="0.2">
      <c r="A146" s="34">
        <f>'S5 Maquette'!B148</f>
        <v>0</v>
      </c>
      <c r="B146" s="34">
        <f>'S5 Maquette'!C148</f>
        <v>0</v>
      </c>
      <c r="C146" s="33">
        <f>'S5 Maquette'!F148</f>
        <v>0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6"/>
    </row>
    <row r="147" spans="1:20" ht="30.5" customHeight="1" x14ac:dyDescent="0.2">
      <c r="A147" s="34">
        <f>'S5 Maquette'!B149</f>
        <v>0</v>
      </c>
      <c r="B147" s="34">
        <f>'S5 Maquette'!C149</f>
        <v>0</v>
      </c>
      <c r="C147" s="33">
        <f>'S5 Maquette'!F149</f>
        <v>0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6"/>
    </row>
    <row r="148" spans="1:20" ht="30.5" customHeight="1" x14ac:dyDescent="0.2">
      <c r="A148" s="34">
        <f>'S5 Maquette'!B150</f>
        <v>0</v>
      </c>
      <c r="B148" s="34">
        <f>'S5 Maquette'!C150</f>
        <v>0</v>
      </c>
      <c r="C148" s="33">
        <f>'S5 Maquette'!F150</f>
        <v>0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6"/>
    </row>
    <row r="149" spans="1:20" ht="30.5" customHeight="1" x14ac:dyDescent="0.2">
      <c r="A149" s="34">
        <f>'S5 Maquette'!B151</f>
        <v>0</v>
      </c>
      <c r="B149" s="34">
        <f>'S5 Maquette'!C151</f>
        <v>0</v>
      </c>
      <c r="C149" s="33">
        <f>'S5 Maquette'!F151</f>
        <v>0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6"/>
    </row>
    <row r="150" spans="1:20" ht="30.5" customHeight="1" x14ac:dyDescent="0.2">
      <c r="A150" s="34">
        <f>'S5 Maquette'!B152</f>
        <v>0</v>
      </c>
      <c r="B150" s="34">
        <f>'S5 Maquette'!C152</f>
        <v>0</v>
      </c>
      <c r="C150" s="33">
        <f>'S5 Maquette'!F152</f>
        <v>0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6"/>
    </row>
    <row r="151" spans="1:20" ht="30.5" customHeight="1" x14ac:dyDescent="0.2">
      <c r="A151" s="34">
        <f>'S5 Maquette'!B153</f>
        <v>0</v>
      </c>
      <c r="B151" s="34">
        <f>'S5 Maquette'!C153</f>
        <v>0</v>
      </c>
      <c r="C151" s="33">
        <f>'S5 Maquette'!F153</f>
        <v>0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6"/>
    </row>
    <row r="152" spans="1:20" ht="30.5" customHeight="1" x14ac:dyDescent="0.2">
      <c r="A152" s="34">
        <f>'S5 Maquette'!B154</f>
        <v>0</v>
      </c>
      <c r="B152" s="34">
        <f>'S5 Maquette'!C154</f>
        <v>0</v>
      </c>
      <c r="C152" s="33">
        <f>'S5 Maquette'!F154</f>
        <v>0</v>
      </c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6"/>
    </row>
    <row r="153" spans="1:20" ht="30.5" customHeight="1" x14ac:dyDescent="0.2">
      <c r="A153" s="34">
        <f>'S5 Maquette'!B155</f>
        <v>0</v>
      </c>
      <c r="B153" s="34">
        <f>'S5 Maquette'!C155</f>
        <v>0</v>
      </c>
      <c r="C153" s="33">
        <f>'S5 Maquette'!F155</f>
        <v>0</v>
      </c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6"/>
    </row>
    <row r="154" spans="1:20" ht="30.5" customHeight="1" x14ac:dyDescent="0.2">
      <c r="A154" s="34">
        <f>'S5 Maquette'!B156</f>
        <v>0</v>
      </c>
      <c r="B154" s="34">
        <f>'S5 Maquette'!C156</f>
        <v>0</v>
      </c>
      <c r="C154" s="33">
        <f>'S5 Maquette'!F156</f>
        <v>0</v>
      </c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6"/>
    </row>
    <row r="155" spans="1:20" ht="30.5" customHeight="1" x14ac:dyDescent="0.2">
      <c r="A155" s="34">
        <f>'S5 Maquette'!B157</f>
        <v>0</v>
      </c>
      <c r="B155" s="34">
        <f>'S5 Maquette'!C157</f>
        <v>0</v>
      </c>
      <c r="C155" s="33">
        <f>'S5 Maquette'!F157</f>
        <v>0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6"/>
    </row>
    <row r="156" spans="1:20" ht="30.5" customHeight="1" x14ac:dyDescent="0.2">
      <c r="A156" s="34">
        <f>'S5 Maquette'!B158</f>
        <v>0</v>
      </c>
      <c r="B156" s="34">
        <f>'S5 Maquette'!C158</f>
        <v>0</v>
      </c>
      <c r="C156" s="33">
        <f>'S5 Maquette'!F158</f>
        <v>0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6"/>
    </row>
    <row r="157" spans="1:20" ht="30.5" customHeight="1" x14ac:dyDescent="0.2">
      <c r="A157" s="34">
        <f>'S5 Maquette'!B159</f>
        <v>0</v>
      </c>
      <c r="B157" s="34">
        <f>'S5 Maquette'!C159</f>
        <v>0</v>
      </c>
      <c r="C157" s="33">
        <f>'S5 Maquette'!F159</f>
        <v>0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6"/>
    </row>
    <row r="158" spans="1:20" ht="30.5" customHeight="1" x14ac:dyDescent="0.2">
      <c r="A158" s="34">
        <f>'S5 Maquette'!B160</f>
        <v>0</v>
      </c>
      <c r="B158" s="34">
        <f>'S5 Maquette'!C160</f>
        <v>0</v>
      </c>
      <c r="C158" s="33">
        <f>'S5 Maquette'!F160</f>
        <v>0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6"/>
    </row>
    <row r="159" spans="1:20" ht="30.5" customHeight="1" x14ac:dyDescent="0.2">
      <c r="A159" s="34">
        <f>'S5 Maquette'!B161</f>
        <v>0</v>
      </c>
      <c r="B159" s="34">
        <f>'S5 Maquette'!C161</f>
        <v>0</v>
      </c>
      <c r="C159" s="33">
        <f>'S5 Maquette'!F161</f>
        <v>0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6"/>
    </row>
    <row r="160" spans="1:20" ht="30.5" customHeight="1" x14ac:dyDescent="0.2">
      <c r="A160" s="34">
        <f>'S5 Maquette'!B162</f>
        <v>0</v>
      </c>
      <c r="B160" s="34">
        <f>'S5 Maquette'!C162</f>
        <v>0</v>
      </c>
      <c r="C160" s="33">
        <f>'S5 Maquette'!F162</f>
        <v>0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6"/>
    </row>
    <row r="161" spans="1:20" ht="30.5" customHeight="1" x14ac:dyDescent="0.2">
      <c r="A161" s="34">
        <f>'S5 Maquette'!B163</f>
        <v>0</v>
      </c>
      <c r="B161" s="34">
        <f>'S5 Maquette'!C163</f>
        <v>0</v>
      </c>
      <c r="C161" s="33">
        <f>'S5 Maquette'!F163</f>
        <v>0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6"/>
    </row>
    <row r="162" spans="1:20" ht="30.5" customHeight="1" x14ac:dyDescent="0.2">
      <c r="A162" s="34">
        <f>'S5 Maquette'!B164</f>
        <v>0</v>
      </c>
      <c r="B162" s="34">
        <f>'S5 Maquette'!C164</f>
        <v>0</v>
      </c>
      <c r="C162" s="33">
        <f>'S5 Maquette'!F164</f>
        <v>0</v>
      </c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6"/>
    </row>
    <row r="163" spans="1:20" ht="30.5" customHeight="1" x14ac:dyDescent="0.2">
      <c r="A163" s="34">
        <f>'S5 Maquette'!B165</f>
        <v>0</v>
      </c>
      <c r="B163" s="34">
        <f>'S5 Maquette'!C165</f>
        <v>0</v>
      </c>
      <c r="C163" s="33">
        <f>'S5 Maquette'!F165</f>
        <v>0</v>
      </c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6"/>
    </row>
    <row r="164" spans="1:20" ht="30.5" customHeight="1" x14ac:dyDescent="0.2">
      <c r="A164" s="34">
        <f>'S5 Maquette'!B166</f>
        <v>0</v>
      </c>
      <c r="B164" s="34">
        <f>'S5 Maquette'!C166</f>
        <v>0</v>
      </c>
      <c r="C164" s="33">
        <f>'S5 Maquette'!F166</f>
        <v>0</v>
      </c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6"/>
    </row>
    <row r="165" spans="1:20" ht="30.5" customHeight="1" x14ac:dyDescent="0.2">
      <c r="A165" s="34">
        <f>'S5 Maquette'!B167</f>
        <v>0</v>
      </c>
      <c r="B165" s="34">
        <f>'S5 Maquette'!C167</f>
        <v>0</v>
      </c>
      <c r="C165" s="33">
        <f>'S5 Maquette'!F167</f>
        <v>0</v>
      </c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6"/>
    </row>
    <row r="166" spans="1:20" ht="30.5" customHeight="1" x14ac:dyDescent="0.2">
      <c r="A166" s="34">
        <f>'S5 Maquette'!B168</f>
        <v>0</v>
      </c>
      <c r="B166" s="34">
        <f>'S5 Maquette'!C168</f>
        <v>0</v>
      </c>
      <c r="C166" s="33">
        <f>'S5 Maquette'!F168</f>
        <v>0</v>
      </c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6"/>
    </row>
    <row r="167" spans="1:20" ht="30.5" customHeight="1" x14ac:dyDescent="0.2">
      <c r="A167" s="34">
        <f>'S5 Maquette'!B169</f>
        <v>0</v>
      </c>
      <c r="B167" s="34">
        <f>'S5 Maquette'!C169</f>
        <v>0</v>
      </c>
      <c r="C167" s="33">
        <f>'S5 Maquette'!F169</f>
        <v>0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6"/>
    </row>
    <row r="168" spans="1:20" ht="30.5" customHeight="1" x14ac:dyDescent="0.2">
      <c r="A168" s="34">
        <f>'S5 Maquette'!B170</f>
        <v>0</v>
      </c>
      <c r="B168" s="34">
        <f>'S5 Maquette'!C170</f>
        <v>0</v>
      </c>
      <c r="C168" s="33">
        <f>'S5 Maquette'!F170</f>
        <v>0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6"/>
    </row>
    <row r="169" spans="1:20" ht="30.5" customHeight="1" x14ac:dyDescent="0.2">
      <c r="A169" s="34">
        <f>'S5 Maquette'!B171</f>
        <v>0</v>
      </c>
      <c r="B169" s="34">
        <f>'S5 Maquette'!C171</f>
        <v>0</v>
      </c>
      <c r="C169" s="33">
        <f>'S5 Maquette'!F171</f>
        <v>0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6"/>
    </row>
    <row r="170" spans="1:20" ht="30.5" customHeight="1" x14ac:dyDescent="0.2">
      <c r="A170" s="34">
        <f>'S5 Maquette'!B172</f>
        <v>0</v>
      </c>
      <c r="B170" s="34">
        <f>'S5 Maquette'!C172</f>
        <v>0</v>
      </c>
      <c r="C170" s="33">
        <f>'S5 Maquette'!F172</f>
        <v>0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6"/>
    </row>
    <row r="171" spans="1:20" ht="30.5" customHeight="1" x14ac:dyDescent="0.2">
      <c r="A171" s="34">
        <f>'S5 Maquette'!B173</f>
        <v>0</v>
      </c>
      <c r="B171" s="34">
        <f>'S5 Maquette'!C173</f>
        <v>0</v>
      </c>
      <c r="C171" s="33">
        <f>'S5 Maquette'!F173</f>
        <v>0</v>
      </c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6"/>
    </row>
    <row r="172" spans="1:20" ht="30.5" customHeight="1" x14ac:dyDescent="0.2">
      <c r="A172" s="34">
        <f>'S5 Maquette'!B174</f>
        <v>0</v>
      </c>
      <c r="B172" s="34">
        <f>'S5 Maquette'!C174</f>
        <v>0</v>
      </c>
      <c r="C172" s="33">
        <f>'S5 Maquette'!F174</f>
        <v>0</v>
      </c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6"/>
    </row>
    <row r="173" spans="1:20" ht="30.5" customHeight="1" x14ac:dyDescent="0.2">
      <c r="A173" s="34">
        <f>'S5 Maquette'!B175</f>
        <v>0</v>
      </c>
      <c r="B173" s="34">
        <f>'S5 Maquette'!C175</f>
        <v>0</v>
      </c>
      <c r="C173" s="33">
        <f>'S5 Maquette'!F175</f>
        <v>0</v>
      </c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6"/>
    </row>
    <row r="174" spans="1:20" ht="30.5" customHeight="1" x14ac:dyDescent="0.2">
      <c r="A174" s="34">
        <f>'S5 Maquette'!B176</f>
        <v>0</v>
      </c>
      <c r="B174" s="34">
        <f>'S5 Maquette'!C176</f>
        <v>0</v>
      </c>
      <c r="C174" s="33">
        <f>'S5 Maquette'!F176</f>
        <v>0</v>
      </c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6"/>
    </row>
    <row r="175" spans="1:20" ht="30.5" customHeight="1" x14ac:dyDescent="0.2">
      <c r="A175" s="34">
        <f>'S5 Maquette'!B177</f>
        <v>0</v>
      </c>
      <c r="B175" s="34">
        <f>'S5 Maquette'!C177</f>
        <v>0</v>
      </c>
      <c r="C175" s="33">
        <f>'S5 Maquette'!F177</f>
        <v>0</v>
      </c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6"/>
    </row>
    <row r="176" spans="1:20" ht="30.5" customHeight="1" x14ac:dyDescent="0.2">
      <c r="A176" s="34">
        <f>'S5 Maquette'!B178</f>
        <v>0</v>
      </c>
      <c r="B176" s="34">
        <f>'S5 Maquette'!C178</f>
        <v>0</v>
      </c>
      <c r="C176" s="33">
        <f>'S5 Maquette'!F178</f>
        <v>0</v>
      </c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6"/>
    </row>
    <row r="177" spans="1:20" ht="30.5" customHeight="1" x14ac:dyDescent="0.2">
      <c r="A177" s="34">
        <f>'S5 Maquette'!B179</f>
        <v>0</v>
      </c>
      <c r="B177" s="34">
        <f>'S5 Maquette'!C179</f>
        <v>0</v>
      </c>
      <c r="C177" s="33">
        <f>'S5 Maquette'!F179</f>
        <v>0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6"/>
    </row>
    <row r="178" spans="1:20" ht="30.5" customHeight="1" x14ac:dyDescent="0.2">
      <c r="A178" s="34">
        <f>'S5 Maquette'!B180</f>
        <v>0</v>
      </c>
      <c r="B178" s="34">
        <f>'S5 Maquette'!C180</f>
        <v>0</v>
      </c>
      <c r="C178" s="33">
        <f>'S5 Maquette'!F180</f>
        <v>0</v>
      </c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6"/>
    </row>
    <row r="179" spans="1:20" ht="30.5" customHeight="1" x14ac:dyDescent="0.2">
      <c r="A179" s="34">
        <f>'S5 Maquette'!B181</f>
        <v>0</v>
      </c>
      <c r="B179" s="34">
        <f>'S5 Maquette'!C181</f>
        <v>0</v>
      </c>
      <c r="C179" s="33">
        <f>'S5 Maquette'!F181</f>
        <v>0</v>
      </c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6"/>
    </row>
    <row r="180" spans="1:20" ht="30.5" customHeight="1" x14ac:dyDescent="0.2">
      <c r="A180" s="34">
        <f>'S5 Maquette'!B182</f>
        <v>0</v>
      </c>
      <c r="B180" s="34">
        <f>'S5 Maquette'!C182</f>
        <v>0</v>
      </c>
      <c r="C180" s="33">
        <f>'S5 Maquette'!F182</f>
        <v>0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6"/>
    </row>
    <row r="181" spans="1:20" ht="30.5" customHeight="1" x14ac:dyDescent="0.2">
      <c r="A181" s="34">
        <f>'S5 Maquette'!B183</f>
        <v>0</v>
      </c>
      <c r="B181" s="34">
        <f>'S5 Maquette'!C183</f>
        <v>0</v>
      </c>
      <c r="C181" s="33">
        <f>'S5 Maquette'!F183</f>
        <v>0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6"/>
    </row>
    <row r="182" spans="1:20" ht="30.5" customHeight="1" x14ac:dyDescent="0.2">
      <c r="A182" s="34">
        <f>'S5 Maquette'!B184</f>
        <v>0</v>
      </c>
      <c r="B182" s="34">
        <f>'S5 Maquette'!C184</f>
        <v>0</v>
      </c>
      <c r="C182" s="33">
        <f>'S5 Maquette'!F184</f>
        <v>0</v>
      </c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6"/>
    </row>
    <row r="183" spans="1:20" ht="30.5" customHeight="1" x14ac:dyDescent="0.2">
      <c r="A183" s="34">
        <f>'S5 Maquette'!B185</f>
        <v>0</v>
      </c>
      <c r="B183" s="34">
        <f>'S5 Maquette'!C185</f>
        <v>0</v>
      </c>
      <c r="C183" s="33">
        <f>'S5 Maquette'!F185</f>
        <v>0</v>
      </c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6"/>
    </row>
    <row r="184" spans="1:20" ht="30.5" customHeight="1" x14ac:dyDescent="0.2">
      <c r="A184" s="34">
        <f>'S5 Maquette'!B186</f>
        <v>0</v>
      </c>
      <c r="B184" s="34">
        <f>'S5 Maquette'!C186</f>
        <v>0</v>
      </c>
      <c r="C184" s="33">
        <f>'S5 Maquette'!F186</f>
        <v>0</v>
      </c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6"/>
    </row>
    <row r="185" spans="1:20" ht="30.5" customHeight="1" x14ac:dyDescent="0.2">
      <c r="A185" s="34">
        <f>'S5 Maquette'!B187</f>
        <v>0</v>
      </c>
      <c r="B185" s="34">
        <f>'S5 Maquette'!C187</f>
        <v>0</v>
      </c>
      <c r="C185" s="33">
        <f>'S5 Maquette'!F187</f>
        <v>0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6"/>
    </row>
    <row r="186" spans="1:20" ht="30.5" customHeight="1" x14ac:dyDescent="0.2">
      <c r="A186" s="34">
        <f>'S5 Maquette'!B188</f>
        <v>0</v>
      </c>
      <c r="B186" s="34">
        <f>'S5 Maquette'!C188</f>
        <v>0</v>
      </c>
      <c r="C186" s="33">
        <f>'S5 Maquette'!F188</f>
        <v>0</v>
      </c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6"/>
    </row>
    <row r="187" spans="1:20" ht="30.5" customHeight="1" x14ac:dyDescent="0.2">
      <c r="A187" s="34">
        <f>'S5 Maquette'!B189</f>
        <v>0</v>
      </c>
      <c r="B187" s="34">
        <f>'S5 Maquette'!C189</f>
        <v>0</v>
      </c>
      <c r="C187" s="33">
        <f>'S5 Maquette'!F189</f>
        <v>0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6"/>
    </row>
    <row r="188" spans="1:20" ht="30.5" customHeight="1" x14ac:dyDescent="0.2">
      <c r="A188" s="34">
        <f>'S5 Maquette'!B190</f>
        <v>0</v>
      </c>
      <c r="B188" s="34">
        <f>'S5 Maquette'!C190</f>
        <v>0</v>
      </c>
      <c r="C188" s="33">
        <f>'S5 Maquette'!F190</f>
        <v>0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6"/>
    </row>
    <row r="189" spans="1:20" ht="30.5" customHeight="1" x14ac:dyDescent="0.2">
      <c r="A189" s="34">
        <f>'S5 Maquette'!B191</f>
        <v>0</v>
      </c>
      <c r="B189" s="34">
        <f>'S5 Maquette'!C191</f>
        <v>0</v>
      </c>
      <c r="C189" s="33">
        <f>'S5 Maquette'!F191</f>
        <v>0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6"/>
    </row>
    <row r="190" spans="1:20" ht="30.5" customHeight="1" x14ac:dyDescent="0.2">
      <c r="A190" s="34">
        <f>'S5 Maquette'!B192</f>
        <v>0</v>
      </c>
      <c r="B190" s="34">
        <f>'S5 Maquette'!C192</f>
        <v>0</v>
      </c>
      <c r="C190" s="33">
        <f>'S5 Maquette'!F192</f>
        <v>0</v>
      </c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6"/>
    </row>
    <row r="191" spans="1:20" ht="30.5" customHeight="1" x14ac:dyDescent="0.2">
      <c r="A191" s="34">
        <f>'S5 Maquette'!B193</f>
        <v>0</v>
      </c>
      <c r="B191" s="34">
        <f>'S5 Maquette'!C193</f>
        <v>0</v>
      </c>
      <c r="C191" s="33">
        <f>'S5 Maquette'!F193</f>
        <v>0</v>
      </c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6"/>
    </row>
    <row r="192" spans="1:20" ht="30.5" customHeight="1" x14ac:dyDescent="0.2">
      <c r="A192" s="34">
        <f>'S5 Maquette'!B194</f>
        <v>0</v>
      </c>
      <c r="B192" s="34">
        <f>'S5 Maquette'!C194</f>
        <v>0</v>
      </c>
      <c r="C192" s="33">
        <f>'S5 Maquette'!F194</f>
        <v>0</v>
      </c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6"/>
    </row>
    <row r="193" spans="1:20" ht="30.5" customHeight="1" x14ac:dyDescent="0.2">
      <c r="A193" s="34">
        <f>'S5 Maquette'!B195</f>
        <v>0</v>
      </c>
      <c r="B193" s="34">
        <f>'S5 Maquette'!C195</f>
        <v>0</v>
      </c>
      <c r="C193" s="33">
        <f>'S5 Maquette'!F195</f>
        <v>0</v>
      </c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6"/>
    </row>
    <row r="194" spans="1:20" ht="30.5" customHeight="1" x14ac:dyDescent="0.2">
      <c r="A194" s="34">
        <f>'S5 Maquette'!B196</f>
        <v>0</v>
      </c>
      <c r="B194" s="34">
        <f>'S5 Maquette'!C196</f>
        <v>0</v>
      </c>
      <c r="C194" s="33">
        <f>'S5 Maquette'!F196</f>
        <v>0</v>
      </c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6"/>
    </row>
    <row r="195" spans="1:20" ht="30.5" customHeight="1" x14ac:dyDescent="0.2">
      <c r="A195" s="34">
        <f>'S5 Maquette'!B197</f>
        <v>0</v>
      </c>
      <c r="B195" s="34">
        <f>'S5 Maquette'!C197</f>
        <v>0</v>
      </c>
      <c r="C195" s="33">
        <f>'S5 Maquette'!F197</f>
        <v>0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6"/>
    </row>
    <row r="196" spans="1:20" ht="30.5" customHeight="1" x14ac:dyDescent="0.2">
      <c r="A196" s="34">
        <f>'S5 Maquette'!B198</f>
        <v>0</v>
      </c>
      <c r="B196" s="34">
        <f>'S5 Maquette'!C198</f>
        <v>0</v>
      </c>
      <c r="C196" s="33">
        <f>'S5 Maquette'!F198</f>
        <v>0</v>
      </c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6"/>
    </row>
    <row r="197" spans="1:20" ht="30.5" customHeight="1" x14ac:dyDescent="0.2">
      <c r="A197" s="34">
        <f>'S5 Maquette'!B199</f>
        <v>0</v>
      </c>
      <c r="B197" s="34">
        <f>'S5 Maquette'!C199</f>
        <v>0</v>
      </c>
      <c r="C197" s="33">
        <f>'S5 Maquette'!F199</f>
        <v>0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6"/>
    </row>
    <row r="198" spans="1:20" ht="30.5" customHeight="1" x14ac:dyDescent="0.2">
      <c r="A198" s="34">
        <f>'S5 Maquette'!B200</f>
        <v>0</v>
      </c>
      <c r="B198" s="34">
        <f>'S5 Maquette'!C200</f>
        <v>0</v>
      </c>
      <c r="C198" s="33">
        <f>'S5 Maquette'!F200</f>
        <v>0</v>
      </c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6"/>
    </row>
    <row r="199" spans="1:20" ht="30.5" customHeight="1" x14ac:dyDescent="0.2">
      <c r="A199" s="34">
        <f>'S5 Maquette'!B201</f>
        <v>0</v>
      </c>
      <c r="B199" s="34">
        <f>'S5 Maquette'!C201</f>
        <v>0</v>
      </c>
      <c r="C199" s="33">
        <f>'S5 Maquette'!F201</f>
        <v>0</v>
      </c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6"/>
    </row>
    <row r="200" spans="1:20" ht="30.5" customHeight="1" x14ac:dyDescent="0.2">
      <c r="A200" s="34">
        <f>'S5 Maquette'!B202</f>
        <v>0</v>
      </c>
      <c r="B200" s="34">
        <f>'S5 Maquette'!C202</f>
        <v>0</v>
      </c>
      <c r="C200" s="33">
        <f>'S5 Maquette'!F202</f>
        <v>0</v>
      </c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6"/>
    </row>
    <row r="201" spans="1:20" ht="30.5" customHeight="1" x14ac:dyDescent="0.2">
      <c r="A201" s="34">
        <f>'S5 Maquette'!B203</f>
        <v>0</v>
      </c>
      <c r="B201" s="34">
        <f>'S5 Maquette'!C203</f>
        <v>0</v>
      </c>
      <c r="C201" s="33">
        <f>'S5 Maquette'!F203</f>
        <v>0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6"/>
    </row>
    <row r="202" spans="1:20" ht="30.5" customHeight="1" x14ac:dyDescent="0.2">
      <c r="A202" s="34">
        <f>'S5 Maquette'!B204</f>
        <v>0</v>
      </c>
      <c r="B202" s="34">
        <f>'S5 Maquette'!C204</f>
        <v>0</v>
      </c>
      <c r="C202" s="33">
        <f>'S5 Maquette'!F204</f>
        <v>0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6"/>
    </row>
    <row r="203" spans="1:20" ht="30.5" customHeight="1" x14ac:dyDescent="0.2">
      <c r="A203" s="34">
        <f>'S5 Maquette'!B205</f>
        <v>0</v>
      </c>
      <c r="B203" s="34">
        <f>'S5 Maquette'!C205</f>
        <v>0</v>
      </c>
      <c r="C203" s="33">
        <f>'S5 Maquette'!F205</f>
        <v>0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6"/>
    </row>
    <row r="204" spans="1:20" ht="30.5" customHeight="1" x14ac:dyDescent="0.2">
      <c r="A204" s="34">
        <f>'S5 Maquette'!B206</f>
        <v>0</v>
      </c>
      <c r="B204" s="34">
        <f>'S5 Maquette'!C206</f>
        <v>0</v>
      </c>
      <c r="C204" s="33">
        <f>'S5 Maquette'!F206</f>
        <v>0</v>
      </c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6"/>
    </row>
    <row r="205" spans="1:20" ht="30.5" customHeight="1" x14ac:dyDescent="0.2">
      <c r="A205" s="34">
        <f>'S5 Maquette'!B207</f>
        <v>0</v>
      </c>
      <c r="B205" s="34">
        <f>'S5 Maquette'!C207</f>
        <v>0</v>
      </c>
      <c r="C205" s="33">
        <f>'S5 Maquette'!F207</f>
        <v>0</v>
      </c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6"/>
    </row>
    <row r="206" spans="1:20" ht="30.5" customHeight="1" x14ac:dyDescent="0.2">
      <c r="A206" s="34">
        <f>'S5 Maquette'!B208</f>
        <v>0</v>
      </c>
      <c r="B206" s="34">
        <f>'S5 Maquette'!C208</f>
        <v>0</v>
      </c>
      <c r="C206" s="33">
        <f>'S5 Maquette'!F208</f>
        <v>0</v>
      </c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6"/>
    </row>
    <row r="207" spans="1:20" ht="30.5" customHeight="1" x14ac:dyDescent="0.2">
      <c r="A207" s="34">
        <f>'S5 Maquette'!B209</f>
        <v>0</v>
      </c>
      <c r="B207" s="34">
        <f>'S5 Maquette'!C209</f>
        <v>0</v>
      </c>
      <c r="C207" s="33">
        <f>'S5 Maquette'!F209</f>
        <v>0</v>
      </c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6"/>
    </row>
    <row r="208" spans="1:20" ht="30.5" customHeight="1" x14ac:dyDescent="0.2">
      <c r="A208" s="34">
        <f>'S5 Maquette'!B210</f>
        <v>0</v>
      </c>
      <c r="B208" s="34">
        <f>'S5 Maquette'!C210</f>
        <v>0</v>
      </c>
      <c r="C208" s="33">
        <f>'S5 Maquette'!F210</f>
        <v>0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6"/>
    </row>
    <row r="209" spans="1:20" ht="30.5" customHeight="1" x14ac:dyDescent="0.2">
      <c r="A209" s="34">
        <f>'S5 Maquette'!B211</f>
        <v>0</v>
      </c>
      <c r="B209" s="34">
        <f>'S5 Maquette'!C211</f>
        <v>0</v>
      </c>
      <c r="C209" s="33">
        <f>'S5 Maquette'!F211</f>
        <v>0</v>
      </c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6"/>
    </row>
    <row r="210" spans="1:20" ht="30.5" customHeight="1" x14ac:dyDescent="0.2">
      <c r="A210" s="34">
        <f>'S5 Maquette'!B212</f>
        <v>0</v>
      </c>
      <c r="B210" s="34">
        <f>'S5 Maquette'!C212</f>
        <v>0</v>
      </c>
      <c r="C210" s="33">
        <f>'S5 Maquette'!F212</f>
        <v>0</v>
      </c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6"/>
    </row>
    <row r="211" spans="1:20" ht="30.5" customHeight="1" x14ac:dyDescent="0.2">
      <c r="A211" s="34">
        <f>'S5 Maquette'!B213</f>
        <v>0</v>
      </c>
      <c r="B211" s="34">
        <f>'S5 Maquette'!C213</f>
        <v>0</v>
      </c>
      <c r="C211" s="33">
        <f>'S5 Maquette'!F213</f>
        <v>0</v>
      </c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6"/>
    </row>
    <row r="212" spans="1:20" ht="30.5" customHeight="1" x14ac:dyDescent="0.2">
      <c r="A212" s="34">
        <f>'S5 Maquette'!B214</f>
        <v>0</v>
      </c>
      <c r="B212" s="34">
        <f>'S5 Maquette'!C214</f>
        <v>0</v>
      </c>
      <c r="C212" s="33">
        <f>'S5 Maquette'!F214</f>
        <v>0</v>
      </c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6"/>
    </row>
    <row r="213" spans="1:20" ht="30.5" customHeight="1" x14ac:dyDescent="0.2">
      <c r="A213" s="34">
        <f>'S5 Maquette'!B215</f>
        <v>0</v>
      </c>
      <c r="B213" s="34">
        <f>'S5 Maquette'!C215</f>
        <v>0</v>
      </c>
      <c r="C213" s="33">
        <f>'S5 Maquette'!F215</f>
        <v>0</v>
      </c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6"/>
    </row>
    <row r="214" spans="1:20" ht="30.5" customHeight="1" x14ac:dyDescent="0.2">
      <c r="A214" s="34">
        <f>'S5 Maquette'!B216</f>
        <v>0</v>
      </c>
      <c r="B214" s="34">
        <f>'S5 Maquette'!C216</f>
        <v>0</v>
      </c>
      <c r="C214" s="33">
        <f>'S5 Maquette'!F216</f>
        <v>0</v>
      </c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6"/>
    </row>
    <row r="215" spans="1:20" ht="30.5" customHeight="1" x14ac:dyDescent="0.2">
      <c r="A215" s="34">
        <f>'S5 Maquette'!B217</f>
        <v>0</v>
      </c>
      <c r="B215" s="34">
        <f>'S5 Maquette'!C217</f>
        <v>0</v>
      </c>
      <c r="C215" s="33">
        <f>'S5 Maquette'!F217</f>
        <v>0</v>
      </c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6"/>
    </row>
    <row r="216" spans="1:20" ht="30.5" customHeight="1" x14ac:dyDescent="0.2">
      <c r="A216" s="34">
        <f>'S5 Maquette'!B218</f>
        <v>0</v>
      </c>
      <c r="B216" s="34">
        <f>'S5 Maquette'!C218</f>
        <v>0</v>
      </c>
      <c r="C216" s="33">
        <f>'S5 Maquette'!F218</f>
        <v>0</v>
      </c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6"/>
    </row>
    <row r="217" spans="1:20" ht="30.5" customHeight="1" x14ac:dyDescent="0.2">
      <c r="A217" s="34">
        <f>'S5 Maquette'!B219</f>
        <v>0</v>
      </c>
      <c r="B217" s="34">
        <f>'S5 Maquette'!C219</f>
        <v>0</v>
      </c>
      <c r="C217" s="33">
        <f>'S5 Maquette'!F219</f>
        <v>0</v>
      </c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6"/>
    </row>
    <row r="218" spans="1:20" ht="30.5" customHeight="1" x14ac:dyDescent="0.2">
      <c r="A218" s="34">
        <f>'S5 Maquette'!B220</f>
        <v>0</v>
      </c>
      <c r="B218" s="34">
        <f>'S5 Maquette'!C220</f>
        <v>0</v>
      </c>
      <c r="C218" s="33">
        <f>'S5 Maquette'!F220</f>
        <v>0</v>
      </c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6"/>
    </row>
    <row r="219" spans="1:20" ht="30.5" customHeight="1" x14ac:dyDescent="0.2">
      <c r="A219" s="34">
        <f>'S5 Maquette'!B221</f>
        <v>0</v>
      </c>
      <c r="B219" s="34">
        <f>'S5 Maquette'!C221</f>
        <v>0</v>
      </c>
      <c r="C219" s="33">
        <f>'S5 Maquette'!F221</f>
        <v>0</v>
      </c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6"/>
    </row>
    <row r="220" spans="1:20" ht="30.5" customHeight="1" x14ac:dyDescent="0.2">
      <c r="A220" s="34">
        <f>'S5 Maquette'!B222</f>
        <v>0</v>
      </c>
      <c r="B220" s="34">
        <f>'S5 Maquette'!C222</f>
        <v>0</v>
      </c>
      <c r="C220" s="33">
        <f>'S5 Maquette'!F222</f>
        <v>0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6"/>
    </row>
    <row r="221" spans="1:20" ht="30.5" customHeight="1" x14ac:dyDescent="0.2">
      <c r="A221" s="34">
        <f>'S5 Maquette'!B223</f>
        <v>0</v>
      </c>
      <c r="B221" s="34">
        <f>'S5 Maquette'!C223</f>
        <v>0</v>
      </c>
      <c r="C221" s="33">
        <f>'S5 Maquette'!F223</f>
        <v>0</v>
      </c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6"/>
    </row>
    <row r="222" spans="1:20" ht="30.5" customHeight="1" x14ac:dyDescent="0.2">
      <c r="A222" s="34">
        <f>'S5 Maquette'!B224</f>
        <v>0</v>
      </c>
      <c r="B222" s="34">
        <f>'S5 Maquette'!C224</f>
        <v>0</v>
      </c>
      <c r="C222" s="33">
        <f>'S5 Maquette'!F224</f>
        <v>0</v>
      </c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6"/>
    </row>
    <row r="223" spans="1:20" ht="30.5" customHeight="1" x14ac:dyDescent="0.2">
      <c r="A223" s="34">
        <f>'S5 Maquette'!B225</f>
        <v>0</v>
      </c>
      <c r="B223" s="34">
        <f>'S5 Maquette'!C225</f>
        <v>0</v>
      </c>
      <c r="C223" s="33">
        <f>'S5 Maquette'!F225</f>
        <v>0</v>
      </c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6"/>
    </row>
    <row r="224" spans="1:20" ht="30.5" customHeight="1" x14ac:dyDescent="0.2">
      <c r="A224" s="34">
        <f>'S5 Maquette'!B226</f>
        <v>0</v>
      </c>
      <c r="B224" s="34">
        <f>'S5 Maquette'!C226</f>
        <v>0</v>
      </c>
      <c r="C224" s="33">
        <f>'S5 Maquette'!F226</f>
        <v>0</v>
      </c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6"/>
    </row>
    <row r="225" spans="1:20" ht="30.5" customHeight="1" x14ac:dyDescent="0.2">
      <c r="A225" s="34">
        <f>'S5 Maquette'!B227</f>
        <v>0</v>
      </c>
      <c r="B225" s="34">
        <f>'S5 Maquette'!C227</f>
        <v>0</v>
      </c>
      <c r="C225" s="33">
        <f>'S5 Maquette'!F227</f>
        <v>0</v>
      </c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6"/>
    </row>
    <row r="226" spans="1:20" ht="30.5" customHeight="1" x14ac:dyDescent="0.2">
      <c r="A226" s="34">
        <f>'S5 Maquette'!B228</f>
        <v>0</v>
      </c>
      <c r="B226" s="34">
        <f>'S5 Maquette'!C228</f>
        <v>0</v>
      </c>
      <c r="C226" s="33">
        <f>'S5 Maquette'!F228</f>
        <v>0</v>
      </c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6"/>
    </row>
    <row r="227" spans="1:20" ht="30.5" customHeight="1" x14ac:dyDescent="0.2">
      <c r="A227" s="34">
        <f>'S5 Maquette'!B229</f>
        <v>0</v>
      </c>
      <c r="B227" s="34">
        <f>'S5 Maquette'!C229</f>
        <v>0</v>
      </c>
      <c r="C227" s="33">
        <f>'S5 Maquette'!F229</f>
        <v>0</v>
      </c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6"/>
    </row>
    <row r="228" spans="1:20" ht="30.5" customHeight="1" x14ac:dyDescent="0.2">
      <c r="A228" s="34">
        <f>'S5 Maquette'!B230</f>
        <v>0</v>
      </c>
      <c r="B228" s="34">
        <f>'S5 Maquette'!C230</f>
        <v>0</v>
      </c>
      <c r="C228" s="33">
        <f>'S5 Maquette'!F230</f>
        <v>0</v>
      </c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6"/>
    </row>
    <row r="229" spans="1:20" ht="30.5" customHeight="1" x14ac:dyDescent="0.2">
      <c r="A229" s="34">
        <f>'S5 Maquette'!B231</f>
        <v>0</v>
      </c>
      <c r="B229" s="34">
        <f>'S5 Maquette'!C231</f>
        <v>0</v>
      </c>
      <c r="C229" s="33">
        <f>'S5 Maquette'!F231</f>
        <v>0</v>
      </c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6"/>
    </row>
    <row r="230" spans="1:20" ht="30.5" customHeight="1" x14ac:dyDescent="0.2">
      <c r="A230" s="34">
        <f>'S5 Maquette'!B232</f>
        <v>0</v>
      </c>
      <c r="B230" s="34">
        <f>'S5 Maquette'!C232</f>
        <v>0</v>
      </c>
      <c r="C230" s="33">
        <f>'S5 Maquette'!F232</f>
        <v>0</v>
      </c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6"/>
    </row>
    <row r="231" spans="1:20" ht="30.5" customHeight="1" x14ac:dyDescent="0.2">
      <c r="A231" s="34">
        <f>'S5 Maquette'!B233</f>
        <v>0</v>
      </c>
      <c r="B231" s="34">
        <f>'S5 Maquette'!C233</f>
        <v>0</v>
      </c>
      <c r="C231" s="33">
        <f>'S5 Maquette'!F233</f>
        <v>0</v>
      </c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6"/>
    </row>
    <row r="232" spans="1:20" ht="30.5" customHeight="1" x14ac:dyDescent="0.2">
      <c r="A232" s="34">
        <f>'S5 Maquette'!B234</f>
        <v>0</v>
      </c>
      <c r="B232" s="34">
        <f>'S5 Maquette'!C234</f>
        <v>0</v>
      </c>
      <c r="C232" s="33">
        <f>'S5 Maquette'!F234</f>
        <v>0</v>
      </c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6"/>
    </row>
    <row r="233" spans="1:20" ht="30.5" customHeight="1" x14ac:dyDescent="0.2">
      <c r="A233" s="34">
        <f>'S5 Maquette'!B235</f>
        <v>0</v>
      </c>
      <c r="B233" s="34">
        <f>'S5 Maquette'!C235</f>
        <v>0</v>
      </c>
      <c r="C233" s="33">
        <f>'S5 Maquette'!F235</f>
        <v>0</v>
      </c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6"/>
    </row>
    <row r="234" spans="1:20" ht="30.5" customHeight="1" x14ac:dyDescent="0.2">
      <c r="A234" s="34">
        <f>'S5 Maquette'!B236</f>
        <v>0</v>
      </c>
      <c r="B234" s="34">
        <f>'S5 Maquette'!C236</f>
        <v>0</v>
      </c>
      <c r="C234" s="33">
        <f>'S5 Maquette'!F236</f>
        <v>0</v>
      </c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6"/>
    </row>
    <row r="235" spans="1:20" ht="30.5" customHeight="1" x14ac:dyDescent="0.2">
      <c r="A235" s="34">
        <f>'S5 Maquette'!B237</f>
        <v>0</v>
      </c>
      <c r="B235" s="34">
        <f>'S5 Maquette'!C237</f>
        <v>0</v>
      </c>
      <c r="C235" s="33">
        <f>'S5 Maquette'!F237</f>
        <v>0</v>
      </c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6"/>
    </row>
    <row r="236" spans="1:20" ht="30.5" customHeight="1" x14ac:dyDescent="0.2">
      <c r="A236" s="34">
        <f>'S5 Maquette'!B238</f>
        <v>0</v>
      </c>
      <c r="B236" s="34">
        <f>'S5 Maquette'!C238</f>
        <v>0</v>
      </c>
      <c r="C236" s="33">
        <f>'S5 Maquette'!F238</f>
        <v>0</v>
      </c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6"/>
    </row>
    <row r="237" spans="1:20" ht="30.5" customHeight="1" x14ac:dyDescent="0.2">
      <c r="A237" s="34">
        <f>'S5 Maquette'!B239</f>
        <v>0</v>
      </c>
      <c r="B237" s="34">
        <f>'S5 Maquette'!C239</f>
        <v>0</v>
      </c>
      <c r="C237" s="33">
        <f>'S5 Maquette'!F239</f>
        <v>0</v>
      </c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6"/>
    </row>
    <row r="238" spans="1:20" ht="30.5" customHeight="1" x14ac:dyDescent="0.2">
      <c r="A238" s="34">
        <f>'S5 Maquette'!B240</f>
        <v>0</v>
      </c>
      <c r="B238" s="34">
        <f>'S5 Maquette'!C240</f>
        <v>0</v>
      </c>
      <c r="C238" s="33">
        <f>'S5 Maquette'!F240</f>
        <v>0</v>
      </c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6"/>
    </row>
    <row r="239" spans="1:20" ht="30.5" customHeight="1" x14ac:dyDescent="0.2">
      <c r="A239" s="34">
        <f>'S5 Maquette'!B241</f>
        <v>0</v>
      </c>
      <c r="B239" s="34">
        <f>'S5 Maquette'!C241</f>
        <v>0</v>
      </c>
      <c r="C239" s="33">
        <f>'S5 Maquette'!F241</f>
        <v>0</v>
      </c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6"/>
    </row>
    <row r="240" spans="1:20" ht="30.5" customHeight="1" x14ac:dyDescent="0.2">
      <c r="A240" s="34">
        <f>'S5 Maquette'!B242</f>
        <v>0</v>
      </c>
      <c r="B240" s="34">
        <f>'S5 Maquette'!C242</f>
        <v>0</v>
      </c>
      <c r="C240" s="33">
        <f>'S5 Maquette'!F242</f>
        <v>0</v>
      </c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6"/>
    </row>
    <row r="241" spans="1:20" ht="30.5" customHeight="1" x14ac:dyDescent="0.2">
      <c r="A241" s="34">
        <f>'S5 Maquette'!B243</f>
        <v>0</v>
      </c>
      <c r="B241" s="34">
        <f>'S5 Maquette'!C243</f>
        <v>0</v>
      </c>
      <c r="C241" s="33">
        <f>'S5 Maquette'!F243</f>
        <v>0</v>
      </c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6"/>
    </row>
    <row r="242" spans="1:20" ht="30.5" customHeight="1" x14ac:dyDescent="0.2">
      <c r="A242" s="34">
        <f>'S5 Maquette'!B244</f>
        <v>0</v>
      </c>
      <c r="B242" s="34">
        <f>'S5 Maquette'!C244</f>
        <v>0</v>
      </c>
      <c r="C242" s="33">
        <f>'S5 Maquette'!F244</f>
        <v>0</v>
      </c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6"/>
    </row>
    <row r="243" spans="1:20" ht="30.5" customHeight="1" x14ac:dyDescent="0.2">
      <c r="A243" s="34">
        <f>'S5 Maquette'!B245</f>
        <v>0</v>
      </c>
      <c r="B243" s="34">
        <f>'S5 Maquette'!C245</f>
        <v>0</v>
      </c>
      <c r="C243" s="33">
        <f>'S5 Maquette'!F245</f>
        <v>0</v>
      </c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6"/>
    </row>
    <row r="244" spans="1:20" ht="30.5" customHeight="1" x14ac:dyDescent="0.2">
      <c r="A244" s="34">
        <f>'S5 Maquette'!B246</f>
        <v>0</v>
      </c>
      <c r="B244" s="34">
        <f>'S5 Maquette'!C246</f>
        <v>0</v>
      </c>
      <c r="C244" s="33">
        <f>'S5 Maquette'!F246</f>
        <v>0</v>
      </c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6"/>
    </row>
    <row r="245" spans="1:20" ht="30.5" customHeight="1" x14ac:dyDescent="0.2">
      <c r="A245" s="34">
        <f>'S5 Maquette'!B247</f>
        <v>0</v>
      </c>
      <c r="B245" s="34">
        <f>'S5 Maquette'!C247</f>
        <v>0</v>
      </c>
      <c r="C245" s="33">
        <f>'S5 Maquette'!F247</f>
        <v>0</v>
      </c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6"/>
    </row>
    <row r="246" spans="1:20" ht="30.5" customHeight="1" x14ac:dyDescent="0.2">
      <c r="A246" s="34">
        <f>'S5 Maquette'!B248</f>
        <v>0</v>
      </c>
      <c r="B246" s="34">
        <f>'S5 Maquette'!C248</f>
        <v>0</v>
      </c>
      <c r="C246" s="33">
        <f>'S5 Maquette'!F248</f>
        <v>0</v>
      </c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6"/>
    </row>
    <row r="247" spans="1:20" ht="30.5" customHeight="1" x14ac:dyDescent="0.2">
      <c r="A247" s="34">
        <f>'S5 Maquette'!B249</f>
        <v>0</v>
      </c>
      <c r="B247" s="34">
        <f>'S5 Maquette'!C249</f>
        <v>0</v>
      </c>
      <c r="C247" s="33">
        <f>'S5 Maquette'!F249</f>
        <v>0</v>
      </c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6"/>
    </row>
    <row r="248" spans="1:20" ht="30.5" customHeight="1" x14ac:dyDescent="0.2">
      <c r="A248" s="34">
        <f>'S5 Maquette'!B250</f>
        <v>0</v>
      </c>
      <c r="B248" s="34">
        <f>'S5 Maquette'!C250</f>
        <v>0</v>
      </c>
      <c r="C248" s="33">
        <f>'S5 Maquette'!F250</f>
        <v>0</v>
      </c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6"/>
    </row>
    <row r="249" spans="1:20" ht="30.5" customHeight="1" x14ac:dyDescent="0.2">
      <c r="A249" s="34">
        <f>'S5 Maquette'!B251</f>
        <v>0</v>
      </c>
      <c r="B249" s="34">
        <f>'S5 Maquette'!C251</f>
        <v>0</v>
      </c>
      <c r="C249" s="33">
        <f>'S5 Maquette'!F251</f>
        <v>0</v>
      </c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6"/>
    </row>
    <row r="250" spans="1:20" ht="30.5" customHeight="1" x14ac:dyDescent="0.2">
      <c r="A250" s="34">
        <f>'S5 Maquette'!B252</f>
        <v>0</v>
      </c>
      <c r="B250" s="34">
        <f>'S5 Maquette'!C252</f>
        <v>0</v>
      </c>
      <c r="C250" s="33">
        <f>'S5 Maquette'!F252</f>
        <v>0</v>
      </c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6"/>
    </row>
    <row r="251" spans="1:20" ht="30.5" customHeight="1" x14ac:dyDescent="0.2">
      <c r="A251" s="34">
        <f>'S5 Maquette'!B253</f>
        <v>0</v>
      </c>
      <c r="B251" s="34">
        <f>'S5 Maquette'!C253</f>
        <v>0</v>
      </c>
      <c r="C251" s="33">
        <f>'S5 Maquette'!F253</f>
        <v>0</v>
      </c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6"/>
    </row>
    <row r="252" spans="1:20" ht="30.5" customHeight="1" x14ac:dyDescent="0.2">
      <c r="A252" s="34">
        <f>'S5 Maquette'!B254</f>
        <v>0</v>
      </c>
      <c r="B252" s="34">
        <f>'S5 Maquette'!C254</f>
        <v>0</v>
      </c>
      <c r="C252" s="33">
        <f>'S5 Maquette'!F254</f>
        <v>0</v>
      </c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6"/>
    </row>
    <row r="253" spans="1:20" ht="30.5" customHeight="1" x14ac:dyDescent="0.2">
      <c r="A253" s="34">
        <f>'S5 Maquette'!B255</f>
        <v>0</v>
      </c>
      <c r="B253" s="34">
        <f>'S5 Maquette'!C255</f>
        <v>0</v>
      </c>
      <c r="C253" s="33">
        <f>'S5 Maquette'!F255</f>
        <v>0</v>
      </c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6"/>
    </row>
    <row r="254" spans="1:20" ht="30.5" customHeight="1" x14ac:dyDescent="0.2">
      <c r="A254" s="34">
        <f>'S5 Maquette'!B256</f>
        <v>0</v>
      </c>
      <c r="B254" s="34">
        <f>'S5 Maquette'!C256</f>
        <v>0</v>
      </c>
      <c r="C254" s="33">
        <f>'S5 Maquette'!F256</f>
        <v>0</v>
      </c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6"/>
    </row>
    <row r="255" spans="1:20" ht="30.5" customHeight="1" x14ac:dyDescent="0.2">
      <c r="A255" s="34">
        <f>'S5 Maquette'!B257</f>
        <v>0</v>
      </c>
      <c r="B255" s="34">
        <f>'S5 Maquette'!C257</f>
        <v>0</v>
      </c>
      <c r="C255" s="33">
        <f>'S5 Maquette'!F257</f>
        <v>0</v>
      </c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6"/>
    </row>
    <row r="256" spans="1:20" ht="30.5" customHeight="1" x14ac:dyDescent="0.2">
      <c r="A256" s="34">
        <f>'S5 Maquette'!B258</f>
        <v>0</v>
      </c>
      <c r="B256" s="34">
        <f>'S5 Maquette'!C258</f>
        <v>0</v>
      </c>
      <c r="C256" s="33">
        <f>'S5 Maquette'!F258</f>
        <v>0</v>
      </c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6"/>
    </row>
    <row r="257" spans="1:20" ht="30.5" customHeight="1" x14ac:dyDescent="0.2">
      <c r="A257" s="34">
        <f>'S5 Maquette'!B259</f>
        <v>0</v>
      </c>
      <c r="B257" s="34">
        <f>'S5 Maquette'!C259</f>
        <v>0</v>
      </c>
      <c r="C257" s="33">
        <f>'S5 Maquette'!F259</f>
        <v>0</v>
      </c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6"/>
    </row>
    <row r="258" spans="1:20" ht="30.5" customHeight="1" x14ac:dyDescent="0.2">
      <c r="A258" s="34">
        <f>'S5 Maquette'!B260</f>
        <v>0</v>
      </c>
      <c r="B258" s="34">
        <f>'S5 Maquette'!C260</f>
        <v>0</v>
      </c>
      <c r="C258" s="33">
        <f>'S5 Maquette'!F260</f>
        <v>0</v>
      </c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6"/>
    </row>
    <row r="259" spans="1:20" ht="30.5" customHeight="1" x14ac:dyDescent="0.2">
      <c r="A259" s="34">
        <f>'S5 Maquette'!B261</f>
        <v>0</v>
      </c>
      <c r="B259" s="34">
        <f>'S5 Maquette'!C261</f>
        <v>0</v>
      </c>
      <c r="C259" s="33">
        <f>'S5 Maquette'!F261</f>
        <v>0</v>
      </c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6"/>
    </row>
    <row r="260" spans="1:20" ht="30.5" customHeight="1" x14ac:dyDescent="0.2">
      <c r="A260" s="34">
        <f>'S5 Maquette'!B262</f>
        <v>0</v>
      </c>
      <c r="B260" s="34">
        <f>'S5 Maquette'!C262</f>
        <v>0</v>
      </c>
      <c r="C260" s="33">
        <f>'S5 Maquette'!F262</f>
        <v>0</v>
      </c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6"/>
    </row>
    <row r="261" spans="1:20" ht="30.5" customHeight="1" x14ac:dyDescent="0.2">
      <c r="A261" s="34">
        <f>'S5 Maquette'!B263</f>
        <v>0</v>
      </c>
      <c r="B261" s="34">
        <f>'S5 Maquette'!C263</f>
        <v>0</v>
      </c>
      <c r="C261" s="33">
        <f>'S5 Maquette'!F263</f>
        <v>0</v>
      </c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6"/>
    </row>
    <row r="262" spans="1:20" ht="30.5" customHeight="1" x14ac:dyDescent="0.2">
      <c r="A262" s="34">
        <f>'S5 Maquette'!B264</f>
        <v>0</v>
      </c>
      <c r="B262" s="34">
        <f>'S5 Maquette'!C264</f>
        <v>0</v>
      </c>
      <c r="C262" s="33">
        <f>'S5 Maquette'!F264</f>
        <v>0</v>
      </c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6"/>
    </row>
    <row r="263" spans="1:20" ht="30.5" customHeight="1" x14ac:dyDescent="0.2">
      <c r="A263" s="34">
        <f>'S5 Maquette'!B265</f>
        <v>0</v>
      </c>
      <c r="B263" s="34">
        <f>'S5 Maquette'!C265</f>
        <v>0</v>
      </c>
      <c r="C263" s="33">
        <f>'S5 Maquette'!F265</f>
        <v>0</v>
      </c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6"/>
    </row>
    <row r="264" spans="1:20" ht="30.5" customHeight="1" x14ac:dyDescent="0.2">
      <c r="A264" s="34">
        <f>'S5 Maquette'!B266</f>
        <v>0</v>
      </c>
      <c r="B264" s="34">
        <f>'S5 Maquette'!C266</f>
        <v>0</v>
      </c>
      <c r="C264" s="33">
        <f>'S5 Maquette'!F266</f>
        <v>0</v>
      </c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6"/>
    </row>
    <row r="265" spans="1:20" ht="30.5" customHeight="1" x14ac:dyDescent="0.2">
      <c r="A265" s="34">
        <f>'S5 Maquette'!B267</f>
        <v>0</v>
      </c>
      <c r="B265" s="34">
        <f>'S5 Maquette'!C267</f>
        <v>0</v>
      </c>
      <c r="C265" s="33">
        <f>'S5 Maquette'!F267</f>
        <v>0</v>
      </c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6"/>
    </row>
    <row r="266" spans="1:20" ht="30.5" customHeight="1" x14ac:dyDescent="0.2">
      <c r="A266" s="34">
        <f>'S5 Maquette'!B268</f>
        <v>0</v>
      </c>
      <c r="B266" s="34">
        <f>'S5 Maquette'!C268</f>
        <v>0</v>
      </c>
      <c r="C266" s="33">
        <f>'S5 Maquette'!F268</f>
        <v>0</v>
      </c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6"/>
    </row>
    <row r="267" spans="1:20" ht="30.5" customHeight="1" x14ac:dyDescent="0.2">
      <c r="A267" s="34">
        <f>'S5 Maquette'!B269</f>
        <v>0</v>
      </c>
      <c r="B267" s="34">
        <f>'S5 Maquette'!C269</f>
        <v>0</v>
      </c>
      <c r="C267" s="33">
        <f>'S5 Maquette'!F269</f>
        <v>0</v>
      </c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6"/>
    </row>
    <row r="268" spans="1:20" ht="30.5" customHeight="1" x14ac:dyDescent="0.2">
      <c r="A268" s="34">
        <f>'S5 Maquette'!B270</f>
        <v>0</v>
      </c>
      <c r="B268" s="34">
        <f>'S5 Maquette'!C270</f>
        <v>0</v>
      </c>
      <c r="C268" s="33">
        <f>'S5 Maquette'!F270</f>
        <v>0</v>
      </c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6"/>
    </row>
    <row r="269" spans="1:20" ht="30.5" customHeight="1" x14ac:dyDescent="0.2">
      <c r="A269" s="34">
        <f>'S5 Maquette'!B271</f>
        <v>0</v>
      </c>
      <c r="B269" s="34">
        <f>'S5 Maquette'!C271</f>
        <v>0</v>
      </c>
      <c r="C269" s="33">
        <f>'S5 Maquette'!F271</f>
        <v>0</v>
      </c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6"/>
    </row>
    <row r="270" spans="1:20" ht="30.5" customHeight="1" x14ac:dyDescent="0.2">
      <c r="A270" s="34">
        <f>'S5 Maquette'!B272</f>
        <v>0</v>
      </c>
      <c r="B270" s="34">
        <f>'S5 Maquette'!C272</f>
        <v>0</v>
      </c>
      <c r="C270" s="33">
        <f>'S5 Maquette'!F272</f>
        <v>0</v>
      </c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6"/>
    </row>
    <row r="271" spans="1:20" ht="30.5" customHeight="1" x14ac:dyDescent="0.2">
      <c r="A271" s="34">
        <f>'S5 Maquette'!B273</f>
        <v>0</v>
      </c>
      <c r="B271" s="34">
        <f>'S5 Maquette'!C273</f>
        <v>0</v>
      </c>
      <c r="C271" s="33">
        <f>'S5 Maquette'!F273</f>
        <v>0</v>
      </c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6"/>
    </row>
    <row r="272" spans="1:20" ht="30.5" customHeight="1" x14ac:dyDescent="0.2">
      <c r="A272" s="34">
        <f>'S5 Maquette'!B274</f>
        <v>0</v>
      </c>
      <c r="B272" s="34">
        <f>'S5 Maquette'!C274</f>
        <v>0</v>
      </c>
      <c r="C272" s="33">
        <f>'S5 Maquette'!F274</f>
        <v>0</v>
      </c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6"/>
    </row>
    <row r="273" spans="1:20" ht="30.5" customHeight="1" x14ac:dyDescent="0.2">
      <c r="A273" s="34">
        <f>'S5 Maquette'!B275</f>
        <v>0</v>
      </c>
      <c r="B273" s="34">
        <f>'S5 Maquette'!C275</f>
        <v>0</v>
      </c>
      <c r="C273" s="33">
        <f>'S5 Maquette'!F275</f>
        <v>0</v>
      </c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6"/>
    </row>
    <row r="274" spans="1:20" ht="30.5" customHeight="1" x14ac:dyDescent="0.2">
      <c r="A274" s="34">
        <f>'S5 Maquette'!B276</f>
        <v>0</v>
      </c>
      <c r="B274" s="34">
        <f>'S5 Maquette'!C276</f>
        <v>0</v>
      </c>
      <c r="C274" s="33">
        <f>'S5 Maquette'!F276</f>
        <v>0</v>
      </c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6"/>
    </row>
    <row r="275" spans="1:20" ht="30.5" customHeight="1" x14ac:dyDescent="0.2">
      <c r="A275" s="34">
        <f>'S5 Maquette'!B277</f>
        <v>0</v>
      </c>
      <c r="B275" s="34">
        <f>'S5 Maquette'!C277</f>
        <v>0</v>
      </c>
      <c r="C275" s="33">
        <f>'S5 Maquette'!F277</f>
        <v>0</v>
      </c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6"/>
    </row>
    <row r="276" spans="1:20" ht="30.5" customHeight="1" x14ac:dyDescent="0.2">
      <c r="A276" s="34">
        <f>'S5 Maquette'!B278</f>
        <v>0</v>
      </c>
      <c r="B276" s="34">
        <f>'S5 Maquette'!C278</f>
        <v>0</v>
      </c>
      <c r="C276" s="33">
        <f>'S5 Maquette'!F278</f>
        <v>0</v>
      </c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6"/>
    </row>
    <row r="277" spans="1:20" ht="30.5" customHeight="1" x14ac:dyDescent="0.2">
      <c r="A277" s="34">
        <f>'S5 Maquette'!B279</f>
        <v>0</v>
      </c>
      <c r="B277" s="34">
        <f>'S5 Maquette'!C279</f>
        <v>0</v>
      </c>
      <c r="C277" s="33">
        <f>'S5 Maquette'!F279</f>
        <v>0</v>
      </c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6"/>
    </row>
    <row r="278" spans="1:20" ht="30.5" customHeight="1" x14ac:dyDescent="0.2">
      <c r="A278" s="34">
        <f>'S5 Maquette'!B280</f>
        <v>0</v>
      </c>
      <c r="B278" s="34">
        <f>'S5 Maquette'!C280</f>
        <v>0</v>
      </c>
      <c r="C278" s="33">
        <f>'S5 Maquette'!F280</f>
        <v>0</v>
      </c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6"/>
    </row>
    <row r="279" spans="1:20" ht="30.5" customHeight="1" x14ac:dyDescent="0.2">
      <c r="A279" s="34">
        <f>'S5 Maquette'!B281</f>
        <v>0</v>
      </c>
      <c r="B279" s="34">
        <f>'S5 Maquette'!C281</f>
        <v>0</v>
      </c>
      <c r="C279" s="33">
        <f>'S5 Maquette'!F281</f>
        <v>0</v>
      </c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6"/>
    </row>
    <row r="280" spans="1:20" ht="30.5" customHeight="1" x14ac:dyDescent="0.2">
      <c r="A280" s="34">
        <f>'S5 Maquette'!B282</f>
        <v>0</v>
      </c>
      <c r="B280" s="34">
        <f>'S5 Maquette'!C282</f>
        <v>0</v>
      </c>
      <c r="C280" s="33">
        <f>'S5 Maquette'!F282</f>
        <v>0</v>
      </c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6"/>
    </row>
    <row r="281" spans="1:20" ht="30.5" customHeight="1" x14ac:dyDescent="0.2">
      <c r="A281" s="34">
        <f>'S5 Maquette'!B283</f>
        <v>0</v>
      </c>
      <c r="B281" s="34">
        <f>'S5 Maquette'!C283</f>
        <v>0</v>
      </c>
      <c r="C281" s="33">
        <f>'S5 Maquette'!F283</f>
        <v>0</v>
      </c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6"/>
    </row>
    <row r="282" spans="1:20" ht="30.5" customHeight="1" x14ac:dyDescent="0.2">
      <c r="A282" s="34">
        <f>'S5 Maquette'!B284</f>
        <v>0</v>
      </c>
      <c r="B282" s="34">
        <f>'S5 Maquette'!C284</f>
        <v>0</v>
      </c>
      <c r="C282" s="33">
        <f>'S5 Maquette'!F284</f>
        <v>0</v>
      </c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6"/>
    </row>
    <row r="283" spans="1:20" ht="30.5" customHeight="1" x14ac:dyDescent="0.2">
      <c r="A283" s="34">
        <f>'S5 Maquette'!B285</f>
        <v>0</v>
      </c>
      <c r="B283" s="34">
        <f>'S5 Maquette'!C285</f>
        <v>0</v>
      </c>
      <c r="C283" s="33">
        <f>'S5 Maquette'!F285</f>
        <v>0</v>
      </c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6"/>
    </row>
    <row r="284" spans="1:20" ht="30.5" customHeight="1" x14ac:dyDescent="0.2">
      <c r="A284" s="34">
        <f>'S5 Maquette'!B286</f>
        <v>0</v>
      </c>
      <c r="B284" s="34">
        <f>'S5 Maquette'!C286</f>
        <v>0</v>
      </c>
      <c r="C284" s="33">
        <f>'S5 Maquette'!F286</f>
        <v>0</v>
      </c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6"/>
    </row>
    <row r="285" spans="1:20" ht="30.5" customHeight="1" x14ac:dyDescent="0.2">
      <c r="A285" s="34">
        <f>'S5 Maquette'!B287</f>
        <v>0</v>
      </c>
      <c r="B285" s="34">
        <f>'S5 Maquette'!C287</f>
        <v>0</v>
      </c>
      <c r="C285" s="33">
        <f>'S5 Maquette'!F287</f>
        <v>0</v>
      </c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6"/>
    </row>
    <row r="286" spans="1:20" ht="30.5" customHeight="1" x14ac:dyDescent="0.2">
      <c r="A286" s="34">
        <f>'S5 Maquette'!B288</f>
        <v>0</v>
      </c>
      <c r="B286" s="34">
        <f>'S5 Maquette'!C288</f>
        <v>0</v>
      </c>
      <c r="C286" s="33">
        <f>'S5 Maquette'!F288</f>
        <v>0</v>
      </c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6"/>
    </row>
    <row r="287" spans="1:20" ht="30.5" customHeight="1" x14ac:dyDescent="0.2">
      <c r="A287" s="34">
        <f>'S5 Maquette'!B289</f>
        <v>0</v>
      </c>
      <c r="B287" s="34">
        <f>'S5 Maquette'!C289</f>
        <v>0</v>
      </c>
      <c r="C287" s="33">
        <f>'S5 Maquette'!F289</f>
        <v>0</v>
      </c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6"/>
    </row>
    <row r="288" spans="1:20" ht="30.5" customHeight="1" x14ac:dyDescent="0.2">
      <c r="A288" s="34">
        <f>'S5 Maquette'!B290</f>
        <v>0</v>
      </c>
      <c r="B288" s="34">
        <f>'S5 Maquette'!C290</f>
        <v>0</v>
      </c>
      <c r="C288" s="33">
        <f>'S5 Maquette'!F290</f>
        <v>0</v>
      </c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6"/>
    </row>
    <row r="289" spans="1:20" ht="30.5" customHeight="1" x14ac:dyDescent="0.2">
      <c r="A289" s="34">
        <f>'S5 Maquette'!B291</f>
        <v>0</v>
      </c>
      <c r="B289" s="34">
        <f>'S5 Maquette'!C291</f>
        <v>0</v>
      </c>
      <c r="C289" s="33">
        <f>'S5 Maquette'!F291</f>
        <v>0</v>
      </c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6"/>
    </row>
    <row r="290" spans="1:20" ht="30.5" customHeight="1" x14ac:dyDescent="0.2">
      <c r="A290" s="34">
        <f>'S5 Maquette'!B292</f>
        <v>0</v>
      </c>
      <c r="B290" s="34">
        <f>'S5 Maquette'!C292</f>
        <v>0</v>
      </c>
      <c r="C290" s="33">
        <f>'S5 Maquette'!F292</f>
        <v>0</v>
      </c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6"/>
    </row>
    <row r="291" spans="1:20" ht="30.5" customHeight="1" x14ac:dyDescent="0.2">
      <c r="A291" s="34">
        <f>'S5 Maquette'!B293</f>
        <v>0</v>
      </c>
      <c r="B291" s="34">
        <f>'S5 Maquette'!C293</f>
        <v>0</v>
      </c>
      <c r="C291" s="33">
        <f>'S5 Maquette'!F293</f>
        <v>0</v>
      </c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6"/>
    </row>
    <row r="292" spans="1:20" ht="30.5" customHeight="1" x14ac:dyDescent="0.2">
      <c r="A292" s="34">
        <f>'S5 Maquette'!B294</f>
        <v>0</v>
      </c>
      <c r="B292" s="34">
        <f>'S5 Maquette'!C294</f>
        <v>0</v>
      </c>
      <c r="C292" s="33">
        <f>'S5 Maquette'!F294</f>
        <v>0</v>
      </c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6"/>
    </row>
    <row r="293" spans="1:20" ht="30.5" customHeight="1" x14ac:dyDescent="0.2">
      <c r="A293" s="34">
        <f>'S5 Maquette'!B295</f>
        <v>0</v>
      </c>
      <c r="B293" s="34">
        <f>'S5 Maquette'!C295</f>
        <v>0</v>
      </c>
      <c r="C293" s="33">
        <f>'S5 Maquette'!F295</f>
        <v>0</v>
      </c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6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294:A992">
    <cfRule type="expression" dxfId="228" priority="11">
      <formula>$C1="Parcours Pédagogique"</formula>
    </cfRule>
    <cfRule type="expression" dxfId="227" priority="12">
      <formula>$C1="BLOC"</formula>
    </cfRule>
    <cfRule type="expression" dxfId="226" priority="13">
      <formula>$C1="OPTION"</formula>
    </cfRule>
  </conditionalFormatting>
  <conditionalFormatting sqref="A16:S27 A28:R28 A29:S32 A43:S291 A33:R35 E38:R38 A36:D40 T16 E39:S40 A41:R42 E36:S37">
    <cfRule type="expression" dxfId="225" priority="16">
      <formula>$C16="Modification MCC"</formula>
    </cfRule>
  </conditionalFormatting>
  <conditionalFormatting sqref="A18:S27 A28:R28 A29:S32 A33:R35 A36:D40 E38:R38 A43:S293 T18 E39:S40 A41:R42 E36:S37">
    <cfRule type="expression" dxfId="224" priority="20">
      <formula>$C18="Modification"</formula>
    </cfRule>
  </conditionalFormatting>
  <conditionalFormatting sqref="B1:S9 B10:E10 J10:S11 B11:D11 B12:M12 P12 B13:L13 B14:N14 P14:S17 B15:M17 B294:S992">
    <cfRule type="expression" dxfId="223" priority="18">
      <formula>$D1="Création"</formula>
    </cfRule>
    <cfRule type="expression" dxfId="222" priority="19">
      <formula>$D1="Fermeture"</formula>
    </cfRule>
  </conditionalFormatting>
  <conditionalFormatting sqref="C43:S992 C1:S27 C28:R28 C29:S32 C33:R35 C36:D40 E38:R38 E39:S40 C41:R42 E36:S37">
    <cfRule type="expression" dxfId="221" priority="3">
      <formula>$B1="Option"</formula>
    </cfRule>
  </conditionalFormatting>
  <conditionalFormatting sqref="J1:J992">
    <cfRule type="expression" dxfId="220" priority="9">
      <formula>$I1="NON"</formula>
    </cfRule>
  </conditionalFormatting>
  <conditionalFormatting sqref="L1:L992">
    <cfRule type="expression" dxfId="219" priority="4">
      <formula>$K1="CCI (CC Intégral)"</formula>
    </cfRule>
    <cfRule type="expression" dxfId="218" priority="5">
      <formula>$K1="CT (Contrôle terminal)"</formula>
    </cfRule>
  </conditionalFormatting>
  <conditionalFormatting sqref="L18:L29 L58:L293 M18">
    <cfRule type="expression" dxfId="217" priority="14">
      <formula>$K1="CT (Contrôle terminal)"</formula>
    </cfRule>
  </conditionalFormatting>
  <conditionalFormatting sqref="L18:L29 L58:L293">
    <cfRule type="expression" dxfId="216" priority="15">
      <formula>$K1="CCI (CC Intégral)"</formula>
    </cfRule>
  </conditionalFormatting>
  <conditionalFormatting sqref="L30 L32:L36">
    <cfRule type="expression" dxfId="215" priority="575">
      <formula>$K14="CT (Contrôle terminal)"</formula>
    </cfRule>
    <cfRule type="expression" dxfId="214" priority="578">
      <formula>$K14="CCI (CC Intégral)"</formula>
    </cfRule>
  </conditionalFormatting>
  <conditionalFormatting sqref="L31">
    <cfRule type="expression" dxfId="213" priority="212">
      <formula>$K14="CT (Contrôle terminal)"</formula>
    </cfRule>
    <cfRule type="expression" dxfId="212" priority="215">
      <formula>$K14="CCI (CC Intégral)"</formula>
    </cfRule>
  </conditionalFormatting>
  <conditionalFormatting sqref="L37:L38">
    <cfRule type="expression" dxfId="211" priority="296">
      <formula>$K22="CT (Contrôle terminal)"</formula>
    </cfRule>
    <cfRule type="expression" dxfId="210" priority="298">
      <formula>$K22="CCI (CC Intégral)"</formula>
    </cfRule>
  </conditionalFormatting>
  <conditionalFormatting sqref="L39">
    <cfRule type="expression" dxfId="209" priority="554">
      <formula>$K25="CT (Contrôle terminal)"</formula>
    </cfRule>
    <cfRule type="expression" dxfId="208" priority="555">
      <formula>$K25="CCI (CC Intégral)"</formula>
    </cfRule>
  </conditionalFormatting>
  <conditionalFormatting sqref="L40 L49:L50">
    <cfRule type="expression" dxfId="207" priority="556">
      <formula>$K28="CT (Contrôle terminal)"</formula>
    </cfRule>
    <cfRule type="expression" dxfId="206" priority="557">
      <formula>$K28="CCI (CC Intégral)"</formula>
    </cfRule>
  </conditionalFormatting>
  <conditionalFormatting sqref="L41">
    <cfRule type="expression" dxfId="205" priority="228">
      <formula>$K31="CT (Contrôle terminal)"</formula>
    </cfRule>
    <cfRule type="expression" dxfId="204" priority="232">
      <formula>$K31="CCI (CC Intégral)"</formula>
    </cfRule>
  </conditionalFormatting>
  <conditionalFormatting sqref="L41:L42">
    <cfRule type="expression" dxfId="203" priority="1">
      <formula>$K25="CT (Contrôle terminal)"</formula>
    </cfRule>
    <cfRule type="expression" dxfId="202" priority="2">
      <formula>$K25="CCI (CC Intégral)"</formula>
    </cfRule>
  </conditionalFormatting>
  <conditionalFormatting sqref="L42 L48 L53:L54">
    <cfRule type="expression" dxfId="201" priority="230">
      <formula>#REF!="CT (Contrôle terminal)"</formula>
    </cfRule>
    <cfRule type="expression" dxfId="200" priority="234">
      <formula>#REF!="CCI (CC Intégral)"</formula>
    </cfRule>
  </conditionalFormatting>
  <conditionalFormatting sqref="L43:L47">
    <cfRule type="expression" dxfId="199" priority="535">
      <formula>$K32="CT (Contrôle terminal)"</formula>
    </cfRule>
    <cfRule type="expression" dxfId="198" priority="536">
      <formula>$K32="CCI (CC Intégral)"</formula>
    </cfRule>
  </conditionalFormatting>
  <conditionalFormatting sqref="L51">
    <cfRule type="expression" dxfId="197" priority="560">
      <formula>#REF!="CT (Contrôle terminal)"</formula>
    </cfRule>
    <cfRule type="expression" dxfId="196" priority="561">
      <formula>#REF!="CCI (CC Intégral)"</formula>
    </cfRule>
  </conditionalFormatting>
  <conditionalFormatting sqref="L52">
    <cfRule type="expression" dxfId="195" priority="253">
      <formula>$K39="CT (Contrôle terminal)"</formula>
    </cfRule>
    <cfRule type="expression" dxfId="194" priority="259">
      <formula>$K39="CCI (CC Intégral)"</formula>
    </cfRule>
  </conditionalFormatting>
  <conditionalFormatting sqref="L55">
    <cfRule type="expression" dxfId="193" priority="527">
      <formula>$K40="CT (Contrôle terminal)"</formula>
    </cfRule>
    <cfRule type="expression" dxfId="192" priority="531">
      <formula>$K40="CCI (CC Intégral)"</formula>
    </cfRule>
  </conditionalFormatting>
  <conditionalFormatting sqref="L56:L57">
    <cfRule type="expression" dxfId="191" priority="529">
      <formula>#REF!="CT (Contrôle terminal)"</formula>
    </cfRule>
    <cfRule type="expression" dxfId="190" priority="533">
      <formula>#REF!="CCI (CC Intégral)"</formula>
    </cfRule>
  </conditionalFormatting>
  <conditionalFormatting sqref="M1:M992">
    <cfRule type="expression" dxfId="189" priority="10">
      <formula>$K1="CT (Contrôle terminal)"</formula>
    </cfRule>
  </conditionalFormatting>
  <conditionalFormatting sqref="N1:O992">
    <cfRule type="expression" dxfId="188" priority="8">
      <formula>$K1="CCI (CC Intégral)"</formula>
    </cfRule>
  </conditionalFormatting>
  <conditionalFormatting sqref="P14:S17 B15:M17 B1:S9 J10:S11 B12:M12 B14:N14 B294:S992 B13:L13 B10:E10 B11:D11 P12">
    <cfRule type="expression" dxfId="187" priority="17">
      <formula>$D1="Modification"</formula>
    </cfRule>
  </conditionalFormatting>
  <conditionalFormatting sqref="Q1:R992">
    <cfRule type="expression" dxfId="186" priority="6">
      <formula>$P1="Autres"</formula>
    </cfRule>
  </conditionalFormatting>
  <conditionalFormatting sqref="S1:S27 T18 S29:S32 S39:S40 S43:S992 S36:S37">
    <cfRule type="expression" dxfId="185" priority="7">
      <formula>$P1="CT (Contrôle terminal)"</formula>
    </cfRule>
  </conditionalFormatting>
  <conditionalFormatting sqref="T18 A18:S27 A28:R28 A29:S32 A33:R35 A36:D40 E38:R38 A43:S293 E39:S40 A41:R42 E36:S37">
    <cfRule type="expression" dxfId="184" priority="21">
      <formula>$C18="Création"</formula>
    </cfRule>
    <cfRule type="expression" dxfId="183" priority="22">
      <formula>$C18="Fermeture"</formula>
    </cfRule>
  </conditionalFormatting>
  <dataValidations count="6">
    <dataValidation type="list" allowBlank="1" showInputMessage="1" showErrorMessage="1" sqref="G19 G23:G293 H19:I293 E19:F293" xr:uid="{EAC9132A-8A74-49B2-AC3C-99091CCAA13C}">
      <formula1>"OUI, NON"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P19:P293" xr:uid="{D08DC88C-EEBC-43B9-88F7-4C904CF79334}">
      <formula1>"CT (Contrôle terminal), Autres"</formula1>
    </dataValidation>
    <dataValidation type="list" allowBlank="1" showInputMessage="1" showErrorMessage="1" sqref="C19:C293" xr:uid="{4EA637FE-56BA-47F8-968F-E420AF408B7F}">
      <formula1>"Modification MCC"</formula1>
    </dataValidation>
    <dataValidation type="list" allowBlank="1" showInputMessage="1" showErrorMessage="1" sqref="K19:K293" xr:uid="{EED70BAB-1C30-4E6C-A424-DECDABBB26AD}">
      <formula1>List_Controle2</formula1>
    </dataValidation>
    <dataValidation type="list" allowBlank="1" showInputMessage="1" showErrorMessage="1" sqref="N19:N293 Q19:Q293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51ECE-7D46-46D3-BCBA-EB139FC07045}">
  <sheetPr codeName="Feuil8"/>
  <dimension ref="A1:T293"/>
  <sheetViews>
    <sheetView topLeftCell="A13" zoomScale="55" zoomScaleNormal="55" workbookViewId="0">
      <selection activeCell="A41" sqref="A41"/>
    </sheetView>
  </sheetViews>
  <sheetFormatPr baseColWidth="10" defaultColWidth="11.5" defaultRowHeight="15" x14ac:dyDescent="0.2"/>
  <cols>
    <col min="1" max="1" width="69" style="11" bestFit="1" customWidth="1"/>
    <col min="2" max="2" width="21.8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25.8320312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58.83203125" style="11" bestFit="1" customWidth="1"/>
    <col min="20" max="20" width="49.5" style="11" customWidth="1"/>
  </cols>
  <sheetData>
    <row r="1" spans="1:19" x14ac:dyDescent="0.2">
      <c r="A1" s="179"/>
      <c r="B1" s="179"/>
      <c r="C1" s="179"/>
      <c r="D1" s="179"/>
      <c r="E1" s="179"/>
      <c r="F1" s="179"/>
      <c r="G1" s="179"/>
      <c r="H1" s="179"/>
      <c r="I1" s="179"/>
      <c r="J1" s="28"/>
    </row>
    <row r="2" spans="1:19" x14ac:dyDescent="0.2">
      <c r="A2" s="179"/>
      <c r="B2" s="179"/>
      <c r="C2" s="179"/>
      <c r="D2" s="179"/>
      <c r="E2" s="179"/>
      <c r="F2" s="179"/>
      <c r="G2" s="179"/>
      <c r="H2" s="179"/>
      <c r="I2" s="179"/>
      <c r="J2" s="28"/>
    </row>
    <row r="3" spans="1:19" x14ac:dyDescent="0.2">
      <c r="A3" s="179"/>
      <c r="B3" s="179"/>
      <c r="C3" s="179"/>
      <c r="D3" s="179"/>
      <c r="E3" s="179"/>
      <c r="F3" s="179"/>
      <c r="G3" s="179"/>
      <c r="H3" s="179"/>
      <c r="I3" s="179"/>
      <c r="J3" s="28"/>
    </row>
    <row r="4" spans="1:19" x14ac:dyDescent="0.2">
      <c r="A4" s="179"/>
      <c r="B4" s="179"/>
      <c r="C4" s="179"/>
      <c r="D4" s="179"/>
      <c r="E4" s="179"/>
      <c r="F4" s="179"/>
      <c r="G4" s="179"/>
      <c r="H4" s="179"/>
      <c r="I4" s="179"/>
      <c r="J4" s="28"/>
    </row>
    <row r="5" spans="1:19" x14ac:dyDescent="0.2">
      <c r="A5" s="179"/>
      <c r="B5" s="179"/>
      <c r="C5" s="179"/>
      <c r="D5" s="179"/>
      <c r="E5" s="179"/>
      <c r="F5" s="179"/>
      <c r="G5" s="179"/>
      <c r="H5" s="179"/>
      <c r="I5" s="179"/>
      <c r="J5" s="28"/>
    </row>
    <row r="6" spans="1:19" x14ac:dyDescent="0.2">
      <c r="A6" s="179"/>
      <c r="B6" s="179"/>
      <c r="C6" s="179"/>
      <c r="D6" s="179"/>
      <c r="E6" s="179"/>
      <c r="F6" s="179"/>
      <c r="G6" s="179"/>
      <c r="H6" s="179"/>
      <c r="I6" s="179"/>
      <c r="J6" s="28"/>
    </row>
    <row r="7" spans="1:19" ht="14.5" customHeight="1" x14ac:dyDescent="0.2">
      <c r="A7" s="180" t="s">
        <v>217</v>
      </c>
      <c r="B7" s="178" t="str">
        <f>'Fiche Générale'!B3</f>
        <v>Portail_LLAC</v>
      </c>
      <c r="C7" s="158" t="s">
        <v>280</v>
      </c>
      <c r="D7" s="158"/>
      <c r="E7" s="183">
        <f>'Fiche Générale'!B4</f>
        <v>0</v>
      </c>
      <c r="F7" s="184"/>
      <c r="G7" s="158" t="s">
        <v>281</v>
      </c>
      <c r="H7" s="178" t="str">
        <f>'Fiche Générale'!B5</f>
        <v>Mention : Humanités</v>
      </c>
      <c r="I7" s="178"/>
      <c r="J7" s="29"/>
      <c r="K7" s="16"/>
    </row>
    <row r="8" spans="1:19" ht="14.5" customHeight="1" x14ac:dyDescent="0.2">
      <c r="A8" s="181"/>
      <c r="B8" s="178"/>
      <c r="C8" s="158"/>
      <c r="D8" s="158"/>
      <c r="E8" s="183"/>
      <c r="F8" s="184"/>
      <c r="G8" s="158"/>
      <c r="H8" s="178"/>
      <c r="I8" s="178"/>
      <c r="J8" s="29"/>
      <c r="K8" s="16"/>
    </row>
    <row r="9" spans="1:19" ht="14.5" customHeight="1" x14ac:dyDescent="0.2">
      <c r="A9" s="181"/>
      <c r="B9" s="178"/>
      <c r="C9" s="158"/>
      <c r="D9" s="158"/>
      <c r="E9" s="183"/>
      <c r="F9" s="184"/>
      <c r="G9" s="158"/>
      <c r="H9" s="178"/>
      <c r="I9" s="178"/>
      <c r="J9" s="29"/>
      <c r="K9" s="16"/>
    </row>
    <row r="10" spans="1:19" ht="14.5" customHeight="1" x14ac:dyDescent="0.2">
      <c r="A10" s="181"/>
      <c r="B10" s="178"/>
      <c r="C10" s="159" t="s">
        <v>220</v>
      </c>
      <c r="D10" s="159"/>
      <c r="E10" s="166" t="str">
        <f>'Fiche Générale'!B9</f>
        <v>Arts et Métiers de l'Image</v>
      </c>
      <c r="F10" s="167"/>
      <c r="G10" s="167"/>
      <c r="H10" s="167"/>
      <c r="I10" s="168"/>
      <c r="J10" s="30"/>
      <c r="K10" s="16"/>
    </row>
    <row r="11" spans="1:19" ht="14.5" customHeight="1" x14ac:dyDescent="0.2">
      <c r="A11" s="182"/>
      <c r="B11" s="178"/>
      <c r="C11" s="159"/>
      <c r="D11" s="159"/>
      <c r="E11" s="169"/>
      <c r="F11" s="170"/>
      <c r="G11" s="170"/>
      <c r="H11" s="170"/>
      <c r="I11" s="171"/>
      <c r="J11" s="30"/>
      <c r="K11" s="16"/>
    </row>
    <row r="12" spans="1:19" x14ac:dyDescent="0.2">
      <c r="C12" s="11"/>
      <c r="I12" s="26"/>
      <c r="J12" s="26"/>
      <c r="M12" s="174" t="s">
        <v>282</v>
      </c>
      <c r="N12" s="175"/>
      <c r="O12" s="185"/>
      <c r="P12" s="174" t="s">
        <v>283</v>
      </c>
      <c r="Q12" s="175"/>
      <c r="R12" s="175"/>
      <c r="S12" s="185"/>
    </row>
    <row r="13" spans="1:19" x14ac:dyDescent="0.2">
      <c r="A13" s="187" t="s">
        <v>221</v>
      </c>
      <c r="B13" s="189" t="str">
        <f>'S5 Maquette'!B13:B14</f>
        <v>3 ème Année de Licence</v>
      </c>
      <c r="C13" s="189"/>
      <c r="D13" s="187" t="s">
        <v>284</v>
      </c>
      <c r="E13" s="189">
        <f>'S5 Maquette'!E13:F14</f>
        <v>0</v>
      </c>
      <c r="F13" s="189"/>
      <c r="G13" s="189"/>
      <c r="I13" s="26"/>
      <c r="J13" s="26"/>
      <c r="M13" s="176"/>
      <c r="N13" s="177"/>
      <c r="O13" s="186"/>
      <c r="P13" s="176"/>
      <c r="Q13" s="177"/>
      <c r="R13" s="177"/>
      <c r="S13" s="186"/>
    </row>
    <row r="14" spans="1:19" x14ac:dyDescent="0.2">
      <c r="A14" s="188"/>
      <c r="B14" s="189"/>
      <c r="C14" s="189"/>
      <c r="D14" s="188"/>
      <c r="E14" s="189"/>
      <c r="F14" s="189"/>
      <c r="G14" s="189"/>
      <c r="I14" s="26"/>
      <c r="J14" s="26"/>
      <c r="M14" s="157" t="s">
        <v>285</v>
      </c>
      <c r="N14" s="174" t="s">
        <v>286</v>
      </c>
      <c r="O14" s="185"/>
      <c r="P14" s="179"/>
      <c r="Q14" s="192"/>
      <c r="R14" s="195"/>
      <c r="S14" s="187"/>
    </row>
    <row r="15" spans="1:19" x14ac:dyDescent="0.2">
      <c r="A15" s="187" t="s">
        <v>287</v>
      </c>
      <c r="B15" s="197" t="str">
        <f>'S5 Maquette'!B15:B16</f>
        <v>Semestre 5</v>
      </c>
      <c r="C15" s="198"/>
      <c r="D15" s="187" t="s">
        <v>288</v>
      </c>
      <c r="E15" s="189">
        <f>'S5 Maquette'!E15:F16</f>
        <v>0</v>
      </c>
      <c r="F15" s="189"/>
      <c r="G15" s="189"/>
      <c r="I15" s="26"/>
      <c r="J15" s="26"/>
      <c r="M15" s="157"/>
      <c r="N15" s="190"/>
      <c r="O15" s="191"/>
      <c r="P15" s="179"/>
      <c r="Q15" s="193"/>
      <c r="R15" s="195"/>
      <c r="S15" s="196"/>
    </row>
    <row r="16" spans="1:19" x14ac:dyDescent="0.2">
      <c r="A16" s="188"/>
      <c r="B16" s="199"/>
      <c r="C16" s="200"/>
      <c r="D16" s="188"/>
      <c r="E16" s="189"/>
      <c r="F16" s="189"/>
      <c r="G16" s="189"/>
      <c r="I16" s="26"/>
      <c r="J16" s="26"/>
      <c r="M16" s="157"/>
      <c r="N16" s="190"/>
      <c r="O16" s="191"/>
      <c r="P16" s="179"/>
      <c r="Q16" s="193"/>
      <c r="R16" s="195"/>
      <c r="S16" s="196"/>
    </row>
    <row r="17" spans="1:20" x14ac:dyDescent="0.2">
      <c r="L17" s="12"/>
      <c r="M17" s="157"/>
      <c r="N17" s="176"/>
      <c r="O17" s="186"/>
      <c r="P17" s="179"/>
      <c r="Q17" s="194"/>
      <c r="R17" s="195"/>
      <c r="S17" s="188"/>
    </row>
    <row r="18" spans="1:20" ht="59.5" customHeight="1" x14ac:dyDescent="0.2">
      <c r="A18" s="3" t="s">
        <v>289</v>
      </c>
      <c r="B18" s="27" t="s">
        <v>290</v>
      </c>
      <c r="C18" s="3" t="s">
        <v>5</v>
      </c>
      <c r="D18" s="3" t="s">
        <v>291</v>
      </c>
      <c r="E18" s="3" t="s">
        <v>292</v>
      </c>
      <c r="F18" s="3" t="s">
        <v>293</v>
      </c>
      <c r="G18" s="3" t="s">
        <v>294</v>
      </c>
      <c r="H18" s="3" t="s">
        <v>295</v>
      </c>
      <c r="I18" s="3" t="s">
        <v>296</v>
      </c>
      <c r="J18" s="3" t="s">
        <v>297</v>
      </c>
      <c r="K18" s="3" t="s">
        <v>298</v>
      </c>
      <c r="L18" s="3" t="s">
        <v>299</v>
      </c>
      <c r="M18" s="3" t="s">
        <v>300</v>
      </c>
      <c r="N18" s="3" t="s">
        <v>290</v>
      </c>
      <c r="O18" s="3" t="s">
        <v>301</v>
      </c>
      <c r="P18" s="3" t="s">
        <v>302</v>
      </c>
      <c r="Q18" s="3" t="s">
        <v>290</v>
      </c>
      <c r="R18" s="3" t="s">
        <v>301</v>
      </c>
      <c r="S18" s="4" t="s">
        <v>303</v>
      </c>
      <c r="T18" s="4" t="s">
        <v>304</v>
      </c>
    </row>
    <row r="19" spans="1:20" ht="30.5" customHeight="1" x14ac:dyDescent="0.2">
      <c r="A19" s="45" t="str">
        <f>'S5 Maquette'!B19</f>
        <v xml:space="preserve">UE Competences transversales 5 </v>
      </c>
      <c r="B19" s="46" t="str">
        <f>'S5 Maquette'!C19</f>
        <v>UE</v>
      </c>
      <c r="C19" s="47">
        <f>'S5 Maquette'!F19</f>
        <v>0</v>
      </c>
      <c r="D19" s="48"/>
      <c r="E19" s="48"/>
      <c r="F19" s="48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</row>
    <row r="20" spans="1:20" ht="30.5" customHeight="1" x14ac:dyDescent="0.2">
      <c r="A20" s="45" t="str">
        <f>'S5 Maquette'!B20</f>
        <v>Competences numeriques 3</v>
      </c>
      <c r="B20" s="46" t="str">
        <f>'S5 Maquette'!C20</f>
        <v>ECUE</v>
      </c>
      <c r="C20" s="47">
        <f>'S5 Maquette'!F20</f>
        <v>0</v>
      </c>
      <c r="D20" s="48"/>
      <c r="E20" s="48"/>
      <c r="F20" s="48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</row>
    <row r="21" spans="1:20" ht="30.5" customHeight="1" x14ac:dyDescent="0.2">
      <c r="A21" s="45" t="str">
        <f>'S5 Maquette'!B21</f>
        <v xml:space="preserve">Competences informationnelles 3 </v>
      </c>
      <c r="B21" s="46" t="str">
        <f>'S5 Maquette'!C21</f>
        <v>ECUE</v>
      </c>
      <c r="C21" s="47">
        <f>'S5 Maquette'!F21</f>
        <v>0</v>
      </c>
      <c r="D21" s="48"/>
      <c r="E21" s="48"/>
      <c r="F21" s="48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</row>
    <row r="22" spans="1:20" ht="30.5" customHeight="1" x14ac:dyDescent="0.2">
      <c r="A22" s="45" t="str">
        <f>'S5 Maquette'!B22</f>
        <v xml:space="preserve">Langue vivante-5 </v>
      </c>
      <c r="B22" s="46" t="str">
        <f>'S5 Maquette'!C22</f>
        <v>BLOC</v>
      </c>
      <c r="C22" s="47">
        <f>'S5 Maquette'!F22</f>
        <v>0</v>
      </c>
      <c r="D22" s="48"/>
      <c r="E22" s="48"/>
      <c r="F22" s="48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</row>
    <row r="23" spans="1:20" ht="30.5" customHeight="1" x14ac:dyDescent="0.2">
      <c r="A23" s="45" t="str">
        <f>'S5 Maquette'!B23</f>
        <v>Min 1 Max 1</v>
      </c>
      <c r="B23" s="46" t="str">
        <f>'S5 Maquette'!C23</f>
        <v>OPTION</v>
      </c>
      <c r="C23" s="47"/>
      <c r="D23" s="48"/>
      <c r="E23" s="48"/>
      <c r="F23" s="48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</row>
    <row r="24" spans="1:20" ht="30.5" customHeight="1" x14ac:dyDescent="0.2">
      <c r="A24" s="45" t="str">
        <f>'S5 Maquette'!B24</f>
        <v xml:space="preserve">Anglais 5 </v>
      </c>
      <c r="B24" s="46" t="str">
        <f>'S5 Maquette'!C24</f>
        <v>ECUE</v>
      </c>
      <c r="C24" s="47"/>
      <c r="D24" s="48"/>
      <c r="E24" s="48"/>
      <c r="F24" s="48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</row>
    <row r="25" spans="1:20" ht="30.5" customHeight="1" x14ac:dyDescent="0.2">
      <c r="A25" s="45" t="str">
        <f>'S5 Maquette'!B25</f>
        <v xml:space="preserve">Espagnol 5 </v>
      </c>
      <c r="B25" s="46" t="str">
        <f>'S5 Maquette'!C25</f>
        <v>ECUE</v>
      </c>
      <c r="C25" s="47">
        <f>'S5 Maquette'!F25</f>
        <v>0</v>
      </c>
      <c r="D25" s="48"/>
      <c r="E25" s="48"/>
      <c r="F25" s="48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</row>
    <row r="26" spans="1:20" ht="30.5" customHeight="1" x14ac:dyDescent="0.2">
      <c r="A26" s="45" t="str">
        <f>'S5 Maquette'!B26</f>
        <v xml:space="preserve">Italien 5 </v>
      </c>
      <c r="B26" s="46" t="str">
        <f>'S5 Maquette'!C26</f>
        <v>ECUE</v>
      </c>
      <c r="C26" s="47">
        <f>'S5 Maquette'!F26</f>
        <v>0</v>
      </c>
      <c r="D26" s="48"/>
      <c r="E26" s="48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</row>
    <row r="27" spans="1:20" s="80" customFormat="1" ht="30.5" customHeight="1" x14ac:dyDescent="0.2">
      <c r="A27" s="76" t="str">
        <f>'S5 Maquette'!B27</f>
        <v>UE 1 Iconographie et culture visuelle</v>
      </c>
      <c r="B27" s="76" t="str">
        <f>'S5 Maquette'!C27</f>
        <v>UE</v>
      </c>
      <c r="C27" s="77">
        <f>'S5 Maquette'!F27</f>
        <v>0</v>
      </c>
      <c r="D27" s="70">
        <v>1</v>
      </c>
      <c r="E27" s="70" t="s">
        <v>305</v>
      </c>
      <c r="F27" s="70" t="s">
        <v>305</v>
      </c>
      <c r="G27" s="70" t="s">
        <v>305</v>
      </c>
      <c r="H27" s="70" t="s">
        <v>305</v>
      </c>
      <c r="I27" s="70" t="s">
        <v>305</v>
      </c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9"/>
    </row>
    <row r="28" spans="1:20" ht="30.5" customHeight="1" x14ac:dyDescent="0.2">
      <c r="A28" s="34" t="str">
        <f>'S5 Maquette'!B28</f>
        <v>Iconographies et nouvelles images</v>
      </c>
      <c r="B28" s="34" t="str">
        <f>'S5 Maquette'!C28</f>
        <v>ECUE</v>
      </c>
      <c r="C28" s="33">
        <f>'S5 Maquette'!F28</f>
        <v>0</v>
      </c>
      <c r="D28" s="6">
        <v>1</v>
      </c>
      <c r="E28" s="6" t="s">
        <v>305</v>
      </c>
      <c r="F28" s="6" t="s">
        <v>305</v>
      </c>
      <c r="G28" s="6" t="s">
        <v>305</v>
      </c>
      <c r="H28" s="6" t="s">
        <v>305</v>
      </c>
      <c r="I28" s="6" t="s">
        <v>305</v>
      </c>
      <c r="J28" s="31"/>
      <c r="K28" s="31" t="s">
        <v>10</v>
      </c>
      <c r="L28" s="31"/>
      <c r="M28" s="31">
        <v>2</v>
      </c>
      <c r="N28" s="31"/>
      <c r="O28" s="31"/>
      <c r="P28" s="31"/>
      <c r="Q28" s="31"/>
      <c r="R28" s="31"/>
      <c r="S28" s="114" t="s">
        <v>311</v>
      </c>
      <c r="T28" s="36"/>
    </row>
    <row r="29" spans="1:20" ht="30.5" customHeight="1" x14ac:dyDescent="0.2">
      <c r="A29" s="34" t="str">
        <f>'S5 Maquette'!B29</f>
        <v>Analyses transversales 1 (Philosophie des images)</v>
      </c>
      <c r="B29" s="34" t="str">
        <f>'S5 Maquette'!C29</f>
        <v>ECUE</v>
      </c>
      <c r="C29" s="33">
        <f>'S5 Maquette'!F29</f>
        <v>0</v>
      </c>
      <c r="D29" s="6">
        <v>1</v>
      </c>
      <c r="E29" s="6" t="s">
        <v>305</v>
      </c>
      <c r="F29" s="6" t="s">
        <v>305</v>
      </c>
      <c r="G29" s="6" t="s">
        <v>305</v>
      </c>
      <c r="H29" s="6" t="s">
        <v>305</v>
      </c>
      <c r="I29" s="6" t="s">
        <v>305</v>
      </c>
      <c r="J29" s="31"/>
      <c r="K29" s="31" t="s">
        <v>10</v>
      </c>
      <c r="L29" s="31"/>
      <c r="M29" s="54"/>
      <c r="N29" s="54"/>
      <c r="O29" s="54"/>
      <c r="P29" s="54"/>
      <c r="Q29" s="54"/>
      <c r="R29" s="54"/>
      <c r="S29" s="31" t="s">
        <v>306</v>
      </c>
      <c r="T29" s="36"/>
    </row>
    <row r="30" spans="1:20" ht="30.5" customHeight="1" x14ac:dyDescent="0.2">
      <c r="A30" s="34" t="str">
        <f>'S5 Maquette'!B30</f>
        <v>Politique des représentation médiatiques</v>
      </c>
      <c r="B30" s="34" t="str">
        <f>'S5 Maquette'!C30</f>
        <v>ECUE</v>
      </c>
      <c r="C30" s="33"/>
      <c r="D30" s="6">
        <v>1</v>
      </c>
      <c r="E30" s="100"/>
      <c r="F30" s="100"/>
      <c r="G30" s="100"/>
      <c r="H30" s="100"/>
      <c r="I30" s="100"/>
      <c r="J30" s="102" t="s">
        <v>307</v>
      </c>
      <c r="K30" s="54"/>
      <c r="L30" s="101"/>
      <c r="M30" s="54"/>
      <c r="N30" s="54"/>
      <c r="O30" s="54"/>
      <c r="P30" s="54"/>
      <c r="Q30" s="54"/>
      <c r="R30" s="54"/>
      <c r="S30" s="114" t="s">
        <v>311</v>
      </c>
      <c r="T30" s="36"/>
    </row>
    <row r="31" spans="1:20" ht="30.5" customHeight="1" x14ac:dyDescent="0.2">
      <c r="A31" s="34" t="str">
        <f>'S5 Maquette'!B31</f>
        <v>Ciné-club</v>
      </c>
      <c r="B31" s="34" t="str">
        <f>'S5 Maquette'!C31</f>
        <v>ECUE</v>
      </c>
      <c r="C31" s="33">
        <f>'S5 Maquette'!F31</f>
        <v>0</v>
      </c>
      <c r="D31" s="6">
        <v>1</v>
      </c>
      <c r="E31" s="6" t="s">
        <v>305</v>
      </c>
      <c r="F31" s="6" t="s">
        <v>305</v>
      </c>
      <c r="G31" s="6" t="s">
        <v>305</v>
      </c>
      <c r="H31" s="6" t="s">
        <v>305</v>
      </c>
      <c r="I31" s="6" t="s">
        <v>305</v>
      </c>
      <c r="J31" s="31"/>
      <c r="K31" s="31" t="s">
        <v>10</v>
      </c>
      <c r="L31" s="31"/>
      <c r="M31" s="31"/>
      <c r="N31" s="31"/>
      <c r="O31" s="31"/>
      <c r="P31" s="31"/>
      <c r="Q31" s="31"/>
      <c r="R31" s="31"/>
      <c r="S31" s="31" t="s">
        <v>306</v>
      </c>
      <c r="T31" s="36"/>
    </row>
    <row r="32" spans="1:20" s="80" customFormat="1" ht="30.5" customHeight="1" x14ac:dyDescent="0.2">
      <c r="A32" s="76" t="str">
        <f>'S5 Maquette'!B32</f>
        <v>UE 2 Nouvelles écritures et immersivité</v>
      </c>
      <c r="B32" s="76" t="str">
        <f>'S5 Maquette'!C32</f>
        <v>UE</v>
      </c>
      <c r="C32" s="77">
        <f>'S5 Maquette'!F32</f>
        <v>0</v>
      </c>
      <c r="D32" s="70">
        <v>1</v>
      </c>
      <c r="E32" s="70" t="s">
        <v>305</v>
      </c>
      <c r="F32" s="70" t="s">
        <v>305</v>
      </c>
      <c r="G32" s="70" t="s">
        <v>305</v>
      </c>
      <c r="H32" s="70" t="s">
        <v>305</v>
      </c>
      <c r="I32" s="70" t="s">
        <v>305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9"/>
    </row>
    <row r="33" spans="1:20" ht="30.5" customHeight="1" x14ac:dyDescent="0.2">
      <c r="A33" s="34" t="str">
        <f>'S5 Maquette'!B33</f>
        <v>Réalisation audiovisuelle</v>
      </c>
      <c r="B33" s="34" t="str">
        <f>'S5 Maquette'!C33</f>
        <v>ECUE</v>
      </c>
      <c r="C33" s="33">
        <f>'S5 Maquette'!F33</f>
        <v>0</v>
      </c>
      <c r="D33" s="6">
        <v>1</v>
      </c>
      <c r="E33" s="6" t="s">
        <v>305</v>
      </c>
      <c r="F33" s="6" t="s">
        <v>305</v>
      </c>
      <c r="G33" s="6" t="s">
        <v>305</v>
      </c>
      <c r="H33" s="6" t="s">
        <v>305</v>
      </c>
      <c r="I33" s="6" t="s">
        <v>305</v>
      </c>
      <c r="J33" s="31"/>
      <c r="K33" s="31" t="s">
        <v>10</v>
      </c>
      <c r="L33" s="31"/>
      <c r="M33" s="31">
        <v>2</v>
      </c>
      <c r="N33" s="31"/>
      <c r="O33" s="31"/>
      <c r="P33" s="31"/>
      <c r="Q33" s="31"/>
      <c r="R33" s="31"/>
      <c r="S33" s="114" t="s">
        <v>311</v>
      </c>
      <c r="T33" s="36"/>
    </row>
    <row r="34" spans="1:20" ht="30.5" customHeight="1" x14ac:dyDescent="0.2">
      <c r="A34" s="34" t="str">
        <f>'S5 Maquette'!B34</f>
        <v xml:space="preserve">Nouvelles images Nouvelles écritures </v>
      </c>
      <c r="B34" s="34" t="str">
        <f>'S5 Maquette'!C34</f>
        <v>ECUE</v>
      </c>
      <c r="C34" s="33">
        <f>'S5 Maquette'!F34</f>
        <v>0</v>
      </c>
      <c r="D34" s="6">
        <v>1</v>
      </c>
      <c r="E34" s="6" t="s">
        <v>305</v>
      </c>
      <c r="F34" s="6" t="s">
        <v>305</v>
      </c>
      <c r="G34" s="6" t="s">
        <v>305</v>
      </c>
      <c r="H34" s="6" t="s">
        <v>305</v>
      </c>
      <c r="I34" s="6" t="s">
        <v>305</v>
      </c>
      <c r="J34" s="31"/>
      <c r="K34" s="31" t="s">
        <v>10</v>
      </c>
      <c r="L34" s="31"/>
      <c r="M34" s="31">
        <v>2</v>
      </c>
      <c r="N34" s="31"/>
      <c r="O34" s="31"/>
      <c r="P34" s="31"/>
      <c r="Q34" s="31"/>
      <c r="R34" s="31"/>
      <c r="S34" s="114" t="s">
        <v>311</v>
      </c>
      <c r="T34" s="36"/>
    </row>
    <row r="35" spans="1:20" ht="30.5" customHeight="1" x14ac:dyDescent="0.2">
      <c r="A35" s="34" t="str">
        <f>'S5 Maquette'!B35</f>
        <v>Scénarisation</v>
      </c>
      <c r="B35" s="34" t="str">
        <f>'S5 Maquette'!C35</f>
        <v>ECUE</v>
      </c>
      <c r="C35" s="33">
        <f>'S5 Maquette'!F35</f>
        <v>0</v>
      </c>
      <c r="D35" s="6">
        <v>1</v>
      </c>
      <c r="E35" s="6" t="s">
        <v>305</v>
      </c>
      <c r="F35" s="6" t="s">
        <v>305</v>
      </c>
      <c r="G35" s="6" t="s">
        <v>305</v>
      </c>
      <c r="H35" s="6" t="s">
        <v>305</v>
      </c>
      <c r="I35" s="6" t="s">
        <v>305</v>
      </c>
      <c r="J35" s="31"/>
      <c r="K35" s="31" t="s">
        <v>10</v>
      </c>
      <c r="L35" s="31"/>
      <c r="M35" s="31">
        <v>2</v>
      </c>
      <c r="N35" s="31"/>
      <c r="O35" s="31"/>
      <c r="P35" s="31"/>
      <c r="Q35" s="31"/>
      <c r="R35" s="31"/>
      <c r="S35" s="114" t="s">
        <v>311</v>
      </c>
      <c r="T35" s="36"/>
    </row>
    <row r="36" spans="1:20" ht="30.5" customHeight="1" x14ac:dyDescent="0.2">
      <c r="A36" s="34" t="str">
        <f>'S5 Maquette'!B36</f>
        <v>Musique et médias</v>
      </c>
      <c r="B36" s="34" t="str">
        <f>'S5 Maquette'!C36</f>
        <v>ECUE</v>
      </c>
      <c r="C36" s="33" t="e">
        <f>'S5 Maquette'!#REF!</f>
        <v>#REF!</v>
      </c>
      <c r="D36" s="6">
        <v>1</v>
      </c>
      <c r="E36" s="100"/>
      <c r="F36" s="100"/>
      <c r="G36" s="100"/>
      <c r="H36" s="100"/>
      <c r="I36" s="100"/>
      <c r="J36" s="102" t="s">
        <v>309</v>
      </c>
      <c r="K36" s="54"/>
      <c r="L36" s="101"/>
      <c r="M36" s="54"/>
      <c r="N36" s="54"/>
      <c r="O36" s="54"/>
      <c r="P36" s="54"/>
      <c r="Q36" s="54"/>
      <c r="R36" s="54"/>
      <c r="S36" s="6" t="s">
        <v>306</v>
      </c>
      <c r="T36" s="36"/>
    </row>
    <row r="37" spans="1:20" s="80" customFormat="1" ht="30.5" customHeight="1" x14ac:dyDescent="0.2">
      <c r="A37" s="76" t="str">
        <f>'S5 Maquette'!B37</f>
        <v>UE 3 Professionnalisation</v>
      </c>
      <c r="B37" s="76" t="str">
        <f>'S5 Maquette'!C37</f>
        <v>UE</v>
      </c>
      <c r="C37" s="77">
        <f>'S5 Maquette'!F38</f>
        <v>0</v>
      </c>
      <c r="D37" s="70">
        <v>1</v>
      </c>
      <c r="E37" s="70" t="s">
        <v>305</v>
      </c>
      <c r="F37" s="70" t="s">
        <v>305</v>
      </c>
      <c r="G37" s="70" t="s">
        <v>305</v>
      </c>
      <c r="H37" s="70" t="s">
        <v>305</v>
      </c>
      <c r="I37" s="70" t="s">
        <v>305</v>
      </c>
      <c r="J37" s="78"/>
      <c r="K37" s="78"/>
      <c r="L37" s="78"/>
      <c r="M37" s="78"/>
      <c r="N37" s="78"/>
      <c r="O37" s="78"/>
      <c r="P37" s="78"/>
      <c r="Q37" s="78"/>
      <c r="R37" s="78"/>
      <c r="S37" s="70"/>
      <c r="T37" s="79"/>
    </row>
    <row r="38" spans="1:20" ht="30.5" customHeight="1" x14ac:dyDescent="0.2">
      <c r="A38" s="34" t="str">
        <f>'S5 Maquette'!B38</f>
        <v>Gestion de projet</v>
      </c>
      <c r="B38" s="34" t="str">
        <f>'S5 Maquette'!C38</f>
        <v>ECUE</v>
      </c>
      <c r="C38" s="33" t="e">
        <f>'S5 Maquette'!#REF!</f>
        <v>#REF!</v>
      </c>
      <c r="D38" s="6">
        <v>1</v>
      </c>
      <c r="E38" s="6" t="s">
        <v>305</v>
      </c>
      <c r="F38" s="6" t="s">
        <v>305</v>
      </c>
      <c r="G38" s="6" t="s">
        <v>305</v>
      </c>
      <c r="H38" s="6" t="s">
        <v>305</v>
      </c>
      <c r="I38" s="6" t="s">
        <v>305</v>
      </c>
      <c r="J38" s="31"/>
      <c r="K38" s="31" t="s">
        <v>20</v>
      </c>
      <c r="L38" s="31"/>
      <c r="M38" s="31"/>
      <c r="N38" s="31" t="s">
        <v>21</v>
      </c>
      <c r="O38" s="31"/>
      <c r="P38" s="31"/>
      <c r="Q38" s="31"/>
      <c r="R38" s="31"/>
      <c r="S38" s="114"/>
      <c r="T38" s="36"/>
    </row>
    <row r="39" spans="1:20" ht="30.5" customHeight="1" x14ac:dyDescent="0.2">
      <c r="A39" s="34" t="str">
        <f>'S5 Maquette'!B39</f>
        <v>Coaching CV</v>
      </c>
      <c r="B39" s="34" t="str">
        <f>'S5 Maquette'!C39</f>
        <v>ECUE</v>
      </c>
      <c r="C39" s="33" t="e">
        <f>'S5 Maquette'!#REF!</f>
        <v>#REF!</v>
      </c>
      <c r="D39" s="6">
        <v>1</v>
      </c>
      <c r="E39" s="6" t="s">
        <v>310</v>
      </c>
      <c r="F39" s="6" t="s">
        <v>305</v>
      </c>
      <c r="G39" s="6" t="s">
        <v>310</v>
      </c>
      <c r="H39" s="6" t="s">
        <v>305</v>
      </c>
      <c r="I39" s="6" t="s">
        <v>305</v>
      </c>
      <c r="J39" s="31"/>
      <c r="K39" s="31" t="s">
        <v>20</v>
      </c>
      <c r="L39" s="31"/>
      <c r="M39" s="31"/>
      <c r="N39" s="31" t="s">
        <v>21</v>
      </c>
      <c r="O39" s="31"/>
      <c r="P39" s="31"/>
      <c r="Q39" s="31"/>
      <c r="R39" s="31"/>
      <c r="S39" s="114"/>
      <c r="T39" s="36"/>
    </row>
    <row r="40" spans="1:20" s="80" customFormat="1" ht="30.5" customHeight="1" x14ac:dyDescent="0.2">
      <c r="A40" s="76" t="str">
        <f>'S5 Maquette'!B40</f>
        <v>UE 4 Méthodologies</v>
      </c>
      <c r="B40" s="76" t="str">
        <f>'S5 Maquette'!C40</f>
        <v>UE</v>
      </c>
      <c r="C40" s="77" t="e">
        <f>'S5 Maquette'!#REF!</f>
        <v>#REF!</v>
      </c>
      <c r="D40" s="70">
        <v>1</v>
      </c>
      <c r="E40" s="70" t="s">
        <v>305</v>
      </c>
      <c r="F40" s="70" t="s">
        <v>305</v>
      </c>
      <c r="G40" s="70" t="s">
        <v>305</v>
      </c>
      <c r="H40" s="70" t="s">
        <v>305</v>
      </c>
      <c r="I40" s="70" t="s">
        <v>305</v>
      </c>
      <c r="J40" s="78"/>
      <c r="K40" s="78"/>
      <c r="L40" s="78"/>
      <c r="M40" s="78"/>
      <c r="N40" s="78"/>
      <c r="O40" s="78"/>
      <c r="P40" s="78"/>
      <c r="Q40" s="78"/>
      <c r="R40" s="78"/>
      <c r="S40" s="79"/>
      <c r="T40" s="79"/>
    </row>
    <row r="41" spans="1:20" s="105" customFormat="1" ht="30.5" customHeight="1" x14ac:dyDescent="0.2">
      <c r="A41" s="117" t="str">
        <f>'S5 Maquette'!B41</f>
        <v>Méthodes d'enquête et de recherche</v>
      </c>
      <c r="B41" s="117" t="str">
        <f>'S5 Maquette'!C41</f>
        <v>ECUE</v>
      </c>
      <c r="C41" s="118">
        <f>'S5 Maquette'!F43</f>
        <v>0</v>
      </c>
      <c r="D41" s="119">
        <v>1</v>
      </c>
      <c r="E41" s="119" t="s">
        <v>305</v>
      </c>
      <c r="F41" s="119" t="s">
        <v>305</v>
      </c>
      <c r="G41" s="119" t="s">
        <v>305</v>
      </c>
      <c r="H41" s="119" t="s">
        <v>305</v>
      </c>
      <c r="I41" s="119" t="s">
        <v>305</v>
      </c>
      <c r="J41" s="120"/>
      <c r="K41" s="120" t="s">
        <v>10</v>
      </c>
      <c r="L41" s="120"/>
      <c r="M41" s="120">
        <v>2</v>
      </c>
      <c r="N41" s="120"/>
      <c r="O41" s="120"/>
      <c r="P41" s="120"/>
      <c r="Q41" s="120"/>
      <c r="R41" s="120"/>
      <c r="S41" s="122" t="s">
        <v>311</v>
      </c>
      <c r="T41" s="123"/>
    </row>
    <row r="42" spans="1:20" s="105" customFormat="1" ht="30.5" customHeight="1" x14ac:dyDescent="0.2">
      <c r="A42" s="117" t="str">
        <f>'S5 Maquette'!B42</f>
        <v>Méthodes de création et processus créatif</v>
      </c>
      <c r="B42" s="117" t="str">
        <f>'S5 Maquette'!C42</f>
        <v>ECUE</v>
      </c>
      <c r="C42" s="118">
        <f>'S5 Maquette'!F44</f>
        <v>0</v>
      </c>
      <c r="D42" s="119">
        <v>1</v>
      </c>
      <c r="E42" s="119" t="s">
        <v>305</v>
      </c>
      <c r="F42" s="119" t="s">
        <v>305</v>
      </c>
      <c r="G42" s="119" t="s">
        <v>305</v>
      </c>
      <c r="H42" s="119" t="s">
        <v>305</v>
      </c>
      <c r="I42" s="119" t="s">
        <v>305</v>
      </c>
      <c r="J42" s="120"/>
      <c r="K42" s="120" t="s">
        <v>10</v>
      </c>
      <c r="L42" s="120"/>
      <c r="M42" s="120">
        <v>2</v>
      </c>
      <c r="N42" s="120"/>
      <c r="O42" s="120"/>
      <c r="P42" s="120"/>
      <c r="Q42" s="120"/>
      <c r="R42" s="120"/>
      <c r="S42" s="122" t="s">
        <v>311</v>
      </c>
      <c r="T42" s="123"/>
    </row>
    <row r="43" spans="1:20" ht="30.5" customHeight="1" x14ac:dyDescent="0.2">
      <c r="A43" s="34">
        <f>'S5 Maquette'!B45</f>
        <v>0</v>
      </c>
      <c r="B43" s="34">
        <f>'S5 Maquette'!C45</f>
        <v>0</v>
      </c>
      <c r="C43" s="33">
        <f>'S5 Maquette'!F45</f>
        <v>0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6"/>
    </row>
    <row r="44" spans="1:20" ht="30.5" customHeight="1" x14ac:dyDescent="0.2">
      <c r="A44" s="34">
        <f>'S5 Maquette'!B46</f>
        <v>0</v>
      </c>
      <c r="B44" s="34">
        <f>'S5 Maquette'!C46</f>
        <v>0</v>
      </c>
      <c r="C44" s="33">
        <f>'S5 Maquette'!F46</f>
        <v>0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6"/>
    </row>
    <row r="45" spans="1:20" ht="30.5" customHeight="1" x14ac:dyDescent="0.2">
      <c r="A45" s="34">
        <f>'S5 Maquette'!B47</f>
        <v>0</v>
      </c>
      <c r="B45" s="34">
        <f>'S5 Maquette'!C47</f>
        <v>0</v>
      </c>
      <c r="C45" s="33">
        <f>'S5 Maquette'!F47</f>
        <v>0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6"/>
    </row>
    <row r="46" spans="1:20" ht="30.5" customHeight="1" x14ac:dyDescent="0.2">
      <c r="A46" s="34">
        <f>'S5 Maquette'!B48</f>
        <v>0</v>
      </c>
      <c r="B46" s="34">
        <f>'S5 Maquette'!C48</f>
        <v>0</v>
      </c>
      <c r="C46" s="33">
        <f>'S5 Maquette'!F48</f>
        <v>0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6"/>
    </row>
    <row r="47" spans="1:20" ht="30.5" customHeight="1" x14ac:dyDescent="0.2">
      <c r="A47" s="34">
        <f>'S5 Maquette'!B49</f>
        <v>0</v>
      </c>
      <c r="B47" s="34">
        <f>'S5 Maquette'!C49</f>
        <v>0</v>
      </c>
      <c r="C47" s="33">
        <f>'S5 Maquette'!F49</f>
        <v>0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6"/>
    </row>
    <row r="48" spans="1:20" ht="30.5" customHeight="1" x14ac:dyDescent="0.2">
      <c r="A48" s="34">
        <f>'S5 Maquette'!B50</f>
        <v>0</v>
      </c>
      <c r="B48" s="34">
        <f>'S5 Maquette'!C50</f>
        <v>0</v>
      </c>
      <c r="C48" s="33">
        <f>'S5 Maquette'!F50</f>
        <v>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6"/>
    </row>
    <row r="49" spans="1:20" ht="30.5" customHeight="1" x14ac:dyDescent="0.2">
      <c r="A49" s="34">
        <f>'S5 Maquette'!B51</f>
        <v>0</v>
      </c>
      <c r="B49" s="34">
        <f>'S5 Maquette'!C51</f>
        <v>0</v>
      </c>
      <c r="C49" s="33">
        <f>'S5 Maquette'!F51</f>
        <v>0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6"/>
    </row>
    <row r="50" spans="1:20" ht="30.5" customHeight="1" x14ac:dyDescent="0.2">
      <c r="A50" s="34">
        <f>'S5 Maquette'!B52</f>
        <v>0</v>
      </c>
      <c r="B50" s="34">
        <f>'S5 Maquette'!C52</f>
        <v>0</v>
      </c>
      <c r="C50" s="33">
        <f>'S5 Maquette'!F52</f>
        <v>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6"/>
    </row>
    <row r="51" spans="1:20" ht="30.5" customHeight="1" x14ac:dyDescent="0.2">
      <c r="A51" s="34">
        <f>'S5 Maquette'!B53</f>
        <v>0</v>
      </c>
      <c r="B51" s="34">
        <f>'S5 Maquette'!C53</f>
        <v>0</v>
      </c>
      <c r="C51" s="33">
        <f>'S5 Maquette'!F53</f>
        <v>0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6"/>
    </row>
    <row r="52" spans="1:20" ht="30.5" customHeight="1" x14ac:dyDescent="0.2">
      <c r="A52" s="34">
        <f>'S5 Maquette'!B54</f>
        <v>0</v>
      </c>
      <c r="B52" s="34">
        <f>'S5 Maquette'!C54</f>
        <v>0</v>
      </c>
      <c r="C52" s="33">
        <f>'S5 Maquette'!F54</f>
        <v>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6"/>
    </row>
    <row r="53" spans="1:20" ht="30.5" customHeight="1" x14ac:dyDescent="0.2">
      <c r="A53" s="34">
        <f>'S5 Maquette'!B55</f>
        <v>0</v>
      </c>
      <c r="B53" s="34">
        <f>'S5 Maquette'!C55</f>
        <v>0</v>
      </c>
      <c r="C53" s="33">
        <f>'S5 Maquette'!F55</f>
        <v>0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6"/>
    </row>
    <row r="54" spans="1:20" ht="30.5" customHeight="1" x14ac:dyDescent="0.2">
      <c r="A54" s="34">
        <f>'S5 Maquette'!B56</f>
        <v>0</v>
      </c>
      <c r="B54" s="34">
        <f>'S5 Maquette'!C56</f>
        <v>0</v>
      </c>
      <c r="C54" s="33">
        <f>'S5 Maquette'!F56</f>
        <v>0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6"/>
    </row>
    <row r="55" spans="1:20" ht="30.5" customHeight="1" x14ac:dyDescent="0.2">
      <c r="A55" s="34">
        <f>'S5 Maquette'!B57</f>
        <v>0</v>
      </c>
      <c r="B55" s="34">
        <f>'S5 Maquette'!C57</f>
        <v>0</v>
      </c>
      <c r="C55" s="33">
        <f>'S5 Maquette'!F57</f>
        <v>0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6"/>
    </row>
    <row r="56" spans="1:20" ht="30.5" customHeight="1" x14ac:dyDescent="0.2">
      <c r="A56" s="34">
        <f>'S5 Maquette'!B58</f>
        <v>0</v>
      </c>
      <c r="B56" s="34">
        <f>'S5 Maquette'!C58</f>
        <v>0</v>
      </c>
      <c r="C56" s="33">
        <f>'S5 Maquette'!F58</f>
        <v>0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6"/>
    </row>
    <row r="57" spans="1:20" ht="30.5" customHeight="1" x14ac:dyDescent="0.2">
      <c r="A57" s="34">
        <f>'S5 Maquette'!B59</f>
        <v>0</v>
      </c>
      <c r="B57" s="34">
        <f>'S5 Maquette'!C59</f>
        <v>0</v>
      </c>
      <c r="C57" s="33">
        <f>'S5 Maquette'!F59</f>
        <v>0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6"/>
    </row>
    <row r="58" spans="1:20" ht="30.5" customHeight="1" x14ac:dyDescent="0.2">
      <c r="A58" s="34">
        <f>'S5 Maquette'!B60</f>
        <v>0</v>
      </c>
      <c r="B58" s="34">
        <f>'S5 Maquette'!C60</f>
        <v>0</v>
      </c>
      <c r="C58" s="33">
        <f>'S5 Maquette'!F60</f>
        <v>0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6"/>
    </row>
    <row r="59" spans="1:20" ht="30.5" customHeight="1" x14ac:dyDescent="0.2">
      <c r="A59" s="34">
        <f>'S5 Maquette'!B61</f>
        <v>0</v>
      </c>
      <c r="B59" s="34">
        <f>'S5 Maquette'!C61</f>
        <v>0</v>
      </c>
      <c r="C59" s="33">
        <f>'S5 Maquette'!F61</f>
        <v>0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6"/>
    </row>
    <row r="60" spans="1:20" ht="30.5" customHeight="1" x14ac:dyDescent="0.2">
      <c r="A60" s="34">
        <f>'S5 Maquette'!B62</f>
        <v>0</v>
      </c>
      <c r="B60" s="34">
        <f>'S5 Maquette'!C62</f>
        <v>0</v>
      </c>
      <c r="C60" s="33">
        <f>'S5 Maquette'!F62</f>
        <v>0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6"/>
    </row>
    <row r="61" spans="1:20" ht="30.5" customHeight="1" x14ac:dyDescent="0.2">
      <c r="A61" s="34">
        <f>'S5 Maquette'!B63</f>
        <v>0</v>
      </c>
      <c r="B61" s="34">
        <f>'S5 Maquette'!C63</f>
        <v>0</v>
      </c>
      <c r="C61" s="33">
        <f>'S5 Maquette'!F63</f>
        <v>0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6"/>
    </row>
    <row r="62" spans="1:20" ht="30.5" customHeight="1" x14ac:dyDescent="0.2">
      <c r="A62" s="34">
        <f>'S5 Maquette'!B64</f>
        <v>0</v>
      </c>
      <c r="B62" s="34">
        <f>'S5 Maquette'!C64</f>
        <v>0</v>
      </c>
      <c r="C62" s="33">
        <f>'S5 Maquette'!F64</f>
        <v>0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6"/>
    </row>
    <row r="63" spans="1:20" ht="30.5" customHeight="1" x14ac:dyDescent="0.2">
      <c r="A63" s="34">
        <f>'S5 Maquette'!B65</f>
        <v>0</v>
      </c>
      <c r="B63" s="34">
        <f>'S5 Maquette'!C65</f>
        <v>0</v>
      </c>
      <c r="C63" s="33">
        <f>'S5 Maquette'!F65</f>
        <v>0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6"/>
    </row>
    <row r="64" spans="1:20" ht="30.5" customHeight="1" x14ac:dyDescent="0.2">
      <c r="A64" s="34">
        <f>'S5 Maquette'!B66</f>
        <v>0</v>
      </c>
      <c r="B64" s="34">
        <f>'S5 Maquette'!C66</f>
        <v>0</v>
      </c>
      <c r="C64" s="33">
        <f>'S5 Maquette'!F66</f>
        <v>0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6"/>
    </row>
    <row r="65" spans="1:20" ht="30.5" customHeight="1" x14ac:dyDescent="0.2">
      <c r="A65" s="34">
        <f>'S5 Maquette'!B67</f>
        <v>0</v>
      </c>
      <c r="B65" s="34">
        <f>'S5 Maquette'!C67</f>
        <v>0</v>
      </c>
      <c r="C65" s="33">
        <f>'S5 Maquette'!F67</f>
        <v>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6"/>
    </row>
    <row r="66" spans="1:20" ht="30.5" customHeight="1" x14ac:dyDescent="0.2">
      <c r="A66" s="34">
        <f>'S5 Maquette'!B68</f>
        <v>0</v>
      </c>
      <c r="B66" s="34">
        <f>'S5 Maquette'!C68</f>
        <v>0</v>
      </c>
      <c r="C66" s="33">
        <f>'S5 Maquette'!F68</f>
        <v>0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6"/>
    </row>
    <row r="67" spans="1:20" ht="30.5" customHeight="1" x14ac:dyDescent="0.2">
      <c r="A67" s="34">
        <f>'S5 Maquette'!B69</f>
        <v>0</v>
      </c>
      <c r="B67" s="34">
        <f>'S5 Maquette'!C69</f>
        <v>0</v>
      </c>
      <c r="C67" s="33">
        <f>'S5 Maquette'!F69</f>
        <v>0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6"/>
    </row>
    <row r="68" spans="1:20" ht="30.5" customHeight="1" x14ac:dyDescent="0.2">
      <c r="A68" s="34">
        <f>'S5 Maquette'!B70</f>
        <v>0</v>
      </c>
      <c r="B68" s="34">
        <f>'S5 Maquette'!C70</f>
        <v>0</v>
      </c>
      <c r="C68" s="33">
        <f>'S5 Maquette'!F70</f>
        <v>0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6"/>
    </row>
    <row r="69" spans="1:20" ht="30.5" customHeight="1" x14ac:dyDescent="0.2">
      <c r="A69" s="34">
        <f>'S5 Maquette'!B71</f>
        <v>0</v>
      </c>
      <c r="B69" s="34">
        <f>'S5 Maquette'!C71</f>
        <v>0</v>
      </c>
      <c r="C69" s="33">
        <f>'S5 Maquette'!F71</f>
        <v>0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6"/>
    </row>
    <row r="70" spans="1:20" ht="30.5" customHeight="1" x14ac:dyDescent="0.2">
      <c r="A70" s="34">
        <f>'S5 Maquette'!B72</f>
        <v>0</v>
      </c>
      <c r="B70" s="34">
        <f>'S5 Maquette'!C72</f>
        <v>0</v>
      </c>
      <c r="C70" s="33">
        <f>'S5 Maquette'!F72</f>
        <v>0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6"/>
    </row>
    <row r="71" spans="1:20" ht="30.5" customHeight="1" x14ac:dyDescent="0.2">
      <c r="A71" s="34">
        <f>'S5 Maquette'!B73</f>
        <v>0</v>
      </c>
      <c r="B71" s="34">
        <f>'S5 Maquette'!C73</f>
        <v>0</v>
      </c>
      <c r="C71" s="33">
        <f>'S5 Maquette'!F73</f>
        <v>0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6"/>
    </row>
    <row r="72" spans="1:20" ht="30.5" customHeight="1" x14ac:dyDescent="0.2">
      <c r="A72" s="34">
        <f>'S5 Maquette'!B74</f>
        <v>0</v>
      </c>
      <c r="B72" s="34">
        <f>'S5 Maquette'!C74</f>
        <v>0</v>
      </c>
      <c r="C72" s="33">
        <f>'S5 Maquette'!F74</f>
        <v>0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6"/>
    </row>
    <row r="73" spans="1:20" ht="30.5" customHeight="1" x14ac:dyDescent="0.2">
      <c r="A73" s="34">
        <f>'S5 Maquette'!B75</f>
        <v>0</v>
      </c>
      <c r="B73" s="34">
        <f>'S5 Maquette'!C75</f>
        <v>0</v>
      </c>
      <c r="C73" s="33">
        <f>'S5 Maquette'!F75</f>
        <v>0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6"/>
    </row>
    <row r="74" spans="1:20" ht="30.5" customHeight="1" x14ac:dyDescent="0.2">
      <c r="A74" s="34">
        <f>'S5 Maquette'!B76</f>
        <v>0</v>
      </c>
      <c r="B74" s="34">
        <f>'S5 Maquette'!C76</f>
        <v>0</v>
      </c>
      <c r="C74" s="33">
        <f>'S5 Maquette'!F76</f>
        <v>0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6"/>
    </row>
    <row r="75" spans="1:20" ht="30.5" customHeight="1" x14ac:dyDescent="0.2">
      <c r="A75" s="34">
        <f>'S5 Maquette'!B77</f>
        <v>0</v>
      </c>
      <c r="B75" s="34">
        <f>'S5 Maquette'!C77</f>
        <v>0</v>
      </c>
      <c r="C75" s="33">
        <f>'S5 Maquette'!F77</f>
        <v>0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6"/>
    </row>
    <row r="76" spans="1:20" ht="30.5" customHeight="1" x14ac:dyDescent="0.2">
      <c r="A76" s="34">
        <f>'S5 Maquette'!B78</f>
        <v>0</v>
      </c>
      <c r="B76" s="34">
        <f>'S5 Maquette'!C78</f>
        <v>0</v>
      </c>
      <c r="C76" s="33">
        <f>'S5 Maquette'!F78</f>
        <v>0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6"/>
    </row>
    <row r="77" spans="1:20" ht="30.5" customHeight="1" x14ac:dyDescent="0.2">
      <c r="A77" s="34">
        <f>'S5 Maquette'!B79</f>
        <v>0</v>
      </c>
      <c r="B77" s="34">
        <f>'S5 Maquette'!C79</f>
        <v>0</v>
      </c>
      <c r="C77" s="33">
        <f>'S5 Maquette'!F79</f>
        <v>0</v>
      </c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6"/>
    </row>
    <row r="78" spans="1:20" ht="30.5" customHeight="1" x14ac:dyDescent="0.2">
      <c r="A78" s="34">
        <f>'S5 Maquette'!B80</f>
        <v>0</v>
      </c>
      <c r="B78" s="34">
        <f>'S5 Maquette'!C80</f>
        <v>0</v>
      </c>
      <c r="C78" s="33">
        <f>'S5 Maquette'!F80</f>
        <v>0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6"/>
    </row>
    <row r="79" spans="1:20" ht="30.5" customHeight="1" x14ac:dyDescent="0.2">
      <c r="A79" s="34">
        <f>'S5 Maquette'!B81</f>
        <v>0</v>
      </c>
      <c r="B79" s="34">
        <f>'S5 Maquette'!C81</f>
        <v>0</v>
      </c>
      <c r="C79" s="33">
        <f>'S5 Maquette'!F81</f>
        <v>0</v>
      </c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6"/>
    </row>
    <row r="80" spans="1:20" ht="30.5" customHeight="1" x14ac:dyDescent="0.2">
      <c r="A80" s="34">
        <f>'S5 Maquette'!B82</f>
        <v>0</v>
      </c>
      <c r="B80" s="34">
        <f>'S5 Maquette'!C82</f>
        <v>0</v>
      </c>
      <c r="C80" s="33">
        <f>'S5 Maquette'!F82</f>
        <v>0</v>
      </c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6"/>
    </row>
    <row r="81" spans="1:20" ht="30.5" customHeight="1" x14ac:dyDescent="0.2">
      <c r="A81" s="34">
        <f>'S5 Maquette'!B83</f>
        <v>0</v>
      </c>
      <c r="B81" s="34">
        <f>'S5 Maquette'!C83</f>
        <v>0</v>
      </c>
      <c r="C81" s="33">
        <f>'S5 Maquette'!F83</f>
        <v>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6"/>
    </row>
    <row r="82" spans="1:20" ht="30.5" customHeight="1" x14ac:dyDescent="0.2">
      <c r="A82" s="34">
        <f>'S5 Maquette'!B84</f>
        <v>0</v>
      </c>
      <c r="B82" s="34">
        <f>'S5 Maquette'!C84</f>
        <v>0</v>
      </c>
      <c r="C82" s="33">
        <f>'S5 Maquette'!F84</f>
        <v>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6"/>
    </row>
    <row r="83" spans="1:20" ht="30.5" customHeight="1" x14ac:dyDescent="0.2">
      <c r="A83" s="34">
        <f>'S5 Maquette'!B85</f>
        <v>0</v>
      </c>
      <c r="B83" s="34">
        <f>'S5 Maquette'!C85</f>
        <v>0</v>
      </c>
      <c r="C83" s="33">
        <f>'S5 Maquette'!F85</f>
        <v>0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6"/>
    </row>
    <row r="84" spans="1:20" ht="30.5" customHeight="1" x14ac:dyDescent="0.2">
      <c r="A84" s="34">
        <f>'S5 Maquette'!B86</f>
        <v>0</v>
      </c>
      <c r="B84" s="34">
        <f>'S5 Maquette'!C86</f>
        <v>0</v>
      </c>
      <c r="C84" s="33">
        <f>'S5 Maquette'!F86</f>
        <v>0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6"/>
    </row>
    <row r="85" spans="1:20" ht="30.5" customHeight="1" x14ac:dyDescent="0.2">
      <c r="A85" s="34">
        <f>'S5 Maquette'!B87</f>
        <v>0</v>
      </c>
      <c r="B85" s="34">
        <f>'S5 Maquette'!C87</f>
        <v>0</v>
      </c>
      <c r="C85" s="33">
        <f>'S5 Maquette'!F87</f>
        <v>0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6"/>
    </row>
    <row r="86" spans="1:20" ht="30.5" customHeight="1" x14ac:dyDescent="0.2">
      <c r="A86" s="34">
        <f>'S5 Maquette'!B88</f>
        <v>0</v>
      </c>
      <c r="B86" s="34">
        <f>'S5 Maquette'!C88</f>
        <v>0</v>
      </c>
      <c r="C86" s="33">
        <f>'S5 Maquette'!F88</f>
        <v>0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6"/>
    </row>
    <row r="87" spans="1:20" ht="30.5" customHeight="1" x14ac:dyDescent="0.2">
      <c r="A87" s="34">
        <f>'S5 Maquette'!B89</f>
        <v>0</v>
      </c>
      <c r="B87" s="34">
        <f>'S5 Maquette'!C89</f>
        <v>0</v>
      </c>
      <c r="C87" s="33">
        <f>'S5 Maquette'!F89</f>
        <v>0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6"/>
    </row>
    <row r="88" spans="1:20" ht="30.5" customHeight="1" x14ac:dyDescent="0.2">
      <c r="A88" s="34">
        <f>'S5 Maquette'!B90</f>
        <v>0</v>
      </c>
      <c r="B88" s="34">
        <f>'S5 Maquette'!C90</f>
        <v>0</v>
      </c>
      <c r="C88" s="33">
        <f>'S5 Maquette'!F90</f>
        <v>0</v>
      </c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6"/>
    </row>
    <row r="89" spans="1:20" ht="30.5" customHeight="1" x14ac:dyDescent="0.2">
      <c r="A89" s="34">
        <f>'S5 Maquette'!B91</f>
        <v>0</v>
      </c>
      <c r="B89" s="34">
        <f>'S5 Maquette'!C91</f>
        <v>0</v>
      </c>
      <c r="C89" s="33">
        <f>'S5 Maquette'!F91</f>
        <v>0</v>
      </c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6"/>
    </row>
    <row r="90" spans="1:20" ht="30.5" customHeight="1" x14ac:dyDescent="0.2">
      <c r="A90" s="34">
        <f>'S5 Maquette'!B92</f>
        <v>0</v>
      </c>
      <c r="B90" s="34">
        <f>'S5 Maquette'!C92</f>
        <v>0</v>
      </c>
      <c r="C90" s="33">
        <f>'S5 Maquette'!F92</f>
        <v>0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6"/>
    </row>
    <row r="91" spans="1:20" ht="30.5" customHeight="1" x14ac:dyDescent="0.2">
      <c r="A91" s="34">
        <f>'S5 Maquette'!B93</f>
        <v>0</v>
      </c>
      <c r="B91" s="34">
        <f>'S5 Maquette'!C93</f>
        <v>0</v>
      </c>
      <c r="C91" s="33">
        <f>'S5 Maquette'!F93</f>
        <v>0</v>
      </c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6"/>
    </row>
    <row r="92" spans="1:20" ht="30.5" customHeight="1" x14ac:dyDescent="0.2">
      <c r="A92" s="34">
        <f>'S5 Maquette'!B94</f>
        <v>0</v>
      </c>
      <c r="B92" s="34">
        <f>'S5 Maquette'!C94</f>
        <v>0</v>
      </c>
      <c r="C92" s="33">
        <f>'S5 Maquette'!F94</f>
        <v>0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6"/>
    </row>
    <row r="93" spans="1:20" ht="30.5" customHeight="1" x14ac:dyDescent="0.2">
      <c r="A93" s="34">
        <f>'S5 Maquette'!B95</f>
        <v>0</v>
      </c>
      <c r="B93" s="34">
        <f>'S5 Maquette'!C95</f>
        <v>0</v>
      </c>
      <c r="C93" s="33">
        <f>'S5 Maquette'!F95</f>
        <v>0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6"/>
    </row>
    <row r="94" spans="1:20" ht="30.5" customHeight="1" x14ac:dyDescent="0.2">
      <c r="A94" s="34">
        <f>'S5 Maquette'!B96</f>
        <v>0</v>
      </c>
      <c r="B94" s="34">
        <f>'S5 Maquette'!C96</f>
        <v>0</v>
      </c>
      <c r="C94" s="33">
        <f>'S5 Maquette'!F96</f>
        <v>0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6"/>
    </row>
    <row r="95" spans="1:20" ht="30.5" customHeight="1" x14ac:dyDescent="0.2">
      <c r="A95" s="34">
        <f>'S5 Maquette'!B97</f>
        <v>0</v>
      </c>
      <c r="B95" s="34">
        <f>'S5 Maquette'!C97</f>
        <v>0</v>
      </c>
      <c r="C95" s="33">
        <f>'S5 Maquette'!F97</f>
        <v>0</v>
      </c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6"/>
    </row>
    <row r="96" spans="1:20" ht="30.5" customHeight="1" x14ac:dyDescent="0.2">
      <c r="A96" s="34">
        <f>'S5 Maquette'!B98</f>
        <v>0</v>
      </c>
      <c r="B96" s="34">
        <f>'S5 Maquette'!C98</f>
        <v>0</v>
      </c>
      <c r="C96" s="33">
        <f>'S5 Maquette'!F98</f>
        <v>0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6"/>
    </row>
    <row r="97" spans="1:20" ht="30.5" customHeight="1" x14ac:dyDescent="0.2">
      <c r="A97" s="34">
        <f>'S5 Maquette'!B99</f>
        <v>0</v>
      </c>
      <c r="B97" s="34">
        <f>'S5 Maquette'!C99</f>
        <v>0</v>
      </c>
      <c r="C97" s="33">
        <f>'S5 Maquette'!F99</f>
        <v>0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6"/>
    </row>
    <row r="98" spans="1:20" ht="30.5" customHeight="1" x14ac:dyDescent="0.2">
      <c r="A98" s="34">
        <f>'S5 Maquette'!B100</f>
        <v>0</v>
      </c>
      <c r="B98" s="34">
        <f>'S5 Maquette'!C100</f>
        <v>0</v>
      </c>
      <c r="C98" s="33">
        <f>'S5 Maquette'!F100</f>
        <v>0</v>
      </c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6"/>
    </row>
    <row r="99" spans="1:20" ht="30.5" customHeight="1" x14ac:dyDescent="0.2">
      <c r="A99" s="34">
        <f>'S5 Maquette'!B101</f>
        <v>0</v>
      </c>
      <c r="B99" s="34">
        <f>'S5 Maquette'!C101</f>
        <v>0</v>
      </c>
      <c r="C99" s="33">
        <f>'S5 Maquette'!F101</f>
        <v>0</v>
      </c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6"/>
    </row>
    <row r="100" spans="1:20" ht="30.5" customHeight="1" x14ac:dyDescent="0.2">
      <c r="A100" s="34">
        <f>'S5 Maquette'!B102</f>
        <v>0</v>
      </c>
      <c r="B100" s="34">
        <f>'S5 Maquette'!C102</f>
        <v>0</v>
      </c>
      <c r="C100" s="33">
        <f>'S5 Maquette'!F102</f>
        <v>0</v>
      </c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6"/>
    </row>
    <row r="101" spans="1:20" ht="30.5" customHeight="1" x14ac:dyDescent="0.2">
      <c r="A101" s="34">
        <f>'S5 Maquette'!B103</f>
        <v>0</v>
      </c>
      <c r="B101" s="34">
        <f>'S5 Maquette'!C103</f>
        <v>0</v>
      </c>
      <c r="C101" s="33">
        <f>'S5 Maquette'!F103</f>
        <v>0</v>
      </c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6"/>
    </row>
    <row r="102" spans="1:20" ht="30.5" customHeight="1" x14ac:dyDescent="0.2">
      <c r="A102" s="34">
        <f>'S5 Maquette'!B104</f>
        <v>0</v>
      </c>
      <c r="B102" s="34">
        <f>'S5 Maquette'!C104</f>
        <v>0</v>
      </c>
      <c r="C102" s="33">
        <f>'S5 Maquette'!F104</f>
        <v>0</v>
      </c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6"/>
    </row>
    <row r="103" spans="1:20" ht="30.5" customHeight="1" x14ac:dyDescent="0.2">
      <c r="A103" s="34">
        <f>'S5 Maquette'!B105</f>
        <v>0</v>
      </c>
      <c r="B103" s="34">
        <f>'S5 Maquette'!C105</f>
        <v>0</v>
      </c>
      <c r="C103" s="33">
        <f>'S5 Maquette'!F105</f>
        <v>0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6"/>
    </row>
    <row r="104" spans="1:20" ht="30.5" customHeight="1" x14ac:dyDescent="0.2">
      <c r="A104" s="34">
        <f>'S5 Maquette'!B106</f>
        <v>0</v>
      </c>
      <c r="B104" s="34">
        <f>'S5 Maquette'!C106</f>
        <v>0</v>
      </c>
      <c r="C104" s="33">
        <f>'S5 Maquette'!F106</f>
        <v>0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6"/>
    </row>
    <row r="105" spans="1:20" ht="30.5" customHeight="1" x14ac:dyDescent="0.2">
      <c r="A105" s="34">
        <f>'S5 Maquette'!B107</f>
        <v>0</v>
      </c>
      <c r="B105" s="34">
        <f>'S5 Maquette'!C107</f>
        <v>0</v>
      </c>
      <c r="C105" s="33">
        <f>'S5 Maquette'!F107</f>
        <v>0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6"/>
    </row>
    <row r="106" spans="1:20" ht="30.5" customHeight="1" x14ac:dyDescent="0.2">
      <c r="A106" s="34">
        <f>'S5 Maquette'!B108</f>
        <v>0</v>
      </c>
      <c r="B106" s="34">
        <f>'S5 Maquette'!C108</f>
        <v>0</v>
      </c>
      <c r="C106" s="33">
        <f>'S5 Maquette'!F108</f>
        <v>0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6"/>
    </row>
    <row r="107" spans="1:20" ht="30.5" customHeight="1" x14ac:dyDescent="0.2">
      <c r="A107" s="34">
        <f>'S5 Maquette'!B109</f>
        <v>0</v>
      </c>
      <c r="B107" s="34">
        <f>'S5 Maquette'!C109</f>
        <v>0</v>
      </c>
      <c r="C107" s="33">
        <f>'S5 Maquette'!F109</f>
        <v>0</v>
      </c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6"/>
    </row>
    <row r="108" spans="1:20" ht="30.5" customHeight="1" x14ac:dyDescent="0.2">
      <c r="A108" s="34">
        <f>'S5 Maquette'!B110</f>
        <v>0</v>
      </c>
      <c r="B108" s="34">
        <f>'S5 Maquette'!C110</f>
        <v>0</v>
      </c>
      <c r="C108" s="33">
        <f>'S5 Maquette'!F110</f>
        <v>0</v>
      </c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6"/>
    </row>
    <row r="109" spans="1:20" ht="30.5" customHeight="1" x14ac:dyDescent="0.2">
      <c r="A109" s="34">
        <f>'S5 Maquette'!B111</f>
        <v>0</v>
      </c>
      <c r="B109" s="34">
        <f>'S5 Maquette'!C111</f>
        <v>0</v>
      </c>
      <c r="C109" s="33">
        <f>'S5 Maquette'!F111</f>
        <v>0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6"/>
    </row>
    <row r="110" spans="1:20" ht="30.5" customHeight="1" x14ac:dyDescent="0.2">
      <c r="A110" s="34">
        <f>'S5 Maquette'!B112</f>
        <v>0</v>
      </c>
      <c r="B110" s="34">
        <f>'S5 Maquette'!C112</f>
        <v>0</v>
      </c>
      <c r="C110" s="33">
        <f>'S5 Maquette'!F112</f>
        <v>0</v>
      </c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6"/>
    </row>
    <row r="111" spans="1:20" ht="30.5" customHeight="1" x14ac:dyDescent="0.2">
      <c r="A111" s="34">
        <f>'S5 Maquette'!B113</f>
        <v>0</v>
      </c>
      <c r="B111" s="34">
        <f>'S5 Maquette'!C113</f>
        <v>0</v>
      </c>
      <c r="C111" s="33">
        <f>'S5 Maquette'!F113</f>
        <v>0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6"/>
    </row>
    <row r="112" spans="1:20" ht="30.5" customHeight="1" x14ac:dyDescent="0.2">
      <c r="A112" s="34">
        <f>'S5 Maquette'!B114</f>
        <v>0</v>
      </c>
      <c r="B112" s="34">
        <f>'S5 Maquette'!C114</f>
        <v>0</v>
      </c>
      <c r="C112" s="33">
        <f>'S5 Maquette'!F114</f>
        <v>0</v>
      </c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6"/>
    </row>
    <row r="113" spans="1:20" ht="30.5" customHeight="1" x14ac:dyDescent="0.2">
      <c r="A113" s="34">
        <f>'S5 Maquette'!B115</f>
        <v>0</v>
      </c>
      <c r="B113" s="34">
        <f>'S5 Maquette'!C115</f>
        <v>0</v>
      </c>
      <c r="C113" s="33">
        <f>'S5 Maquette'!F115</f>
        <v>0</v>
      </c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6"/>
    </row>
    <row r="114" spans="1:20" ht="30.5" customHeight="1" x14ac:dyDescent="0.2">
      <c r="A114" s="34">
        <f>'S5 Maquette'!B116</f>
        <v>0</v>
      </c>
      <c r="B114" s="34">
        <f>'S5 Maquette'!C116</f>
        <v>0</v>
      </c>
      <c r="C114" s="33">
        <f>'S5 Maquette'!F116</f>
        <v>0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6"/>
    </row>
    <row r="115" spans="1:20" ht="30.5" customHeight="1" x14ac:dyDescent="0.2">
      <c r="A115" s="34">
        <f>'S5 Maquette'!B117</f>
        <v>0</v>
      </c>
      <c r="B115" s="34">
        <f>'S5 Maquette'!C117</f>
        <v>0</v>
      </c>
      <c r="C115" s="33">
        <f>'S5 Maquette'!F117</f>
        <v>0</v>
      </c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6"/>
    </row>
    <row r="116" spans="1:20" ht="30.5" customHeight="1" x14ac:dyDescent="0.2">
      <c r="A116" s="34">
        <f>'S5 Maquette'!B118</f>
        <v>0</v>
      </c>
      <c r="B116" s="34">
        <f>'S5 Maquette'!C118</f>
        <v>0</v>
      </c>
      <c r="C116" s="33">
        <f>'S5 Maquette'!F118</f>
        <v>0</v>
      </c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6"/>
    </row>
    <row r="117" spans="1:20" ht="30.5" customHeight="1" x14ac:dyDescent="0.2">
      <c r="A117" s="34">
        <f>'S5 Maquette'!B119</f>
        <v>0</v>
      </c>
      <c r="B117" s="34">
        <f>'S5 Maquette'!C119</f>
        <v>0</v>
      </c>
      <c r="C117" s="33">
        <f>'S5 Maquette'!F119</f>
        <v>0</v>
      </c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6"/>
    </row>
    <row r="118" spans="1:20" ht="30.5" customHeight="1" x14ac:dyDescent="0.2">
      <c r="A118" s="34">
        <f>'S5 Maquette'!B120</f>
        <v>0</v>
      </c>
      <c r="B118" s="34">
        <f>'S5 Maquette'!C120</f>
        <v>0</v>
      </c>
      <c r="C118" s="33">
        <f>'S5 Maquette'!F120</f>
        <v>0</v>
      </c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6"/>
    </row>
    <row r="119" spans="1:20" ht="30.5" customHeight="1" x14ac:dyDescent="0.2">
      <c r="A119" s="34">
        <f>'S5 Maquette'!B121</f>
        <v>0</v>
      </c>
      <c r="B119" s="34">
        <f>'S5 Maquette'!C121</f>
        <v>0</v>
      </c>
      <c r="C119" s="33">
        <f>'S5 Maquette'!F121</f>
        <v>0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6"/>
    </row>
    <row r="120" spans="1:20" ht="30.5" customHeight="1" x14ac:dyDescent="0.2">
      <c r="A120" s="34">
        <f>'S5 Maquette'!B122</f>
        <v>0</v>
      </c>
      <c r="B120" s="34">
        <f>'S5 Maquette'!C122</f>
        <v>0</v>
      </c>
      <c r="C120" s="33">
        <f>'S5 Maquette'!F122</f>
        <v>0</v>
      </c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6"/>
    </row>
    <row r="121" spans="1:20" ht="30.5" customHeight="1" x14ac:dyDescent="0.2">
      <c r="A121" s="34">
        <f>'S5 Maquette'!B123</f>
        <v>0</v>
      </c>
      <c r="B121" s="34">
        <f>'S5 Maquette'!C123</f>
        <v>0</v>
      </c>
      <c r="C121" s="33">
        <f>'S5 Maquette'!F123</f>
        <v>0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6"/>
    </row>
    <row r="122" spans="1:20" ht="30.5" customHeight="1" x14ac:dyDescent="0.2">
      <c r="A122" s="34">
        <f>'S5 Maquette'!B124</f>
        <v>0</v>
      </c>
      <c r="B122" s="34">
        <f>'S5 Maquette'!C124</f>
        <v>0</v>
      </c>
      <c r="C122" s="33">
        <f>'S5 Maquette'!F124</f>
        <v>0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6"/>
    </row>
    <row r="123" spans="1:20" ht="30.5" customHeight="1" x14ac:dyDescent="0.2">
      <c r="A123" s="34">
        <f>'S5 Maquette'!B125</f>
        <v>0</v>
      </c>
      <c r="B123" s="34">
        <f>'S5 Maquette'!C125</f>
        <v>0</v>
      </c>
      <c r="C123" s="33">
        <f>'S5 Maquette'!F125</f>
        <v>0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6"/>
    </row>
    <row r="124" spans="1:20" ht="30.5" customHeight="1" x14ac:dyDescent="0.2">
      <c r="A124" s="34">
        <f>'S5 Maquette'!B126</f>
        <v>0</v>
      </c>
      <c r="B124" s="34">
        <f>'S5 Maquette'!C126</f>
        <v>0</v>
      </c>
      <c r="C124" s="33">
        <f>'S5 Maquette'!F126</f>
        <v>0</v>
      </c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6"/>
    </row>
    <row r="125" spans="1:20" ht="30.5" customHeight="1" x14ac:dyDescent="0.2">
      <c r="A125" s="34">
        <f>'S5 Maquette'!B127</f>
        <v>0</v>
      </c>
      <c r="B125" s="34">
        <f>'S5 Maquette'!C127</f>
        <v>0</v>
      </c>
      <c r="C125" s="33">
        <f>'S5 Maquette'!F127</f>
        <v>0</v>
      </c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6"/>
    </row>
    <row r="126" spans="1:20" ht="30.5" customHeight="1" x14ac:dyDescent="0.2">
      <c r="A126" s="34">
        <f>'S5 Maquette'!B128</f>
        <v>0</v>
      </c>
      <c r="B126" s="34">
        <f>'S5 Maquette'!C128</f>
        <v>0</v>
      </c>
      <c r="C126" s="33">
        <f>'S5 Maquette'!F128</f>
        <v>0</v>
      </c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6"/>
    </row>
    <row r="127" spans="1:20" ht="30.5" customHeight="1" x14ac:dyDescent="0.2">
      <c r="A127" s="34">
        <f>'S5 Maquette'!B129</f>
        <v>0</v>
      </c>
      <c r="B127" s="34">
        <f>'S5 Maquette'!C129</f>
        <v>0</v>
      </c>
      <c r="C127" s="33">
        <f>'S5 Maquette'!F129</f>
        <v>0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6"/>
    </row>
    <row r="128" spans="1:20" ht="30.5" customHeight="1" x14ac:dyDescent="0.2">
      <c r="A128" s="34">
        <f>'S5 Maquette'!B130</f>
        <v>0</v>
      </c>
      <c r="B128" s="34">
        <f>'S5 Maquette'!C130</f>
        <v>0</v>
      </c>
      <c r="C128" s="33">
        <f>'S5 Maquette'!F130</f>
        <v>0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6"/>
    </row>
    <row r="129" spans="1:20" ht="30.5" customHeight="1" x14ac:dyDescent="0.2">
      <c r="A129" s="34">
        <f>'S5 Maquette'!B131</f>
        <v>0</v>
      </c>
      <c r="B129" s="34">
        <f>'S5 Maquette'!C131</f>
        <v>0</v>
      </c>
      <c r="C129" s="33">
        <f>'S5 Maquette'!F131</f>
        <v>0</v>
      </c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6"/>
    </row>
    <row r="130" spans="1:20" ht="30.5" customHeight="1" x14ac:dyDescent="0.2">
      <c r="A130" s="34">
        <f>'S5 Maquette'!B132</f>
        <v>0</v>
      </c>
      <c r="B130" s="34">
        <f>'S5 Maquette'!C132</f>
        <v>0</v>
      </c>
      <c r="C130" s="33">
        <f>'S5 Maquette'!F132</f>
        <v>0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6"/>
    </row>
    <row r="131" spans="1:20" ht="30.5" customHeight="1" x14ac:dyDescent="0.2">
      <c r="A131" s="34">
        <f>'S5 Maquette'!B133</f>
        <v>0</v>
      </c>
      <c r="B131" s="34">
        <f>'S5 Maquette'!C133</f>
        <v>0</v>
      </c>
      <c r="C131" s="33">
        <f>'S5 Maquette'!F133</f>
        <v>0</v>
      </c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6"/>
    </row>
    <row r="132" spans="1:20" ht="30.5" customHeight="1" x14ac:dyDescent="0.2">
      <c r="A132" s="34">
        <f>'S5 Maquette'!B134</f>
        <v>0</v>
      </c>
      <c r="B132" s="34">
        <f>'S5 Maquette'!C134</f>
        <v>0</v>
      </c>
      <c r="C132" s="33">
        <f>'S5 Maquette'!F134</f>
        <v>0</v>
      </c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6"/>
    </row>
    <row r="133" spans="1:20" ht="30.5" customHeight="1" x14ac:dyDescent="0.2">
      <c r="A133" s="34">
        <f>'S5 Maquette'!B135</f>
        <v>0</v>
      </c>
      <c r="B133" s="34">
        <f>'S5 Maquette'!C135</f>
        <v>0</v>
      </c>
      <c r="C133" s="33">
        <f>'S5 Maquette'!F135</f>
        <v>0</v>
      </c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6"/>
    </row>
    <row r="134" spans="1:20" ht="30.5" customHeight="1" x14ac:dyDescent="0.2">
      <c r="A134" s="34">
        <f>'S5 Maquette'!B136</f>
        <v>0</v>
      </c>
      <c r="B134" s="34">
        <f>'S5 Maquette'!C136</f>
        <v>0</v>
      </c>
      <c r="C134" s="33">
        <f>'S5 Maquette'!F136</f>
        <v>0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6"/>
    </row>
    <row r="135" spans="1:20" ht="30.5" customHeight="1" x14ac:dyDescent="0.2">
      <c r="A135" s="34">
        <f>'S5 Maquette'!B137</f>
        <v>0</v>
      </c>
      <c r="B135" s="34">
        <f>'S5 Maquette'!C137</f>
        <v>0</v>
      </c>
      <c r="C135" s="33">
        <f>'S5 Maquette'!F137</f>
        <v>0</v>
      </c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6"/>
    </row>
    <row r="136" spans="1:20" ht="30.5" customHeight="1" x14ac:dyDescent="0.2">
      <c r="A136" s="34">
        <f>'S5 Maquette'!B138</f>
        <v>0</v>
      </c>
      <c r="B136" s="34">
        <f>'S5 Maquette'!C138</f>
        <v>0</v>
      </c>
      <c r="C136" s="33">
        <f>'S5 Maquette'!F138</f>
        <v>0</v>
      </c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6"/>
    </row>
    <row r="137" spans="1:20" ht="30.5" customHeight="1" x14ac:dyDescent="0.2">
      <c r="A137" s="34">
        <f>'S5 Maquette'!B139</f>
        <v>0</v>
      </c>
      <c r="B137" s="34">
        <f>'S5 Maquette'!C139</f>
        <v>0</v>
      </c>
      <c r="C137" s="33">
        <f>'S5 Maquette'!F139</f>
        <v>0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6"/>
    </row>
    <row r="138" spans="1:20" ht="30.5" customHeight="1" x14ac:dyDescent="0.2">
      <c r="A138" s="34">
        <f>'S5 Maquette'!B140</f>
        <v>0</v>
      </c>
      <c r="B138" s="34">
        <f>'S5 Maquette'!C140</f>
        <v>0</v>
      </c>
      <c r="C138" s="33">
        <f>'S5 Maquette'!F140</f>
        <v>0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6"/>
    </row>
    <row r="139" spans="1:20" ht="30.5" customHeight="1" x14ac:dyDescent="0.2">
      <c r="A139" s="34">
        <f>'S5 Maquette'!B141</f>
        <v>0</v>
      </c>
      <c r="B139" s="34">
        <f>'S5 Maquette'!C141</f>
        <v>0</v>
      </c>
      <c r="C139" s="33">
        <f>'S5 Maquette'!F141</f>
        <v>0</v>
      </c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6"/>
    </row>
    <row r="140" spans="1:20" ht="30.5" customHeight="1" x14ac:dyDescent="0.2">
      <c r="A140" s="34">
        <f>'S5 Maquette'!B142</f>
        <v>0</v>
      </c>
      <c r="B140" s="34">
        <f>'S5 Maquette'!C142</f>
        <v>0</v>
      </c>
      <c r="C140" s="33">
        <f>'S5 Maquette'!F142</f>
        <v>0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6"/>
    </row>
    <row r="141" spans="1:20" ht="30.5" customHeight="1" x14ac:dyDescent="0.2">
      <c r="A141" s="34">
        <f>'S5 Maquette'!B143</f>
        <v>0</v>
      </c>
      <c r="B141" s="34">
        <f>'S5 Maquette'!C143</f>
        <v>0</v>
      </c>
      <c r="C141" s="33">
        <f>'S5 Maquette'!F143</f>
        <v>0</v>
      </c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6"/>
    </row>
    <row r="142" spans="1:20" ht="30.5" customHeight="1" x14ac:dyDescent="0.2">
      <c r="A142" s="34">
        <f>'S5 Maquette'!B144</f>
        <v>0</v>
      </c>
      <c r="B142" s="34">
        <f>'S5 Maquette'!C144</f>
        <v>0</v>
      </c>
      <c r="C142" s="33">
        <f>'S5 Maquette'!F144</f>
        <v>0</v>
      </c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6"/>
    </row>
    <row r="143" spans="1:20" ht="30.5" customHeight="1" x14ac:dyDescent="0.2">
      <c r="A143" s="34">
        <f>'S5 Maquette'!B145</f>
        <v>0</v>
      </c>
      <c r="B143" s="34">
        <f>'S5 Maquette'!C145</f>
        <v>0</v>
      </c>
      <c r="C143" s="33">
        <f>'S5 Maquette'!F145</f>
        <v>0</v>
      </c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6"/>
    </row>
    <row r="144" spans="1:20" ht="30.5" customHeight="1" x14ac:dyDescent="0.2">
      <c r="A144" s="34">
        <f>'S5 Maquette'!B146</f>
        <v>0</v>
      </c>
      <c r="B144" s="34">
        <f>'S5 Maquette'!C146</f>
        <v>0</v>
      </c>
      <c r="C144" s="33">
        <f>'S5 Maquette'!F146</f>
        <v>0</v>
      </c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6"/>
    </row>
    <row r="145" spans="1:20" ht="30.5" customHeight="1" x14ac:dyDescent="0.2">
      <c r="A145" s="34">
        <f>'S5 Maquette'!B147</f>
        <v>0</v>
      </c>
      <c r="B145" s="34">
        <f>'S5 Maquette'!C147</f>
        <v>0</v>
      </c>
      <c r="C145" s="33">
        <f>'S5 Maquette'!F147</f>
        <v>0</v>
      </c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6"/>
    </row>
    <row r="146" spans="1:20" ht="30.5" customHeight="1" x14ac:dyDescent="0.2">
      <c r="A146" s="34">
        <f>'S5 Maquette'!B148</f>
        <v>0</v>
      </c>
      <c r="B146" s="34">
        <f>'S5 Maquette'!C148</f>
        <v>0</v>
      </c>
      <c r="C146" s="33">
        <f>'S5 Maquette'!F148</f>
        <v>0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6"/>
    </row>
    <row r="147" spans="1:20" ht="30.5" customHeight="1" x14ac:dyDescent="0.2">
      <c r="A147" s="34">
        <f>'S5 Maquette'!B149</f>
        <v>0</v>
      </c>
      <c r="B147" s="34">
        <f>'S5 Maquette'!C149</f>
        <v>0</v>
      </c>
      <c r="C147" s="33">
        <f>'S5 Maquette'!F149</f>
        <v>0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6"/>
    </row>
    <row r="148" spans="1:20" ht="30.5" customHeight="1" x14ac:dyDescent="0.2">
      <c r="A148" s="34">
        <f>'S5 Maquette'!B150</f>
        <v>0</v>
      </c>
      <c r="B148" s="34">
        <f>'S5 Maquette'!C150</f>
        <v>0</v>
      </c>
      <c r="C148" s="33">
        <f>'S5 Maquette'!F150</f>
        <v>0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6"/>
    </row>
    <row r="149" spans="1:20" ht="30.5" customHeight="1" x14ac:dyDescent="0.2">
      <c r="A149" s="34">
        <f>'S5 Maquette'!B151</f>
        <v>0</v>
      </c>
      <c r="B149" s="34">
        <f>'S5 Maquette'!C151</f>
        <v>0</v>
      </c>
      <c r="C149" s="33">
        <f>'S5 Maquette'!F151</f>
        <v>0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6"/>
    </row>
    <row r="150" spans="1:20" ht="30.5" customHeight="1" x14ac:dyDescent="0.2">
      <c r="A150" s="34">
        <f>'S5 Maquette'!B152</f>
        <v>0</v>
      </c>
      <c r="B150" s="34">
        <f>'S5 Maquette'!C152</f>
        <v>0</v>
      </c>
      <c r="C150" s="33">
        <f>'S5 Maquette'!F152</f>
        <v>0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6"/>
    </row>
    <row r="151" spans="1:20" ht="30.5" customHeight="1" x14ac:dyDescent="0.2">
      <c r="A151" s="34">
        <f>'S5 Maquette'!B153</f>
        <v>0</v>
      </c>
      <c r="B151" s="34">
        <f>'S5 Maquette'!C153</f>
        <v>0</v>
      </c>
      <c r="C151" s="33">
        <f>'S5 Maquette'!F153</f>
        <v>0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6"/>
    </row>
    <row r="152" spans="1:20" ht="30.5" customHeight="1" x14ac:dyDescent="0.2">
      <c r="A152" s="34">
        <f>'S5 Maquette'!B154</f>
        <v>0</v>
      </c>
      <c r="B152" s="34">
        <f>'S5 Maquette'!C154</f>
        <v>0</v>
      </c>
      <c r="C152" s="33">
        <f>'S5 Maquette'!F154</f>
        <v>0</v>
      </c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6"/>
    </row>
    <row r="153" spans="1:20" ht="30.5" customHeight="1" x14ac:dyDescent="0.2">
      <c r="A153" s="34">
        <f>'S5 Maquette'!B155</f>
        <v>0</v>
      </c>
      <c r="B153" s="34">
        <f>'S5 Maquette'!C155</f>
        <v>0</v>
      </c>
      <c r="C153" s="33">
        <f>'S5 Maquette'!F155</f>
        <v>0</v>
      </c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6"/>
    </row>
    <row r="154" spans="1:20" ht="30.5" customHeight="1" x14ac:dyDescent="0.2">
      <c r="A154" s="34">
        <f>'S5 Maquette'!B156</f>
        <v>0</v>
      </c>
      <c r="B154" s="34">
        <f>'S5 Maquette'!C156</f>
        <v>0</v>
      </c>
      <c r="C154" s="33">
        <f>'S5 Maquette'!F156</f>
        <v>0</v>
      </c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6"/>
    </row>
    <row r="155" spans="1:20" ht="30.5" customHeight="1" x14ac:dyDescent="0.2">
      <c r="A155" s="34">
        <f>'S5 Maquette'!B157</f>
        <v>0</v>
      </c>
      <c r="B155" s="34">
        <f>'S5 Maquette'!C157</f>
        <v>0</v>
      </c>
      <c r="C155" s="33">
        <f>'S5 Maquette'!F157</f>
        <v>0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6"/>
    </row>
    <row r="156" spans="1:20" ht="30.5" customHeight="1" x14ac:dyDescent="0.2">
      <c r="A156" s="34">
        <f>'S5 Maquette'!B158</f>
        <v>0</v>
      </c>
      <c r="B156" s="34">
        <f>'S5 Maquette'!C158</f>
        <v>0</v>
      </c>
      <c r="C156" s="33">
        <f>'S5 Maquette'!F158</f>
        <v>0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6"/>
    </row>
    <row r="157" spans="1:20" ht="30.5" customHeight="1" x14ac:dyDescent="0.2">
      <c r="A157" s="34">
        <f>'S5 Maquette'!B159</f>
        <v>0</v>
      </c>
      <c r="B157" s="34">
        <f>'S5 Maquette'!C159</f>
        <v>0</v>
      </c>
      <c r="C157" s="33">
        <f>'S5 Maquette'!F159</f>
        <v>0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6"/>
    </row>
    <row r="158" spans="1:20" ht="30.5" customHeight="1" x14ac:dyDescent="0.2">
      <c r="A158" s="34">
        <f>'S5 Maquette'!B160</f>
        <v>0</v>
      </c>
      <c r="B158" s="34">
        <f>'S5 Maquette'!C160</f>
        <v>0</v>
      </c>
      <c r="C158" s="33">
        <f>'S5 Maquette'!F160</f>
        <v>0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6"/>
    </row>
    <row r="159" spans="1:20" ht="30.5" customHeight="1" x14ac:dyDescent="0.2">
      <c r="A159" s="34">
        <f>'S5 Maquette'!B161</f>
        <v>0</v>
      </c>
      <c r="B159" s="34">
        <f>'S5 Maquette'!C161</f>
        <v>0</v>
      </c>
      <c r="C159" s="33">
        <f>'S5 Maquette'!F161</f>
        <v>0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6"/>
    </row>
    <row r="160" spans="1:20" ht="30.5" customHeight="1" x14ac:dyDescent="0.2">
      <c r="A160" s="34">
        <f>'S5 Maquette'!B162</f>
        <v>0</v>
      </c>
      <c r="B160" s="34">
        <f>'S5 Maquette'!C162</f>
        <v>0</v>
      </c>
      <c r="C160" s="33">
        <f>'S5 Maquette'!F162</f>
        <v>0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6"/>
    </row>
    <row r="161" spans="1:20" ht="30.5" customHeight="1" x14ac:dyDescent="0.2">
      <c r="A161" s="34">
        <f>'S5 Maquette'!B163</f>
        <v>0</v>
      </c>
      <c r="B161" s="34">
        <f>'S5 Maquette'!C163</f>
        <v>0</v>
      </c>
      <c r="C161" s="33">
        <f>'S5 Maquette'!F163</f>
        <v>0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6"/>
    </row>
    <row r="162" spans="1:20" ht="30.5" customHeight="1" x14ac:dyDescent="0.2">
      <c r="A162" s="34">
        <f>'S5 Maquette'!B164</f>
        <v>0</v>
      </c>
      <c r="B162" s="34">
        <f>'S5 Maquette'!C164</f>
        <v>0</v>
      </c>
      <c r="C162" s="33">
        <f>'S5 Maquette'!F164</f>
        <v>0</v>
      </c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6"/>
    </row>
    <row r="163" spans="1:20" ht="30.5" customHeight="1" x14ac:dyDescent="0.2">
      <c r="A163" s="34">
        <f>'S5 Maquette'!B165</f>
        <v>0</v>
      </c>
      <c r="B163" s="34">
        <f>'S5 Maquette'!C165</f>
        <v>0</v>
      </c>
      <c r="C163" s="33">
        <f>'S5 Maquette'!F165</f>
        <v>0</v>
      </c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6"/>
    </row>
    <row r="164" spans="1:20" ht="30.5" customHeight="1" x14ac:dyDescent="0.2">
      <c r="A164" s="34">
        <f>'S5 Maquette'!B166</f>
        <v>0</v>
      </c>
      <c r="B164" s="34">
        <f>'S5 Maquette'!C166</f>
        <v>0</v>
      </c>
      <c r="C164" s="33">
        <f>'S5 Maquette'!F166</f>
        <v>0</v>
      </c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6"/>
    </row>
    <row r="165" spans="1:20" ht="30.5" customHeight="1" x14ac:dyDescent="0.2">
      <c r="A165" s="34">
        <f>'S5 Maquette'!B167</f>
        <v>0</v>
      </c>
      <c r="B165" s="34">
        <f>'S5 Maquette'!C167</f>
        <v>0</v>
      </c>
      <c r="C165" s="33">
        <f>'S5 Maquette'!F167</f>
        <v>0</v>
      </c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6"/>
    </row>
    <row r="166" spans="1:20" ht="30.5" customHeight="1" x14ac:dyDescent="0.2">
      <c r="A166" s="34">
        <f>'S5 Maquette'!B168</f>
        <v>0</v>
      </c>
      <c r="B166" s="34">
        <f>'S5 Maquette'!C168</f>
        <v>0</v>
      </c>
      <c r="C166" s="33">
        <f>'S5 Maquette'!F168</f>
        <v>0</v>
      </c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6"/>
    </row>
    <row r="167" spans="1:20" ht="30.5" customHeight="1" x14ac:dyDescent="0.2">
      <c r="A167" s="34">
        <f>'S5 Maquette'!B169</f>
        <v>0</v>
      </c>
      <c r="B167" s="34">
        <f>'S5 Maquette'!C169</f>
        <v>0</v>
      </c>
      <c r="C167" s="33">
        <f>'S5 Maquette'!F169</f>
        <v>0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6"/>
    </row>
    <row r="168" spans="1:20" ht="30.5" customHeight="1" x14ac:dyDescent="0.2">
      <c r="A168" s="34">
        <f>'S5 Maquette'!B170</f>
        <v>0</v>
      </c>
      <c r="B168" s="34">
        <f>'S5 Maquette'!C170</f>
        <v>0</v>
      </c>
      <c r="C168" s="33">
        <f>'S5 Maquette'!F170</f>
        <v>0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6"/>
    </row>
    <row r="169" spans="1:20" ht="30.5" customHeight="1" x14ac:dyDescent="0.2">
      <c r="A169" s="34">
        <f>'S5 Maquette'!B171</f>
        <v>0</v>
      </c>
      <c r="B169" s="34">
        <f>'S5 Maquette'!C171</f>
        <v>0</v>
      </c>
      <c r="C169" s="33">
        <f>'S5 Maquette'!F171</f>
        <v>0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6"/>
    </row>
    <row r="170" spans="1:20" ht="30.5" customHeight="1" x14ac:dyDescent="0.2">
      <c r="A170" s="34">
        <f>'S5 Maquette'!B172</f>
        <v>0</v>
      </c>
      <c r="B170" s="34">
        <f>'S5 Maquette'!C172</f>
        <v>0</v>
      </c>
      <c r="C170" s="33">
        <f>'S5 Maquette'!F172</f>
        <v>0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6"/>
    </row>
    <row r="171" spans="1:20" ht="30.5" customHeight="1" x14ac:dyDescent="0.2">
      <c r="A171" s="34">
        <f>'S5 Maquette'!B173</f>
        <v>0</v>
      </c>
      <c r="B171" s="34">
        <f>'S5 Maquette'!C173</f>
        <v>0</v>
      </c>
      <c r="C171" s="33">
        <f>'S5 Maquette'!F173</f>
        <v>0</v>
      </c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6"/>
    </row>
    <row r="172" spans="1:20" ht="30.5" customHeight="1" x14ac:dyDescent="0.2">
      <c r="A172" s="34">
        <f>'S5 Maquette'!B174</f>
        <v>0</v>
      </c>
      <c r="B172" s="34">
        <f>'S5 Maquette'!C174</f>
        <v>0</v>
      </c>
      <c r="C172" s="33">
        <f>'S5 Maquette'!F174</f>
        <v>0</v>
      </c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6"/>
    </row>
    <row r="173" spans="1:20" ht="30.5" customHeight="1" x14ac:dyDescent="0.2">
      <c r="A173" s="34">
        <f>'S5 Maquette'!B175</f>
        <v>0</v>
      </c>
      <c r="B173" s="34">
        <f>'S5 Maquette'!C175</f>
        <v>0</v>
      </c>
      <c r="C173" s="33">
        <f>'S5 Maquette'!F175</f>
        <v>0</v>
      </c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6"/>
    </row>
    <row r="174" spans="1:20" ht="30.5" customHeight="1" x14ac:dyDescent="0.2">
      <c r="A174" s="34">
        <f>'S5 Maquette'!B176</f>
        <v>0</v>
      </c>
      <c r="B174" s="34">
        <f>'S5 Maquette'!C176</f>
        <v>0</v>
      </c>
      <c r="C174" s="33">
        <f>'S5 Maquette'!F176</f>
        <v>0</v>
      </c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6"/>
    </row>
    <row r="175" spans="1:20" ht="30.5" customHeight="1" x14ac:dyDescent="0.2">
      <c r="A175" s="34">
        <f>'S5 Maquette'!B177</f>
        <v>0</v>
      </c>
      <c r="B175" s="34">
        <f>'S5 Maquette'!C177</f>
        <v>0</v>
      </c>
      <c r="C175" s="33">
        <f>'S5 Maquette'!F177</f>
        <v>0</v>
      </c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6"/>
    </row>
    <row r="176" spans="1:20" ht="30.5" customHeight="1" x14ac:dyDescent="0.2">
      <c r="A176" s="34">
        <f>'S5 Maquette'!B178</f>
        <v>0</v>
      </c>
      <c r="B176" s="34">
        <f>'S5 Maquette'!C178</f>
        <v>0</v>
      </c>
      <c r="C176" s="33">
        <f>'S5 Maquette'!F178</f>
        <v>0</v>
      </c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6"/>
    </row>
    <row r="177" spans="1:20" ht="30.5" customHeight="1" x14ac:dyDescent="0.2">
      <c r="A177" s="34">
        <f>'S5 Maquette'!B179</f>
        <v>0</v>
      </c>
      <c r="B177" s="34">
        <f>'S5 Maquette'!C179</f>
        <v>0</v>
      </c>
      <c r="C177" s="33">
        <f>'S5 Maquette'!F179</f>
        <v>0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6"/>
    </row>
    <row r="178" spans="1:20" ht="30.5" customHeight="1" x14ac:dyDescent="0.2">
      <c r="A178" s="34">
        <f>'S5 Maquette'!B180</f>
        <v>0</v>
      </c>
      <c r="B178" s="34">
        <f>'S5 Maquette'!C180</f>
        <v>0</v>
      </c>
      <c r="C178" s="33">
        <f>'S5 Maquette'!F180</f>
        <v>0</v>
      </c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6"/>
    </row>
    <row r="179" spans="1:20" ht="30.5" customHeight="1" x14ac:dyDescent="0.2">
      <c r="A179" s="34">
        <f>'S5 Maquette'!B181</f>
        <v>0</v>
      </c>
      <c r="B179" s="34">
        <f>'S5 Maquette'!C181</f>
        <v>0</v>
      </c>
      <c r="C179" s="33">
        <f>'S5 Maquette'!F181</f>
        <v>0</v>
      </c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6"/>
    </row>
    <row r="180" spans="1:20" ht="30.5" customHeight="1" x14ac:dyDescent="0.2">
      <c r="A180" s="34">
        <f>'S5 Maquette'!B182</f>
        <v>0</v>
      </c>
      <c r="B180" s="34">
        <f>'S5 Maquette'!C182</f>
        <v>0</v>
      </c>
      <c r="C180" s="33">
        <f>'S5 Maquette'!F182</f>
        <v>0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6"/>
    </row>
    <row r="181" spans="1:20" ht="30.5" customHeight="1" x14ac:dyDescent="0.2">
      <c r="A181" s="34">
        <f>'S5 Maquette'!B183</f>
        <v>0</v>
      </c>
      <c r="B181" s="34">
        <f>'S5 Maquette'!C183</f>
        <v>0</v>
      </c>
      <c r="C181" s="33">
        <f>'S5 Maquette'!F183</f>
        <v>0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6"/>
    </row>
    <row r="182" spans="1:20" ht="30.5" customHeight="1" x14ac:dyDescent="0.2">
      <c r="A182" s="34">
        <f>'S5 Maquette'!B184</f>
        <v>0</v>
      </c>
      <c r="B182" s="34">
        <f>'S5 Maquette'!C184</f>
        <v>0</v>
      </c>
      <c r="C182" s="33">
        <f>'S5 Maquette'!F184</f>
        <v>0</v>
      </c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6"/>
    </row>
    <row r="183" spans="1:20" ht="30.5" customHeight="1" x14ac:dyDescent="0.2">
      <c r="A183" s="34">
        <f>'S5 Maquette'!B185</f>
        <v>0</v>
      </c>
      <c r="B183" s="34">
        <f>'S5 Maquette'!C185</f>
        <v>0</v>
      </c>
      <c r="C183" s="33">
        <f>'S5 Maquette'!F185</f>
        <v>0</v>
      </c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6"/>
    </row>
    <row r="184" spans="1:20" ht="30.5" customHeight="1" x14ac:dyDescent="0.2">
      <c r="A184" s="34">
        <f>'S5 Maquette'!B186</f>
        <v>0</v>
      </c>
      <c r="B184" s="34">
        <f>'S5 Maquette'!C186</f>
        <v>0</v>
      </c>
      <c r="C184" s="33">
        <f>'S5 Maquette'!F186</f>
        <v>0</v>
      </c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6"/>
    </row>
    <row r="185" spans="1:20" ht="30.5" customHeight="1" x14ac:dyDescent="0.2">
      <c r="A185" s="34">
        <f>'S5 Maquette'!B187</f>
        <v>0</v>
      </c>
      <c r="B185" s="34">
        <f>'S5 Maquette'!C187</f>
        <v>0</v>
      </c>
      <c r="C185" s="33">
        <f>'S5 Maquette'!F187</f>
        <v>0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6"/>
    </row>
    <row r="186" spans="1:20" ht="30.5" customHeight="1" x14ac:dyDescent="0.2">
      <c r="A186" s="34">
        <f>'S5 Maquette'!B188</f>
        <v>0</v>
      </c>
      <c r="B186" s="34">
        <f>'S5 Maquette'!C188</f>
        <v>0</v>
      </c>
      <c r="C186" s="33">
        <f>'S5 Maquette'!F188</f>
        <v>0</v>
      </c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6"/>
    </row>
    <row r="187" spans="1:20" ht="30.5" customHeight="1" x14ac:dyDescent="0.2">
      <c r="A187" s="34">
        <f>'S5 Maquette'!B189</f>
        <v>0</v>
      </c>
      <c r="B187" s="34">
        <f>'S5 Maquette'!C189</f>
        <v>0</v>
      </c>
      <c r="C187" s="33">
        <f>'S5 Maquette'!F189</f>
        <v>0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6"/>
    </row>
    <row r="188" spans="1:20" ht="30.5" customHeight="1" x14ac:dyDescent="0.2">
      <c r="A188" s="34">
        <f>'S5 Maquette'!B190</f>
        <v>0</v>
      </c>
      <c r="B188" s="34">
        <f>'S5 Maquette'!C190</f>
        <v>0</v>
      </c>
      <c r="C188" s="33">
        <f>'S5 Maquette'!F190</f>
        <v>0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6"/>
    </row>
    <row r="189" spans="1:20" ht="30.5" customHeight="1" x14ac:dyDescent="0.2">
      <c r="A189" s="34">
        <f>'S5 Maquette'!B191</f>
        <v>0</v>
      </c>
      <c r="B189" s="34">
        <f>'S5 Maquette'!C191</f>
        <v>0</v>
      </c>
      <c r="C189" s="33">
        <f>'S5 Maquette'!F191</f>
        <v>0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6"/>
    </row>
    <row r="190" spans="1:20" ht="30.5" customHeight="1" x14ac:dyDescent="0.2">
      <c r="A190" s="34">
        <f>'S5 Maquette'!B192</f>
        <v>0</v>
      </c>
      <c r="B190" s="34">
        <f>'S5 Maquette'!C192</f>
        <v>0</v>
      </c>
      <c r="C190" s="33">
        <f>'S5 Maquette'!F192</f>
        <v>0</v>
      </c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6"/>
    </row>
    <row r="191" spans="1:20" ht="30.5" customHeight="1" x14ac:dyDescent="0.2">
      <c r="A191" s="34">
        <f>'S5 Maquette'!B193</f>
        <v>0</v>
      </c>
      <c r="B191" s="34">
        <f>'S5 Maquette'!C193</f>
        <v>0</v>
      </c>
      <c r="C191" s="33">
        <f>'S5 Maquette'!F193</f>
        <v>0</v>
      </c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6"/>
    </row>
    <row r="192" spans="1:20" ht="30.5" customHeight="1" x14ac:dyDescent="0.2">
      <c r="A192" s="34">
        <f>'S5 Maquette'!B194</f>
        <v>0</v>
      </c>
      <c r="B192" s="34">
        <f>'S5 Maquette'!C194</f>
        <v>0</v>
      </c>
      <c r="C192" s="33">
        <f>'S5 Maquette'!F194</f>
        <v>0</v>
      </c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6"/>
    </row>
    <row r="193" spans="1:20" ht="30.5" customHeight="1" x14ac:dyDescent="0.2">
      <c r="A193" s="34">
        <f>'S5 Maquette'!B195</f>
        <v>0</v>
      </c>
      <c r="B193" s="34">
        <f>'S5 Maquette'!C195</f>
        <v>0</v>
      </c>
      <c r="C193" s="33">
        <f>'S5 Maquette'!F195</f>
        <v>0</v>
      </c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6"/>
    </row>
    <row r="194" spans="1:20" ht="30.5" customHeight="1" x14ac:dyDescent="0.2">
      <c r="A194" s="34">
        <f>'S5 Maquette'!B196</f>
        <v>0</v>
      </c>
      <c r="B194" s="34">
        <f>'S5 Maquette'!C196</f>
        <v>0</v>
      </c>
      <c r="C194" s="33">
        <f>'S5 Maquette'!F196</f>
        <v>0</v>
      </c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6"/>
    </row>
    <row r="195" spans="1:20" ht="30.5" customHeight="1" x14ac:dyDescent="0.2">
      <c r="A195" s="34">
        <f>'S5 Maquette'!B197</f>
        <v>0</v>
      </c>
      <c r="B195" s="34">
        <f>'S5 Maquette'!C197</f>
        <v>0</v>
      </c>
      <c r="C195" s="33">
        <f>'S5 Maquette'!F197</f>
        <v>0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6"/>
    </row>
    <row r="196" spans="1:20" ht="30.5" customHeight="1" x14ac:dyDescent="0.2">
      <c r="A196" s="34">
        <f>'S5 Maquette'!B198</f>
        <v>0</v>
      </c>
      <c r="B196" s="34">
        <f>'S5 Maquette'!C198</f>
        <v>0</v>
      </c>
      <c r="C196" s="33">
        <f>'S5 Maquette'!F198</f>
        <v>0</v>
      </c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6"/>
    </row>
    <row r="197" spans="1:20" ht="30.5" customHeight="1" x14ac:dyDescent="0.2">
      <c r="A197" s="34">
        <f>'S5 Maquette'!B199</f>
        <v>0</v>
      </c>
      <c r="B197" s="34">
        <f>'S5 Maquette'!C199</f>
        <v>0</v>
      </c>
      <c r="C197" s="33">
        <f>'S5 Maquette'!F199</f>
        <v>0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6"/>
    </row>
    <row r="198" spans="1:20" ht="30.5" customHeight="1" x14ac:dyDescent="0.2">
      <c r="A198" s="34">
        <f>'S5 Maquette'!B200</f>
        <v>0</v>
      </c>
      <c r="B198" s="34">
        <f>'S5 Maquette'!C200</f>
        <v>0</v>
      </c>
      <c r="C198" s="33">
        <f>'S5 Maquette'!F200</f>
        <v>0</v>
      </c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6"/>
    </row>
    <row r="199" spans="1:20" ht="30.5" customHeight="1" x14ac:dyDescent="0.2">
      <c r="A199" s="34">
        <f>'S5 Maquette'!B201</f>
        <v>0</v>
      </c>
      <c r="B199" s="34">
        <f>'S5 Maquette'!C201</f>
        <v>0</v>
      </c>
      <c r="C199" s="33">
        <f>'S5 Maquette'!F201</f>
        <v>0</v>
      </c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6"/>
    </row>
    <row r="200" spans="1:20" ht="30.5" customHeight="1" x14ac:dyDescent="0.2">
      <c r="A200" s="34">
        <f>'S5 Maquette'!B202</f>
        <v>0</v>
      </c>
      <c r="B200" s="34">
        <f>'S5 Maquette'!C202</f>
        <v>0</v>
      </c>
      <c r="C200" s="33">
        <f>'S5 Maquette'!F202</f>
        <v>0</v>
      </c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6"/>
    </row>
    <row r="201" spans="1:20" ht="30.5" customHeight="1" x14ac:dyDescent="0.2">
      <c r="A201" s="34">
        <f>'S5 Maquette'!B203</f>
        <v>0</v>
      </c>
      <c r="B201" s="34">
        <f>'S5 Maquette'!C203</f>
        <v>0</v>
      </c>
      <c r="C201" s="33">
        <f>'S5 Maquette'!F203</f>
        <v>0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6"/>
    </row>
    <row r="202" spans="1:20" ht="30.5" customHeight="1" x14ac:dyDescent="0.2">
      <c r="A202" s="34">
        <f>'S5 Maquette'!B204</f>
        <v>0</v>
      </c>
      <c r="B202" s="34">
        <f>'S5 Maquette'!C204</f>
        <v>0</v>
      </c>
      <c r="C202" s="33">
        <f>'S5 Maquette'!F204</f>
        <v>0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6"/>
    </row>
    <row r="203" spans="1:20" ht="30.5" customHeight="1" x14ac:dyDescent="0.2">
      <c r="A203" s="34">
        <f>'S5 Maquette'!B205</f>
        <v>0</v>
      </c>
      <c r="B203" s="34">
        <f>'S5 Maquette'!C205</f>
        <v>0</v>
      </c>
      <c r="C203" s="33">
        <f>'S5 Maquette'!F205</f>
        <v>0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6"/>
    </row>
    <row r="204" spans="1:20" ht="30.5" customHeight="1" x14ac:dyDescent="0.2">
      <c r="A204" s="34">
        <f>'S5 Maquette'!B206</f>
        <v>0</v>
      </c>
      <c r="B204" s="34">
        <f>'S5 Maquette'!C206</f>
        <v>0</v>
      </c>
      <c r="C204" s="33">
        <f>'S5 Maquette'!F206</f>
        <v>0</v>
      </c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6"/>
    </row>
    <row r="205" spans="1:20" ht="30.5" customHeight="1" x14ac:dyDescent="0.2">
      <c r="A205" s="34">
        <f>'S5 Maquette'!B207</f>
        <v>0</v>
      </c>
      <c r="B205" s="34">
        <f>'S5 Maquette'!C207</f>
        <v>0</v>
      </c>
      <c r="C205" s="33">
        <f>'S5 Maquette'!F207</f>
        <v>0</v>
      </c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6"/>
    </row>
    <row r="206" spans="1:20" ht="30.5" customHeight="1" x14ac:dyDescent="0.2">
      <c r="A206" s="34">
        <f>'S5 Maquette'!B208</f>
        <v>0</v>
      </c>
      <c r="B206" s="34">
        <f>'S5 Maquette'!C208</f>
        <v>0</v>
      </c>
      <c r="C206" s="33">
        <f>'S5 Maquette'!F208</f>
        <v>0</v>
      </c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6"/>
    </row>
    <row r="207" spans="1:20" ht="30.5" customHeight="1" x14ac:dyDescent="0.2">
      <c r="A207" s="34">
        <f>'S5 Maquette'!B209</f>
        <v>0</v>
      </c>
      <c r="B207" s="34">
        <f>'S5 Maquette'!C209</f>
        <v>0</v>
      </c>
      <c r="C207" s="33">
        <f>'S5 Maquette'!F209</f>
        <v>0</v>
      </c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6"/>
    </row>
    <row r="208" spans="1:20" ht="30.5" customHeight="1" x14ac:dyDescent="0.2">
      <c r="A208" s="34">
        <f>'S5 Maquette'!B210</f>
        <v>0</v>
      </c>
      <c r="B208" s="34">
        <f>'S5 Maquette'!C210</f>
        <v>0</v>
      </c>
      <c r="C208" s="33">
        <f>'S5 Maquette'!F210</f>
        <v>0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6"/>
    </row>
    <row r="209" spans="1:20" ht="30.5" customHeight="1" x14ac:dyDescent="0.2">
      <c r="A209" s="34">
        <f>'S5 Maquette'!B211</f>
        <v>0</v>
      </c>
      <c r="B209" s="34">
        <f>'S5 Maquette'!C211</f>
        <v>0</v>
      </c>
      <c r="C209" s="33">
        <f>'S5 Maquette'!F211</f>
        <v>0</v>
      </c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6"/>
    </row>
    <row r="210" spans="1:20" ht="30.5" customHeight="1" x14ac:dyDescent="0.2">
      <c r="A210" s="34">
        <f>'S5 Maquette'!B212</f>
        <v>0</v>
      </c>
      <c r="B210" s="34">
        <f>'S5 Maquette'!C212</f>
        <v>0</v>
      </c>
      <c r="C210" s="33">
        <f>'S5 Maquette'!F212</f>
        <v>0</v>
      </c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6"/>
    </row>
    <row r="211" spans="1:20" ht="30.5" customHeight="1" x14ac:dyDescent="0.2">
      <c r="A211" s="34">
        <f>'S5 Maquette'!B213</f>
        <v>0</v>
      </c>
      <c r="B211" s="34">
        <f>'S5 Maquette'!C213</f>
        <v>0</v>
      </c>
      <c r="C211" s="33">
        <f>'S5 Maquette'!F213</f>
        <v>0</v>
      </c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6"/>
    </row>
    <row r="212" spans="1:20" ht="30.5" customHeight="1" x14ac:dyDescent="0.2">
      <c r="A212" s="34">
        <f>'S5 Maquette'!B214</f>
        <v>0</v>
      </c>
      <c r="B212" s="34">
        <f>'S5 Maquette'!C214</f>
        <v>0</v>
      </c>
      <c r="C212" s="33">
        <f>'S5 Maquette'!F214</f>
        <v>0</v>
      </c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6"/>
    </row>
    <row r="213" spans="1:20" ht="30.5" customHeight="1" x14ac:dyDescent="0.2">
      <c r="A213" s="34">
        <f>'S5 Maquette'!B215</f>
        <v>0</v>
      </c>
      <c r="B213" s="34">
        <f>'S5 Maquette'!C215</f>
        <v>0</v>
      </c>
      <c r="C213" s="33">
        <f>'S5 Maquette'!F215</f>
        <v>0</v>
      </c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6"/>
    </row>
    <row r="214" spans="1:20" ht="30.5" customHeight="1" x14ac:dyDescent="0.2">
      <c r="A214" s="34">
        <f>'S5 Maquette'!B216</f>
        <v>0</v>
      </c>
      <c r="B214" s="34">
        <f>'S5 Maquette'!C216</f>
        <v>0</v>
      </c>
      <c r="C214" s="33">
        <f>'S5 Maquette'!F216</f>
        <v>0</v>
      </c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6"/>
    </row>
    <row r="215" spans="1:20" ht="30.5" customHeight="1" x14ac:dyDescent="0.2">
      <c r="A215" s="34">
        <f>'S5 Maquette'!B217</f>
        <v>0</v>
      </c>
      <c r="B215" s="34">
        <f>'S5 Maquette'!C217</f>
        <v>0</v>
      </c>
      <c r="C215" s="33">
        <f>'S5 Maquette'!F217</f>
        <v>0</v>
      </c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6"/>
    </row>
    <row r="216" spans="1:20" ht="30.5" customHeight="1" x14ac:dyDescent="0.2">
      <c r="A216" s="34">
        <f>'S5 Maquette'!B218</f>
        <v>0</v>
      </c>
      <c r="B216" s="34">
        <f>'S5 Maquette'!C218</f>
        <v>0</v>
      </c>
      <c r="C216" s="33">
        <f>'S5 Maquette'!F218</f>
        <v>0</v>
      </c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6"/>
    </row>
    <row r="217" spans="1:20" ht="30.5" customHeight="1" x14ac:dyDescent="0.2">
      <c r="A217" s="34">
        <f>'S5 Maquette'!B219</f>
        <v>0</v>
      </c>
      <c r="B217" s="34">
        <f>'S5 Maquette'!C219</f>
        <v>0</v>
      </c>
      <c r="C217" s="33">
        <f>'S5 Maquette'!F219</f>
        <v>0</v>
      </c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6"/>
    </row>
    <row r="218" spans="1:20" ht="30.5" customHeight="1" x14ac:dyDescent="0.2">
      <c r="A218" s="34">
        <f>'S5 Maquette'!B220</f>
        <v>0</v>
      </c>
      <c r="B218" s="34">
        <f>'S5 Maquette'!C220</f>
        <v>0</v>
      </c>
      <c r="C218" s="33">
        <f>'S5 Maquette'!F220</f>
        <v>0</v>
      </c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6"/>
    </row>
    <row r="219" spans="1:20" ht="30.5" customHeight="1" x14ac:dyDescent="0.2">
      <c r="A219" s="34">
        <f>'S5 Maquette'!B221</f>
        <v>0</v>
      </c>
      <c r="B219" s="34">
        <f>'S5 Maquette'!C221</f>
        <v>0</v>
      </c>
      <c r="C219" s="33">
        <f>'S5 Maquette'!F221</f>
        <v>0</v>
      </c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6"/>
    </row>
    <row r="220" spans="1:20" ht="30.5" customHeight="1" x14ac:dyDescent="0.2">
      <c r="A220" s="34">
        <f>'S5 Maquette'!B222</f>
        <v>0</v>
      </c>
      <c r="B220" s="34">
        <f>'S5 Maquette'!C222</f>
        <v>0</v>
      </c>
      <c r="C220" s="33">
        <f>'S5 Maquette'!F222</f>
        <v>0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6"/>
    </row>
    <row r="221" spans="1:20" ht="30.5" customHeight="1" x14ac:dyDescent="0.2">
      <c r="A221" s="34">
        <f>'S5 Maquette'!B223</f>
        <v>0</v>
      </c>
      <c r="B221" s="34">
        <f>'S5 Maquette'!C223</f>
        <v>0</v>
      </c>
      <c r="C221" s="33">
        <f>'S5 Maquette'!F223</f>
        <v>0</v>
      </c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6"/>
    </row>
    <row r="222" spans="1:20" ht="30.5" customHeight="1" x14ac:dyDescent="0.2">
      <c r="A222" s="34">
        <f>'S5 Maquette'!B224</f>
        <v>0</v>
      </c>
      <c r="B222" s="34">
        <f>'S5 Maquette'!C224</f>
        <v>0</v>
      </c>
      <c r="C222" s="33">
        <f>'S5 Maquette'!F224</f>
        <v>0</v>
      </c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6"/>
    </row>
    <row r="223" spans="1:20" ht="30.5" customHeight="1" x14ac:dyDescent="0.2">
      <c r="A223" s="34">
        <f>'S5 Maquette'!B225</f>
        <v>0</v>
      </c>
      <c r="B223" s="34">
        <f>'S5 Maquette'!C225</f>
        <v>0</v>
      </c>
      <c r="C223" s="33">
        <f>'S5 Maquette'!F225</f>
        <v>0</v>
      </c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6"/>
    </row>
    <row r="224" spans="1:20" ht="30.5" customHeight="1" x14ac:dyDescent="0.2">
      <c r="A224" s="34">
        <f>'S5 Maquette'!B226</f>
        <v>0</v>
      </c>
      <c r="B224" s="34">
        <f>'S5 Maquette'!C226</f>
        <v>0</v>
      </c>
      <c r="C224" s="33">
        <f>'S5 Maquette'!F226</f>
        <v>0</v>
      </c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6"/>
    </row>
    <row r="225" spans="1:20" ht="30.5" customHeight="1" x14ac:dyDescent="0.2">
      <c r="A225" s="34">
        <f>'S5 Maquette'!B227</f>
        <v>0</v>
      </c>
      <c r="B225" s="34">
        <f>'S5 Maquette'!C227</f>
        <v>0</v>
      </c>
      <c r="C225" s="33">
        <f>'S5 Maquette'!F227</f>
        <v>0</v>
      </c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6"/>
    </row>
    <row r="226" spans="1:20" ht="30.5" customHeight="1" x14ac:dyDescent="0.2">
      <c r="A226" s="34">
        <f>'S5 Maquette'!B228</f>
        <v>0</v>
      </c>
      <c r="B226" s="34">
        <f>'S5 Maquette'!C228</f>
        <v>0</v>
      </c>
      <c r="C226" s="33">
        <f>'S5 Maquette'!F228</f>
        <v>0</v>
      </c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6"/>
    </row>
    <row r="227" spans="1:20" ht="30.5" customHeight="1" x14ac:dyDescent="0.2">
      <c r="A227" s="34">
        <f>'S5 Maquette'!B229</f>
        <v>0</v>
      </c>
      <c r="B227" s="34">
        <f>'S5 Maquette'!C229</f>
        <v>0</v>
      </c>
      <c r="C227" s="33">
        <f>'S5 Maquette'!F229</f>
        <v>0</v>
      </c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6"/>
    </row>
    <row r="228" spans="1:20" ht="30.5" customHeight="1" x14ac:dyDescent="0.2">
      <c r="A228" s="34">
        <f>'S5 Maquette'!B230</f>
        <v>0</v>
      </c>
      <c r="B228" s="34">
        <f>'S5 Maquette'!C230</f>
        <v>0</v>
      </c>
      <c r="C228" s="33">
        <f>'S5 Maquette'!F230</f>
        <v>0</v>
      </c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6"/>
    </row>
    <row r="229" spans="1:20" ht="30.5" customHeight="1" x14ac:dyDescent="0.2">
      <c r="A229" s="34">
        <f>'S5 Maquette'!B231</f>
        <v>0</v>
      </c>
      <c r="B229" s="34">
        <f>'S5 Maquette'!C231</f>
        <v>0</v>
      </c>
      <c r="C229" s="33">
        <f>'S5 Maquette'!F231</f>
        <v>0</v>
      </c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6"/>
    </row>
    <row r="230" spans="1:20" ht="30.5" customHeight="1" x14ac:dyDescent="0.2">
      <c r="A230" s="34">
        <f>'S5 Maquette'!B232</f>
        <v>0</v>
      </c>
      <c r="B230" s="34">
        <f>'S5 Maquette'!C232</f>
        <v>0</v>
      </c>
      <c r="C230" s="33">
        <f>'S5 Maquette'!F232</f>
        <v>0</v>
      </c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6"/>
    </row>
    <row r="231" spans="1:20" ht="30.5" customHeight="1" x14ac:dyDescent="0.2">
      <c r="A231" s="34">
        <f>'S5 Maquette'!B233</f>
        <v>0</v>
      </c>
      <c r="B231" s="34">
        <f>'S5 Maquette'!C233</f>
        <v>0</v>
      </c>
      <c r="C231" s="33">
        <f>'S5 Maquette'!F233</f>
        <v>0</v>
      </c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6"/>
    </row>
    <row r="232" spans="1:20" ht="30.5" customHeight="1" x14ac:dyDescent="0.2">
      <c r="A232" s="34">
        <f>'S5 Maquette'!B234</f>
        <v>0</v>
      </c>
      <c r="B232" s="34">
        <f>'S5 Maquette'!C234</f>
        <v>0</v>
      </c>
      <c r="C232" s="33">
        <f>'S5 Maquette'!F234</f>
        <v>0</v>
      </c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6"/>
    </row>
    <row r="233" spans="1:20" ht="30.5" customHeight="1" x14ac:dyDescent="0.2">
      <c r="A233" s="34">
        <f>'S5 Maquette'!B235</f>
        <v>0</v>
      </c>
      <c r="B233" s="34">
        <f>'S5 Maquette'!C235</f>
        <v>0</v>
      </c>
      <c r="C233" s="33">
        <f>'S5 Maquette'!F235</f>
        <v>0</v>
      </c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6"/>
    </row>
    <row r="234" spans="1:20" ht="30.5" customHeight="1" x14ac:dyDescent="0.2">
      <c r="A234" s="34">
        <f>'S5 Maquette'!B236</f>
        <v>0</v>
      </c>
      <c r="B234" s="34">
        <f>'S5 Maquette'!C236</f>
        <v>0</v>
      </c>
      <c r="C234" s="33">
        <f>'S5 Maquette'!F236</f>
        <v>0</v>
      </c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6"/>
    </row>
    <row r="235" spans="1:20" ht="30.5" customHeight="1" x14ac:dyDescent="0.2">
      <c r="A235" s="34">
        <f>'S5 Maquette'!B237</f>
        <v>0</v>
      </c>
      <c r="B235" s="34">
        <f>'S5 Maquette'!C237</f>
        <v>0</v>
      </c>
      <c r="C235" s="33">
        <f>'S5 Maquette'!F237</f>
        <v>0</v>
      </c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6"/>
    </row>
    <row r="236" spans="1:20" ht="30.5" customHeight="1" x14ac:dyDescent="0.2">
      <c r="A236" s="34">
        <f>'S5 Maquette'!B238</f>
        <v>0</v>
      </c>
      <c r="B236" s="34">
        <f>'S5 Maquette'!C238</f>
        <v>0</v>
      </c>
      <c r="C236" s="33">
        <f>'S5 Maquette'!F238</f>
        <v>0</v>
      </c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6"/>
    </row>
    <row r="237" spans="1:20" ht="30.5" customHeight="1" x14ac:dyDescent="0.2">
      <c r="A237" s="34">
        <f>'S5 Maquette'!B239</f>
        <v>0</v>
      </c>
      <c r="B237" s="34">
        <f>'S5 Maquette'!C239</f>
        <v>0</v>
      </c>
      <c r="C237" s="33">
        <f>'S5 Maquette'!F239</f>
        <v>0</v>
      </c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6"/>
    </row>
    <row r="238" spans="1:20" ht="30.5" customHeight="1" x14ac:dyDescent="0.2">
      <c r="A238" s="34">
        <f>'S5 Maquette'!B240</f>
        <v>0</v>
      </c>
      <c r="B238" s="34">
        <f>'S5 Maquette'!C240</f>
        <v>0</v>
      </c>
      <c r="C238" s="33">
        <f>'S5 Maquette'!F240</f>
        <v>0</v>
      </c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6"/>
    </row>
    <row r="239" spans="1:20" ht="30.5" customHeight="1" x14ac:dyDescent="0.2">
      <c r="A239" s="34">
        <f>'S5 Maquette'!B241</f>
        <v>0</v>
      </c>
      <c r="B239" s="34">
        <f>'S5 Maquette'!C241</f>
        <v>0</v>
      </c>
      <c r="C239" s="33">
        <f>'S5 Maquette'!F241</f>
        <v>0</v>
      </c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6"/>
    </row>
    <row r="240" spans="1:20" ht="30.5" customHeight="1" x14ac:dyDescent="0.2">
      <c r="A240" s="34">
        <f>'S5 Maquette'!B242</f>
        <v>0</v>
      </c>
      <c r="B240" s="34">
        <f>'S5 Maquette'!C242</f>
        <v>0</v>
      </c>
      <c r="C240" s="33">
        <f>'S5 Maquette'!F242</f>
        <v>0</v>
      </c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6"/>
    </row>
    <row r="241" spans="1:20" ht="30.5" customHeight="1" x14ac:dyDescent="0.2">
      <c r="A241" s="34">
        <f>'S5 Maquette'!B243</f>
        <v>0</v>
      </c>
      <c r="B241" s="34">
        <f>'S5 Maquette'!C243</f>
        <v>0</v>
      </c>
      <c r="C241" s="33">
        <f>'S5 Maquette'!F243</f>
        <v>0</v>
      </c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6"/>
    </row>
    <row r="242" spans="1:20" ht="30.5" customHeight="1" x14ac:dyDescent="0.2">
      <c r="A242" s="34">
        <f>'S5 Maquette'!B244</f>
        <v>0</v>
      </c>
      <c r="B242" s="34">
        <f>'S5 Maquette'!C244</f>
        <v>0</v>
      </c>
      <c r="C242" s="33">
        <f>'S5 Maquette'!F244</f>
        <v>0</v>
      </c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6"/>
    </row>
    <row r="243" spans="1:20" ht="30.5" customHeight="1" x14ac:dyDescent="0.2">
      <c r="A243" s="34">
        <f>'S5 Maquette'!B245</f>
        <v>0</v>
      </c>
      <c r="B243" s="34">
        <f>'S5 Maquette'!C245</f>
        <v>0</v>
      </c>
      <c r="C243" s="33">
        <f>'S5 Maquette'!F245</f>
        <v>0</v>
      </c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6"/>
    </row>
    <row r="244" spans="1:20" ht="30.5" customHeight="1" x14ac:dyDescent="0.2">
      <c r="A244" s="34">
        <f>'S5 Maquette'!B246</f>
        <v>0</v>
      </c>
      <c r="B244" s="34">
        <f>'S5 Maquette'!C246</f>
        <v>0</v>
      </c>
      <c r="C244" s="33">
        <f>'S5 Maquette'!F246</f>
        <v>0</v>
      </c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6"/>
    </row>
    <row r="245" spans="1:20" ht="30.5" customHeight="1" x14ac:dyDescent="0.2">
      <c r="A245" s="34">
        <f>'S5 Maquette'!B247</f>
        <v>0</v>
      </c>
      <c r="B245" s="34">
        <f>'S5 Maquette'!C247</f>
        <v>0</v>
      </c>
      <c r="C245" s="33">
        <f>'S5 Maquette'!F247</f>
        <v>0</v>
      </c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6"/>
    </row>
    <row r="246" spans="1:20" ht="30.5" customHeight="1" x14ac:dyDescent="0.2">
      <c r="A246" s="34">
        <f>'S5 Maquette'!B248</f>
        <v>0</v>
      </c>
      <c r="B246" s="34">
        <f>'S5 Maquette'!C248</f>
        <v>0</v>
      </c>
      <c r="C246" s="33">
        <f>'S5 Maquette'!F248</f>
        <v>0</v>
      </c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6"/>
    </row>
    <row r="247" spans="1:20" ht="30.5" customHeight="1" x14ac:dyDescent="0.2">
      <c r="A247" s="34">
        <f>'S5 Maquette'!B249</f>
        <v>0</v>
      </c>
      <c r="B247" s="34">
        <f>'S5 Maquette'!C249</f>
        <v>0</v>
      </c>
      <c r="C247" s="33">
        <f>'S5 Maquette'!F249</f>
        <v>0</v>
      </c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6"/>
    </row>
    <row r="248" spans="1:20" ht="30.5" customHeight="1" x14ac:dyDescent="0.2">
      <c r="A248" s="34">
        <f>'S5 Maquette'!B250</f>
        <v>0</v>
      </c>
      <c r="B248" s="34">
        <f>'S5 Maquette'!C250</f>
        <v>0</v>
      </c>
      <c r="C248" s="33">
        <f>'S5 Maquette'!F250</f>
        <v>0</v>
      </c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6"/>
    </row>
    <row r="249" spans="1:20" ht="30.5" customHeight="1" x14ac:dyDescent="0.2">
      <c r="A249" s="34">
        <f>'S5 Maquette'!B251</f>
        <v>0</v>
      </c>
      <c r="B249" s="34">
        <f>'S5 Maquette'!C251</f>
        <v>0</v>
      </c>
      <c r="C249" s="33">
        <f>'S5 Maquette'!F251</f>
        <v>0</v>
      </c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6"/>
    </row>
    <row r="250" spans="1:20" ht="30.5" customHeight="1" x14ac:dyDescent="0.2">
      <c r="A250" s="34">
        <f>'S5 Maquette'!B252</f>
        <v>0</v>
      </c>
      <c r="B250" s="34">
        <f>'S5 Maquette'!C252</f>
        <v>0</v>
      </c>
      <c r="C250" s="33">
        <f>'S5 Maquette'!F252</f>
        <v>0</v>
      </c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6"/>
    </row>
    <row r="251" spans="1:20" ht="30.5" customHeight="1" x14ac:dyDescent="0.2">
      <c r="A251" s="34">
        <f>'S5 Maquette'!B253</f>
        <v>0</v>
      </c>
      <c r="B251" s="34">
        <f>'S5 Maquette'!C253</f>
        <v>0</v>
      </c>
      <c r="C251" s="33">
        <f>'S5 Maquette'!F253</f>
        <v>0</v>
      </c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6"/>
    </row>
    <row r="252" spans="1:20" ht="30.5" customHeight="1" x14ac:dyDescent="0.2">
      <c r="A252" s="34">
        <f>'S5 Maquette'!B254</f>
        <v>0</v>
      </c>
      <c r="B252" s="34">
        <f>'S5 Maquette'!C254</f>
        <v>0</v>
      </c>
      <c r="C252" s="33">
        <f>'S5 Maquette'!F254</f>
        <v>0</v>
      </c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6"/>
    </row>
    <row r="253" spans="1:20" ht="30.5" customHeight="1" x14ac:dyDescent="0.2">
      <c r="A253" s="34">
        <f>'S5 Maquette'!B255</f>
        <v>0</v>
      </c>
      <c r="B253" s="34">
        <f>'S5 Maquette'!C255</f>
        <v>0</v>
      </c>
      <c r="C253" s="33">
        <f>'S5 Maquette'!F255</f>
        <v>0</v>
      </c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6"/>
    </row>
    <row r="254" spans="1:20" ht="30.5" customHeight="1" x14ac:dyDescent="0.2">
      <c r="A254" s="34">
        <f>'S5 Maquette'!B256</f>
        <v>0</v>
      </c>
      <c r="B254" s="34">
        <f>'S5 Maquette'!C256</f>
        <v>0</v>
      </c>
      <c r="C254" s="33">
        <f>'S5 Maquette'!F256</f>
        <v>0</v>
      </c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6"/>
    </row>
    <row r="255" spans="1:20" ht="30.5" customHeight="1" x14ac:dyDescent="0.2">
      <c r="A255" s="34">
        <f>'S5 Maquette'!B257</f>
        <v>0</v>
      </c>
      <c r="B255" s="34">
        <f>'S5 Maquette'!C257</f>
        <v>0</v>
      </c>
      <c r="C255" s="33">
        <f>'S5 Maquette'!F257</f>
        <v>0</v>
      </c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6"/>
    </row>
    <row r="256" spans="1:20" ht="30.5" customHeight="1" x14ac:dyDescent="0.2">
      <c r="A256" s="34">
        <f>'S5 Maquette'!B258</f>
        <v>0</v>
      </c>
      <c r="B256" s="34">
        <f>'S5 Maquette'!C258</f>
        <v>0</v>
      </c>
      <c r="C256" s="33">
        <f>'S5 Maquette'!F258</f>
        <v>0</v>
      </c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6"/>
    </row>
    <row r="257" spans="1:20" ht="30.5" customHeight="1" x14ac:dyDescent="0.2">
      <c r="A257" s="34">
        <f>'S5 Maquette'!B259</f>
        <v>0</v>
      </c>
      <c r="B257" s="34">
        <f>'S5 Maquette'!C259</f>
        <v>0</v>
      </c>
      <c r="C257" s="33">
        <f>'S5 Maquette'!F259</f>
        <v>0</v>
      </c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6"/>
    </row>
    <row r="258" spans="1:20" ht="30.5" customHeight="1" x14ac:dyDescent="0.2">
      <c r="A258" s="34">
        <f>'S5 Maquette'!B260</f>
        <v>0</v>
      </c>
      <c r="B258" s="34">
        <f>'S5 Maquette'!C260</f>
        <v>0</v>
      </c>
      <c r="C258" s="33">
        <f>'S5 Maquette'!F260</f>
        <v>0</v>
      </c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6"/>
    </row>
    <row r="259" spans="1:20" ht="30.5" customHeight="1" x14ac:dyDescent="0.2">
      <c r="A259" s="34">
        <f>'S5 Maquette'!B261</f>
        <v>0</v>
      </c>
      <c r="B259" s="34">
        <f>'S5 Maquette'!C261</f>
        <v>0</v>
      </c>
      <c r="C259" s="33">
        <f>'S5 Maquette'!F261</f>
        <v>0</v>
      </c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6"/>
    </row>
    <row r="260" spans="1:20" ht="30.5" customHeight="1" x14ac:dyDescent="0.2">
      <c r="A260" s="34">
        <f>'S5 Maquette'!B262</f>
        <v>0</v>
      </c>
      <c r="B260" s="34">
        <f>'S5 Maquette'!C262</f>
        <v>0</v>
      </c>
      <c r="C260" s="33">
        <f>'S5 Maquette'!F262</f>
        <v>0</v>
      </c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6"/>
    </row>
    <row r="261" spans="1:20" ht="30.5" customHeight="1" x14ac:dyDescent="0.2">
      <c r="A261" s="34">
        <f>'S5 Maquette'!B263</f>
        <v>0</v>
      </c>
      <c r="B261" s="34">
        <f>'S5 Maquette'!C263</f>
        <v>0</v>
      </c>
      <c r="C261" s="33">
        <f>'S5 Maquette'!F263</f>
        <v>0</v>
      </c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6"/>
    </row>
    <row r="262" spans="1:20" ht="30.5" customHeight="1" x14ac:dyDescent="0.2">
      <c r="A262" s="34">
        <f>'S5 Maquette'!B264</f>
        <v>0</v>
      </c>
      <c r="B262" s="34">
        <f>'S5 Maquette'!C264</f>
        <v>0</v>
      </c>
      <c r="C262" s="33">
        <f>'S5 Maquette'!F264</f>
        <v>0</v>
      </c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6"/>
    </row>
    <row r="263" spans="1:20" ht="30.5" customHeight="1" x14ac:dyDescent="0.2">
      <c r="A263" s="34">
        <f>'S5 Maquette'!B265</f>
        <v>0</v>
      </c>
      <c r="B263" s="34">
        <f>'S5 Maquette'!C265</f>
        <v>0</v>
      </c>
      <c r="C263" s="33">
        <f>'S5 Maquette'!F265</f>
        <v>0</v>
      </c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6"/>
    </row>
    <row r="264" spans="1:20" ht="30.5" customHeight="1" x14ac:dyDescent="0.2">
      <c r="A264" s="34">
        <f>'S5 Maquette'!B266</f>
        <v>0</v>
      </c>
      <c r="B264" s="34">
        <f>'S5 Maquette'!C266</f>
        <v>0</v>
      </c>
      <c r="C264" s="33">
        <f>'S5 Maquette'!F266</f>
        <v>0</v>
      </c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6"/>
    </row>
    <row r="265" spans="1:20" ht="30.5" customHeight="1" x14ac:dyDescent="0.2">
      <c r="A265" s="34">
        <f>'S5 Maquette'!B267</f>
        <v>0</v>
      </c>
      <c r="B265" s="34">
        <f>'S5 Maquette'!C267</f>
        <v>0</v>
      </c>
      <c r="C265" s="33">
        <f>'S5 Maquette'!F267</f>
        <v>0</v>
      </c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6"/>
    </row>
    <row r="266" spans="1:20" ht="30.5" customHeight="1" x14ac:dyDescent="0.2">
      <c r="A266" s="34">
        <f>'S5 Maquette'!B268</f>
        <v>0</v>
      </c>
      <c r="B266" s="34">
        <f>'S5 Maquette'!C268</f>
        <v>0</v>
      </c>
      <c r="C266" s="33">
        <f>'S5 Maquette'!F268</f>
        <v>0</v>
      </c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6"/>
    </row>
    <row r="267" spans="1:20" ht="30.5" customHeight="1" x14ac:dyDescent="0.2">
      <c r="A267" s="34">
        <f>'S5 Maquette'!B269</f>
        <v>0</v>
      </c>
      <c r="B267" s="34">
        <f>'S5 Maquette'!C269</f>
        <v>0</v>
      </c>
      <c r="C267" s="33">
        <f>'S5 Maquette'!F269</f>
        <v>0</v>
      </c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6"/>
    </row>
    <row r="268" spans="1:20" ht="30.5" customHeight="1" x14ac:dyDescent="0.2">
      <c r="A268" s="34">
        <f>'S5 Maquette'!B270</f>
        <v>0</v>
      </c>
      <c r="B268" s="34">
        <f>'S5 Maquette'!C270</f>
        <v>0</v>
      </c>
      <c r="C268" s="33">
        <f>'S5 Maquette'!F270</f>
        <v>0</v>
      </c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6"/>
    </row>
    <row r="269" spans="1:20" ht="30.5" customHeight="1" x14ac:dyDescent="0.2">
      <c r="A269" s="34">
        <f>'S5 Maquette'!B271</f>
        <v>0</v>
      </c>
      <c r="B269" s="34">
        <f>'S5 Maquette'!C271</f>
        <v>0</v>
      </c>
      <c r="C269" s="33">
        <f>'S5 Maquette'!F271</f>
        <v>0</v>
      </c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6"/>
    </row>
    <row r="270" spans="1:20" ht="30.5" customHeight="1" x14ac:dyDescent="0.2">
      <c r="A270" s="34">
        <f>'S5 Maquette'!B272</f>
        <v>0</v>
      </c>
      <c r="B270" s="34">
        <f>'S5 Maquette'!C272</f>
        <v>0</v>
      </c>
      <c r="C270" s="33">
        <f>'S5 Maquette'!F272</f>
        <v>0</v>
      </c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6"/>
    </row>
    <row r="271" spans="1:20" ht="30.5" customHeight="1" x14ac:dyDescent="0.2">
      <c r="A271" s="34">
        <f>'S5 Maquette'!B273</f>
        <v>0</v>
      </c>
      <c r="B271" s="34">
        <f>'S5 Maquette'!C273</f>
        <v>0</v>
      </c>
      <c r="C271" s="33">
        <f>'S5 Maquette'!F273</f>
        <v>0</v>
      </c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6"/>
    </row>
    <row r="272" spans="1:20" ht="30.5" customHeight="1" x14ac:dyDescent="0.2">
      <c r="A272" s="34">
        <f>'S5 Maquette'!B274</f>
        <v>0</v>
      </c>
      <c r="B272" s="34">
        <f>'S5 Maquette'!C274</f>
        <v>0</v>
      </c>
      <c r="C272" s="33">
        <f>'S5 Maquette'!F274</f>
        <v>0</v>
      </c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6"/>
    </row>
    <row r="273" spans="1:20" ht="30.5" customHeight="1" x14ac:dyDescent="0.2">
      <c r="A273" s="34">
        <f>'S5 Maquette'!B275</f>
        <v>0</v>
      </c>
      <c r="B273" s="34">
        <f>'S5 Maquette'!C275</f>
        <v>0</v>
      </c>
      <c r="C273" s="33">
        <f>'S5 Maquette'!F275</f>
        <v>0</v>
      </c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6"/>
    </row>
    <row r="274" spans="1:20" ht="30.5" customHeight="1" x14ac:dyDescent="0.2">
      <c r="A274" s="34">
        <f>'S5 Maquette'!B276</f>
        <v>0</v>
      </c>
      <c r="B274" s="34">
        <f>'S5 Maquette'!C276</f>
        <v>0</v>
      </c>
      <c r="C274" s="33">
        <f>'S5 Maquette'!F276</f>
        <v>0</v>
      </c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6"/>
    </row>
    <row r="275" spans="1:20" ht="30.5" customHeight="1" x14ac:dyDescent="0.2">
      <c r="A275" s="34">
        <f>'S5 Maquette'!B277</f>
        <v>0</v>
      </c>
      <c r="B275" s="34">
        <f>'S5 Maquette'!C277</f>
        <v>0</v>
      </c>
      <c r="C275" s="33">
        <f>'S5 Maquette'!F277</f>
        <v>0</v>
      </c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6"/>
    </row>
    <row r="276" spans="1:20" ht="30.5" customHeight="1" x14ac:dyDescent="0.2">
      <c r="A276" s="34">
        <f>'S5 Maquette'!B278</f>
        <v>0</v>
      </c>
      <c r="B276" s="34">
        <f>'S5 Maquette'!C278</f>
        <v>0</v>
      </c>
      <c r="C276" s="33">
        <f>'S5 Maquette'!F278</f>
        <v>0</v>
      </c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6"/>
    </row>
    <row r="277" spans="1:20" ht="30.5" customHeight="1" x14ac:dyDescent="0.2">
      <c r="A277" s="34">
        <f>'S5 Maquette'!B279</f>
        <v>0</v>
      </c>
      <c r="B277" s="34">
        <f>'S5 Maquette'!C279</f>
        <v>0</v>
      </c>
      <c r="C277" s="33">
        <f>'S5 Maquette'!F279</f>
        <v>0</v>
      </c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6"/>
    </row>
    <row r="278" spans="1:20" ht="30.5" customHeight="1" x14ac:dyDescent="0.2">
      <c r="A278" s="34">
        <f>'S5 Maquette'!B280</f>
        <v>0</v>
      </c>
      <c r="B278" s="34">
        <f>'S5 Maquette'!C280</f>
        <v>0</v>
      </c>
      <c r="C278" s="33">
        <f>'S5 Maquette'!F280</f>
        <v>0</v>
      </c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6"/>
    </row>
    <row r="279" spans="1:20" ht="30.5" customHeight="1" x14ac:dyDescent="0.2">
      <c r="A279" s="34">
        <f>'S5 Maquette'!B281</f>
        <v>0</v>
      </c>
      <c r="B279" s="34">
        <f>'S5 Maquette'!C281</f>
        <v>0</v>
      </c>
      <c r="C279" s="33">
        <f>'S5 Maquette'!F281</f>
        <v>0</v>
      </c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6"/>
    </row>
    <row r="280" spans="1:20" ht="30.5" customHeight="1" x14ac:dyDescent="0.2">
      <c r="A280" s="34">
        <f>'S5 Maquette'!B282</f>
        <v>0</v>
      </c>
      <c r="B280" s="34">
        <f>'S5 Maquette'!C282</f>
        <v>0</v>
      </c>
      <c r="C280" s="33">
        <f>'S5 Maquette'!F282</f>
        <v>0</v>
      </c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6"/>
    </row>
    <row r="281" spans="1:20" ht="30.5" customHeight="1" x14ac:dyDescent="0.2">
      <c r="A281" s="34">
        <f>'S5 Maquette'!B283</f>
        <v>0</v>
      </c>
      <c r="B281" s="34">
        <f>'S5 Maquette'!C283</f>
        <v>0</v>
      </c>
      <c r="C281" s="33">
        <f>'S5 Maquette'!F283</f>
        <v>0</v>
      </c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6"/>
    </row>
    <row r="282" spans="1:20" ht="30.5" customHeight="1" x14ac:dyDescent="0.2">
      <c r="A282" s="34">
        <f>'S5 Maquette'!B284</f>
        <v>0</v>
      </c>
      <c r="B282" s="34">
        <f>'S5 Maquette'!C284</f>
        <v>0</v>
      </c>
      <c r="C282" s="33">
        <f>'S5 Maquette'!F284</f>
        <v>0</v>
      </c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6"/>
    </row>
    <row r="283" spans="1:20" ht="30.5" customHeight="1" x14ac:dyDescent="0.2">
      <c r="A283" s="34">
        <f>'S5 Maquette'!B285</f>
        <v>0</v>
      </c>
      <c r="B283" s="34">
        <f>'S5 Maquette'!C285</f>
        <v>0</v>
      </c>
      <c r="C283" s="33">
        <f>'S5 Maquette'!F285</f>
        <v>0</v>
      </c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6"/>
    </row>
    <row r="284" spans="1:20" ht="30.5" customHeight="1" x14ac:dyDescent="0.2">
      <c r="A284" s="34">
        <f>'S5 Maquette'!B286</f>
        <v>0</v>
      </c>
      <c r="B284" s="34">
        <f>'S5 Maquette'!C286</f>
        <v>0</v>
      </c>
      <c r="C284" s="33">
        <f>'S5 Maquette'!F286</f>
        <v>0</v>
      </c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6"/>
    </row>
    <row r="285" spans="1:20" ht="30.5" customHeight="1" x14ac:dyDescent="0.2">
      <c r="A285" s="34">
        <f>'S5 Maquette'!B287</f>
        <v>0</v>
      </c>
      <c r="B285" s="34">
        <f>'S5 Maquette'!C287</f>
        <v>0</v>
      </c>
      <c r="C285" s="33">
        <f>'S5 Maquette'!F287</f>
        <v>0</v>
      </c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6"/>
    </row>
    <row r="286" spans="1:20" ht="30.5" customHeight="1" x14ac:dyDescent="0.2">
      <c r="A286" s="34">
        <f>'S5 Maquette'!B288</f>
        <v>0</v>
      </c>
      <c r="B286" s="34">
        <f>'S5 Maquette'!C288</f>
        <v>0</v>
      </c>
      <c r="C286" s="33">
        <f>'S5 Maquette'!F288</f>
        <v>0</v>
      </c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6"/>
    </row>
    <row r="287" spans="1:20" ht="30.5" customHeight="1" x14ac:dyDescent="0.2">
      <c r="A287" s="34">
        <f>'S5 Maquette'!B289</f>
        <v>0</v>
      </c>
      <c r="B287" s="34">
        <f>'S5 Maquette'!C289</f>
        <v>0</v>
      </c>
      <c r="C287" s="33">
        <f>'S5 Maquette'!F289</f>
        <v>0</v>
      </c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6"/>
    </row>
    <row r="288" spans="1:20" ht="30.5" customHeight="1" x14ac:dyDescent="0.2">
      <c r="A288" s="34">
        <f>'S5 Maquette'!B290</f>
        <v>0</v>
      </c>
      <c r="B288" s="34">
        <f>'S5 Maquette'!C290</f>
        <v>0</v>
      </c>
      <c r="C288" s="33">
        <f>'S5 Maquette'!F290</f>
        <v>0</v>
      </c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6"/>
    </row>
    <row r="289" spans="1:20" ht="30.5" customHeight="1" x14ac:dyDescent="0.2">
      <c r="A289" s="34">
        <f>'S5 Maquette'!B291</f>
        <v>0</v>
      </c>
      <c r="B289" s="34">
        <f>'S5 Maquette'!C291</f>
        <v>0</v>
      </c>
      <c r="C289" s="33">
        <f>'S5 Maquette'!F291</f>
        <v>0</v>
      </c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6"/>
    </row>
    <row r="290" spans="1:20" ht="30.5" customHeight="1" x14ac:dyDescent="0.2">
      <c r="A290" s="34">
        <f>'S5 Maquette'!B292</f>
        <v>0</v>
      </c>
      <c r="B290" s="34">
        <f>'S5 Maquette'!C292</f>
        <v>0</v>
      </c>
      <c r="C290" s="33">
        <f>'S5 Maquette'!F292</f>
        <v>0</v>
      </c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6"/>
    </row>
    <row r="291" spans="1:20" ht="30.5" customHeight="1" x14ac:dyDescent="0.2">
      <c r="A291" s="34">
        <f>'S5 Maquette'!B293</f>
        <v>0</v>
      </c>
      <c r="B291" s="34">
        <f>'S5 Maquette'!C293</f>
        <v>0</v>
      </c>
      <c r="C291" s="33">
        <f>'S5 Maquette'!F293</f>
        <v>0</v>
      </c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6"/>
    </row>
    <row r="292" spans="1:20" ht="30.5" customHeight="1" x14ac:dyDescent="0.2">
      <c r="A292" s="34">
        <f>'S5 Maquette'!B294</f>
        <v>0</v>
      </c>
      <c r="B292" s="34">
        <f>'S5 Maquette'!C294</f>
        <v>0</v>
      </c>
      <c r="C292" s="33">
        <f>'S5 Maquette'!F294</f>
        <v>0</v>
      </c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6"/>
    </row>
    <row r="293" spans="1:20" ht="30.5" customHeight="1" x14ac:dyDescent="0.2">
      <c r="A293" s="34">
        <f>'S5 Maquette'!B295</f>
        <v>0</v>
      </c>
      <c r="B293" s="34">
        <f>'S5 Maquette'!C295</f>
        <v>0</v>
      </c>
      <c r="C293" s="33">
        <f>'S5 Maquette'!F295</f>
        <v>0</v>
      </c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6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94:A992">
    <cfRule type="expression" dxfId="182" priority="11">
      <formula>$C1="Parcours Pédagogique"</formula>
    </cfRule>
    <cfRule type="expression" dxfId="181" priority="12">
      <formula>$C1="BLOC"</formula>
    </cfRule>
    <cfRule type="expression" dxfId="180" priority="13">
      <formula>$C1="OPTION"</formula>
    </cfRule>
  </conditionalFormatting>
  <conditionalFormatting sqref="A16:S27 A28:R28 A29:S29 A43:S291 A30:R30 A31:S32 A33:R35 E36:S37 E38:R40 A36:D40 T16 A41:R42">
    <cfRule type="expression" dxfId="179" priority="16">
      <formula>$C16="Modification MCC"</formula>
    </cfRule>
  </conditionalFormatting>
  <conditionalFormatting sqref="A18:S27 A28:R28 A29:S29 A30:R30 A31:S32 A33:R35 E36:S37 A36:D40 E38:R40 A43:S293 T18 A41:R42">
    <cfRule type="expression" dxfId="178" priority="20">
      <formula>$C18="Modification"</formula>
    </cfRule>
  </conditionalFormatting>
  <conditionalFormatting sqref="B1:S9 B10:E10 J10:S11 B11:D11 B12:M12 P12 B13:L13 B14:N14 P14:S17 B15:M17 B294:S992">
    <cfRule type="expression" dxfId="177" priority="18">
      <formula>$D1="Création"</formula>
    </cfRule>
    <cfRule type="expression" dxfId="176" priority="19">
      <formula>$D1="Fermeture"</formula>
    </cfRule>
  </conditionalFormatting>
  <conditionalFormatting sqref="C43:S992 C1:S27 C28:R28 C29:S29 C30:R30 C31:S32 C33:R35 E36:S37 C36:D40 E38:R40 C41:R42">
    <cfRule type="expression" dxfId="175" priority="3">
      <formula>$B1="Option"</formula>
    </cfRule>
  </conditionalFormatting>
  <conditionalFormatting sqref="J1:J992">
    <cfRule type="expression" dxfId="174" priority="9">
      <formula>$I1="NON"</formula>
    </cfRule>
  </conditionalFormatting>
  <conditionalFormatting sqref="L1:L992">
    <cfRule type="expression" dxfId="173" priority="4">
      <formula>$K1="CCI (CC Intégral)"</formula>
    </cfRule>
    <cfRule type="expression" dxfId="172" priority="5">
      <formula>$K1="CT (Contrôle terminal)"</formula>
    </cfRule>
  </conditionalFormatting>
  <conditionalFormatting sqref="L18:L29 L58:L293 M18">
    <cfRule type="expression" dxfId="171" priority="14">
      <formula>$K1="CT (Contrôle terminal)"</formula>
    </cfRule>
  </conditionalFormatting>
  <conditionalFormatting sqref="L18:L29 L58:L293">
    <cfRule type="expression" dxfId="170" priority="15">
      <formula>$K1="CCI (CC Intégral)"</formula>
    </cfRule>
  </conditionalFormatting>
  <conditionalFormatting sqref="L30 L32:L36">
    <cfRule type="expression" dxfId="169" priority="45">
      <formula>$K14="CT (Contrôle terminal)"</formula>
    </cfRule>
    <cfRule type="expression" dxfId="168" priority="46">
      <formula>$K14="CCI (CC Intégral)"</formula>
    </cfRule>
  </conditionalFormatting>
  <conditionalFormatting sqref="L31">
    <cfRule type="expression" dxfId="167" priority="23">
      <formula>$K14="CT (Contrôle terminal)"</formula>
    </cfRule>
    <cfRule type="expression" dxfId="166" priority="24">
      <formula>$K14="CCI (CC Intégral)"</formula>
    </cfRule>
  </conditionalFormatting>
  <conditionalFormatting sqref="L37:L38">
    <cfRule type="expression" dxfId="165" priority="31">
      <formula>$K22="CT (Contrôle terminal)"</formula>
    </cfRule>
    <cfRule type="expression" dxfId="164" priority="32">
      <formula>$K22="CCI (CC Intégral)"</formula>
    </cfRule>
  </conditionalFormatting>
  <conditionalFormatting sqref="L39">
    <cfRule type="expression" dxfId="163" priority="39">
      <formula>$K25="CT (Contrôle terminal)"</formula>
    </cfRule>
    <cfRule type="expression" dxfId="162" priority="40">
      <formula>$K25="CCI (CC Intégral)"</formula>
    </cfRule>
  </conditionalFormatting>
  <conditionalFormatting sqref="L40 L49:L50">
    <cfRule type="expression" dxfId="161" priority="41">
      <formula>$K28="CT (Contrôle terminal)"</formula>
    </cfRule>
    <cfRule type="expression" dxfId="160" priority="42">
      <formula>$K28="CCI (CC Intégral)"</formula>
    </cfRule>
  </conditionalFormatting>
  <conditionalFormatting sqref="L41">
    <cfRule type="expression" dxfId="159" priority="25">
      <formula>$K31="CT (Contrôle terminal)"</formula>
    </cfRule>
    <cfRule type="expression" dxfId="158" priority="27">
      <formula>$K31="CCI (CC Intégral)"</formula>
    </cfRule>
  </conditionalFormatting>
  <conditionalFormatting sqref="L41:L42">
    <cfRule type="expression" dxfId="157" priority="1">
      <formula>$K25="CT (Contrôle terminal)"</formula>
    </cfRule>
    <cfRule type="expression" dxfId="156" priority="2">
      <formula>$K25="CCI (CC Intégral)"</formula>
    </cfRule>
  </conditionalFormatting>
  <conditionalFormatting sqref="L42 L48 L53:L54">
    <cfRule type="expression" dxfId="155" priority="26">
      <formula>#REF!="CT (Contrôle terminal)"</formula>
    </cfRule>
    <cfRule type="expression" dxfId="154" priority="28">
      <formula>#REF!="CCI (CC Intégral)"</formula>
    </cfRule>
  </conditionalFormatting>
  <conditionalFormatting sqref="L43:L47">
    <cfRule type="expression" dxfId="153" priority="37">
      <formula>$K32="CT (Contrôle terminal)"</formula>
    </cfRule>
    <cfRule type="expression" dxfId="152" priority="38">
      <formula>$K32="CCI (CC Intégral)"</formula>
    </cfRule>
  </conditionalFormatting>
  <conditionalFormatting sqref="L51">
    <cfRule type="expression" dxfId="151" priority="43">
      <formula>#REF!="CT (Contrôle terminal)"</formula>
    </cfRule>
    <cfRule type="expression" dxfId="150" priority="44">
      <formula>#REF!="CCI (CC Intégral)"</formula>
    </cfRule>
  </conditionalFormatting>
  <conditionalFormatting sqref="L52">
    <cfRule type="expression" dxfId="149" priority="29">
      <formula>$K39="CT (Contrôle terminal)"</formula>
    </cfRule>
    <cfRule type="expression" dxfId="148" priority="30">
      <formula>$K39="CCI (CC Intégral)"</formula>
    </cfRule>
  </conditionalFormatting>
  <conditionalFormatting sqref="L55">
    <cfRule type="expression" dxfId="147" priority="33">
      <formula>$K40="CT (Contrôle terminal)"</formula>
    </cfRule>
    <cfRule type="expression" dxfId="146" priority="35">
      <formula>$K40="CCI (CC Intégral)"</formula>
    </cfRule>
  </conditionalFormatting>
  <conditionalFormatting sqref="L56:L57">
    <cfRule type="expression" dxfId="145" priority="34">
      <formula>#REF!="CT (Contrôle terminal)"</formula>
    </cfRule>
    <cfRule type="expression" dxfId="144" priority="36">
      <formula>#REF!="CCI (CC Intégral)"</formula>
    </cfRule>
  </conditionalFormatting>
  <conditionalFormatting sqref="M1:M992">
    <cfRule type="expression" dxfId="143" priority="10">
      <formula>$K1="CT (Contrôle terminal)"</formula>
    </cfRule>
  </conditionalFormatting>
  <conditionalFormatting sqref="N1:O992">
    <cfRule type="expression" dxfId="142" priority="8">
      <formula>$K1="CCI (CC Intégral)"</formula>
    </cfRule>
  </conditionalFormatting>
  <conditionalFormatting sqref="P14:S17 B15:M17 B1:S9 J10:S11 B12:M12 B14:N14 B294:S992 B13:L13 B10:E10 B11:D11 P12">
    <cfRule type="expression" dxfId="141" priority="17">
      <formula>$D1="Modification"</formula>
    </cfRule>
  </conditionalFormatting>
  <conditionalFormatting sqref="Q1:R992">
    <cfRule type="expression" dxfId="140" priority="6">
      <formula>$P1="Autres"</formula>
    </cfRule>
  </conditionalFormatting>
  <conditionalFormatting sqref="S1:S27 T18 S29 S31:S32 S36:S37 S43:S992">
    <cfRule type="expression" dxfId="139" priority="7">
      <formula>$P1="CT (Contrôle terminal)"</formula>
    </cfRule>
  </conditionalFormatting>
  <conditionalFormatting sqref="T18 A18:S27 A28:R28 A29:S29 A30:R30 A31:S32 A33:R35 E36:S37 A36:D40 E38:R40 A43:S293 A41:R42">
    <cfRule type="expression" dxfId="138" priority="21">
      <formula>$C18="Création"</formula>
    </cfRule>
    <cfRule type="expression" dxfId="137" priority="22">
      <formula>$C18="Fermeture"</formula>
    </cfRule>
  </conditionalFormatting>
  <dataValidations count="6">
    <dataValidation type="list" allowBlank="1" showInputMessage="1" showErrorMessage="1" sqref="N19:N293 Q19:Q293" xr:uid="{E3A01241-1E31-4CB5-9AB8-5B763B174658}">
      <formula1>List_Controle</formula1>
    </dataValidation>
    <dataValidation type="list" allowBlank="1" showInputMessage="1" showErrorMessage="1" sqref="K19:K293" xr:uid="{3235303A-9216-48D3-9356-C37A3E339420}">
      <formula1>List_Controle2</formula1>
    </dataValidation>
    <dataValidation type="list" allowBlank="1" showInputMessage="1" showErrorMessage="1" sqref="C19:C293" xr:uid="{36E55880-E756-4F45-9EB1-B2EE80B330D0}">
      <formula1>"Modification MCC"</formula1>
    </dataValidation>
    <dataValidation type="list" allowBlank="1" showInputMessage="1" showErrorMessage="1" sqref="P19:P293" xr:uid="{AB2F3C79-FAD2-4F03-9823-4692FCA49E9C}">
      <formula1>"CT (Contrôle terminal), Autres"</formula1>
    </dataValidation>
    <dataValidation type="list" allowBlank="1" showInputMessage="1" showErrorMessage="1" sqref="D1:D6" xr:uid="{4A2E2D17-D2B5-41C2-8092-9FAB47F15F3E}">
      <formula1>"Obligatoire, Facultatif, Complémentaire"</formula1>
    </dataValidation>
    <dataValidation type="list" allowBlank="1" showInputMessage="1" showErrorMessage="1" sqref="G19 G23:G293 H19:I293 E19:F293" xr:uid="{72CAD751-494B-4590-8D61-5C18E56FC5F3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0"/>
  <sheetViews>
    <sheetView topLeftCell="A21" zoomScale="55" zoomScaleNormal="55" workbookViewId="0">
      <selection activeCell="B41" sqref="B41"/>
    </sheetView>
  </sheetViews>
  <sheetFormatPr baseColWidth="10" defaultColWidth="11.5" defaultRowHeight="15" x14ac:dyDescent="0.2"/>
  <cols>
    <col min="1" max="1" width="18.5" style="56" customWidth="1"/>
    <col min="2" max="2" width="59.6640625" style="56" bestFit="1" customWidth="1"/>
    <col min="3" max="3" width="18" style="56" customWidth="1"/>
    <col min="4" max="4" width="15.6640625" style="53" customWidth="1"/>
    <col min="5" max="5" width="27.33203125" style="53" hidden="1" customWidth="1"/>
    <col min="6" max="6" width="24.6640625" style="53" hidden="1" customWidth="1"/>
    <col min="7" max="7" width="29.1640625" style="53" hidden="1" customWidth="1"/>
    <col min="8" max="8" width="46" style="53" hidden="1" customWidth="1"/>
    <col min="9" max="9" width="17" style="53" customWidth="1"/>
    <col min="10" max="10" width="14.33203125" style="53" customWidth="1"/>
    <col min="11" max="11" width="14.6640625" style="53" customWidth="1"/>
    <col min="12" max="13" width="21.6640625" style="56" customWidth="1"/>
    <col min="14" max="14" width="47.6640625" style="56" customWidth="1"/>
    <col min="15" max="15" width="54.1640625" style="56" customWidth="1"/>
    <col min="16" max="16384" width="11.5" style="57"/>
  </cols>
  <sheetData>
    <row r="1" spans="1:10" x14ac:dyDescent="0.2">
      <c r="A1" s="157"/>
      <c r="B1" s="157"/>
      <c r="C1" s="157"/>
      <c r="D1" s="157"/>
      <c r="E1" s="157"/>
      <c r="F1" s="157"/>
      <c r="G1" s="157"/>
      <c r="H1" s="157"/>
      <c r="I1" s="157"/>
      <c r="J1" s="157"/>
    </row>
    <row r="2" spans="1:10" x14ac:dyDescent="0.2">
      <c r="A2" s="157"/>
      <c r="B2" s="157"/>
      <c r="C2" s="157"/>
      <c r="D2" s="157"/>
      <c r="E2" s="157"/>
      <c r="F2" s="157"/>
      <c r="G2" s="157"/>
      <c r="H2" s="157"/>
      <c r="I2" s="157"/>
      <c r="J2" s="157"/>
    </row>
    <row r="3" spans="1:10" x14ac:dyDescent="0.2">
      <c r="A3" s="157"/>
      <c r="B3" s="157"/>
      <c r="C3" s="157"/>
      <c r="D3" s="157"/>
      <c r="E3" s="157"/>
      <c r="F3" s="157"/>
      <c r="G3" s="157"/>
      <c r="H3" s="157"/>
      <c r="I3" s="157"/>
      <c r="J3" s="157"/>
    </row>
    <row r="4" spans="1:10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</row>
    <row r="5" spans="1:10" x14ac:dyDescent="0.2">
      <c r="A5" s="157"/>
      <c r="B5" s="157"/>
      <c r="C5" s="157"/>
      <c r="D5" s="157"/>
      <c r="E5" s="157"/>
      <c r="F5" s="157"/>
      <c r="G5" s="157"/>
      <c r="H5" s="157"/>
      <c r="I5" s="157"/>
      <c r="J5" s="157"/>
    </row>
    <row r="6" spans="1:10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</row>
    <row r="7" spans="1:10" ht="18" customHeight="1" x14ac:dyDescent="0.2">
      <c r="A7" s="158" t="s">
        <v>217</v>
      </c>
      <c r="B7" s="161" t="str">
        <f>'Fiche Générale'!B3</f>
        <v>Portail_LLAC</v>
      </c>
      <c r="C7" s="158" t="s">
        <v>218</v>
      </c>
      <c r="D7" s="158"/>
      <c r="E7" s="160">
        <f>'Fiche Générale'!B4</f>
        <v>0</v>
      </c>
      <c r="F7" s="161"/>
      <c r="G7" s="158" t="s">
        <v>219</v>
      </c>
      <c r="H7" s="201" t="str">
        <f>'Fiche Générale'!B5</f>
        <v>Mention : Humanités</v>
      </c>
      <c r="I7" s="201"/>
      <c r="J7" s="201"/>
    </row>
    <row r="8" spans="1:10" ht="18" customHeight="1" x14ac:dyDescent="0.2">
      <c r="A8" s="158"/>
      <c r="B8" s="163"/>
      <c r="C8" s="158"/>
      <c r="D8" s="158"/>
      <c r="E8" s="162"/>
      <c r="F8" s="163"/>
      <c r="G8" s="158"/>
      <c r="H8" s="201"/>
      <c r="I8" s="201"/>
      <c r="J8" s="201"/>
    </row>
    <row r="9" spans="1:10" ht="18" customHeight="1" x14ac:dyDescent="0.2">
      <c r="A9" s="158"/>
      <c r="B9" s="163"/>
      <c r="C9" s="158"/>
      <c r="D9" s="158"/>
      <c r="E9" s="164"/>
      <c r="F9" s="165"/>
      <c r="G9" s="158"/>
      <c r="H9" s="201"/>
      <c r="I9" s="201"/>
      <c r="J9" s="201"/>
    </row>
    <row r="10" spans="1:10" ht="18" customHeight="1" x14ac:dyDescent="0.2">
      <c r="A10" s="158"/>
      <c r="B10" s="163"/>
      <c r="C10" s="159" t="s">
        <v>220</v>
      </c>
      <c r="D10" s="159"/>
      <c r="E10" s="166" t="str">
        <f>'Fiche Générale'!B9</f>
        <v>Arts et Métiers de l'Image</v>
      </c>
      <c r="F10" s="167"/>
      <c r="G10" s="167"/>
      <c r="H10" s="167"/>
      <c r="I10" s="167"/>
      <c r="J10" s="168"/>
    </row>
    <row r="11" spans="1:10" ht="18" customHeight="1" x14ac:dyDescent="0.2">
      <c r="A11" s="158"/>
      <c r="B11" s="165"/>
      <c r="C11" s="159"/>
      <c r="D11" s="159"/>
      <c r="E11" s="169"/>
      <c r="F11" s="170"/>
      <c r="G11" s="170"/>
      <c r="H11" s="170"/>
      <c r="I11" s="170"/>
      <c r="J11" s="171"/>
    </row>
    <row r="13" spans="1:10" x14ac:dyDescent="0.2">
      <c r="A13" s="157" t="s">
        <v>221</v>
      </c>
      <c r="B13" s="198" t="str">
        <f>'S5 Maquette'!B13:B14</f>
        <v>3 ème Année de Licence</v>
      </c>
      <c r="C13" s="157" t="s">
        <v>223</v>
      </c>
      <c r="D13" s="157"/>
      <c r="E13" s="189">
        <f>'S5 Maquette'!E13:F14</f>
        <v>0</v>
      </c>
      <c r="F13" s="189"/>
      <c r="G13" s="157" t="s">
        <v>201</v>
      </c>
      <c r="H13" s="128"/>
      <c r="I13" s="128"/>
    </row>
    <row r="14" spans="1:10" x14ac:dyDescent="0.2">
      <c r="A14" s="157"/>
      <c r="B14" s="200"/>
      <c r="C14" s="157"/>
      <c r="D14" s="157"/>
      <c r="E14" s="189"/>
      <c r="F14" s="189"/>
      <c r="G14" s="157"/>
      <c r="H14" s="128"/>
      <c r="I14" s="128"/>
    </row>
    <row r="15" spans="1:10" x14ac:dyDescent="0.2">
      <c r="A15" s="157" t="s">
        <v>224</v>
      </c>
      <c r="B15" s="172" t="s">
        <v>186</v>
      </c>
      <c r="C15" s="174" t="s">
        <v>225</v>
      </c>
      <c r="D15" s="175"/>
      <c r="E15" s="157"/>
      <c r="F15" s="157"/>
      <c r="G15" s="157" t="s">
        <v>202</v>
      </c>
      <c r="H15" s="128"/>
      <c r="I15" s="128"/>
    </row>
    <row r="16" spans="1:10" x14ac:dyDescent="0.2">
      <c r="A16" s="157"/>
      <c r="B16" s="173"/>
      <c r="C16" s="176"/>
      <c r="D16" s="177"/>
      <c r="E16" s="157"/>
      <c r="F16" s="157"/>
      <c r="G16" s="157"/>
      <c r="H16" s="128"/>
      <c r="I16" s="128"/>
    </row>
    <row r="17" spans="1:15" x14ac:dyDescent="0.2">
      <c r="I17" s="55"/>
      <c r="J17" s="55"/>
      <c r="K17" s="55"/>
      <c r="L17" s="58"/>
      <c r="M17" s="58"/>
      <c r="N17" s="58"/>
    </row>
    <row r="18" spans="1:15" ht="49.25" customHeight="1" x14ac:dyDescent="0.2">
      <c r="A18" s="3" t="s">
        <v>226</v>
      </c>
      <c r="B18" s="3" t="s">
        <v>227</v>
      </c>
      <c r="C18" s="3" t="s">
        <v>3</v>
      </c>
      <c r="D18" s="3" t="s">
        <v>228</v>
      </c>
      <c r="E18" s="3" t="s">
        <v>6</v>
      </c>
      <c r="F18" s="3" t="s">
        <v>5</v>
      </c>
      <c r="G18" s="3" t="s">
        <v>229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230</v>
      </c>
      <c r="M18" s="3" t="s">
        <v>4</v>
      </c>
      <c r="N18" s="3" t="s">
        <v>231</v>
      </c>
      <c r="O18" s="4" t="s">
        <v>232</v>
      </c>
    </row>
    <row r="19" spans="1:15" ht="43.25" customHeight="1" x14ac:dyDescent="0.2">
      <c r="A19" s="44">
        <v>0</v>
      </c>
      <c r="B19" s="42" t="s">
        <v>312</v>
      </c>
      <c r="C19" s="44" t="s">
        <v>13</v>
      </c>
      <c r="D19" s="44">
        <v>6</v>
      </c>
      <c r="E19" s="51"/>
      <c r="F19" s="51"/>
      <c r="G19" s="51"/>
      <c r="H19" s="51"/>
      <c r="I19" s="51"/>
      <c r="J19" s="51"/>
      <c r="K19" s="51"/>
      <c r="L19" s="51"/>
      <c r="M19" s="51"/>
      <c r="N19" s="50"/>
      <c r="O19" s="37"/>
    </row>
    <row r="20" spans="1:15" ht="43.25" customHeight="1" x14ac:dyDescent="0.2">
      <c r="A20" s="44" t="s">
        <v>234</v>
      </c>
      <c r="B20" s="42" t="s">
        <v>235</v>
      </c>
      <c r="C20" s="44" t="s">
        <v>23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0"/>
      <c r="O20" s="37"/>
    </row>
    <row r="21" spans="1:15" ht="43.25" customHeight="1" x14ac:dyDescent="0.2">
      <c r="A21" s="44" t="s">
        <v>236</v>
      </c>
      <c r="B21" s="42" t="s">
        <v>237</v>
      </c>
      <c r="C21" s="44" t="s">
        <v>23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0"/>
      <c r="O21" s="37"/>
    </row>
    <row r="22" spans="1:15" ht="43.25" customHeight="1" x14ac:dyDescent="0.2">
      <c r="A22" s="44" t="s">
        <v>238</v>
      </c>
      <c r="B22" s="43" t="s">
        <v>313</v>
      </c>
      <c r="C22" s="44" t="s">
        <v>32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0"/>
      <c r="O22" s="37"/>
    </row>
    <row r="23" spans="1:15" ht="43.25" customHeight="1" x14ac:dyDescent="0.2">
      <c r="A23" s="44"/>
      <c r="B23" s="43" t="s">
        <v>240</v>
      </c>
      <c r="C23" s="44" t="s">
        <v>38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0"/>
      <c r="O23" s="37"/>
    </row>
    <row r="24" spans="1:15" ht="43.25" customHeight="1" x14ac:dyDescent="0.2">
      <c r="A24" s="44" t="s">
        <v>241</v>
      </c>
      <c r="B24" s="43" t="s">
        <v>314</v>
      </c>
      <c r="C24" s="44" t="s">
        <v>23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0"/>
      <c r="O24" s="37"/>
    </row>
    <row r="25" spans="1:15" ht="43.25" customHeight="1" x14ac:dyDescent="0.2">
      <c r="A25" s="44" t="s">
        <v>243</v>
      </c>
      <c r="B25" s="43" t="s">
        <v>315</v>
      </c>
      <c r="C25" s="44" t="s">
        <v>23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0"/>
      <c r="O25" s="37"/>
    </row>
    <row r="26" spans="1:15" ht="43.25" customHeight="1" x14ac:dyDescent="0.2">
      <c r="A26" s="44" t="s">
        <v>245</v>
      </c>
      <c r="B26" s="43" t="s">
        <v>316</v>
      </c>
      <c r="C26" s="44" t="s">
        <v>23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0"/>
      <c r="O26" s="37"/>
    </row>
    <row r="27" spans="1:15" ht="43.25" customHeight="1" x14ac:dyDescent="0.2">
      <c r="A27" s="70">
        <v>1</v>
      </c>
      <c r="B27" s="71" t="s">
        <v>317</v>
      </c>
      <c r="C27" s="70" t="s">
        <v>13</v>
      </c>
      <c r="D27" s="70">
        <v>6</v>
      </c>
      <c r="E27" s="70"/>
      <c r="F27" s="70"/>
      <c r="G27" s="70"/>
      <c r="H27" s="70"/>
      <c r="I27" s="70"/>
      <c r="J27" s="70"/>
      <c r="K27" s="70"/>
      <c r="L27" s="70"/>
      <c r="M27" s="70"/>
      <c r="N27" s="73"/>
      <c r="O27" s="73"/>
    </row>
    <row r="28" spans="1:15" s="85" customFormat="1" ht="43.25" customHeight="1" x14ac:dyDescent="0.2">
      <c r="A28" s="81" t="s">
        <v>248</v>
      </c>
      <c r="B28" s="86" t="s">
        <v>318</v>
      </c>
      <c r="C28" s="81" t="s">
        <v>23</v>
      </c>
      <c r="D28" s="81"/>
      <c r="E28" s="81"/>
      <c r="F28" s="81"/>
      <c r="G28" s="81"/>
      <c r="H28" s="81"/>
      <c r="I28" s="82"/>
      <c r="J28" s="82">
        <v>18</v>
      </c>
      <c r="K28" s="81"/>
      <c r="L28" s="81"/>
      <c r="M28" s="81" t="s">
        <v>14</v>
      </c>
      <c r="N28" s="83"/>
      <c r="O28" s="83"/>
    </row>
    <row r="29" spans="1:15" s="85" customFormat="1" ht="43.25" customHeight="1" x14ac:dyDescent="0.2">
      <c r="A29" s="81" t="s">
        <v>250</v>
      </c>
      <c r="B29" s="86" t="s">
        <v>266</v>
      </c>
      <c r="C29" s="81" t="s">
        <v>23</v>
      </c>
      <c r="D29" s="81"/>
      <c r="E29" s="81"/>
      <c r="F29" s="81"/>
      <c r="G29" s="81"/>
      <c r="H29" s="81"/>
      <c r="I29" s="87"/>
      <c r="J29" s="82">
        <v>18</v>
      </c>
      <c r="K29" s="81"/>
      <c r="L29" s="81"/>
      <c r="M29" s="81" t="s">
        <v>14</v>
      </c>
      <c r="N29" s="83"/>
      <c r="O29" s="83"/>
    </row>
    <row r="30" spans="1:15" s="85" customFormat="1" ht="43.25" customHeight="1" x14ac:dyDescent="0.2">
      <c r="A30" s="81" t="s">
        <v>253</v>
      </c>
      <c r="B30" s="108" t="s">
        <v>319</v>
      </c>
      <c r="C30" s="81" t="s">
        <v>23</v>
      </c>
      <c r="D30" s="81"/>
      <c r="E30" s="81"/>
      <c r="F30" s="81"/>
      <c r="G30" s="81"/>
      <c r="H30" s="81"/>
      <c r="I30" s="81">
        <v>9</v>
      </c>
      <c r="J30" s="81">
        <v>12</v>
      </c>
      <c r="K30" s="81"/>
      <c r="L30" s="81"/>
      <c r="M30" s="81" t="s">
        <v>24</v>
      </c>
      <c r="N30" s="83" t="s">
        <v>320</v>
      </c>
      <c r="O30" s="83"/>
    </row>
    <row r="31" spans="1:15" s="85" customFormat="1" ht="43.25" customHeight="1" x14ac:dyDescent="0.2">
      <c r="A31" s="81" t="s">
        <v>257</v>
      </c>
      <c r="B31" s="86" t="s">
        <v>268</v>
      </c>
      <c r="C31" s="81" t="s">
        <v>23</v>
      </c>
      <c r="D31" s="82"/>
      <c r="E31" s="81"/>
      <c r="F31" s="81"/>
      <c r="G31" s="81"/>
      <c r="H31" s="81"/>
      <c r="I31" s="87"/>
      <c r="J31" s="82">
        <v>18</v>
      </c>
      <c r="K31" s="81"/>
      <c r="L31" s="81"/>
      <c r="M31" s="81" t="s">
        <v>24</v>
      </c>
      <c r="N31" s="83" t="s">
        <v>269</v>
      </c>
      <c r="O31" s="83"/>
    </row>
    <row r="32" spans="1:15" ht="43.25" customHeight="1" x14ac:dyDescent="0.2">
      <c r="A32" s="75">
        <v>2</v>
      </c>
      <c r="B32" s="71" t="s">
        <v>321</v>
      </c>
      <c r="C32" s="70" t="s">
        <v>13</v>
      </c>
      <c r="D32" s="70">
        <v>6</v>
      </c>
      <c r="E32" s="70"/>
      <c r="F32" s="70"/>
      <c r="G32" s="70"/>
      <c r="H32" s="70"/>
      <c r="I32" s="70"/>
      <c r="J32" s="70"/>
      <c r="K32" s="70"/>
      <c r="L32" s="70"/>
      <c r="M32" s="70"/>
      <c r="N32" s="73"/>
      <c r="O32" s="73"/>
    </row>
    <row r="33" spans="1:15" s="85" customFormat="1" ht="43.25" customHeight="1" x14ac:dyDescent="0.2">
      <c r="A33" s="88" t="s">
        <v>261</v>
      </c>
      <c r="B33" s="86" t="s">
        <v>322</v>
      </c>
      <c r="C33" s="81" t="s">
        <v>23</v>
      </c>
      <c r="D33" s="81"/>
      <c r="E33" s="81"/>
      <c r="F33" s="81"/>
      <c r="G33" s="81"/>
      <c r="H33" s="81"/>
      <c r="I33" s="81"/>
      <c r="J33" s="82">
        <v>36</v>
      </c>
      <c r="K33" s="81"/>
      <c r="L33" s="81"/>
      <c r="M33" s="81" t="s">
        <v>14</v>
      </c>
      <c r="N33" s="83"/>
      <c r="O33" s="84"/>
    </row>
    <row r="34" spans="1:15" ht="43.25" customHeight="1" x14ac:dyDescent="0.2">
      <c r="A34" s="19" t="s">
        <v>263</v>
      </c>
      <c r="B34" s="59" t="s">
        <v>258</v>
      </c>
      <c r="C34" s="6" t="s">
        <v>23</v>
      </c>
      <c r="D34" s="6"/>
      <c r="E34" s="6"/>
      <c r="F34" s="6"/>
      <c r="G34" s="6"/>
      <c r="H34" s="6"/>
      <c r="I34" s="6"/>
      <c r="J34" s="67">
        <v>12</v>
      </c>
      <c r="K34" s="6"/>
      <c r="L34" s="6"/>
      <c r="M34" s="6" t="s">
        <v>14</v>
      </c>
      <c r="N34" s="5"/>
      <c r="O34" s="5"/>
    </row>
    <row r="35" spans="1:15" ht="43.25" customHeight="1" x14ac:dyDescent="0.2">
      <c r="A35" s="75">
        <v>3</v>
      </c>
      <c r="B35" s="71" t="s">
        <v>323</v>
      </c>
      <c r="C35" s="70" t="s">
        <v>13</v>
      </c>
      <c r="D35" s="70">
        <v>6</v>
      </c>
      <c r="E35" s="70"/>
      <c r="F35" s="70"/>
      <c r="G35" s="70"/>
      <c r="H35" s="70"/>
      <c r="I35" s="70"/>
      <c r="J35" s="70"/>
      <c r="K35" s="70"/>
      <c r="L35" s="70"/>
      <c r="M35" s="70"/>
      <c r="N35" s="73"/>
      <c r="O35" s="73"/>
    </row>
    <row r="36" spans="1:15" s="85" customFormat="1" ht="42.75" customHeight="1" x14ac:dyDescent="0.2">
      <c r="A36" s="88" t="s">
        <v>324</v>
      </c>
      <c r="B36" s="86" t="s">
        <v>325</v>
      </c>
      <c r="C36" s="81" t="s">
        <v>23</v>
      </c>
      <c r="D36" s="81"/>
      <c r="E36" s="81"/>
      <c r="F36" s="81"/>
      <c r="G36" s="81"/>
      <c r="H36" s="81"/>
      <c r="I36" s="82"/>
      <c r="J36" s="109">
        <v>18</v>
      </c>
      <c r="K36" s="81"/>
      <c r="L36" s="81"/>
      <c r="M36" s="81" t="s">
        <v>14</v>
      </c>
      <c r="N36" s="83"/>
      <c r="O36" s="84"/>
    </row>
    <row r="37" spans="1:15" s="85" customFormat="1" ht="43.25" customHeight="1" x14ac:dyDescent="0.2">
      <c r="A37" s="89">
        <v>4</v>
      </c>
      <c r="B37" s="93" t="s">
        <v>326</v>
      </c>
      <c r="C37" s="90" t="s">
        <v>13</v>
      </c>
      <c r="D37" s="90">
        <v>6</v>
      </c>
      <c r="E37" s="90"/>
      <c r="F37" s="90"/>
      <c r="G37" s="90"/>
      <c r="H37" s="90"/>
      <c r="I37" s="90"/>
      <c r="J37" s="90"/>
      <c r="K37" s="90"/>
      <c r="L37" s="90"/>
      <c r="M37" s="90"/>
      <c r="N37" s="92"/>
      <c r="O37" s="95"/>
    </row>
    <row r="38" spans="1:15" s="85" customFormat="1" ht="43.25" customHeight="1" x14ac:dyDescent="0.2">
      <c r="A38" s="110" t="s">
        <v>276</v>
      </c>
      <c r="B38" s="86" t="s">
        <v>327</v>
      </c>
      <c r="C38" s="81" t="s">
        <v>23</v>
      </c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3"/>
      <c r="O38" s="83"/>
    </row>
    <row r="39" spans="1:15" s="85" customFormat="1" ht="43.25" customHeight="1" x14ac:dyDescent="0.2">
      <c r="A39" s="111" t="s">
        <v>278</v>
      </c>
      <c r="B39" s="86" t="s">
        <v>328</v>
      </c>
      <c r="C39" s="81" t="s">
        <v>23</v>
      </c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3"/>
      <c r="O39" s="83"/>
    </row>
    <row r="40" spans="1:15" s="85" customFormat="1" ht="43.25" customHeight="1" x14ac:dyDescent="0.2">
      <c r="A40" s="111"/>
      <c r="B40" s="86" t="s">
        <v>329</v>
      </c>
      <c r="C40" s="81" t="s">
        <v>38</v>
      </c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3"/>
      <c r="O40" s="83"/>
    </row>
    <row r="41" spans="1:15" ht="43.25" customHeight="1" x14ac:dyDescent="0.2">
      <c r="A41" s="31" t="s">
        <v>330</v>
      </c>
      <c r="B41" s="59" t="s">
        <v>331</v>
      </c>
      <c r="C41" s="31" t="s">
        <v>23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5"/>
      <c r="O41" s="5"/>
    </row>
    <row r="42" spans="1:15" s="85" customFormat="1" ht="43.25" customHeight="1" x14ac:dyDescent="0.2">
      <c r="A42" s="112" t="s">
        <v>332</v>
      </c>
      <c r="B42" s="86" t="s">
        <v>333</v>
      </c>
      <c r="C42" s="112" t="s">
        <v>23</v>
      </c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3"/>
      <c r="O42" s="84"/>
    </row>
    <row r="43" spans="1:15" ht="43.25" customHeight="1" x14ac:dyDescent="0.2">
      <c r="A43" s="19"/>
      <c r="B43" s="61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2"/>
      <c r="O43" s="62"/>
    </row>
    <row r="44" spans="1:15" ht="43.25" customHeight="1" x14ac:dyDescent="0.2">
      <c r="A44" s="19"/>
      <c r="B44" s="61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2"/>
      <c r="O44" s="62"/>
    </row>
    <row r="45" spans="1:15" ht="43.25" customHeight="1" x14ac:dyDescent="0.2">
      <c r="A45" s="19"/>
      <c r="B45" s="61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2"/>
      <c r="O45" s="62"/>
    </row>
    <row r="46" spans="1:15" ht="43.25" customHeight="1" x14ac:dyDescent="0.2">
      <c r="A46" s="19"/>
      <c r="B46" s="6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2"/>
      <c r="O46" s="62"/>
    </row>
    <row r="47" spans="1:15" ht="43.25" customHeight="1" x14ac:dyDescent="0.2">
      <c r="A47" s="19"/>
      <c r="B47" s="61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2"/>
      <c r="O47" s="62"/>
    </row>
    <row r="48" spans="1:15" ht="43.25" customHeight="1" x14ac:dyDescent="0.2">
      <c r="A48" s="19"/>
      <c r="B48" s="61"/>
      <c r="C48" s="6"/>
      <c r="D48" s="6"/>
      <c r="E48" s="6"/>
      <c r="F48" s="6"/>
      <c r="G48" s="6"/>
      <c r="H48" s="6"/>
      <c r="I48" s="9"/>
      <c r="J48" s="9"/>
      <c r="K48" s="6"/>
      <c r="L48" s="6"/>
      <c r="M48" s="6"/>
      <c r="N48" s="62"/>
      <c r="O48" s="62"/>
    </row>
    <row r="49" spans="1:15" ht="43.25" customHeight="1" x14ac:dyDescent="0.2">
      <c r="A49" s="19"/>
      <c r="B49" s="61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2"/>
      <c r="O49" s="62"/>
    </row>
    <row r="50" spans="1:15" ht="43.25" customHeight="1" x14ac:dyDescent="0.2">
      <c r="A50" s="19"/>
      <c r="B50" s="6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2"/>
      <c r="O50" s="62"/>
    </row>
    <row r="51" spans="1:15" ht="43.25" customHeight="1" x14ac:dyDescent="0.2">
      <c r="A51" s="63"/>
      <c r="B51" s="64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5"/>
      <c r="O51" s="65"/>
    </row>
    <row r="52" spans="1:15" ht="43.25" customHeight="1" x14ac:dyDescent="0.2">
      <c r="A52" s="19"/>
      <c r="B52" s="6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2"/>
      <c r="O52" s="62"/>
    </row>
    <row r="53" spans="1:15" ht="43.25" customHeight="1" x14ac:dyDescent="0.2">
      <c r="A53" s="19"/>
      <c r="B53" s="6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2"/>
      <c r="O53" s="62"/>
    </row>
    <row r="54" spans="1:15" ht="43.25" customHeight="1" x14ac:dyDescent="0.2">
      <c r="A54" s="19"/>
      <c r="B54" s="6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2"/>
      <c r="O54" s="62"/>
    </row>
    <row r="55" spans="1:15" ht="43.25" customHeight="1" x14ac:dyDescent="0.2">
      <c r="A55" s="19"/>
      <c r="B55" s="61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2"/>
      <c r="O55" s="62"/>
    </row>
    <row r="56" spans="1:15" ht="43.25" customHeight="1" x14ac:dyDescent="0.2">
      <c r="A56" s="19"/>
      <c r="B56" s="6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2"/>
      <c r="O56" s="62"/>
    </row>
    <row r="57" spans="1:15" ht="43.25" customHeight="1" x14ac:dyDescent="0.2">
      <c r="A57" s="19"/>
      <c r="B57" s="61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2"/>
      <c r="O57" s="62"/>
    </row>
    <row r="58" spans="1:15" ht="43.25" customHeight="1" x14ac:dyDescent="0.2">
      <c r="A58" s="19"/>
      <c r="B58" s="6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2"/>
      <c r="O58" s="62"/>
    </row>
    <row r="59" spans="1:15" ht="43.25" customHeight="1" x14ac:dyDescent="0.2">
      <c r="A59" s="19"/>
      <c r="B59" s="61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2"/>
      <c r="O59" s="62"/>
    </row>
    <row r="60" spans="1:15" ht="43.25" customHeight="1" x14ac:dyDescent="0.2">
      <c r="A60" s="19"/>
      <c r="B60" s="61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2"/>
      <c r="O60" s="62"/>
    </row>
    <row r="61" spans="1:15" ht="43.25" customHeight="1" x14ac:dyDescent="0.2">
      <c r="A61" s="19"/>
      <c r="B61" s="61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2"/>
      <c r="O61" s="62"/>
    </row>
    <row r="62" spans="1:15" ht="43.25" customHeight="1" x14ac:dyDescent="0.2">
      <c r="A62" s="19"/>
      <c r="B62" s="6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2"/>
      <c r="O62" s="62"/>
    </row>
    <row r="63" spans="1:15" ht="43.25" customHeight="1" x14ac:dyDescent="0.2">
      <c r="A63" s="19"/>
      <c r="B63" s="61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2"/>
      <c r="O63" s="62"/>
    </row>
    <row r="64" spans="1:15" ht="43.25" customHeight="1" x14ac:dyDescent="0.2">
      <c r="A64" s="19"/>
      <c r="B64" s="61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2"/>
      <c r="O64" s="62"/>
    </row>
    <row r="65" spans="1:15" ht="43.25" customHeight="1" x14ac:dyDescent="0.2">
      <c r="A65" s="19"/>
      <c r="B65" s="61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2"/>
      <c r="O65" s="62"/>
    </row>
    <row r="66" spans="1:15" ht="43.25" customHeight="1" x14ac:dyDescent="0.2">
      <c r="A66" s="19"/>
      <c r="B66" s="6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2"/>
      <c r="O66" s="62"/>
    </row>
    <row r="67" spans="1:15" ht="43.25" customHeight="1" x14ac:dyDescent="0.2">
      <c r="A67" s="19"/>
      <c r="B67" s="61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2"/>
      <c r="O67" s="62"/>
    </row>
    <row r="68" spans="1:15" ht="43.25" customHeight="1" x14ac:dyDescent="0.2">
      <c r="A68" s="19"/>
      <c r="B68" s="61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2"/>
      <c r="O68" s="62"/>
    </row>
    <row r="69" spans="1:15" ht="43.25" customHeight="1" x14ac:dyDescent="0.2">
      <c r="A69" s="19"/>
      <c r="B69" s="61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2"/>
      <c r="O69" s="62"/>
    </row>
    <row r="70" spans="1:15" ht="43.25" customHeight="1" x14ac:dyDescent="0.2">
      <c r="A70" s="19"/>
      <c r="B70" s="6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2"/>
      <c r="O70" s="62"/>
    </row>
    <row r="71" spans="1:15" ht="43.25" customHeight="1" x14ac:dyDescent="0.2">
      <c r="A71" s="19"/>
      <c r="B71" s="6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2"/>
      <c r="O71" s="62"/>
    </row>
    <row r="72" spans="1:15" ht="43.25" customHeight="1" x14ac:dyDescent="0.2">
      <c r="A72" s="19"/>
      <c r="B72" s="61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2"/>
      <c r="O72" s="62"/>
    </row>
    <row r="73" spans="1:15" ht="43.25" customHeight="1" x14ac:dyDescent="0.2">
      <c r="A73" s="19"/>
      <c r="B73" s="61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2"/>
      <c r="O73" s="62"/>
    </row>
    <row r="74" spans="1:15" ht="43.25" customHeight="1" x14ac:dyDescent="0.2">
      <c r="A74" s="19"/>
      <c r="B74" s="6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2"/>
      <c r="O74" s="62"/>
    </row>
    <row r="75" spans="1:15" ht="43.25" customHeight="1" x14ac:dyDescent="0.2">
      <c r="A75" s="19"/>
      <c r="B75" s="61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2"/>
      <c r="O75" s="62"/>
    </row>
    <row r="76" spans="1:15" ht="43.25" customHeight="1" x14ac:dyDescent="0.2">
      <c r="A76" s="19"/>
      <c r="B76" s="61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2"/>
      <c r="O76" s="62"/>
    </row>
    <row r="77" spans="1:15" ht="43.25" customHeight="1" x14ac:dyDescent="0.2">
      <c r="A77" s="19"/>
      <c r="B77" s="61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2"/>
      <c r="O77" s="62"/>
    </row>
    <row r="78" spans="1:15" ht="43.25" customHeight="1" x14ac:dyDescent="0.2">
      <c r="A78" s="19"/>
      <c r="B78" s="6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2"/>
      <c r="O78" s="62"/>
    </row>
    <row r="79" spans="1:15" ht="43.25" customHeight="1" x14ac:dyDescent="0.2">
      <c r="A79" s="19"/>
      <c r="B79" s="61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2"/>
      <c r="O79" s="62"/>
    </row>
    <row r="80" spans="1:15" ht="43.25" customHeight="1" x14ac:dyDescent="0.2">
      <c r="A80" s="19"/>
      <c r="B80" s="61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2"/>
      <c r="O80" s="62"/>
    </row>
    <row r="81" spans="1:15" ht="43.25" customHeight="1" x14ac:dyDescent="0.2">
      <c r="A81" s="19"/>
      <c r="B81" s="6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2"/>
      <c r="O81" s="62"/>
    </row>
    <row r="82" spans="1:15" ht="43.25" customHeight="1" x14ac:dyDescent="0.2">
      <c r="A82" s="19"/>
      <c r="B82" s="6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2"/>
      <c r="O82" s="62"/>
    </row>
    <row r="83" spans="1:15" ht="43.25" customHeight="1" x14ac:dyDescent="0.2">
      <c r="A83" s="19"/>
      <c r="B83" s="61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2"/>
      <c r="O83" s="62"/>
    </row>
    <row r="84" spans="1:15" ht="43.25" customHeight="1" x14ac:dyDescent="0.2">
      <c r="A84" s="19"/>
      <c r="B84" s="61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2"/>
      <c r="O84" s="62"/>
    </row>
    <row r="85" spans="1:15" ht="43.25" customHeight="1" x14ac:dyDescent="0.2">
      <c r="A85" s="19"/>
      <c r="B85" s="6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2"/>
      <c r="O85" s="62"/>
    </row>
    <row r="86" spans="1:15" ht="43.25" customHeight="1" x14ac:dyDescent="0.2">
      <c r="A86" s="19"/>
      <c r="B86" s="6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2"/>
      <c r="O86" s="62"/>
    </row>
    <row r="87" spans="1:15" ht="43.25" customHeight="1" x14ac:dyDescent="0.2">
      <c r="A87" s="19"/>
      <c r="B87" s="61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2"/>
      <c r="O87" s="62"/>
    </row>
    <row r="88" spans="1:15" ht="43.25" customHeight="1" x14ac:dyDescent="0.2">
      <c r="A88" s="19"/>
      <c r="B88" s="61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2"/>
      <c r="O88" s="62"/>
    </row>
    <row r="89" spans="1:15" ht="43.25" customHeight="1" x14ac:dyDescent="0.2">
      <c r="A89" s="19"/>
      <c r="B89" s="61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2"/>
      <c r="O89" s="62"/>
    </row>
    <row r="90" spans="1:15" ht="43.25" customHeight="1" x14ac:dyDescent="0.2">
      <c r="A90" s="19"/>
      <c r="B90" s="6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2"/>
      <c r="O90" s="62"/>
    </row>
    <row r="91" spans="1:15" ht="43.25" customHeight="1" x14ac:dyDescent="0.2">
      <c r="A91" s="19"/>
      <c r="B91" s="61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2"/>
      <c r="O91" s="62"/>
    </row>
    <row r="92" spans="1:15" ht="43.25" customHeight="1" x14ac:dyDescent="0.2">
      <c r="A92" s="19"/>
      <c r="B92" s="61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2"/>
      <c r="O92" s="62"/>
    </row>
    <row r="93" spans="1:15" ht="43.25" customHeight="1" x14ac:dyDescent="0.2">
      <c r="A93" s="19"/>
      <c r="B93" s="61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2"/>
      <c r="O93" s="62"/>
    </row>
    <row r="94" spans="1:15" ht="43.25" customHeight="1" x14ac:dyDescent="0.2">
      <c r="A94" s="19"/>
      <c r="B94" s="6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2"/>
      <c r="O94" s="62"/>
    </row>
    <row r="95" spans="1:15" ht="43.25" customHeight="1" x14ac:dyDescent="0.2">
      <c r="A95" s="19"/>
      <c r="B95" s="61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2"/>
      <c r="O95" s="62"/>
    </row>
    <row r="96" spans="1:15" ht="43.25" customHeight="1" x14ac:dyDescent="0.2">
      <c r="A96" s="19"/>
      <c r="B96" s="61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2"/>
      <c r="O96" s="62"/>
    </row>
    <row r="97" spans="1:15" ht="43.25" customHeight="1" x14ac:dyDescent="0.2">
      <c r="A97" s="19"/>
      <c r="B97" s="61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2"/>
      <c r="O97" s="62"/>
    </row>
    <row r="98" spans="1:15" ht="43.25" customHeight="1" x14ac:dyDescent="0.2">
      <c r="A98" s="19"/>
      <c r="B98" s="6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2"/>
      <c r="O98" s="62"/>
    </row>
    <row r="99" spans="1:15" ht="43.25" customHeight="1" x14ac:dyDescent="0.2">
      <c r="A99" s="19"/>
      <c r="B99" s="61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2"/>
      <c r="O99" s="62"/>
    </row>
    <row r="100" spans="1:15" ht="43.25" customHeight="1" x14ac:dyDescent="0.2">
      <c r="A100" s="19"/>
      <c r="B100" s="61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2"/>
      <c r="O100" s="62"/>
    </row>
    <row r="101" spans="1:15" ht="43.25" customHeight="1" x14ac:dyDescent="0.2">
      <c r="A101" s="19"/>
      <c r="B101" s="61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2"/>
      <c r="O101" s="62"/>
    </row>
    <row r="102" spans="1:15" ht="43.25" customHeight="1" x14ac:dyDescent="0.2">
      <c r="A102" s="19"/>
      <c r="B102" s="6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2"/>
      <c r="O102" s="62"/>
    </row>
    <row r="103" spans="1:15" ht="43.25" customHeight="1" x14ac:dyDescent="0.2">
      <c r="A103" s="19"/>
      <c r="B103" s="61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2"/>
      <c r="O103" s="62"/>
    </row>
    <row r="104" spans="1:15" ht="43.25" customHeight="1" x14ac:dyDescent="0.2">
      <c r="A104" s="19"/>
      <c r="B104" s="61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2"/>
      <c r="O104" s="62"/>
    </row>
    <row r="105" spans="1:15" ht="43.25" customHeight="1" x14ac:dyDescent="0.2">
      <c r="A105" s="19"/>
      <c r="B105" s="61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2"/>
      <c r="O105" s="62"/>
    </row>
    <row r="106" spans="1:15" ht="43.25" customHeight="1" x14ac:dyDescent="0.2">
      <c r="A106" s="19"/>
      <c r="B106" s="6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2"/>
      <c r="O106" s="62"/>
    </row>
    <row r="107" spans="1:15" ht="43.25" customHeight="1" x14ac:dyDescent="0.2">
      <c r="A107" s="19"/>
      <c r="B107" s="61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2"/>
      <c r="O107" s="62"/>
    </row>
    <row r="108" spans="1:15" ht="43.25" customHeight="1" x14ac:dyDescent="0.2">
      <c r="A108" s="19"/>
      <c r="B108" s="61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2"/>
      <c r="O108" s="62"/>
    </row>
    <row r="109" spans="1:15" ht="43.25" customHeight="1" x14ac:dyDescent="0.2">
      <c r="A109" s="19"/>
      <c r="B109" s="61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2"/>
      <c r="O109" s="62"/>
    </row>
    <row r="110" spans="1:15" ht="43.25" customHeight="1" x14ac:dyDescent="0.2">
      <c r="A110" s="19"/>
      <c r="B110" s="6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2"/>
      <c r="O110" s="62"/>
    </row>
    <row r="111" spans="1:15" ht="43.25" customHeight="1" x14ac:dyDescent="0.2">
      <c r="A111" s="19"/>
      <c r="B111" s="61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2"/>
      <c r="O111" s="62"/>
    </row>
    <row r="112" spans="1:15" ht="43.25" customHeight="1" x14ac:dyDescent="0.2">
      <c r="A112" s="19"/>
      <c r="B112" s="61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2"/>
      <c r="O112" s="62"/>
    </row>
    <row r="113" spans="1:15" ht="43.25" customHeight="1" x14ac:dyDescent="0.2">
      <c r="A113" s="19"/>
      <c r="B113" s="6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2"/>
      <c r="O113" s="62"/>
    </row>
    <row r="114" spans="1:15" ht="43.25" customHeight="1" x14ac:dyDescent="0.2">
      <c r="A114" s="19"/>
      <c r="B114" s="6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2"/>
      <c r="O114" s="62"/>
    </row>
    <row r="115" spans="1:15" ht="43.25" customHeight="1" x14ac:dyDescent="0.2">
      <c r="A115" s="19"/>
      <c r="B115" s="61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2"/>
      <c r="O115" s="62"/>
    </row>
    <row r="116" spans="1:15" ht="43.25" customHeight="1" x14ac:dyDescent="0.2">
      <c r="A116" s="19"/>
      <c r="B116" s="61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2"/>
      <c r="O116" s="62"/>
    </row>
    <row r="117" spans="1:15" ht="43.25" customHeight="1" x14ac:dyDescent="0.2">
      <c r="A117" s="19"/>
      <c r="B117" s="61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2"/>
      <c r="O117" s="62"/>
    </row>
    <row r="118" spans="1:15" ht="43.25" customHeight="1" x14ac:dyDescent="0.2">
      <c r="A118" s="19"/>
      <c r="B118" s="6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2"/>
      <c r="O118" s="62"/>
    </row>
    <row r="119" spans="1:15" ht="43.25" customHeight="1" x14ac:dyDescent="0.2">
      <c r="A119" s="19"/>
      <c r="B119" s="61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2"/>
      <c r="O119" s="62"/>
    </row>
    <row r="120" spans="1:15" ht="43.25" customHeight="1" x14ac:dyDescent="0.2">
      <c r="A120" s="19"/>
      <c r="B120" s="61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2"/>
      <c r="O120" s="62"/>
    </row>
    <row r="121" spans="1:15" ht="43.25" customHeight="1" x14ac:dyDescent="0.2">
      <c r="A121" s="19"/>
      <c r="B121" s="61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2"/>
      <c r="O121" s="62"/>
    </row>
    <row r="122" spans="1:15" ht="43.25" customHeight="1" x14ac:dyDescent="0.2">
      <c r="A122" s="19"/>
      <c r="B122" s="6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2"/>
      <c r="O122" s="62"/>
    </row>
    <row r="123" spans="1:15" ht="43.25" customHeight="1" x14ac:dyDescent="0.2">
      <c r="A123" s="19"/>
      <c r="B123" s="61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2"/>
      <c r="O123" s="62"/>
    </row>
    <row r="124" spans="1:15" ht="43.25" customHeight="1" x14ac:dyDescent="0.2">
      <c r="A124" s="19"/>
      <c r="B124" s="61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2"/>
      <c r="O124" s="62"/>
    </row>
    <row r="125" spans="1:15" ht="43.25" customHeight="1" x14ac:dyDescent="0.2">
      <c r="A125" s="19"/>
      <c r="B125" s="61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2"/>
      <c r="O125" s="62"/>
    </row>
    <row r="126" spans="1:15" ht="43.25" customHeight="1" x14ac:dyDescent="0.2">
      <c r="A126" s="19"/>
      <c r="B126" s="6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2"/>
      <c r="O126" s="62"/>
    </row>
    <row r="127" spans="1:15" ht="43.25" customHeight="1" x14ac:dyDescent="0.2">
      <c r="A127" s="19"/>
      <c r="B127" s="61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2"/>
      <c r="O127" s="62"/>
    </row>
    <row r="128" spans="1:15" ht="43.25" customHeight="1" x14ac:dyDescent="0.2">
      <c r="A128" s="19"/>
      <c r="B128" s="61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2"/>
      <c r="O128" s="62"/>
    </row>
    <row r="129" spans="1:15" ht="43.25" customHeight="1" x14ac:dyDescent="0.2">
      <c r="A129" s="19"/>
      <c r="B129" s="61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2"/>
      <c r="O129" s="62"/>
    </row>
    <row r="130" spans="1:15" ht="43.25" customHeight="1" x14ac:dyDescent="0.2">
      <c r="A130" s="19"/>
      <c r="B130" s="6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2"/>
      <c r="O130" s="62"/>
    </row>
    <row r="131" spans="1:15" ht="43.25" customHeight="1" x14ac:dyDescent="0.2">
      <c r="A131" s="19"/>
      <c r="B131" s="61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2"/>
      <c r="O131" s="62"/>
    </row>
    <row r="132" spans="1:15" ht="43.25" customHeight="1" x14ac:dyDescent="0.2">
      <c r="A132" s="19"/>
      <c r="B132" s="61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2"/>
      <c r="O132" s="62"/>
    </row>
    <row r="133" spans="1:15" ht="43.25" customHeight="1" x14ac:dyDescent="0.2">
      <c r="A133" s="19"/>
      <c r="B133" s="61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2"/>
      <c r="O133" s="62"/>
    </row>
    <row r="134" spans="1:15" ht="43.25" customHeight="1" x14ac:dyDescent="0.2">
      <c r="A134" s="19"/>
      <c r="B134" s="6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2"/>
      <c r="O134" s="62"/>
    </row>
    <row r="135" spans="1:15" ht="43.25" customHeight="1" x14ac:dyDescent="0.2">
      <c r="A135" s="19"/>
      <c r="B135" s="61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2"/>
      <c r="O135" s="62"/>
    </row>
    <row r="136" spans="1:15" ht="43.25" customHeight="1" x14ac:dyDescent="0.2">
      <c r="A136" s="19"/>
      <c r="B136" s="61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2"/>
      <c r="O136" s="62"/>
    </row>
    <row r="137" spans="1:15" ht="43.25" customHeight="1" x14ac:dyDescent="0.2">
      <c r="A137" s="19"/>
      <c r="B137" s="61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2"/>
      <c r="O137" s="62"/>
    </row>
    <row r="138" spans="1:15" ht="43.25" customHeight="1" x14ac:dyDescent="0.2">
      <c r="A138" s="19"/>
      <c r="B138" s="6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2"/>
      <c r="O138" s="62"/>
    </row>
    <row r="139" spans="1:15" ht="43.25" customHeight="1" x14ac:dyDescent="0.2">
      <c r="A139" s="19"/>
      <c r="B139" s="61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2"/>
      <c r="O139" s="62"/>
    </row>
    <row r="140" spans="1:15" ht="43.25" customHeight="1" x14ac:dyDescent="0.2">
      <c r="A140" s="19"/>
      <c r="B140" s="61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2"/>
      <c r="O140" s="62"/>
    </row>
    <row r="141" spans="1:15" ht="43.25" customHeight="1" x14ac:dyDescent="0.2">
      <c r="A141" s="19"/>
      <c r="B141" s="61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2"/>
      <c r="O141" s="62"/>
    </row>
    <row r="142" spans="1:15" ht="43.25" customHeight="1" x14ac:dyDescent="0.2">
      <c r="A142" s="19"/>
      <c r="B142" s="6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2"/>
      <c r="O142" s="62"/>
    </row>
    <row r="143" spans="1:15" ht="43.25" customHeight="1" x14ac:dyDescent="0.2">
      <c r="A143" s="19"/>
      <c r="B143" s="61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2"/>
      <c r="O143" s="62"/>
    </row>
    <row r="144" spans="1:15" ht="43.25" customHeight="1" x14ac:dyDescent="0.2">
      <c r="A144" s="19"/>
      <c r="B144" s="61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2"/>
      <c r="O144" s="62"/>
    </row>
    <row r="145" spans="1:15" ht="43.25" customHeight="1" x14ac:dyDescent="0.2">
      <c r="A145" s="19"/>
      <c r="B145" s="61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2"/>
      <c r="O145" s="62"/>
    </row>
    <row r="146" spans="1:15" ht="43.25" customHeight="1" x14ac:dyDescent="0.2">
      <c r="A146" s="19"/>
      <c r="B146" s="6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2"/>
      <c r="O146" s="62"/>
    </row>
    <row r="147" spans="1:15" ht="43.25" customHeight="1" x14ac:dyDescent="0.2">
      <c r="A147" s="19"/>
      <c r="B147" s="61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2"/>
      <c r="O147" s="62"/>
    </row>
    <row r="148" spans="1:15" ht="43.25" customHeight="1" x14ac:dyDescent="0.2">
      <c r="A148" s="19"/>
      <c r="B148" s="61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2"/>
      <c r="O148" s="62"/>
    </row>
    <row r="149" spans="1:15" ht="43.25" customHeight="1" x14ac:dyDescent="0.2">
      <c r="A149" s="19"/>
      <c r="B149" s="61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2"/>
      <c r="O149" s="62"/>
    </row>
    <row r="150" spans="1:15" ht="43.25" customHeight="1" x14ac:dyDescent="0.2">
      <c r="A150" s="19"/>
      <c r="B150" s="6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2"/>
      <c r="O150" s="62"/>
    </row>
    <row r="151" spans="1:15" ht="43.25" customHeight="1" x14ac:dyDescent="0.2">
      <c r="A151" s="19"/>
      <c r="B151" s="6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2"/>
      <c r="O151" s="62"/>
    </row>
    <row r="152" spans="1:15" ht="43.25" customHeight="1" x14ac:dyDescent="0.2">
      <c r="A152" s="19"/>
      <c r="B152" s="61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2"/>
      <c r="O152" s="62"/>
    </row>
    <row r="153" spans="1:15" ht="43.25" customHeight="1" x14ac:dyDescent="0.2">
      <c r="A153" s="19"/>
      <c r="B153" s="61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2"/>
      <c r="O153" s="62"/>
    </row>
    <row r="154" spans="1:15" ht="43.25" customHeight="1" x14ac:dyDescent="0.2">
      <c r="A154" s="19"/>
      <c r="B154" s="6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2"/>
      <c r="O154" s="62"/>
    </row>
    <row r="155" spans="1:15" ht="43.25" customHeight="1" x14ac:dyDescent="0.2">
      <c r="A155" s="19"/>
      <c r="B155" s="61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2"/>
      <c r="O155" s="62"/>
    </row>
    <row r="156" spans="1:15" ht="43.25" customHeight="1" x14ac:dyDescent="0.2">
      <c r="A156" s="19"/>
      <c r="B156" s="61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2"/>
      <c r="O156" s="62"/>
    </row>
    <row r="157" spans="1:15" ht="43.25" customHeight="1" x14ac:dyDescent="0.2">
      <c r="A157" s="19"/>
      <c r="B157" s="61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2"/>
      <c r="O157" s="62"/>
    </row>
    <row r="158" spans="1:15" ht="43.25" customHeight="1" x14ac:dyDescent="0.2">
      <c r="A158" s="19"/>
      <c r="B158" s="6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2"/>
      <c r="O158" s="62"/>
    </row>
    <row r="159" spans="1:15" ht="43.25" customHeight="1" x14ac:dyDescent="0.2">
      <c r="A159" s="19"/>
      <c r="B159" s="61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2"/>
      <c r="O159" s="62"/>
    </row>
    <row r="160" spans="1:15" ht="43.25" customHeight="1" x14ac:dyDescent="0.2">
      <c r="A160" s="19"/>
      <c r="B160" s="61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2"/>
      <c r="O160" s="62"/>
    </row>
    <row r="161" spans="1:15" ht="43.25" customHeight="1" x14ac:dyDescent="0.2">
      <c r="A161" s="19"/>
      <c r="B161" s="61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2"/>
      <c r="O161" s="62"/>
    </row>
    <row r="162" spans="1:15" ht="43.25" customHeight="1" x14ac:dyDescent="0.2">
      <c r="A162" s="19"/>
      <c r="B162" s="6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2"/>
      <c r="O162" s="62"/>
    </row>
    <row r="163" spans="1:15" ht="43.25" customHeight="1" x14ac:dyDescent="0.2">
      <c r="A163" s="19"/>
      <c r="B163" s="61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2"/>
      <c r="O163" s="62"/>
    </row>
    <row r="164" spans="1:15" ht="43.25" customHeight="1" x14ac:dyDescent="0.2">
      <c r="A164" s="19"/>
      <c r="B164" s="61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2"/>
      <c r="O164" s="62"/>
    </row>
    <row r="165" spans="1:15" ht="43.25" customHeight="1" x14ac:dyDescent="0.2">
      <c r="A165" s="19"/>
      <c r="B165" s="61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2"/>
      <c r="O165" s="62"/>
    </row>
    <row r="166" spans="1:15" ht="43.25" customHeight="1" x14ac:dyDescent="0.2">
      <c r="A166" s="19"/>
      <c r="B166" s="6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2"/>
      <c r="O166" s="62"/>
    </row>
    <row r="167" spans="1:15" ht="43.25" customHeight="1" x14ac:dyDescent="0.2">
      <c r="A167" s="19"/>
      <c r="B167" s="61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2"/>
      <c r="O167" s="62"/>
    </row>
    <row r="168" spans="1:15" ht="43.25" customHeight="1" x14ac:dyDescent="0.2">
      <c r="A168" s="19"/>
      <c r="B168" s="61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2"/>
      <c r="O168" s="62"/>
    </row>
    <row r="169" spans="1:15" ht="43.25" customHeight="1" x14ac:dyDescent="0.2">
      <c r="A169" s="19"/>
      <c r="B169" s="61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2"/>
      <c r="O169" s="62"/>
    </row>
    <row r="170" spans="1:15" ht="43.25" customHeight="1" x14ac:dyDescent="0.2">
      <c r="A170" s="19"/>
      <c r="B170" s="6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2"/>
      <c r="O170" s="62"/>
    </row>
    <row r="171" spans="1:15" ht="43.25" customHeight="1" x14ac:dyDescent="0.2">
      <c r="A171" s="19"/>
      <c r="B171" s="61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2"/>
      <c r="O171" s="62"/>
    </row>
    <row r="172" spans="1:15" ht="43.25" customHeight="1" x14ac:dyDescent="0.2">
      <c r="A172" s="19"/>
      <c r="B172" s="61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2"/>
      <c r="O172" s="62"/>
    </row>
    <row r="173" spans="1:15" ht="43.25" customHeight="1" x14ac:dyDescent="0.2">
      <c r="A173" s="19"/>
      <c r="B173" s="61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2"/>
      <c r="O173" s="62"/>
    </row>
    <row r="174" spans="1:15" ht="43.25" customHeight="1" x14ac:dyDescent="0.2">
      <c r="A174" s="19"/>
      <c r="B174" s="6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2"/>
      <c r="O174" s="62"/>
    </row>
    <row r="175" spans="1:15" ht="43.25" customHeight="1" x14ac:dyDescent="0.2">
      <c r="A175" s="19"/>
      <c r="B175" s="61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2"/>
      <c r="O175" s="62"/>
    </row>
    <row r="176" spans="1:15" ht="43.25" customHeight="1" x14ac:dyDescent="0.2">
      <c r="A176" s="19"/>
      <c r="B176" s="61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2"/>
      <c r="O176" s="62"/>
    </row>
    <row r="177" spans="1:15" ht="43.25" customHeight="1" x14ac:dyDescent="0.2">
      <c r="A177" s="19"/>
      <c r="B177" s="61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2"/>
      <c r="O177" s="62"/>
    </row>
    <row r="178" spans="1:15" ht="43.25" customHeight="1" x14ac:dyDescent="0.2">
      <c r="A178" s="19"/>
      <c r="B178" s="6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2"/>
      <c r="O178" s="62"/>
    </row>
    <row r="179" spans="1:15" ht="43.25" customHeight="1" x14ac:dyDescent="0.2">
      <c r="A179" s="19"/>
      <c r="B179" s="61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2"/>
      <c r="O179" s="62"/>
    </row>
    <row r="180" spans="1:15" ht="43.25" customHeight="1" x14ac:dyDescent="0.2">
      <c r="A180" s="19"/>
      <c r="B180" s="61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2"/>
      <c r="O180" s="62"/>
    </row>
    <row r="181" spans="1:15" ht="43.25" customHeight="1" x14ac:dyDescent="0.2">
      <c r="A181" s="19"/>
      <c r="B181" s="61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2"/>
      <c r="O181" s="62"/>
    </row>
    <row r="182" spans="1:15" ht="43.25" customHeight="1" x14ac:dyDescent="0.2">
      <c r="A182" s="19"/>
      <c r="B182" s="6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2"/>
      <c r="O182" s="62"/>
    </row>
    <row r="183" spans="1:15" ht="43.25" customHeight="1" x14ac:dyDescent="0.2">
      <c r="A183" s="19"/>
      <c r="B183" s="61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2"/>
      <c r="O183" s="62"/>
    </row>
    <row r="184" spans="1:15" ht="43.25" customHeight="1" x14ac:dyDescent="0.2">
      <c r="A184" s="19"/>
      <c r="B184" s="61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2"/>
      <c r="O184" s="62"/>
    </row>
    <row r="185" spans="1:15" ht="43.25" customHeight="1" x14ac:dyDescent="0.2">
      <c r="A185" s="19"/>
      <c r="B185" s="61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2"/>
      <c r="O185" s="62"/>
    </row>
    <row r="186" spans="1:15" ht="43.25" customHeight="1" x14ac:dyDescent="0.2">
      <c r="A186" s="19"/>
      <c r="B186" s="6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2"/>
      <c r="O186" s="62"/>
    </row>
    <row r="187" spans="1:15" ht="43.25" customHeight="1" x14ac:dyDescent="0.2">
      <c r="A187" s="19"/>
      <c r="B187" s="61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2"/>
      <c r="O187" s="62"/>
    </row>
    <row r="188" spans="1:15" ht="43.25" customHeight="1" x14ac:dyDescent="0.2">
      <c r="A188" s="19"/>
      <c r="B188" s="61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2"/>
      <c r="O188" s="62"/>
    </row>
    <row r="189" spans="1:15" ht="43.25" customHeight="1" x14ac:dyDescent="0.2">
      <c r="A189" s="19"/>
      <c r="B189" s="61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2"/>
      <c r="O189" s="62"/>
    </row>
    <row r="190" spans="1:15" ht="43.25" customHeight="1" x14ac:dyDescent="0.2">
      <c r="A190" s="19"/>
      <c r="B190" s="6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2"/>
      <c r="O190" s="62"/>
    </row>
    <row r="191" spans="1:15" ht="43.25" customHeight="1" x14ac:dyDescent="0.2">
      <c r="A191" s="19"/>
      <c r="B191" s="61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2"/>
      <c r="O191" s="62"/>
    </row>
    <row r="192" spans="1:15" ht="43.25" customHeight="1" x14ac:dyDescent="0.2">
      <c r="A192" s="19"/>
      <c r="B192" s="61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2"/>
      <c r="O192" s="62"/>
    </row>
    <row r="193" spans="1:15" ht="43.25" customHeight="1" x14ac:dyDescent="0.2">
      <c r="A193" s="19"/>
      <c r="B193" s="61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2"/>
      <c r="O193" s="62"/>
    </row>
    <row r="194" spans="1:15" ht="43.25" customHeight="1" x14ac:dyDescent="0.2">
      <c r="A194" s="19"/>
      <c r="B194" s="6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2"/>
      <c r="O194" s="62"/>
    </row>
    <row r="195" spans="1:15" ht="43.25" customHeight="1" x14ac:dyDescent="0.2">
      <c r="A195" s="19"/>
      <c r="B195" s="61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2"/>
      <c r="O195" s="62"/>
    </row>
    <row r="196" spans="1:15" ht="43.25" customHeight="1" x14ac:dyDescent="0.2">
      <c r="A196" s="19"/>
      <c r="B196" s="61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2"/>
      <c r="O196" s="62"/>
    </row>
    <row r="197" spans="1:15" ht="43.25" customHeight="1" x14ac:dyDescent="0.2">
      <c r="A197" s="19"/>
      <c r="B197" s="61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2"/>
      <c r="O197" s="62"/>
    </row>
    <row r="198" spans="1:15" ht="43.25" customHeight="1" x14ac:dyDescent="0.2">
      <c r="A198" s="19"/>
      <c r="B198" s="6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2"/>
      <c r="O198" s="62"/>
    </row>
    <row r="199" spans="1:15" ht="43.25" customHeight="1" x14ac:dyDescent="0.2">
      <c r="A199" s="19"/>
      <c r="B199" s="61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2"/>
      <c r="O199" s="62"/>
    </row>
    <row r="200" spans="1:15" ht="43.25" customHeight="1" x14ac:dyDescent="0.2">
      <c r="A200" s="19"/>
      <c r="B200" s="61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2"/>
      <c r="O200" s="62"/>
    </row>
    <row r="201" spans="1:15" ht="43.25" customHeight="1" x14ac:dyDescent="0.2">
      <c r="A201" s="19"/>
      <c r="B201" s="61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2"/>
      <c r="O201" s="62"/>
    </row>
    <row r="202" spans="1:15" ht="43.25" customHeight="1" x14ac:dyDescent="0.2">
      <c r="A202" s="19"/>
      <c r="B202" s="6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2"/>
      <c r="O202" s="62"/>
    </row>
    <row r="203" spans="1:15" ht="43.25" customHeight="1" x14ac:dyDescent="0.2">
      <c r="A203" s="19"/>
      <c r="B203" s="61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2"/>
      <c r="O203" s="62"/>
    </row>
    <row r="204" spans="1:15" ht="43.25" customHeight="1" x14ac:dyDescent="0.2">
      <c r="A204" s="19"/>
      <c r="B204" s="61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2"/>
      <c r="O204" s="62"/>
    </row>
    <row r="205" spans="1:15" ht="43.25" customHeight="1" x14ac:dyDescent="0.2">
      <c r="A205" s="19"/>
      <c r="B205" s="61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2"/>
      <c r="O205" s="62"/>
    </row>
    <row r="206" spans="1:15" ht="43.25" customHeight="1" x14ac:dyDescent="0.2">
      <c r="A206" s="19"/>
      <c r="B206" s="6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2"/>
      <c r="O206" s="62"/>
    </row>
    <row r="207" spans="1:15" ht="43.25" customHeight="1" x14ac:dyDescent="0.2">
      <c r="A207" s="19"/>
      <c r="B207" s="61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2"/>
      <c r="O207" s="62"/>
    </row>
    <row r="208" spans="1:15" ht="43.25" customHeight="1" x14ac:dyDescent="0.2">
      <c r="A208" s="19"/>
      <c r="B208" s="61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2"/>
      <c r="O208" s="62"/>
    </row>
    <row r="209" spans="1:15" ht="43.25" customHeight="1" x14ac:dyDescent="0.2">
      <c r="A209" s="19"/>
      <c r="B209" s="61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2"/>
      <c r="O209" s="62"/>
    </row>
    <row r="210" spans="1:15" ht="43.25" customHeight="1" x14ac:dyDescent="0.2">
      <c r="A210" s="19"/>
      <c r="B210" s="6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2"/>
      <c r="O210" s="62"/>
    </row>
    <row r="211" spans="1:15" ht="43.25" customHeight="1" x14ac:dyDescent="0.2">
      <c r="A211" s="19"/>
      <c r="B211" s="61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2"/>
      <c r="O211" s="62"/>
    </row>
    <row r="212" spans="1:15" ht="43.25" customHeight="1" x14ac:dyDescent="0.2">
      <c r="A212" s="19"/>
      <c r="B212" s="61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2"/>
      <c r="O212" s="62"/>
    </row>
    <row r="213" spans="1:15" ht="43.25" customHeight="1" x14ac:dyDescent="0.2">
      <c r="A213" s="19"/>
      <c r="B213" s="61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2"/>
      <c r="O213" s="62"/>
    </row>
    <row r="214" spans="1:15" ht="43.25" customHeight="1" x14ac:dyDescent="0.2">
      <c r="A214" s="19"/>
      <c r="B214" s="6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2"/>
      <c r="O214" s="62"/>
    </row>
    <row r="215" spans="1:15" ht="43.25" customHeight="1" x14ac:dyDescent="0.2">
      <c r="A215" s="19"/>
      <c r="B215" s="61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2"/>
      <c r="O215" s="62"/>
    </row>
    <row r="216" spans="1:15" ht="43.25" customHeight="1" x14ac:dyDescent="0.2">
      <c r="A216" s="19"/>
      <c r="B216" s="61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2"/>
      <c r="O216" s="62"/>
    </row>
    <row r="217" spans="1:15" ht="43.25" customHeight="1" x14ac:dyDescent="0.2">
      <c r="A217" s="19"/>
      <c r="B217" s="61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2"/>
      <c r="O217" s="62"/>
    </row>
    <row r="218" spans="1:15" ht="43.25" customHeight="1" x14ac:dyDescent="0.2">
      <c r="A218" s="19"/>
      <c r="B218" s="6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2"/>
      <c r="O218" s="62"/>
    </row>
    <row r="219" spans="1:15" ht="43.25" customHeight="1" x14ac:dyDescent="0.2">
      <c r="A219" s="19"/>
      <c r="B219" s="61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2"/>
      <c r="O219" s="62"/>
    </row>
    <row r="220" spans="1:15" ht="43.25" customHeight="1" x14ac:dyDescent="0.2">
      <c r="A220" s="19"/>
      <c r="B220" s="61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2"/>
      <c r="O220" s="62"/>
    </row>
    <row r="221" spans="1:15" ht="43.25" customHeight="1" x14ac:dyDescent="0.2">
      <c r="A221" s="19"/>
      <c r="B221" s="61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2"/>
      <c r="O221" s="62"/>
    </row>
    <row r="222" spans="1:15" ht="43.25" customHeight="1" x14ac:dyDescent="0.2">
      <c r="A222" s="19"/>
      <c r="B222" s="6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2"/>
      <c r="O222" s="62"/>
    </row>
    <row r="223" spans="1:15" ht="43.25" customHeight="1" x14ac:dyDescent="0.2">
      <c r="A223" s="19"/>
      <c r="B223" s="61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2"/>
      <c r="O223" s="62"/>
    </row>
    <row r="224" spans="1:15" ht="43.25" customHeight="1" x14ac:dyDescent="0.2">
      <c r="A224" s="19"/>
      <c r="B224" s="61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2"/>
      <c r="O224" s="62"/>
    </row>
    <row r="225" spans="1:15" ht="43.25" customHeight="1" x14ac:dyDescent="0.2">
      <c r="A225" s="19"/>
      <c r="B225" s="61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2"/>
      <c r="O225" s="62"/>
    </row>
    <row r="226" spans="1:15" ht="43.25" customHeight="1" x14ac:dyDescent="0.2">
      <c r="A226" s="19"/>
      <c r="B226" s="6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2"/>
      <c r="O226" s="62"/>
    </row>
    <row r="227" spans="1:15" ht="43.25" customHeight="1" x14ac:dyDescent="0.2">
      <c r="A227" s="19"/>
      <c r="B227" s="61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2"/>
      <c r="O227" s="62"/>
    </row>
    <row r="228" spans="1:15" ht="43.25" customHeight="1" x14ac:dyDescent="0.2">
      <c r="A228" s="19"/>
      <c r="B228" s="61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2"/>
      <c r="O228" s="62"/>
    </row>
    <row r="229" spans="1:15" ht="43.25" customHeight="1" x14ac:dyDescent="0.2">
      <c r="A229" s="19"/>
      <c r="B229" s="61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2"/>
      <c r="O229" s="62"/>
    </row>
    <row r="230" spans="1:15" ht="43.25" customHeight="1" x14ac:dyDescent="0.2">
      <c r="A230" s="19"/>
      <c r="B230" s="6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2"/>
      <c r="O230" s="62"/>
    </row>
    <row r="231" spans="1:15" ht="43.25" customHeight="1" x14ac:dyDescent="0.2">
      <c r="A231" s="19"/>
      <c r="B231" s="61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2"/>
      <c r="O231" s="62"/>
    </row>
    <row r="232" spans="1:15" ht="43.25" customHeight="1" x14ac:dyDescent="0.2">
      <c r="A232" s="19"/>
      <c r="B232" s="61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2"/>
      <c r="O232" s="62"/>
    </row>
    <row r="233" spans="1:15" ht="43.25" customHeight="1" x14ac:dyDescent="0.2">
      <c r="A233" s="19"/>
      <c r="B233" s="61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2"/>
      <c r="O233" s="62"/>
    </row>
    <row r="234" spans="1:15" ht="43.25" customHeight="1" x14ac:dyDescent="0.2">
      <c r="A234" s="19"/>
      <c r="B234" s="6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2"/>
      <c r="O234" s="62"/>
    </row>
    <row r="235" spans="1:15" ht="43.25" customHeight="1" x14ac:dyDescent="0.2">
      <c r="A235" s="19"/>
      <c r="B235" s="61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2"/>
      <c r="O235" s="62"/>
    </row>
    <row r="236" spans="1:15" ht="43.25" customHeight="1" x14ac:dyDescent="0.2">
      <c r="A236" s="19"/>
      <c r="B236" s="61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2"/>
      <c r="O236" s="62"/>
    </row>
    <row r="237" spans="1:15" ht="43.25" customHeight="1" x14ac:dyDescent="0.2">
      <c r="A237" s="19"/>
      <c r="B237" s="61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2"/>
      <c r="O237" s="62"/>
    </row>
    <row r="238" spans="1:15" ht="43.25" customHeight="1" x14ac:dyDescent="0.2">
      <c r="A238" s="19"/>
      <c r="B238" s="6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2"/>
      <c r="O238" s="62"/>
    </row>
    <row r="239" spans="1:15" ht="43.25" customHeight="1" x14ac:dyDescent="0.2">
      <c r="A239" s="19"/>
      <c r="B239" s="61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2"/>
      <c r="O239" s="62"/>
    </row>
    <row r="240" spans="1:15" ht="43.25" customHeight="1" x14ac:dyDescent="0.2">
      <c r="A240" s="19"/>
      <c r="B240" s="61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2"/>
      <c r="O240" s="62"/>
    </row>
    <row r="241" spans="1:15" ht="43.25" customHeight="1" x14ac:dyDescent="0.2">
      <c r="A241" s="19"/>
      <c r="B241" s="61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2"/>
      <c r="O241" s="62"/>
    </row>
    <row r="242" spans="1:15" ht="43.25" customHeight="1" x14ac:dyDescent="0.2">
      <c r="A242" s="19"/>
      <c r="B242" s="6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2"/>
      <c r="O242" s="62"/>
    </row>
    <row r="243" spans="1:15" ht="43.25" customHeight="1" x14ac:dyDescent="0.2">
      <c r="A243" s="19"/>
      <c r="B243" s="61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2"/>
      <c r="O243" s="62"/>
    </row>
    <row r="244" spans="1:15" ht="43.25" customHeight="1" x14ac:dyDescent="0.2">
      <c r="A244" s="19"/>
      <c r="B244" s="61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2"/>
      <c r="O244" s="62"/>
    </row>
    <row r="245" spans="1:15" ht="43.25" customHeight="1" x14ac:dyDescent="0.2">
      <c r="A245" s="19"/>
      <c r="B245" s="61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2"/>
      <c r="O245" s="62"/>
    </row>
    <row r="246" spans="1:15" ht="43.25" customHeight="1" x14ac:dyDescent="0.2">
      <c r="A246" s="19"/>
      <c r="B246" s="6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2"/>
      <c r="O246" s="62"/>
    </row>
    <row r="247" spans="1:15" ht="43.25" customHeight="1" x14ac:dyDescent="0.2">
      <c r="A247" s="19"/>
      <c r="B247" s="61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2"/>
      <c r="O247" s="62"/>
    </row>
    <row r="248" spans="1:15" ht="43.25" customHeight="1" x14ac:dyDescent="0.2">
      <c r="A248" s="19"/>
      <c r="B248" s="61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2"/>
      <c r="O248" s="62"/>
    </row>
    <row r="249" spans="1:15" ht="43.25" customHeight="1" x14ac:dyDescent="0.2">
      <c r="A249" s="19"/>
      <c r="B249" s="61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2"/>
      <c r="O249" s="62"/>
    </row>
    <row r="250" spans="1:15" ht="43.25" customHeight="1" x14ac:dyDescent="0.2">
      <c r="A250" s="19"/>
      <c r="B250" s="6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2"/>
      <c r="O250" s="62"/>
    </row>
    <row r="251" spans="1:15" ht="43.25" customHeight="1" x14ac:dyDescent="0.2">
      <c r="A251" s="19"/>
      <c r="B251" s="61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2"/>
      <c r="O251" s="62"/>
    </row>
    <row r="252" spans="1:15" ht="43.25" customHeight="1" x14ac:dyDescent="0.2">
      <c r="A252" s="19"/>
      <c r="B252" s="61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2"/>
      <c r="O252" s="62"/>
    </row>
    <row r="253" spans="1:15" ht="43.25" customHeight="1" x14ac:dyDescent="0.2">
      <c r="A253" s="19"/>
      <c r="B253" s="61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2"/>
      <c r="O253" s="62"/>
    </row>
    <row r="254" spans="1:15" ht="43.25" customHeight="1" x14ac:dyDescent="0.2">
      <c r="A254" s="19"/>
      <c r="B254" s="6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2"/>
      <c r="O254" s="62"/>
    </row>
    <row r="255" spans="1:15" ht="43.25" customHeight="1" x14ac:dyDescent="0.2">
      <c r="A255" s="19"/>
      <c r="B255" s="61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2"/>
      <c r="O255" s="62"/>
    </row>
    <row r="256" spans="1:15" ht="43.25" customHeight="1" x14ac:dyDescent="0.2">
      <c r="A256" s="19"/>
      <c r="B256" s="61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2"/>
      <c r="O256" s="62"/>
    </row>
    <row r="257" spans="1:15" ht="43.25" customHeight="1" x14ac:dyDescent="0.2">
      <c r="A257" s="19"/>
      <c r="B257" s="61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2"/>
      <c r="O257" s="62"/>
    </row>
    <row r="258" spans="1:15" ht="43.25" customHeight="1" x14ac:dyDescent="0.2">
      <c r="A258" s="19"/>
      <c r="B258" s="6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2"/>
      <c r="O258" s="62"/>
    </row>
    <row r="259" spans="1:15" ht="43.25" customHeight="1" x14ac:dyDescent="0.2">
      <c r="A259" s="19"/>
      <c r="B259" s="61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2"/>
      <c r="O259" s="62"/>
    </row>
    <row r="260" spans="1:15" ht="43.25" customHeight="1" x14ac:dyDescent="0.2">
      <c r="A260" s="19"/>
      <c r="B260" s="61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2"/>
      <c r="O260" s="62"/>
    </row>
    <row r="261" spans="1:15" ht="43.25" customHeight="1" x14ac:dyDescent="0.2">
      <c r="A261" s="19"/>
      <c r="B261" s="61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2"/>
      <c r="O261" s="62"/>
    </row>
    <row r="262" spans="1:15" ht="43.25" customHeight="1" x14ac:dyDescent="0.2">
      <c r="A262" s="19"/>
      <c r="B262" s="6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2"/>
      <c r="O262" s="62"/>
    </row>
    <row r="263" spans="1:15" ht="43.25" customHeight="1" x14ac:dyDescent="0.2">
      <c r="A263" s="19"/>
      <c r="B263" s="61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2"/>
      <c r="O263" s="62"/>
    </row>
    <row r="264" spans="1:15" ht="43.25" customHeight="1" x14ac:dyDescent="0.2">
      <c r="A264" s="19"/>
      <c r="B264" s="61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2"/>
      <c r="O264" s="62"/>
    </row>
    <row r="265" spans="1:15" ht="43.25" customHeight="1" x14ac:dyDescent="0.2">
      <c r="A265" s="19"/>
      <c r="B265" s="61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2"/>
      <c r="O265" s="62"/>
    </row>
    <row r="266" spans="1:15" ht="43.25" customHeight="1" x14ac:dyDescent="0.2">
      <c r="A266" s="19"/>
      <c r="B266" s="6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2"/>
      <c r="O266" s="62"/>
    </row>
    <row r="267" spans="1:15" ht="43.25" customHeight="1" x14ac:dyDescent="0.2">
      <c r="A267" s="19"/>
      <c r="B267" s="61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2"/>
      <c r="O267" s="62"/>
    </row>
    <row r="268" spans="1:15" ht="43.25" customHeight="1" x14ac:dyDescent="0.2">
      <c r="A268" s="19"/>
      <c r="B268" s="61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2"/>
      <c r="O268" s="62"/>
    </row>
    <row r="269" spans="1:15" ht="43.25" customHeight="1" x14ac:dyDescent="0.2">
      <c r="A269" s="19"/>
      <c r="B269" s="61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2"/>
      <c r="O269" s="62"/>
    </row>
    <row r="270" spans="1:15" ht="43.25" customHeight="1" x14ac:dyDescent="0.2">
      <c r="A270" s="19"/>
      <c r="B270" s="6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2"/>
      <c r="O270" s="62"/>
    </row>
    <row r="271" spans="1:15" ht="43.25" customHeight="1" x14ac:dyDescent="0.2">
      <c r="A271" s="19"/>
      <c r="B271" s="61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2"/>
      <c r="O271" s="62"/>
    </row>
    <row r="272" spans="1:15" ht="43.25" customHeight="1" x14ac:dyDescent="0.2">
      <c r="A272" s="19"/>
      <c r="B272" s="61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2"/>
      <c r="O272" s="62"/>
    </row>
    <row r="273" spans="1:15" ht="43.25" customHeight="1" x14ac:dyDescent="0.2">
      <c r="A273" s="19"/>
      <c r="B273" s="61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2"/>
      <c r="O273" s="62"/>
    </row>
    <row r="274" spans="1:15" ht="43.25" customHeight="1" x14ac:dyDescent="0.2">
      <c r="A274" s="19"/>
      <c r="B274" s="6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2"/>
      <c r="O274" s="62"/>
    </row>
    <row r="275" spans="1:15" ht="43.25" customHeight="1" x14ac:dyDescent="0.2">
      <c r="A275" s="19"/>
      <c r="B275" s="61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2"/>
      <c r="O275" s="62"/>
    </row>
    <row r="276" spans="1:15" ht="43.25" customHeight="1" x14ac:dyDescent="0.2">
      <c r="A276" s="19"/>
      <c r="B276" s="61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2"/>
      <c r="O276" s="62"/>
    </row>
    <row r="277" spans="1:15" ht="43.25" customHeight="1" x14ac:dyDescent="0.2">
      <c r="A277" s="19"/>
      <c r="B277" s="61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2"/>
      <c r="O277" s="62"/>
    </row>
    <row r="278" spans="1:15" ht="43.25" customHeight="1" x14ac:dyDescent="0.2">
      <c r="A278" s="19"/>
      <c r="B278" s="6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2"/>
      <c r="O278" s="62"/>
    </row>
    <row r="279" spans="1:15" ht="43.25" customHeight="1" x14ac:dyDescent="0.2">
      <c r="A279" s="19"/>
      <c r="B279" s="61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2"/>
      <c r="O279" s="62"/>
    </row>
    <row r="280" spans="1:15" ht="43.25" customHeight="1" x14ac:dyDescent="0.2">
      <c r="A280" s="19"/>
      <c r="B280" s="61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2"/>
      <c r="O280" s="62"/>
    </row>
    <row r="281" spans="1:15" ht="43.25" customHeight="1" x14ac:dyDescent="0.2">
      <c r="A281" s="19"/>
      <c r="B281" s="61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2"/>
      <c r="O281" s="62"/>
    </row>
    <row r="282" spans="1:15" ht="43.25" customHeight="1" x14ac:dyDescent="0.2">
      <c r="A282" s="19"/>
      <c r="B282" s="6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2"/>
      <c r="O282" s="62"/>
    </row>
    <row r="283" spans="1:15" ht="43.25" customHeight="1" x14ac:dyDescent="0.2">
      <c r="A283" s="19"/>
      <c r="B283" s="61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2"/>
      <c r="O283" s="62"/>
    </row>
    <row r="284" spans="1:15" ht="43.25" customHeight="1" x14ac:dyDescent="0.2">
      <c r="A284" s="19"/>
      <c r="B284" s="61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2"/>
      <c r="O284" s="62"/>
    </row>
    <row r="285" spans="1:15" ht="43.25" customHeight="1" x14ac:dyDescent="0.2">
      <c r="A285" s="19"/>
      <c r="B285" s="61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2"/>
      <c r="O285" s="62"/>
    </row>
    <row r="286" spans="1:15" ht="43.25" customHeight="1" x14ac:dyDescent="0.2">
      <c r="A286" s="19"/>
      <c r="B286" s="6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2"/>
      <c r="O286" s="62"/>
    </row>
    <row r="287" spans="1:15" ht="43.25" customHeight="1" x14ac:dyDescent="0.2">
      <c r="A287" s="19"/>
      <c r="B287" s="61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2"/>
      <c r="O287" s="62"/>
    </row>
    <row r="288" spans="1:15" ht="43.25" customHeight="1" x14ac:dyDescent="0.2">
      <c r="A288" s="19"/>
      <c r="B288" s="61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2"/>
      <c r="O288" s="62"/>
    </row>
    <row r="289" spans="1:15" ht="43.25" customHeight="1" x14ac:dyDescent="0.2">
      <c r="A289" s="19"/>
      <c r="B289" s="61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2"/>
      <c r="O289" s="62"/>
    </row>
    <row r="290" spans="1:15" ht="43.25" customHeight="1" x14ac:dyDescent="0.2">
      <c r="A290" s="19"/>
      <c r="B290" s="6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2"/>
      <c r="O290" s="62"/>
    </row>
    <row r="291" spans="1:15" ht="43.25" customHeight="1" x14ac:dyDescent="0.2">
      <c r="A291" s="19"/>
      <c r="B291" s="61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2"/>
      <c r="O291" s="62"/>
    </row>
    <row r="292" spans="1:15" ht="43.25" customHeight="1" x14ac:dyDescent="0.2">
      <c r="A292" s="19"/>
      <c r="B292" s="61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2"/>
      <c r="O292" s="62"/>
    </row>
    <row r="293" spans="1:15" ht="43.25" customHeight="1" x14ac:dyDescent="0.2">
      <c r="A293" s="19"/>
      <c r="B293" s="61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2"/>
      <c r="O293" s="62"/>
    </row>
    <row r="294" spans="1:15" ht="43.25" customHeight="1" x14ac:dyDescent="0.2">
      <c r="A294" s="19"/>
      <c r="B294" s="6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2"/>
      <c r="O294" s="62"/>
    </row>
    <row r="295" spans="1:15" ht="43.25" customHeight="1" x14ac:dyDescent="0.2">
      <c r="A295" s="19"/>
      <c r="B295" s="61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2"/>
      <c r="O295" s="62"/>
    </row>
    <row r="296" spans="1:15" ht="43.25" customHeight="1" x14ac:dyDescent="0.2">
      <c r="A296" s="19"/>
      <c r="B296" s="61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2"/>
      <c r="O296" s="62"/>
    </row>
    <row r="297" spans="1:15" ht="43.25" customHeight="1" x14ac:dyDescent="0.2">
      <c r="A297" s="19"/>
      <c r="B297" s="61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2"/>
      <c r="O297" s="62"/>
    </row>
    <row r="298" spans="1:15" ht="43.25" customHeight="1" x14ac:dyDescent="0.2">
      <c r="A298" s="19"/>
      <c r="B298" s="6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2"/>
      <c r="O298" s="62"/>
    </row>
    <row r="299" spans="1:15" ht="43.25" customHeight="1" x14ac:dyDescent="0.2">
      <c r="A299" s="19"/>
      <c r="B299" s="61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2"/>
      <c r="O299" s="62"/>
    </row>
    <row r="300" spans="1:15" ht="43.25" customHeight="1" x14ac:dyDescent="0.2">
      <c r="A300" s="19"/>
      <c r="B300" s="61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2"/>
      <c r="O300" s="62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phoneticPr fontId="12" type="noConversion"/>
  <conditionalFormatting sqref="A19:C26">
    <cfRule type="expression" dxfId="136" priority="12">
      <formula>$F19="Fermeture"</formula>
    </cfRule>
    <cfRule type="expression" dxfId="135" priority="13">
      <formula>$F19="Modification"</formula>
    </cfRule>
    <cfRule type="expression" dxfId="134" priority="14">
      <formula>$F19="Création"</formula>
    </cfRule>
  </conditionalFormatting>
  <conditionalFormatting sqref="A32:C33">
    <cfRule type="expression" dxfId="133" priority="77">
      <formula>$F33="Modification"</formula>
    </cfRule>
    <cfRule type="expression" dxfId="132" priority="78">
      <formula>$F33="Création"</formula>
    </cfRule>
    <cfRule type="expression" dxfId="131" priority="84">
      <formula>$F33="Fermeture"</formula>
    </cfRule>
  </conditionalFormatting>
  <conditionalFormatting sqref="A34:C36 B30">
    <cfRule type="expression" dxfId="130" priority="173">
      <formula>#REF!="Modification"</formula>
    </cfRule>
  </conditionalFormatting>
  <conditionalFormatting sqref="A37:C37">
    <cfRule type="expression" dxfId="129" priority="204">
      <formula>$F41="Modification"</formula>
    </cfRule>
    <cfRule type="expression" dxfId="128" priority="207">
      <formula>$F41="Création"</formula>
    </cfRule>
    <cfRule type="expression" dxfId="127" priority="208">
      <formula>$F41="Fermeture"</formula>
    </cfRule>
  </conditionalFormatting>
  <conditionalFormatting sqref="A39:C39">
    <cfRule type="expression" dxfId="126" priority="454">
      <formula>$F38="Modification"</formula>
    </cfRule>
    <cfRule type="expression" dxfId="125" priority="457">
      <formula>$F38="Création"</formula>
    </cfRule>
    <cfRule type="expression" dxfId="124" priority="458">
      <formula>$F38="Fermeture"</formula>
    </cfRule>
  </conditionalFormatting>
  <conditionalFormatting sqref="A40:C40">
    <cfRule type="expression" dxfId="123" priority="450">
      <formula>$F38="Modification"</formula>
    </cfRule>
    <cfRule type="expression" dxfId="122" priority="451">
      <formula>$F38="Création"</formula>
    </cfRule>
    <cfRule type="expression" dxfId="121" priority="452">
      <formula>$F38="Fermeture"</formula>
    </cfRule>
  </conditionalFormatting>
  <conditionalFormatting sqref="A1:O9 A10:E10 K10:O11 A11:D11 A12:O12 A13:H13 J13:O16 A14:F14 A15:H15 A16:F16 A17:O18 D19:O26 A27:O28 A29:H29 A29:A30 C30:O30 D32:O37 B38:O38 D39:O42 A43:O999">
    <cfRule type="expression" dxfId="120" priority="29">
      <formula>$F1="Modification"</formula>
    </cfRule>
    <cfRule type="expression" dxfId="119" priority="30">
      <formula>$F1="Création"</formula>
    </cfRule>
  </conditionalFormatting>
  <conditionalFormatting sqref="A1:O9 K10:O11 A12:O12 J13:O16 A17:O18 D19:O26 A27:O28 C30:O30 D32:O37 B38:O38 D39:O42 A43:O999 A10:E10 A11:D11 A13:H13 A14:F14 A15:H15 A16:F16 A29:A30">
    <cfRule type="expression" dxfId="118" priority="28">
      <formula>$F1="Fermeture"</formula>
    </cfRule>
  </conditionalFormatting>
  <conditionalFormatting sqref="A29:O29">
    <cfRule type="expression" dxfId="117" priority="8">
      <formula>$F29="Fermeture"</formula>
    </cfRule>
  </conditionalFormatting>
  <conditionalFormatting sqref="A31:O31">
    <cfRule type="expression" dxfId="116" priority="3">
      <formula>$F31="Fermeture"</formula>
    </cfRule>
    <cfRule type="expression" dxfId="115" priority="4">
      <formula>$F31="Modification"</formula>
    </cfRule>
    <cfRule type="expression" dxfId="114" priority="5">
      <formula>$F31="Création"</formula>
    </cfRule>
  </conditionalFormatting>
  <conditionalFormatting sqref="B30 A34:C36">
    <cfRule type="expression" dxfId="113" priority="184">
      <formula>#REF!="Création"</formula>
    </cfRule>
    <cfRule type="expression" dxfId="112" priority="185">
      <formula>#REF!="Fermeture"</formula>
    </cfRule>
  </conditionalFormatting>
  <conditionalFormatting sqref="D1:E31 G1:N31 A1:A37">
    <cfRule type="expression" dxfId="111" priority="1">
      <formula>$C1="Option"</formula>
    </cfRule>
  </conditionalFormatting>
  <conditionalFormatting sqref="D32:E32 G32:N32">
    <cfRule type="expression" dxfId="110" priority="99">
      <formula>#REF!="Option"</formula>
    </cfRule>
  </conditionalFormatting>
  <conditionalFormatting sqref="D33:E34 G33:N34">
    <cfRule type="expression" dxfId="109" priority="98">
      <formula>$C32="Option"</formula>
    </cfRule>
  </conditionalFormatting>
  <conditionalFormatting sqref="D35:E40 G35:N40">
    <cfRule type="expression" dxfId="108" priority="189">
      <formula>#REF!="Option"</formula>
    </cfRule>
  </conditionalFormatting>
  <conditionalFormatting sqref="D38:E38 G38:N38 A39:A40 A43:A999 D43:E999 G43:N999">
    <cfRule type="expression" dxfId="107" priority="11">
      <formula>$C38="Option"</formula>
    </cfRule>
  </conditionalFormatting>
  <conditionalFormatting sqref="D41:E41 G41:N41">
    <cfRule type="expression" dxfId="106" priority="436">
      <formula>$C37="Option"</formula>
    </cfRule>
  </conditionalFormatting>
  <conditionalFormatting sqref="D42:E42 G42:N42">
    <cfRule type="expression" dxfId="105" priority="193">
      <formula>$C39="Option"</formula>
    </cfRule>
  </conditionalFormatting>
  <conditionalFormatting sqref="I29:O29">
    <cfRule type="expression" dxfId="104" priority="9">
      <formula>$F29="Modification"</formula>
    </cfRule>
    <cfRule type="expression" dxfId="103" priority="10">
      <formula>$F29="Création"</formula>
    </cfRule>
  </conditionalFormatting>
  <conditionalFormatting sqref="N29">
    <cfRule type="expression" dxfId="102" priority="7">
      <formula>$M29="Porteuse"</formula>
    </cfRule>
  </conditionalFormatting>
  <conditionalFormatting sqref="N31">
    <cfRule type="expression" dxfId="101" priority="2">
      <formula>$M31="Porteuse"</formula>
    </cfRule>
  </conditionalFormatting>
  <conditionalFormatting sqref="N32:N999 N1:N28 N30">
    <cfRule type="expression" dxfId="100" priority="27">
      <formula>$M1="Porteuse"</formula>
    </cfRule>
  </conditionalFormatting>
  <dataValidations count="6">
    <dataValidation type="list" allowBlank="1" showInputMessage="1" showErrorMessage="1" sqref="C19:C40 C43:C300" xr:uid="{1BB5132C-B000-4A3F-A03B-07FE670CF54E}">
      <formula1>"UE, ECUE, BLOC, OPTION, Parcours Pédagogique"</formula1>
    </dataValidation>
    <dataValidation type="list" allowBlank="1" showInputMessage="1" showErrorMessage="1" sqref="M43:M300 M19:M42" xr:uid="{479795C5-909B-4AE2-9881-EFE3319EB9D1}">
      <formula1>List_Mutualisation</formula1>
    </dataValidation>
    <dataValidation type="list" allowBlank="1" showInputMessage="1" showErrorMessage="1" sqref="H43:H300 H19:H42" xr:uid="{A3DDB933-5170-4C31-A89C-0731F28E5A87}">
      <formula1>List_CNU</formula1>
    </dataValidation>
    <dataValidation type="list" allowBlank="1" showInputMessage="1" showErrorMessage="1" sqref="F43:F300 F19:F42" xr:uid="{5AE22C65-C596-4422-A99D-54C42B97053E}">
      <formula1>List_Statut</formula1>
    </dataValidation>
    <dataValidation type="list" allowBlank="1" showInputMessage="1" showErrorMessage="1" sqref="E43:E300 E19:E42" xr:uid="{BB0019CC-A090-4B55-B19B-528DE39AE908}">
      <formula1>List_Type</formula1>
    </dataValidation>
    <dataValidation type="list" allowBlank="1" showInputMessage="1" showErrorMessage="1" sqref="L43:L300 L19:L42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267"/>
  <sheetViews>
    <sheetView topLeftCell="A23" zoomScale="55" zoomScaleNormal="55" workbookViewId="0">
      <selection activeCell="A40" sqref="A40:K41"/>
    </sheetView>
  </sheetViews>
  <sheetFormatPr baseColWidth="10" defaultColWidth="11.5" defaultRowHeight="15" x14ac:dyDescent="0.2"/>
  <cols>
    <col min="1" max="1" width="76.33203125" style="11" bestFit="1" customWidth="1"/>
    <col min="2" max="2" width="21.8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19.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44" style="11" customWidth="1"/>
    <col min="20" max="20" width="46.5" style="11" customWidth="1"/>
  </cols>
  <sheetData>
    <row r="1" spans="1:19" x14ac:dyDescent="0.2">
      <c r="A1" s="179"/>
      <c r="B1" s="179"/>
      <c r="C1" s="179"/>
      <c r="D1" s="179"/>
      <c r="E1" s="179"/>
      <c r="F1" s="179"/>
      <c r="G1" s="179"/>
      <c r="H1" s="179"/>
      <c r="I1" s="179"/>
      <c r="J1" s="28"/>
    </row>
    <row r="2" spans="1:19" x14ac:dyDescent="0.2">
      <c r="A2" s="179"/>
      <c r="B2" s="179"/>
      <c r="C2" s="179"/>
      <c r="D2" s="179"/>
      <c r="E2" s="179"/>
      <c r="F2" s="179"/>
      <c r="G2" s="179"/>
      <c r="H2" s="179"/>
      <c r="I2" s="179"/>
      <c r="J2" s="28"/>
    </row>
    <row r="3" spans="1:19" x14ac:dyDescent="0.2">
      <c r="A3" s="179"/>
      <c r="B3" s="179"/>
      <c r="C3" s="179"/>
      <c r="D3" s="179"/>
      <c r="E3" s="179"/>
      <c r="F3" s="179"/>
      <c r="G3" s="179"/>
      <c r="H3" s="179"/>
      <c r="I3" s="179"/>
      <c r="J3" s="28"/>
    </row>
    <row r="4" spans="1:19" x14ac:dyDescent="0.2">
      <c r="A4" s="179"/>
      <c r="B4" s="179"/>
      <c r="C4" s="179"/>
      <c r="D4" s="179"/>
      <c r="E4" s="179"/>
      <c r="F4" s="179"/>
      <c r="G4" s="179"/>
      <c r="H4" s="179"/>
      <c r="I4" s="179"/>
      <c r="J4" s="28"/>
    </row>
    <row r="5" spans="1:19" x14ac:dyDescent="0.2">
      <c r="A5" s="179"/>
      <c r="B5" s="179"/>
      <c r="C5" s="179"/>
      <c r="D5" s="179"/>
      <c r="E5" s="179"/>
      <c r="F5" s="179"/>
      <c r="G5" s="179"/>
      <c r="H5" s="179"/>
      <c r="I5" s="179"/>
      <c r="J5" s="28"/>
    </row>
    <row r="6" spans="1:19" x14ac:dyDescent="0.2">
      <c r="A6" s="179"/>
      <c r="B6" s="179"/>
      <c r="C6" s="179"/>
      <c r="D6" s="179"/>
      <c r="E6" s="179"/>
      <c r="F6" s="179"/>
      <c r="G6" s="179"/>
      <c r="H6" s="179"/>
      <c r="I6" s="179"/>
      <c r="J6" s="28"/>
    </row>
    <row r="7" spans="1:19" ht="14.5" customHeight="1" x14ac:dyDescent="0.2">
      <c r="A7" s="180" t="s">
        <v>217</v>
      </c>
      <c r="B7" s="178" t="str">
        <f>'Fiche Générale'!B3</f>
        <v>Portail_LLAC</v>
      </c>
      <c r="C7" s="158" t="s">
        <v>280</v>
      </c>
      <c r="D7" s="158"/>
      <c r="E7" s="183">
        <f>'Fiche Générale'!B4</f>
        <v>0</v>
      </c>
      <c r="F7" s="184"/>
      <c r="G7" s="158" t="s">
        <v>281</v>
      </c>
      <c r="H7" s="178" t="str">
        <f>'Fiche Générale'!B5</f>
        <v>Mention : Humanités</v>
      </c>
      <c r="I7" s="178"/>
      <c r="J7" s="29"/>
      <c r="K7" s="16"/>
    </row>
    <row r="8" spans="1:19" ht="14.5" customHeight="1" x14ac:dyDescent="0.2">
      <c r="A8" s="181"/>
      <c r="B8" s="178"/>
      <c r="C8" s="158"/>
      <c r="D8" s="158"/>
      <c r="E8" s="183"/>
      <c r="F8" s="184"/>
      <c r="G8" s="158"/>
      <c r="H8" s="178"/>
      <c r="I8" s="178"/>
      <c r="J8" s="29"/>
      <c r="K8" s="16"/>
    </row>
    <row r="9" spans="1:19" ht="14.5" customHeight="1" x14ac:dyDescent="0.2">
      <c r="A9" s="181"/>
      <c r="B9" s="178"/>
      <c r="C9" s="158"/>
      <c r="D9" s="158"/>
      <c r="E9" s="183"/>
      <c r="F9" s="184"/>
      <c r="G9" s="158"/>
      <c r="H9" s="178"/>
      <c r="I9" s="178"/>
      <c r="J9" s="29"/>
      <c r="K9" s="16"/>
    </row>
    <row r="10" spans="1:19" ht="14.5" customHeight="1" x14ac:dyDescent="0.2">
      <c r="A10" s="181"/>
      <c r="B10" s="178"/>
      <c r="C10" s="159" t="s">
        <v>220</v>
      </c>
      <c r="D10" s="159"/>
      <c r="E10" s="166" t="str">
        <f>'Fiche Générale'!B9</f>
        <v>Arts et Métiers de l'Image</v>
      </c>
      <c r="F10" s="167"/>
      <c r="G10" s="167"/>
      <c r="H10" s="167"/>
      <c r="I10" s="168"/>
      <c r="J10" s="30"/>
      <c r="K10" s="16"/>
    </row>
    <row r="11" spans="1:19" ht="14.5" customHeight="1" x14ac:dyDescent="0.2">
      <c r="A11" s="182"/>
      <c r="B11" s="178"/>
      <c r="C11" s="159"/>
      <c r="D11" s="159"/>
      <c r="E11" s="169"/>
      <c r="F11" s="170"/>
      <c r="G11" s="170"/>
      <c r="H11" s="170"/>
      <c r="I11" s="171"/>
      <c r="J11" s="30"/>
      <c r="K11" s="16"/>
    </row>
    <row r="12" spans="1:19" x14ac:dyDescent="0.2">
      <c r="C12" s="11"/>
      <c r="I12" s="26"/>
      <c r="J12" s="26"/>
      <c r="M12" s="174" t="s">
        <v>282</v>
      </c>
      <c r="N12" s="175"/>
      <c r="O12" s="185"/>
      <c r="P12" s="174" t="s">
        <v>283</v>
      </c>
      <c r="Q12" s="175"/>
      <c r="R12" s="175"/>
      <c r="S12" s="185"/>
    </row>
    <row r="13" spans="1:19" x14ac:dyDescent="0.2">
      <c r="A13" s="187" t="s">
        <v>221</v>
      </c>
      <c r="B13" s="189" t="str">
        <f>'S6 Maquette'!B13:B14</f>
        <v>3 ème Année de Licence</v>
      </c>
      <c r="C13" s="189"/>
      <c r="D13" s="187" t="s">
        <v>284</v>
      </c>
      <c r="E13" s="189">
        <f>'S6 Maquette'!E13:F14</f>
        <v>0</v>
      </c>
      <c r="F13" s="189"/>
      <c r="G13" s="189"/>
      <c r="I13" s="26"/>
      <c r="J13" s="26"/>
      <c r="M13" s="176"/>
      <c r="N13" s="177"/>
      <c r="O13" s="186"/>
      <c r="P13" s="176"/>
      <c r="Q13" s="177"/>
      <c r="R13" s="177"/>
      <c r="S13" s="186"/>
    </row>
    <row r="14" spans="1:19" x14ac:dyDescent="0.2">
      <c r="A14" s="188"/>
      <c r="B14" s="189"/>
      <c r="C14" s="189"/>
      <c r="D14" s="188"/>
      <c r="E14" s="189"/>
      <c r="F14" s="189"/>
      <c r="G14" s="189"/>
      <c r="I14" s="26"/>
      <c r="J14" s="26"/>
      <c r="M14" s="157" t="s">
        <v>285</v>
      </c>
      <c r="N14" s="174" t="s">
        <v>286</v>
      </c>
      <c r="O14" s="185"/>
      <c r="P14" s="179"/>
      <c r="Q14" s="192"/>
      <c r="R14" s="195"/>
      <c r="S14" s="187"/>
    </row>
    <row r="15" spans="1:19" x14ac:dyDescent="0.2">
      <c r="A15" s="187" t="s">
        <v>287</v>
      </c>
      <c r="B15" s="197" t="str">
        <f>'S6 Maquette'!B15:B16</f>
        <v>Semestre 6</v>
      </c>
      <c r="C15" s="198"/>
      <c r="D15" s="187" t="s">
        <v>288</v>
      </c>
      <c r="E15" s="189">
        <f>'S6 Maquette'!E15:F16</f>
        <v>0</v>
      </c>
      <c r="F15" s="189"/>
      <c r="G15" s="189"/>
      <c r="I15" s="26"/>
      <c r="J15" s="26"/>
      <c r="M15" s="157"/>
      <c r="N15" s="190"/>
      <c r="O15" s="191"/>
      <c r="P15" s="179"/>
      <c r="Q15" s="193"/>
      <c r="R15" s="195"/>
      <c r="S15" s="196"/>
    </row>
    <row r="16" spans="1:19" x14ac:dyDescent="0.2">
      <c r="A16" s="188"/>
      <c r="B16" s="199"/>
      <c r="C16" s="200"/>
      <c r="D16" s="188"/>
      <c r="E16" s="189"/>
      <c r="F16" s="189"/>
      <c r="G16" s="189"/>
      <c r="I16" s="26"/>
      <c r="J16" s="26"/>
      <c r="M16" s="157"/>
      <c r="N16" s="190"/>
      <c r="O16" s="191"/>
      <c r="P16" s="179"/>
      <c r="Q16" s="193"/>
      <c r="R16" s="195"/>
      <c r="S16" s="196"/>
    </row>
    <row r="17" spans="1:20" x14ac:dyDescent="0.2">
      <c r="L17" s="12"/>
      <c r="M17" s="157"/>
      <c r="N17" s="176"/>
      <c r="O17" s="186"/>
      <c r="P17" s="179"/>
      <c r="Q17" s="194"/>
      <c r="R17" s="195"/>
      <c r="S17" s="188"/>
    </row>
    <row r="18" spans="1:20" ht="59.5" customHeight="1" x14ac:dyDescent="0.2">
      <c r="A18" s="3" t="s">
        <v>289</v>
      </c>
      <c r="B18" s="27" t="s">
        <v>290</v>
      </c>
      <c r="C18" s="3" t="s">
        <v>5</v>
      </c>
      <c r="D18" s="3" t="s">
        <v>291</v>
      </c>
      <c r="E18" s="3" t="s">
        <v>292</v>
      </c>
      <c r="F18" s="3" t="s">
        <v>293</v>
      </c>
      <c r="G18" s="3" t="s">
        <v>294</v>
      </c>
      <c r="H18" s="3" t="s">
        <v>295</v>
      </c>
      <c r="I18" s="3" t="s">
        <v>296</v>
      </c>
      <c r="J18" s="3" t="s">
        <v>297</v>
      </c>
      <c r="K18" s="3" t="s">
        <v>298</v>
      </c>
      <c r="L18" s="3" t="s">
        <v>299</v>
      </c>
      <c r="M18" s="3" t="s">
        <v>300</v>
      </c>
      <c r="N18" s="3" t="s">
        <v>290</v>
      </c>
      <c r="O18" s="3" t="s">
        <v>301</v>
      </c>
      <c r="P18" s="3" t="s">
        <v>302</v>
      </c>
      <c r="Q18" s="3" t="s">
        <v>290</v>
      </c>
      <c r="R18" s="3" t="s">
        <v>301</v>
      </c>
      <c r="S18" s="4" t="s">
        <v>303</v>
      </c>
      <c r="T18" s="4" t="s">
        <v>304</v>
      </c>
    </row>
    <row r="19" spans="1:20" ht="30.5" customHeight="1" x14ac:dyDescent="0.2">
      <c r="A19" s="45" t="str">
        <f>'S6 Maquette'!B19</f>
        <v xml:space="preserve">UE Competences transversales 6 </v>
      </c>
      <c r="B19" s="46" t="str">
        <f>'S6 Maquette'!C19</f>
        <v>UE</v>
      </c>
      <c r="C19" s="47">
        <f>'S6 Maquette'!F19</f>
        <v>0</v>
      </c>
      <c r="D19" s="48"/>
      <c r="E19" s="48"/>
      <c r="F19" s="48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</row>
    <row r="20" spans="1:20" ht="30.5" customHeight="1" x14ac:dyDescent="0.2">
      <c r="A20" s="45" t="str">
        <f>'S6 Maquette'!B20</f>
        <v>Competences numeriques 3</v>
      </c>
      <c r="B20" s="46" t="str">
        <f>'S6 Maquette'!C20</f>
        <v>ECUE</v>
      </c>
      <c r="C20" s="47">
        <f>'S6 Maquette'!F20</f>
        <v>0</v>
      </c>
      <c r="D20" s="48"/>
      <c r="E20" s="48"/>
      <c r="F20" s="48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</row>
    <row r="21" spans="1:20" ht="30.5" customHeight="1" x14ac:dyDescent="0.2">
      <c r="A21" s="45" t="str">
        <f>'S6 Maquette'!B21</f>
        <v xml:space="preserve">Competences informationnelles 3 </v>
      </c>
      <c r="B21" s="46" t="str">
        <f>'S6 Maquette'!C21</f>
        <v>ECUE</v>
      </c>
      <c r="C21" s="47">
        <f>'S6 Maquette'!F21</f>
        <v>0</v>
      </c>
      <c r="D21" s="48"/>
      <c r="E21" s="48"/>
      <c r="F21" s="48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</row>
    <row r="22" spans="1:20" ht="30.5" customHeight="1" x14ac:dyDescent="0.2">
      <c r="A22" s="45" t="str">
        <f>'S6 Maquette'!B22</f>
        <v xml:space="preserve">Langue vivante-6 </v>
      </c>
      <c r="B22" s="46" t="str">
        <f>'S6 Maquette'!C22</f>
        <v>BLOC</v>
      </c>
      <c r="C22" s="47">
        <f>'S6 Maquette'!F22</f>
        <v>0</v>
      </c>
      <c r="D22" s="48"/>
      <c r="E22" s="48"/>
      <c r="F22" s="48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</row>
    <row r="23" spans="1:20" ht="30.5" customHeight="1" x14ac:dyDescent="0.2">
      <c r="A23" s="45" t="str">
        <f>'S6 Maquette'!B23</f>
        <v>Min 1 Max 1</v>
      </c>
      <c r="B23" s="46" t="str">
        <f>'S6 Maquette'!C23</f>
        <v>OPTION</v>
      </c>
      <c r="C23" s="47"/>
      <c r="D23" s="48"/>
      <c r="E23" s="48"/>
      <c r="F23" s="48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</row>
    <row r="24" spans="1:20" ht="30.5" customHeight="1" x14ac:dyDescent="0.2">
      <c r="A24" s="45" t="str">
        <f>'S6 Maquette'!B24</f>
        <v xml:space="preserve">Anglais 6 </v>
      </c>
      <c r="B24" s="46" t="str">
        <f>'S6 Maquette'!C24</f>
        <v>ECUE</v>
      </c>
      <c r="C24" s="47"/>
      <c r="D24" s="48"/>
      <c r="E24" s="48"/>
      <c r="F24" s="48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</row>
    <row r="25" spans="1:20" ht="30.5" customHeight="1" x14ac:dyDescent="0.2">
      <c r="A25" s="45" t="str">
        <f>'S6 Maquette'!B25</f>
        <v xml:space="preserve">Espagnol 6 </v>
      </c>
      <c r="B25" s="46" t="str">
        <f>'S6 Maquette'!C25</f>
        <v>ECUE</v>
      </c>
      <c r="C25" s="47">
        <f>'S6 Maquette'!F25</f>
        <v>0</v>
      </c>
      <c r="D25" s="48"/>
      <c r="E25" s="48"/>
      <c r="F25" s="48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</row>
    <row r="26" spans="1:20" ht="30.5" customHeight="1" x14ac:dyDescent="0.2">
      <c r="A26" s="45" t="str">
        <f>'S6 Maquette'!B26</f>
        <v xml:space="preserve">Italien 6 </v>
      </c>
      <c r="B26" s="46" t="str">
        <f>'S6 Maquette'!C26</f>
        <v>ECUE</v>
      </c>
      <c r="C26" s="47"/>
      <c r="D26" s="48"/>
      <c r="E26" s="48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</row>
    <row r="27" spans="1:20" s="80" customFormat="1" ht="30.5" customHeight="1" x14ac:dyDescent="0.2">
      <c r="A27" s="76" t="str">
        <f>'S6 Maquette'!B27</f>
        <v>UE 1 Nouvelles écritures et immersivité</v>
      </c>
      <c r="B27" s="76" t="str">
        <f>'S6 Maquette'!C27</f>
        <v>UE</v>
      </c>
      <c r="C27" s="77">
        <f>'S6 Maquette'!F27</f>
        <v>0</v>
      </c>
      <c r="D27" s="70">
        <v>1</v>
      </c>
      <c r="E27" s="70" t="s">
        <v>305</v>
      </c>
      <c r="F27" s="70" t="s">
        <v>305</v>
      </c>
      <c r="G27" s="70" t="s">
        <v>305</v>
      </c>
      <c r="H27" s="70" t="s">
        <v>305</v>
      </c>
      <c r="I27" s="70" t="s">
        <v>305</v>
      </c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9"/>
    </row>
    <row r="28" spans="1:20" ht="30.5" customHeight="1" x14ac:dyDescent="0.2">
      <c r="A28" s="34" t="str">
        <f>'S6 Maquette'!B28</f>
        <v>Nouvelles images Nouvelles écritures</v>
      </c>
      <c r="B28" s="34" t="str">
        <f>'S6 Maquette'!C28</f>
        <v>ECUE</v>
      </c>
      <c r="C28" s="33">
        <f>'S6 Maquette'!F28</f>
        <v>0</v>
      </c>
      <c r="D28" s="6">
        <v>1</v>
      </c>
      <c r="E28" s="6" t="s">
        <v>305</v>
      </c>
      <c r="F28" s="6" t="s">
        <v>305</v>
      </c>
      <c r="G28" s="6" t="s">
        <v>305</v>
      </c>
      <c r="H28" s="6" t="s">
        <v>305</v>
      </c>
      <c r="I28" s="6" t="s">
        <v>305</v>
      </c>
      <c r="J28" s="31"/>
      <c r="K28" s="31" t="s">
        <v>10</v>
      </c>
      <c r="L28" s="31"/>
      <c r="M28" s="31">
        <v>2</v>
      </c>
      <c r="N28" s="31"/>
      <c r="O28" s="31"/>
      <c r="P28" s="31"/>
      <c r="Q28" s="31"/>
      <c r="R28" s="31"/>
      <c r="S28" s="107" t="s">
        <v>334</v>
      </c>
      <c r="T28" s="36"/>
    </row>
    <row r="29" spans="1:20" ht="30.5" customHeight="1" x14ac:dyDescent="0.2">
      <c r="A29" s="34" t="str">
        <f>'S6 Maquette'!B29</f>
        <v>Scénarisation</v>
      </c>
      <c r="B29" s="34" t="str">
        <f>'S6 Maquette'!C29</f>
        <v>ECUE</v>
      </c>
      <c r="C29" s="33">
        <f>'S6 Maquette'!F29</f>
        <v>0</v>
      </c>
      <c r="D29" s="6">
        <v>1</v>
      </c>
      <c r="E29" s="6" t="s">
        <v>305</v>
      </c>
      <c r="F29" s="6" t="s">
        <v>305</v>
      </c>
      <c r="G29" s="6" t="s">
        <v>305</v>
      </c>
      <c r="H29" s="6" t="s">
        <v>305</v>
      </c>
      <c r="I29" s="6" t="s">
        <v>305</v>
      </c>
      <c r="J29" s="31"/>
      <c r="K29" s="31" t="s">
        <v>10</v>
      </c>
      <c r="L29" s="31"/>
      <c r="M29" s="31">
        <v>2</v>
      </c>
      <c r="N29" s="31"/>
      <c r="O29" s="31"/>
      <c r="P29" s="31"/>
      <c r="Q29" s="31"/>
      <c r="R29" s="31"/>
      <c r="S29" s="107" t="s">
        <v>334</v>
      </c>
      <c r="T29" s="36"/>
    </row>
    <row r="30" spans="1:20" ht="30.5" customHeight="1" x14ac:dyDescent="0.2">
      <c r="A30" s="34" t="str">
        <f>'S6 Maquette'!B30</f>
        <v>Acteurs et spectateurs dans les dispositifs spectaculaires à l'ère du numérique</v>
      </c>
      <c r="B30" s="34" t="str">
        <f>'S6 Maquette'!C30</f>
        <v>ECUE</v>
      </c>
      <c r="C30" s="33" t="e">
        <f>'S6 Maquette'!#REF!</f>
        <v>#REF!</v>
      </c>
      <c r="D30" s="6">
        <v>1</v>
      </c>
      <c r="E30" s="6" t="s">
        <v>305</v>
      </c>
      <c r="F30" s="6" t="s">
        <v>305</v>
      </c>
      <c r="G30" s="6" t="s">
        <v>305</v>
      </c>
      <c r="H30" s="6" t="s">
        <v>305</v>
      </c>
      <c r="I30" s="6" t="s">
        <v>305</v>
      </c>
      <c r="J30" s="31"/>
      <c r="K30" s="31" t="s">
        <v>10</v>
      </c>
      <c r="L30" s="31"/>
      <c r="M30" s="31">
        <v>2</v>
      </c>
      <c r="N30" s="31"/>
      <c r="O30" s="31"/>
      <c r="P30" s="31"/>
      <c r="Q30" s="31"/>
      <c r="R30" s="31"/>
      <c r="S30" s="6" t="s">
        <v>306</v>
      </c>
      <c r="T30" s="36"/>
    </row>
    <row r="31" spans="1:20" ht="30.5" customHeight="1" x14ac:dyDescent="0.2">
      <c r="A31" s="34" t="str">
        <f>'S6 Maquette'!B31</f>
        <v>Musique et médias</v>
      </c>
      <c r="B31" s="34" t="str">
        <f>'S6 Maquette'!C31</f>
        <v>ECUE</v>
      </c>
      <c r="C31" s="33">
        <f>'S6 Maquette'!F32</f>
        <v>0</v>
      </c>
      <c r="D31" s="6">
        <v>1</v>
      </c>
      <c r="E31" s="100"/>
      <c r="F31" s="100"/>
      <c r="G31" s="100"/>
      <c r="H31" s="100"/>
      <c r="I31" s="100"/>
      <c r="J31" s="102" t="s">
        <v>309</v>
      </c>
      <c r="K31" s="54"/>
      <c r="L31" s="101"/>
      <c r="M31" s="54"/>
      <c r="N31" s="54"/>
      <c r="O31" s="54"/>
      <c r="P31" s="54"/>
      <c r="Q31" s="54"/>
      <c r="R31" s="54"/>
      <c r="S31" s="6"/>
      <c r="T31" s="36"/>
    </row>
    <row r="32" spans="1:20" s="80" customFormat="1" ht="30.5" customHeight="1" x14ac:dyDescent="0.2">
      <c r="A32" s="76" t="str">
        <f>'S6 Maquette'!B32</f>
        <v>UE 2 Réalisation</v>
      </c>
      <c r="B32" s="76" t="str">
        <f>'S6 Maquette'!C32</f>
        <v>UE</v>
      </c>
      <c r="C32" s="77">
        <f>'S6 Maquette'!F33</f>
        <v>0</v>
      </c>
      <c r="D32" s="70">
        <v>1</v>
      </c>
      <c r="E32" s="70" t="s">
        <v>305</v>
      </c>
      <c r="F32" s="70" t="s">
        <v>305</v>
      </c>
      <c r="G32" s="70" t="s">
        <v>305</v>
      </c>
      <c r="H32" s="70" t="s">
        <v>305</v>
      </c>
      <c r="I32" s="70" t="s">
        <v>305</v>
      </c>
      <c r="J32" s="78"/>
      <c r="K32" s="78"/>
      <c r="L32" s="78"/>
      <c r="M32" s="78"/>
      <c r="N32" s="78"/>
      <c r="O32" s="78"/>
      <c r="P32" s="78"/>
      <c r="Q32" s="78"/>
      <c r="R32" s="78"/>
      <c r="S32" s="70"/>
      <c r="T32" s="79"/>
    </row>
    <row r="33" spans="1:20" ht="30.5" customHeight="1" x14ac:dyDescent="0.2">
      <c r="A33" s="34" t="str">
        <f>'S6 Maquette'!B33</f>
        <v>Réalisation d'un court-métrage de fiction</v>
      </c>
      <c r="B33" s="34" t="str">
        <f>'S6 Maquette'!C33</f>
        <v>ECUE</v>
      </c>
      <c r="C33" s="33">
        <f>'S6 Maquette'!F34</f>
        <v>0</v>
      </c>
      <c r="D33" s="6">
        <v>1</v>
      </c>
      <c r="E33" s="6" t="s">
        <v>305</v>
      </c>
      <c r="F33" s="6" t="s">
        <v>305</v>
      </c>
      <c r="G33" s="6" t="s">
        <v>305</v>
      </c>
      <c r="H33" s="6" t="s">
        <v>305</v>
      </c>
      <c r="I33" s="6" t="s">
        <v>305</v>
      </c>
      <c r="J33" s="31"/>
      <c r="K33" s="31" t="s">
        <v>10</v>
      </c>
      <c r="L33" s="31"/>
      <c r="M33" s="31">
        <v>2</v>
      </c>
      <c r="N33" s="31"/>
      <c r="O33" s="31"/>
      <c r="P33" s="31"/>
      <c r="Q33" s="31"/>
      <c r="R33" s="31"/>
      <c r="S33" s="107" t="s">
        <v>334</v>
      </c>
      <c r="T33" s="36"/>
    </row>
    <row r="34" spans="1:20" ht="30.5" customHeight="1" x14ac:dyDescent="0.2">
      <c r="A34" s="34" t="str">
        <f>'S6 Maquette'!B34</f>
        <v>Ciné-club</v>
      </c>
      <c r="B34" s="34" t="str">
        <f>'S6 Maquette'!C34</f>
        <v>ECUE</v>
      </c>
      <c r="C34" s="33" t="e">
        <f>'S6 Maquette'!#REF!</f>
        <v>#REF!</v>
      </c>
      <c r="D34" s="6">
        <v>1</v>
      </c>
      <c r="E34" s="6" t="s">
        <v>305</v>
      </c>
      <c r="F34" s="6" t="s">
        <v>305</v>
      </c>
      <c r="G34" s="6" t="s">
        <v>305</v>
      </c>
      <c r="H34" s="6" t="s">
        <v>305</v>
      </c>
      <c r="I34" s="6" t="s">
        <v>305</v>
      </c>
      <c r="J34" s="31"/>
      <c r="K34" s="31" t="s">
        <v>10</v>
      </c>
      <c r="L34" s="31"/>
      <c r="M34" s="31">
        <v>2</v>
      </c>
      <c r="N34" s="31"/>
      <c r="O34" s="31"/>
      <c r="P34" s="31"/>
      <c r="Q34" s="31"/>
      <c r="R34" s="31"/>
      <c r="S34" s="107" t="s">
        <v>334</v>
      </c>
      <c r="T34" s="36"/>
    </row>
    <row r="35" spans="1:20" s="80" customFormat="1" ht="30.5" customHeight="1" x14ac:dyDescent="0.2">
      <c r="A35" s="76" t="str">
        <f>'S6 Maquette'!B35</f>
        <v>UE 3 Projet de recherche</v>
      </c>
      <c r="B35" s="76" t="str">
        <f>'S6 Maquette'!C35</f>
        <v>UE</v>
      </c>
      <c r="C35" s="77" t="e">
        <f>'S6 Maquette'!#REF!</f>
        <v>#REF!</v>
      </c>
      <c r="D35" s="70">
        <v>1</v>
      </c>
      <c r="E35" s="70" t="s">
        <v>305</v>
      </c>
      <c r="F35" s="70" t="s">
        <v>305</v>
      </c>
      <c r="G35" s="70" t="s">
        <v>305</v>
      </c>
      <c r="H35" s="70" t="s">
        <v>305</v>
      </c>
      <c r="I35" s="70" t="s">
        <v>305</v>
      </c>
      <c r="J35" s="78"/>
      <c r="K35" s="78"/>
      <c r="L35" s="78"/>
      <c r="M35" s="78"/>
      <c r="N35" s="78"/>
      <c r="O35" s="78"/>
      <c r="P35" s="78"/>
      <c r="Q35" s="78"/>
      <c r="R35" s="78"/>
      <c r="S35" s="70"/>
      <c r="T35" s="79"/>
    </row>
    <row r="36" spans="1:20" ht="30.5" customHeight="1" x14ac:dyDescent="0.2">
      <c r="A36" s="34" t="str">
        <f>'S6 Maquette'!B36</f>
        <v>Méthodologie du mini-mémoire</v>
      </c>
      <c r="B36" s="34" t="str">
        <f>'S6 Maquette'!C36</f>
        <v>ECUE</v>
      </c>
      <c r="C36" s="33" t="e">
        <f>'S6 Maquette'!#REF!</f>
        <v>#REF!</v>
      </c>
      <c r="D36" s="6">
        <v>1</v>
      </c>
      <c r="E36" s="6" t="s">
        <v>305</v>
      </c>
      <c r="F36" s="6" t="s">
        <v>305</v>
      </c>
      <c r="G36" s="6" t="s">
        <v>305</v>
      </c>
      <c r="H36" s="6" t="s">
        <v>305</v>
      </c>
      <c r="I36" s="6" t="s">
        <v>305</v>
      </c>
      <c r="J36" s="31"/>
      <c r="K36" s="31" t="s">
        <v>10</v>
      </c>
      <c r="L36" s="31"/>
      <c r="M36" s="31">
        <v>2</v>
      </c>
      <c r="N36" s="31"/>
      <c r="O36" s="31"/>
      <c r="P36" s="31"/>
      <c r="Q36" s="31"/>
      <c r="R36" s="31"/>
      <c r="S36" s="107" t="s">
        <v>334</v>
      </c>
      <c r="T36" s="36"/>
    </row>
    <row r="37" spans="1:20" s="80" customFormat="1" ht="30.5" customHeight="1" x14ac:dyDescent="0.2">
      <c r="A37" s="76" t="str">
        <f>'S6 Maquette'!B37</f>
        <v>UE 4 Professionnalisation</v>
      </c>
      <c r="B37" s="76" t="str">
        <f>'S6 Maquette'!C37</f>
        <v>UE</v>
      </c>
      <c r="C37" s="77">
        <f>'S6 Maquette'!F41</f>
        <v>0</v>
      </c>
      <c r="D37" s="70">
        <v>1</v>
      </c>
      <c r="E37" s="70" t="s">
        <v>305</v>
      </c>
      <c r="F37" s="70" t="s">
        <v>305</v>
      </c>
      <c r="G37" s="70" t="s">
        <v>305</v>
      </c>
      <c r="H37" s="70" t="s">
        <v>305</v>
      </c>
      <c r="I37" s="70" t="s">
        <v>305</v>
      </c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9"/>
    </row>
    <row r="38" spans="1:20" ht="30.5" customHeight="1" x14ac:dyDescent="0.2">
      <c r="A38" s="34" t="str">
        <f>'S6 Maquette'!B38</f>
        <v>Masterclass</v>
      </c>
      <c r="B38" s="34" t="str">
        <f>'S6 Maquette'!C38</f>
        <v>ECUE</v>
      </c>
      <c r="C38" s="33">
        <f>'S6 Maquette'!F38</f>
        <v>0</v>
      </c>
      <c r="D38" s="6"/>
      <c r="E38" s="6" t="s">
        <v>310</v>
      </c>
      <c r="F38" s="6" t="s">
        <v>310</v>
      </c>
      <c r="G38" s="6" t="s">
        <v>310</v>
      </c>
      <c r="H38" s="6" t="s">
        <v>310</v>
      </c>
      <c r="I38" s="6" t="s">
        <v>310</v>
      </c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6"/>
    </row>
    <row r="39" spans="1:20" ht="30.5" customHeight="1" x14ac:dyDescent="0.2">
      <c r="A39" s="34" t="str">
        <f>'S6 Maquette'!B39</f>
        <v>Choix de professionnalisation</v>
      </c>
      <c r="B39" s="34" t="s">
        <v>38</v>
      </c>
      <c r="C39" s="33"/>
      <c r="D39" s="6">
        <v>1</v>
      </c>
      <c r="E39" s="6" t="s">
        <v>310</v>
      </c>
      <c r="F39" s="6" t="s">
        <v>310</v>
      </c>
      <c r="G39" s="6"/>
      <c r="H39" s="6"/>
      <c r="I39" s="6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6"/>
    </row>
    <row r="40" spans="1:20" s="105" customFormat="1" ht="30.5" customHeight="1" x14ac:dyDescent="0.2">
      <c r="A40" s="124" t="str">
        <f>'S6 Maquette'!B41</f>
        <v>Stage</v>
      </c>
      <c r="B40" s="124" t="str">
        <f>'S6 Maquette'!C41</f>
        <v>ECUE</v>
      </c>
      <c r="C40" s="125"/>
      <c r="D40" s="126"/>
      <c r="E40" s="126" t="s">
        <v>310</v>
      </c>
      <c r="F40" s="126" t="s">
        <v>305</v>
      </c>
      <c r="G40" s="126" t="s">
        <v>310</v>
      </c>
      <c r="H40" s="126" t="s">
        <v>305</v>
      </c>
      <c r="I40" s="126" t="s">
        <v>305</v>
      </c>
      <c r="J40" s="127"/>
      <c r="K40" s="127" t="s">
        <v>20</v>
      </c>
      <c r="L40" s="103"/>
      <c r="M40" s="103"/>
      <c r="N40" s="115"/>
      <c r="O40" s="115"/>
      <c r="P40" s="115"/>
      <c r="Q40" s="115"/>
      <c r="R40" s="115"/>
      <c r="S40" s="115"/>
      <c r="T40" s="113"/>
    </row>
    <row r="41" spans="1:20" s="105" customFormat="1" ht="30.5" customHeight="1" x14ac:dyDescent="0.2">
      <c r="A41" s="124" t="str">
        <f>'S6 Maquette'!B42</f>
        <v>Projet créatif</v>
      </c>
      <c r="B41" s="124" t="str">
        <f>'S6 Maquette'!C42</f>
        <v>ECUE</v>
      </c>
      <c r="C41" s="125"/>
      <c r="D41" s="126"/>
      <c r="E41" s="126" t="s">
        <v>310</v>
      </c>
      <c r="F41" s="126" t="s">
        <v>305</v>
      </c>
      <c r="G41" s="126" t="s">
        <v>310</v>
      </c>
      <c r="H41" s="126" t="s">
        <v>305</v>
      </c>
      <c r="I41" s="126" t="s">
        <v>305</v>
      </c>
      <c r="J41" s="127"/>
      <c r="K41" s="127" t="s">
        <v>20</v>
      </c>
      <c r="L41" s="103"/>
      <c r="M41" s="103"/>
      <c r="N41" s="115"/>
      <c r="O41" s="115"/>
      <c r="P41" s="115"/>
      <c r="Q41" s="115"/>
      <c r="R41" s="115"/>
      <c r="S41" s="115"/>
      <c r="T41" s="104"/>
    </row>
    <row r="42" spans="1:20" ht="30.5" customHeight="1" x14ac:dyDescent="0.2">
      <c r="A42" s="34">
        <f>'S6 Maquette'!B75</f>
        <v>0</v>
      </c>
      <c r="B42" s="34">
        <f>'S6 Maquette'!C75</f>
        <v>0</v>
      </c>
      <c r="C42" s="33">
        <f>'S6 Maquette'!F75</f>
        <v>0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6"/>
    </row>
    <row r="43" spans="1:20" ht="30.5" customHeight="1" x14ac:dyDescent="0.2">
      <c r="A43" s="34">
        <f>'S6 Maquette'!B76</f>
        <v>0</v>
      </c>
      <c r="B43" s="34">
        <f>'S6 Maquette'!C76</f>
        <v>0</v>
      </c>
      <c r="C43" s="33">
        <f>'S6 Maquette'!F76</f>
        <v>0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6"/>
    </row>
    <row r="44" spans="1:20" ht="30.5" customHeight="1" x14ac:dyDescent="0.2">
      <c r="A44" s="34">
        <f>'S6 Maquette'!B77</f>
        <v>0</v>
      </c>
      <c r="B44" s="34">
        <f>'S6 Maquette'!C77</f>
        <v>0</v>
      </c>
      <c r="C44" s="33">
        <f>'S6 Maquette'!F77</f>
        <v>0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6"/>
    </row>
    <row r="45" spans="1:20" ht="30.5" customHeight="1" x14ac:dyDescent="0.2">
      <c r="A45" s="34">
        <f>'S6 Maquette'!B78</f>
        <v>0</v>
      </c>
      <c r="B45" s="34">
        <f>'S6 Maquette'!C78</f>
        <v>0</v>
      </c>
      <c r="C45" s="33">
        <f>'S6 Maquette'!F78</f>
        <v>0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6"/>
    </row>
    <row r="46" spans="1:20" ht="30.5" customHeight="1" x14ac:dyDescent="0.2">
      <c r="A46" s="34">
        <f>'S6 Maquette'!B79</f>
        <v>0</v>
      </c>
      <c r="B46" s="34">
        <f>'S6 Maquette'!C79</f>
        <v>0</v>
      </c>
      <c r="C46" s="33">
        <f>'S6 Maquette'!F79</f>
        <v>0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6"/>
    </row>
    <row r="47" spans="1:20" ht="30.5" customHeight="1" x14ac:dyDescent="0.2">
      <c r="A47" s="34">
        <f>'S6 Maquette'!B80</f>
        <v>0</v>
      </c>
      <c r="B47" s="34">
        <f>'S6 Maquette'!C80</f>
        <v>0</v>
      </c>
      <c r="C47" s="33">
        <f>'S6 Maquette'!F80</f>
        <v>0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6"/>
    </row>
    <row r="48" spans="1:20" ht="30.5" customHeight="1" x14ac:dyDescent="0.2">
      <c r="A48" s="34">
        <f>'S6 Maquette'!B81</f>
        <v>0</v>
      </c>
      <c r="B48" s="34">
        <f>'S6 Maquette'!C81</f>
        <v>0</v>
      </c>
      <c r="C48" s="33">
        <f>'S6 Maquette'!F81</f>
        <v>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6"/>
    </row>
    <row r="49" spans="1:20" ht="30.5" customHeight="1" x14ac:dyDescent="0.2">
      <c r="A49" s="34">
        <f>'S6 Maquette'!B82</f>
        <v>0</v>
      </c>
      <c r="B49" s="34">
        <f>'S6 Maquette'!C82</f>
        <v>0</v>
      </c>
      <c r="C49" s="33">
        <f>'S6 Maquette'!F82</f>
        <v>0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6"/>
    </row>
    <row r="50" spans="1:20" ht="30.5" customHeight="1" x14ac:dyDescent="0.2">
      <c r="A50" s="34">
        <f>'S6 Maquette'!B83</f>
        <v>0</v>
      </c>
      <c r="B50" s="34">
        <f>'S6 Maquette'!C83</f>
        <v>0</v>
      </c>
      <c r="C50" s="33">
        <f>'S6 Maquette'!F83</f>
        <v>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6"/>
    </row>
    <row r="51" spans="1:20" ht="30.5" customHeight="1" x14ac:dyDescent="0.2">
      <c r="A51" s="34">
        <f>'S6 Maquette'!B84</f>
        <v>0</v>
      </c>
      <c r="B51" s="34">
        <f>'S6 Maquette'!C84</f>
        <v>0</v>
      </c>
      <c r="C51" s="33">
        <f>'S6 Maquette'!F84</f>
        <v>0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6"/>
    </row>
    <row r="52" spans="1:20" ht="30.5" customHeight="1" x14ac:dyDescent="0.2">
      <c r="A52" s="34">
        <f>'S6 Maquette'!B85</f>
        <v>0</v>
      </c>
      <c r="B52" s="34">
        <f>'S6 Maquette'!C85</f>
        <v>0</v>
      </c>
      <c r="C52" s="33">
        <f>'S6 Maquette'!F85</f>
        <v>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6"/>
    </row>
    <row r="53" spans="1:20" ht="30.5" customHeight="1" x14ac:dyDescent="0.2">
      <c r="A53" s="34">
        <f>'S6 Maquette'!B86</f>
        <v>0</v>
      </c>
      <c r="B53" s="34">
        <f>'S6 Maquette'!C86</f>
        <v>0</v>
      </c>
      <c r="C53" s="33">
        <f>'S6 Maquette'!F86</f>
        <v>0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6"/>
    </row>
    <row r="54" spans="1:20" ht="30.5" customHeight="1" x14ac:dyDescent="0.2">
      <c r="A54" s="34">
        <f>'S6 Maquette'!B87</f>
        <v>0</v>
      </c>
      <c r="B54" s="34">
        <f>'S6 Maquette'!C87</f>
        <v>0</v>
      </c>
      <c r="C54" s="33">
        <f>'S6 Maquette'!F87</f>
        <v>0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6"/>
    </row>
    <row r="55" spans="1:20" ht="30.5" customHeight="1" x14ac:dyDescent="0.2">
      <c r="A55" s="34">
        <f>'S6 Maquette'!B88</f>
        <v>0</v>
      </c>
      <c r="B55" s="34">
        <f>'S6 Maquette'!C88</f>
        <v>0</v>
      </c>
      <c r="C55" s="33">
        <f>'S6 Maquette'!F88</f>
        <v>0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6"/>
    </row>
    <row r="56" spans="1:20" ht="30.5" customHeight="1" x14ac:dyDescent="0.2">
      <c r="A56" s="34">
        <f>'S6 Maquette'!B89</f>
        <v>0</v>
      </c>
      <c r="B56" s="34">
        <f>'S6 Maquette'!C89</f>
        <v>0</v>
      </c>
      <c r="C56" s="33">
        <f>'S6 Maquette'!F89</f>
        <v>0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6"/>
    </row>
    <row r="57" spans="1:20" ht="30.5" customHeight="1" x14ac:dyDescent="0.2">
      <c r="A57" s="34">
        <f>'S6 Maquette'!B90</f>
        <v>0</v>
      </c>
      <c r="B57" s="34">
        <f>'S6 Maquette'!C90</f>
        <v>0</v>
      </c>
      <c r="C57" s="33">
        <f>'S6 Maquette'!F90</f>
        <v>0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6"/>
    </row>
    <row r="58" spans="1:20" ht="30.5" customHeight="1" x14ac:dyDescent="0.2">
      <c r="A58" s="34">
        <f>'S6 Maquette'!B91</f>
        <v>0</v>
      </c>
      <c r="B58" s="34">
        <f>'S6 Maquette'!C91</f>
        <v>0</v>
      </c>
      <c r="C58" s="33">
        <f>'S6 Maquette'!F91</f>
        <v>0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6"/>
    </row>
    <row r="59" spans="1:20" ht="30.5" customHeight="1" x14ac:dyDescent="0.2">
      <c r="A59" s="34">
        <f>'S6 Maquette'!B92</f>
        <v>0</v>
      </c>
      <c r="B59" s="34">
        <f>'S6 Maquette'!C92</f>
        <v>0</v>
      </c>
      <c r="C59" s="33">
        <f>'S6 Maquette'!F92</f>
        <v>0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6"/>
    </row>
    <row r="60" spans="1:20" ht="30.5" customHeight="1" x14ac:dyDescent="0.2">
      <c r="A60" s="34">
        <f>'S6 Maquette'!B93</f>
        <v>0</v>
      </c>
      <c r="B60" s="34">
        <f>'S6 Maquette'!C93</f>
        <v>0</v>
      </c>
      <c r="C60" s="33">
        <f>'S6 Maquette'!F93</f>
        <v>0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6"/>
    </row>
    <row r="61" spans="1:20" ht="30.5" customHeight="1" x14ac:dyDescent="0.2">
      <c r="A61" s="34">
        <f>'S6 Maquette'!B94</f>
        <v>0</v>
      </c>
      <c r="B61" s="34">
        <f>'S6 Maquette'!C94</f>
        <v>0</v>
      </c>
      <c r="C61" s="33">
        <f>'S6 Maquette'!F94</f>
        <v>0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6"/>
    </row>
    <row r="62" spans="1:20" ht="30.5" customHeight="1" x14ac:dyDescent="0.2">
      <c r="A62" s="34">
        <f>'S6 Maquette'!B95</f>
        <v>0</v>
      </c>
      <c r="B62" s="34">
        <f>'S6 Maquette'!C95</f>
        <v>0</v>
      </c>
      <c r="C62" s="33">
        <f>'S6 Maquette'!F95</f>
        <v>0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6"/>
    </row>
    <row r="63" spans="1:20" ht="30.5" customHeight="1" x14ac:dyDescent="0.2">
      <c r="A63" s="34">
        <f>'S6 Maquette'!B96</f>
        <v>0</v>
      </c>
      <c r="B63" s="34">
        <f>'S6 Maquette'!C96</f>
        <v>0</v>
      </c>
      <c r="C63" s="33">
        <f>'S6 Maquette'!F96</f>
        <v>0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6"/>
    </row>
    <row r="64" spans="1:20" ht="30.5" customHeight="1" x14ac:dyDescent="0.2">
      <c r="A64" s="34">
        <f>'S6 Maquette'!B97</f>
        <v>0</v>
      </c>
      <c r="B64" s="34">
        <f>'S6 Maquette'!C97</f>
        <v>0</v>
      </c>
      <c r="C64" s="33">
        <f>'S6 Maquette'!F97</f>
        <v>0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6"/>
    </row>
    <row r="65" spans="1:20" ht="30.5" customHeight="1" x14ac:dyDescent="0.2">
      <c r="A65" s="34">
        <f>'S6 Maquette'!B98</f>
        <v>0</v>
      </c>
      <c r="B65" s="34">
        <f>'S6 Maquette'!C98</f>
        <v>0</v>
      </c>
      <c r="C65" s="33">
        <f>'S6 Maquette'!F98</f>
        <v>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6"/>
    </row>
    <row r="66" spans="1:20" ht="30.5" customHeight="1" x14ac:dyDescent="0.2">
      <c r="A66" s="34">
        <f>'S6 Maquette'!B99</f>
        <v>0</v>
      </c>
      <c r="B66" s="34">
        <f>'S6 Maquette'!C99</f>
        <v>0</v>
      </c>
      <c r="C66" s="33">
        <f>'S6 Maquette'!F99</f>
        <v>0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6"/>
    </row>
    <row r="67" spans="1:20" ht="30.5" customHeight="1" x14ac:dyDescent="0.2">
      <c r="A67" s="34">
        <f>'S6 Maquette'!B100</f>
        <v>0</v>
      </c>
      <c r="B67" s="34">
        <f>'S6 Maquette'!C100</f>
        <v>0</v>
      </c>
      <c r="C67" s="33">
        <f>'S6 Maquette'!F100</f>
        <v>0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6"/>
    </row>
    <row r="68" spans="1:20" ht="30.5" customHeight="1" x14ac:dyDescent="0.2">
      <c r="A68" s="34">
        <f>'S6 Maquette'!B101</f>
        <v>0</v>
      </c>
      <c r="B68" s="34">
        <f>'S6 Maquette'!C101</f>
        <v>0</v>
      </c>
      <c r="C68" s="33">
        <f>'S6 Maquette'!F101</f>
        <v>0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6"/>
    </row>
    <row r="69" spans="1:20" ht="30.5" customHeight="1" x14ac:dyDescent="0.2">
      <c r="A69" s="34">
        <f>'S6 Maquette'!B102</f>
        <v>0</v>
      </c>
      <c r="B69" s="34">
        <f>'S6 Maquette'!C102</f>
        <v>0</v>
      </c>
      <c r="C69" s="33">
        <f>'S6 Maquette'!F102</f>
        <v>0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6"/>
    </row>
    <row r="70" spans="1:20" ht="30.5" customHeight="1" x14ac:dyDescent="0.2">
      <c r="A70" s="34">
        <f>'S6 Maquette'!B103</f>
        <v>0</v>
      </c>
      <c r="B70" s="34">
        <f>'S6 Maquette'!C103</f>
        <v>0</v>
      </c>
      <c r="C70" s="33">
        <f>'S6 Maquette'!F103</f>
        <v>0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6"/>
    </row>
    <row r="71" spans="1:20" ht="30.5" customHeight="1" x14ac:dyDescent="0.2">
      <c r="A71" s="34">
        <f>'S6 Maquette'!B104</f>
        <v>0</v>
      </c>
      <c r="B71" s="34">
        <f>'S6 Maquette'!C104</f>
        <v>0</v>
      </c>
      <c r="C71" s="33">
        <f>'S6 Maquette'!F104</f>
        <v>0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6"/>
    </row>
    <row r="72" spans="1:20" ht="30.5" customHeight="1" x14ac:dyDescent="0.2">
      <c r="A72" s="34">
        <f>'S6 Maquette'!B105</f>
        <v>0</v>
      </c>
      <c r="B72" s="34">
        <f>'S6 Maquette'!C105</f>
        <v>0</v>
      </c>
      <c r="C72" s="33">
        <f>'S6 Maquette'!F105</f>
        <v>0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6"/>
    </row>
    <row r="73" spans="1:20" ht="30.5" customHeight="1" x14ac:dyDescent="0.2">
      <c r="A73" s="34">
        <f>'S6 Maquette'!B106</f>
        <v>0</v>
      </c>
      <c r="B73" s="34">
        <f>'S6 Maquette'!C106</f>
        <v>0</v>
      </c>
      <c r="C73" s="33">
        <f>'S6 Maquette'!F106</f>
        <v>0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6"/>
    </row>
    <row r="74" spans="1:20" ht="30.5" customHeight="1" x14ac:dyDescent="0.2">
      <c r="A74" s="34">
        <f>'S6 Maquette'!B107</f>
        <v>0</v>
      </c>
      <c r="B74" s="34">
        <f>'S6 Maquette'!C107</f>
        <v>0</v>
      </c>
      <c r="C74" s="33">
        <f>'S6 Maquette'!F107</f>
        <v>0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6"/>
    </row>
    <row r="75" spans="1:20" ht="30.5" customHeight="1" x14ac:dyDescent="0.2">
      <c r="A75" s="34">
        <f>'S6 Maquette'!B108</f>
        <v>0</v>
      </c>
      <c r="B75" s="34">
        <f>'S6 Maquette'!C108</f>
        <v>0</v>
      </c>
      <c r="C75" s="33">
        <f>'S6 Maquette'!F108</f>
        <v>0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6"/>
    </row>
    <row r="76" spans="1:20" ht="30.5" customHeight="1" x14ac:dyDescent="0.2">
      <c r="A76" s="34">
        <f>'S6 Maquette'!B109</f>
        <v>0</v>
      </c>
      <c r="B76" s="34">
        <f>'S6 Maquette'!C109</f>
        <v>0</v>
      </c>
      <c r="C76" s="33">
        <f>'S6 Maquette'!F109</f>
        <v>0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6"/>
    </row>
    <row r="77" spans="1:20" ht="30.5" customHeight="1" x14ac:dyDescent="0.2">
      <c r="A77" s="34">
        <f>'S6 Maquette'!B110</f>
        <v>0</v>
      </c>
      <c r="B77" s="34">
        <f>'S6 Maquette'!C110</f>
        <v>0</v>
      </c>
      <c r="C77" s="33">
        <f>'S6 Maquette'!F110</f>
        <v>0</v>
      </c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6"/>
    </row>
    <row r="78" spans="1:20" ht="30.5" customHeight="1" x14ac:dyDescent="0.2">
      <c r="A78" s="34">
        <f>'S6 Maquette'!B111</f>
        <v>0</v>
      </c>
      <c r="B78" s="34">
        <f>'S6 Maquette'!C111</f>
        <v>0</v>
      </c>
      <c r="C78" s="33">
        <f>'S6 Maquette'!F111</f>
        <v>0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6"/>
    </row>
    <row r="79" spans="1:20" ht="30.5" customHeight="1" x14ac:dyDescent="0.2">
      <c r="A79" s="34">
        <f>'S6 Maquette'!B112</f>
        <v>0</v>
      </c>
      <c r="B79" s="34">
        <f>'S6 Maquette'!C112</f>
        <v>0</v>
      </c>
      <c r="C79" s="33">
        <f>'S6 Maquette'!F112</f>
        <v>0</v>
      </c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6"/>
    </row>
    <row r="80" spans="1:20" ht="30.5" customHeight="1" x14ac:dyDescent="0.2">
      <c r="A80" s="34">
        <f>'S6 Maquette'!B113</f>
        <v>0</v>
      </c>
      <c r="B80" s="34">
        <f>'S6 Maquette'!C113</f>
        <v>0</v>
      </c>
      <c r="C80" s="33">
        <f>'S6 Maquette'!F113</f>
        <v>0</v>
      </c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6"/>
    </row>
    <row r="81" spans="1:20" ht="30.5" customHeight="1" x14ac:dyDescent="0.2">
      <c r="A81" s="34">
        <f>'S6 Maquette'!B114</f>
        <v>0</v>
      </c>
      <c r="B81" s="34">
        <f>'S6 Maquette'!C114</f>
        <v>0</v>
      </c>
      <c r="C81" s="33">
        <f>'S6 Maquette'!F114</f>
        <v>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6"/>
    </row>
    <row r="82" spans="1:20" ht="30.5" customHeight="1" x14ac:dyDescent="0.2">
      <c r="A82" s="34">
        <f>'S6 Maquette'!B115</f>
        <v>0</v>
      </c>
      <c r="B82" s="34">
        <f>'S6 Maquette'!C115</f>
        <v>0</v>
      </c>
      <c r="C82" s="33">
        <f>'S6 Maquette'!F115</f>
        <v>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6"/>
    </row>
    <row r="83" spans="1:20" ht="30.5" customHeight="1" x14ac:dyDescent="0.2">
      <c r="A83" s="34">
        <f>'S6 Maquette'!B116</f>
        <v>0</v>
      </c>
      <c r="B83" s="34">
        <f>'S6 Maquette'!C116</f>
        <v>0</v>
      </c>
      <c r="C83" s="33">
        <f>'S6 Maquette'!F116</f>
        <v>0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6"/>
    </row>
    <row r="84" spans="1:20" ht="30.5" customHeight="1" x14ac:dyDescent="0.2">
      <c r="A84" s="34">
        <f>'S6 Maquette'!B117</f>
        <v>0</v>
      </c>
      <c r="B84" s="34">
        <f>'S6 Maquette'!C117</f>
        <v>0</v>
      </c>
      <c r="C84" s="33">
        <f>'S6 Maquette'!F117</f>
        <v>0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6"/>
    </row>
    <row r="85" spans="1:20" ht="30.5" customHeight="1" x14ac:dyDescent="0.2">
      <c r="A85" s="34">
        <f>'S6 Maquette'!B118</f>
        <v>0</v>
      </c>
      <c r="B85" s="34">
        <f>'S6 Maquette'!C118</f>
        <v>0</v>
      </c>
      <c r="C85" s="33">
        <f>'S6 Maquette'!F118</f>
        <v>0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6"/>
    </row>
    <row r="86" spans="1:20" ht="30.5" customHeight="1" x14ac:dyDescent="0.2">
      <c r="A86" s="34">
        <f>'S6 Maquette'!B119</f>
        <v>0</v>
      </c>
      <c r="B86" s="34">
        <f>'S6 Maquette'!C119</f>
        <v>0</v>
      </c>
      <c r="C86" s="33">
        <f>'S6 Maquette'!F119</f>
        <v>0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6"/>
    </row>
    <row r="87" spans="1:20" ht="30.5" customHeight="1" x14ac:dyDescent="0.2">
      <c r="A87" s="34">
        <f>'S6 Maquette'!B120</f>
        <v>0</v>
      </c>
      <c r="B87" s="34">
        <f>'S6 Maquette'!C120</f>
        <v>0</v>
      </c>
      <c r="C87" s="33">
        <f>'S6 Maquette'!F120</f>
        <v>0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6"/>
    </row>
    <row r="88" spans="1:20" ht="30.5" customHeight="1" x14ac:dyDescent="0.2">
      <c r="A88" s="34">
        <f>'S6 Maquette'!B121</f>
        <v>0</v>
      </c>
      <c r="B88" s="34">
        <f>'S6 Maquette'!C121</f>
        <v>0</v>
      </c>
      <c r="C88" s="33">
        <f>'S6 Maquette'!F121</f>
        <v>0</v>
      </c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6"/>
    </row>
    <row r="89" spans="1:20" ht="30.5" customHeight="1" x14ac:dyDescent="0.2">
      <c r="A89" s="34">
        <f>'S6 Maquette'!B122</f>
        <v>0</v>
      </c>
      <c r="B89" s="34">
        <f>'S6 Maquette'!C122</f>
        <v>0</v>
      </c>
      <c r="C89" s="33">
        <f>'S6 Maquette'!F122</f>
        <v>0</v>
      </c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6"/>
    </row>
    <row r="90" spans="1:20" ht="30.5" customHeight="1" x14ac:dyDescent="0.2">
      <c r="A90" s="34">
        <f>'S6 Maquette'!B123</f>
        <v>0</v>
      </c>
      <c r="B90" s="34">
        <f>'S6 Maquette'!C123</f>
        <v>0</v>
      </c>
      <c r="C90" s="33">
        <f>'S6 Maquette'!F123</f>
        <v>0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6"/>
    </row>
    <row r="91" spans="1:20" ht="30.5" customHeight="1" x14ac:dyDescent="0.2">
      <c r="A91" s="34">
        <f>'S6 Maquette'!B124</f>
        <v>0</v>
      </c>
      <c r="B91" s="34">
        <f>'S6 Maquette'!C124</f>
        <v>0</v>
      </c>
      <c r="C91" s="33">
        <f>'S6 Maquette'!F124</f>
        <v>0</v>
      </c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6"/>
    </row>
    <row r="92" spans="1:20" ht="30.5" customHeight="1" x14ac:dyDescent="0.2">
      <c r="A92" s="34">
        <f>'S6 Maquette'!B125</f>
        <v>0</v>
      </c>
      <c r="B92" s="34">
        <f>'S6 Maquette'!C125</f>
        <v>0</v>
      </c>
      <c r="C92" s="33">
        <f>'S6 Maquette'!F125</f>
        <v>0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6"/>
    </row>
    <row r="93" spans="1:20" ht="30.5" customHeight="1" x14ac:dyDescent="0.2">
      <c r="A93" s="34">
        <f>'S6 Maquette'!B126</f>
        <v>0</v>
      </c>
      <c r="B93" s="34">
        <f>'S6 Maquette'!C126</f>
        <v>0</v>
      </c>
      <c r="C93" s="33">
        <f>'S6 Maquette'!F126</f>
        <v>0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6"/>
    </row>
    <row r="94" spans="1:20" ht="30.5" customHeight="1" x14ac:dyDescent="0.2">
      <c r="A94" s="34">
        <f>'S6 Maquette'!B127</f>
        <v>0</v>
      </c>
      <c r="B94" s="34">
        <f>'S6 Maquette'!C127</f>
        <v>0</v>
      </c>
      <c r="C94" s="33">
        <f>'S6 Maquette'!F127</f>
        <v>0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6"/>
    </row>
    <row r="95" spans="1:20" ht="30.5" customHeight="1" x14ac:dyDescent="0.2">
      <c r="A95" s="34">
        <f>'S6 Maquette'!B128</f>
        <v>0</v>
      </c>
      <c r="B95" s="34">
        <f>'S6 Maquette'!C128</f>
        <v>0</v>
      </c>
      <c r="C95" s="33">
        <f>'S6 Maquette'!F128</f>
        <v>0</v>
      </c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6"/>
    </row>
    <row r="96" spans="1:20" ht="30.5" customHeight="1" x14ac:dyDescent="0.2">
      <c r="A96" s="34">
        <f>'S6 Maquette'!B129</f>
        <v>0</v>
      </c>
      <c r="B96" s="34">
        <f>'S6 Maquette'!C129</f>
        <v>0</v>
      </c>
      <c r="C96" s="33">
        <f>'S6 Maquette'!F129</f>
        <v>0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6"/>
    </row>
    <row r="97" spans="1:20" ht="30.5" customHeight="1" x14ac:dyDescent="0.2">
      <c r="A97" s="34">
        <f>'S6 Maquette'!B130</f>
        <v>0</v>
      </c>
      <c r="B97" s="34">
        <f>'S6 Maquette'!C130</f>
        <v>0</v>
      </c>
      <c r="C97" s="33">
        <f>'S6 Maquette'!F130</f>
        <v>0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6"/>
    </row>
    <row r="98" spans="1:20" ht="30.5" customHeight="1" x14ac:dyDescent="0.2">
      <c r="A98" s="34">
        <f>'S6 Maquette'!B131</f>
        <v>0</v>
      </c>
      <c r="B98" s="34">
        <f>'S6 Maquette'!C131</f>
        <v>0</v>
      </c>
      <c r="C98" s="33">
        <f>'S6 Maquette'!F131</f>
        <v>0</v>
      </c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6"/>
    </row>
    <row r="99" spans="1:20" ht="30.5" customHeight="1" x14ac:dyDescent="0.2">
      <c r="A99" s="34">
        <f>'S6 Maquette'!B132</f>
        <v>0</v>
      </c>
      <c r="B99" s="34">
        <f>'S6 Maquette'!C132</f>
        <v>0</v>
      </c>
      <c r="C99" s="33">
        <f>'S6 Maquette'!F132</f>
        <v>0</v>
      </c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6"/>
    </row>
    <row r="100" spans="1:20" ht="30.5" customHeight="1" x14ac:dyDescent="0.2">
      <c r="A100" s="34">
        <f>'S6 Maquette'!B133</f>
        <v>0</v>
      </c>
      <c r="B100" s="34">
        <f>'S6 Maquette'!C133</f>
        <v>0</v>
      </c>
      <c r="C100" s="33">
        <f>'S6 Maquette'!F133</f>
        <v>0</v>
      </c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6"/>
    </row>
    <row r="101" spans="1:20" ht="30.5" customHeight="1" x14ac:dyDescent="0.2">
      <c r="A101" s="34">
        <f>'S6 Maquette'!B134</f>
        <v>0</v>
      </c>
      <c r="B101" s="34">
        <f>'S6 Maquette'!C134</f>
        <v>0</v>
      </c>
      <c r="C101" s="33">
        <f>'S6 Maquette'!F134</f>
        <v>0</v>
      </c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6"/>
    </row>
    <row r="102" spans="1:20" ht="30.5" customHeight="1" x14ac:dyDescent="0.2">
      <c r="A102" s="34">
        <f>'S6 Maquette'!B135</f>
        <v>0</v>
      </c>
      <c r="B102" s="34">
        <f>'S6 Maquette'!C135</f>
        <v>0</v>
      </c>
      <c r="C102" s="33">
        <f>'S6 Maquette'!F135</f>
        <v>0</v>
      </c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6"/>
    </row>
    <row r="103" spans="1:20" ht="30.5" customHeight="1" x14ac:dyDescent="0.2">
      <c r="A103" s="34">
        <f>'S6 Maquette'!B136</f>
        <v>0</v>
      </c>
      <c r="B103" s="34">
        <f>'S6 Maquette'!C136</f>
        <v>0</v>
      </c>
      <c r="C103" s="33">
        <f>'S6 Maquette'!F136</f>
        <v>0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6"/>
    </row>
    <row r="104" spans="1:20" ht="30.5" customHeight="1" x14ac:dyDescent="0.2">
      <c r="A104" s="34">
        <f>'S6 Maquette'!B137</f>
        <v>0</v>
      </c>
      <c r="B104" s="34">
        <f>'S6 Maquette'!C137</f>
        <v>0</v>
      </c>
      <c r="C104" s="33">
        <f>'S6 Maquette'!F137</f>
        <v>0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6"/>
    </row>
    <row r="105" spans="1:20" ht="30.5" customHeight="1" x14ac:dyDescent="0.2">
      <c r="A105" s="34">
        <f>'S6 Maquette'!B138</f>
        <v>0</v>
      </c>
      <c r="B105" s="34">
        <f>'S6 Maquette'!C138</f>
        <v>0</v>
      </c>
      <c r="C105" s="33">
        <f>'S6 Maquette'!F138</f>
        <v>0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6"/>
    </row>
    <row r="106" spans="1:20" ht="30.5" customHeight="1" x14ac:dyDescent="0.2">
      <c r="A106" s="34">
        <f>'S6 Maquette'!B139</f>
        <v>0</v>
      </c>
      <c r="B106" s="34">
        <f>'S6 Maquette'!C139</f>
        <v>0</v>
      </c>
      <c r="C106" s="33">
        <f>'S6 Maquette'!F139</f>
        <v>0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6"/>
    </row>
    <row r="107" spans="1:20" ht="30.5" customHeight="1" x14ac:dyDescent="0.2">
      <c r="A107" s="34">
        <f>'S6 Maquette'!B140</f>
        <v>0</v>
      </c>
      <c r="B107" s="34">
        <f>'S6 Maquette'!C140</f>
        <v>0</v>
      </c>
      <c r="C107" s="33">
        <f>'S6 Maquette'!F140</f>
        <v>0</v>
      </c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6"/>
    </row>
    <row r="108" spans="1:20" ht="30.5" customHeight="1" x14ac:dyDescent="0.2">
      <c r="A108" s="34">
        <f>'S6 Maquette'!B141</f>
        <v>0</v>
      </c>
      <c r="B108" s="34">
        <f>'S6 Maquette'!C141</f>
        <v>0</v>
      </c>
      <c r="C108" s="33">
        <f>'S6 Maquette'!F141</f>
        <v>0</v>
      </c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6"/>
    </row>
    <row r="109" spans="1:20" ht="30.5" customHeight="1" x14ac:dyDescent="0.2">
      <c r="A109" s="34">
        <f>'S6 Maquette'!B142</f>
        <v>0</v>
      </c>
      <c r="B109" s="34">
        <f>'S6 Maquette'!C142</f>
        <v>0</v>
      </c>
      <c r="C109" s="33">
        <f>'S6 Maquette'!F142</f>
        <v>0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6"/>
    </row>
    <row r="110" spans="1:20" ht="30.5" customHeight="1" x14ac:dyDescent="0.2">
      <c r="A110" s="34">
        <f>'S6 Maquette'!B143</f>
        <v>0</v>
      </c>
      <c r="B110" s="34">
        <f>'S6 Maquette'!C143</f>
        <v>0</v>
      </c>
      <c r="C110" s="33">
        <f>'S6 Maquette'!F143</f>
        <v>0</v>
      </c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6"/>
    </row>
    <row r="111" spans="1:20" ht="30.5" customHeight="1" x14ac:dyDescent="0.2">
      <c r="A111" s="34">
        <f>'S6 Maquette'!B144</f>
        <v>0</v>
      </c>
      <c r="B111" s="34">
        <f>'S6 Maquette'!C144</f>
        <v>0</v>
      </c>
      <c r="C111" s="33">
        <f>'S6 Maquette'!F144</f>
        <v>0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6"/>
    </row>
    <row r="112" spans="1:20" ht="30.5" customHeight="1" x14ac:dyDescent="0.2">
      <c r="A112" s="34">
        <f>'S6 Maquette'!B145</f>
        <v>0</v>
      </c>
      <c r="B112" s="34">
        <f>'S6 Maquette'!C145</f>
        <v>0</v>
      </c>
      <c r="C112" s="33">
        <f>'S6 Maquette'!F145</f>
        <v>0</v>
      </c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6"/>
    </row>
    <row r="113" spans="1:20" ht="30.5" customHeight="1" x14ac:dyDescent="0.2">
      <c r="A113" s="34">
        <f>'S6 Maquette'!B146</f>
        <v>0</v>
      </c>
      <c r="B113" s="34">
        <f>'S6 Maquette'!C146</f>
        <v>0</v>
      </c>
      <c r="C113" s="33">
        <f>'S6 Maquette'!F146</f>
        <v>0</v>
      </c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6"/>
    </row>
    <row r="114" spans="1:20" ht="30.5" customHeight="1" x14ac:dyDescent="0.2">
      <c r="A114" s="34">
        <f>'S6 Maquette'!B147</f>
        <v>0</v>
      </c>
      <c r="B114" s="34">
        <f>'S6 Maquette'!C147</f>
        <v>0</v>
      </c>
      <c r="C114" s="33">
        <f>'S6 Maquette'!F147</f>
        <v>0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6"/>
    </row>
    <row r="115" spans="1:20" ht="30.5" customHeight="1" x14ac:dyDescent="0.2">
      <c r="A115" s="34">
        <f>'S6 Maquette'!B148</f>
        <v>0</v>
      </c>
      <c r="B115" s="34">
        <f>'S6 Maquette'!C148</f>
        <v>0</v>
      </c>
      <c r="C115" s="33">
        <f>'S6 Maquette'!F148</f>
        <v>0</v>
      </c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6"/>
    </row>
    <row r="116" spans="1:20" ht="30.5" customHeight="1" x14ac:dyDescent="0.2">
      <c r="A116" s="34">
        <f>'S6 Maquette'!B149</f>
        <v>0</v>
      </c>
      <c r="B116" s="34">
        <f>'S6 Maquette'!C149</f>
        <v>0</v>
      </c>
      <c r="C116" s="33">
        <f>'S6 Maquette'!F149</f>
        <v>0</v>
      </c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6"/>
    </row>
    <row r="117" spans="1:20" ht="30.5" customHeight="1" x14ac:dyDescent="0.2">
      <c r="A117" s="34">
        <f>'S6 Maquette'!B150</f>
        <v>0</v>
      </c>
      <c r="B117" s="34">
        <f>'S6 Maquette'!C150</f>
        <v>0</v>
      </c>
      <c r="C117" s="33">
        <f>'S6 Maquette'!F150</f>
        <v>0</v>
      </c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6"/>
    </row>
    <row r="118" spans="1:20" ht="30.5" customHeight="1" x14ac:dyDescent="0.2">
      <c r="A118" s="34">
        <f>'S6 Maquette'!B151</f>
        <v>0</v>
      </c>
      <c r="B118" s="34">
        <f>'S6 Maquette'!C151</f>
        <v>0</v>
      </c>
      <c r="C118" s="33">
        <f>'S6 Maquette'!F151</f>
        <v>0</v>
      </c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6"/>
    </row>
    <row r="119" spans="1:20" ht="30.5" customHeight="1" x14ac:dyDescent="0.2">
      <c r="A119" s="34">
        <f>'S6 Maquette'!B152</f>
        <v>0</v>
      </c>
      <c r="B119" s="34">
        <f>'S6 Maquette'!C152</f>
        <v>0</v>
      </c>
      <c r="C119" s="33">
        <f>'S6 Maquette'!F152</f>
        <v>0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6"/>
    </row>
    <row r="120" spans="1:20" ht="30.5" customHeight="1" x14ac:dyDescent="0.2">
      <c r="A120" s="34">
        <f>'S6 Maquette'!B153</f>
        <v>0</v>
      </c>
      <c r="B120" s="34">
        <f>'S6 Maquette'!C153</f>
        <v>0</v>
      </c>
      <c r="C120" s="33">
        <f>'S6 Maquette'!F153</f>
        <v>0</v>
      </c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6"/>
    </row>
    <row r="121" spans="1:20" ht="30.5" customHeight="1" x14ac:dyDescent="0.2">
      <c r="A121" s="34">
        <f>'S6 Maquette'!B154</f>
        <v>0</v>
      </c>
      <c r="B121" s="34">
        <f>'S6 Maquette'!C154</f>
        <v>0</v>
      </c>
      <c r="C121" s="33">
        <f>'S6 Maquette'!F154</f>
        <v>0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6"/>
    </row>
    <row r="122" spans="1:20" ht="30.5" customHeight="1" x14ac:dyDescent="0.2">
      <c r="A122" s="34">
        <f>'S6 Maquette'!B155</f>
        <v>0</v>
      </c>
      <c r="B122" s="34">
        <f>'S6 Maquette'!C155</f>
        <v>0</v>
      </c>
      <c r="C122" s="33">
        <f>'S6 Maquette'!F155</f>
        <v>0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6"/>
    </row>
    <row r="123" spans="1:20" ht="30.5" customHeight="1" x14ac:dyDescent="0.2">
      <c r="A123" s="34">
        <f>'S6 Maquette'!B156</f>
        <v>0</v>
      </c>
      <c r="B123" s="34">
        <f>'S6 Maquette'!C156</f>
        <v>0</v>
      </c>
      <c r="C123" s="33">
        <f>'S6 Maquette'!F156</f>
        <v>0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6"/>
    </row>
    <row r="124" spans="1:20" ht="30.5" customHeight="1" x14ac:dyDescent="0.2">
      <c r="A124" s="34">
        <f>'S6 Maquette'!B157</f>
        <v>0</v>
      </c>
      <c r="B124" s="34">
        <f>'S6 Maquette'!C157</f>
        <v>0</v>
      </c>
      <c r="C124" s="33">
        <f>'S6 Maquette'!F157</f>
        <v>0</v>
      </c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6"/>
    </row>
    <row r="125" spans="1:20" ht="30.5" customHeight="1" x14ac:dyDescent="0.2">
      <c r="A125" s="34">
        <f>'S6 Maquette'!B158</f>
        <v>0</v>
      </c>
      <c r="B125" s="34">
        <f>'S6 Maquette'!C158</f>
        <v>0</v>
      </c>
      <c r="C125" s="33">
        <f>'S6 Maquette'!F158</f>
        <v>0</v>
      </c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6"/>
    </row>
    <row r="126" spans="1:20" ht="30.5" customHeight="1" x14ac:dyDescent="0.2">
      <c r="A126" s="34">
        <f>'S6 Maquette'!B159</f>
        <v>0</v>
      </c>
      <c r="B126" s="34">
        <f>'S6 Maquette'!C159</f>
        <v>0</v>
      </c>
      <c r="C126" s="33">
        <f>'S6 Maquette'!F159</f>
        <v>0</v>
      </c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6"/>
    </row>
    <row r="127" spans="1:20" ht="30.5" customHeight="1" x14ac:dyDescent="0.2">
      <c r="A127" s="34">
        <f>'S6 Maquette'!B160</f>
        <v>0</v>
      </c>
      <c r="B127" s="34">
        <f>'S6 Maquette'!C160</f>
        <v>0</v>
      </c>
      <c r="C127" s="33">
        <f>'S6 Maquette'!F160</f>
        <v>0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6"/>
    </row>
    <row r="128" spans="1:20" ht="30.5" customHeight="1" x14ac:dyDescent="0.2">
      <c r="A128" s="34">
        <f>'S6 Maquette'!B161</f>
        <v>0</v>
      </c>
      <c r="B128" s="34">
        <f>'S6 Maquette'!C161</f>
        <v>0</v>
      </c>
      <c r="C128" s="33">
        <f>'S6 Maquette'!F161</f>
        <v>0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6"/>
    </row>
    <row r="129" spans="1:20" ht="30.5" customHeight="1" x14ac:dyDescent="0.2">
      <c r="A129" s="34">
        <f>'S6 Maquette'!B162</f>
        <v>0</v>
      </c>
      <c r="B129" s="34">
        <f>'S6 Maquette'!C162</f>
        <v>0</v>
      </c>
      <c r="C129" s="33">
        <f>'S6 Maquette'!F162</f>
        <v>0</v>
      </c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6"/>
    </row>
    <row r="130" spans="1:20" ht="30.5" customHeight="1" x14ac:dyDescent="0.2">
      <c r="A130" s="34">
        <f>'S6 Maquette'!B163</f>
        <v>0</v>
      </c>
      <c r="B130" s="34">
        <f>'S6 Maquette'!C163</f>
        <v>0</v>
      </c>
      <c r="C130" s="33">
        <f>'S6 Maquette'!F163</f>
        <v>0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6"/>
    </row>
    <row r="131" spans="1:20" ht="30.5" customHeight="1" x14ac:dyDescent="0.2">
      <c r="A131" s="34">
        <f>'S6 Maquette'!B164</f>
        <v>0</v>
      </c>
      <c r="B131" s="34">
        <f>'S6 Maquette'!C164</f>
        <v>0</v>
      </c>
      <c r="C131" s="33">
        <f>'S6 Maquette'!F164</f>
        <v>0</v>
      </c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6"/>
    </row>
    <row r="132" spans="1:20" ht="30.5" customHeight="1" x14ac:dyDescent="0.2">
      <c r="A132" s="34">
        <f>'S6 Maquette'!B165</f>
        <v>0</v>
      </c>
      <c r="B132" s="34">
        <f>'S6 Maquette'!C165</f>
        <v>0</v>
      </c>
      <c r="C132" s="33">
        <f>'S6 Maquette'!F165</f>
        <v>0</v>
      </c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6"/>
    </row>
    <row r="133" spans="1:20" ht="30.5" customHeight="1" x14ac:dyDescent="0.2">
      <c r="A133" s="34">
        <f>'S6 Maquette'!B166</f>
        <v>0</v>
      </c>
      <c r="B133" s="34">
        <f>'S6 Maquette'!C166</f>
        <v>0</v>
      </c>
      <c r="C133" s="33">
        <f>'S6 Maquette'!F166</f>
        <v>0</v>
      </c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6"/>
    </row>
    <row r="134" spans="1:20" ht="30.5" customHeight="1" x14ac:dyDescent="0.2">
      <c r="A134" s="34">
        <f>'S6 Maquette'!B167</f>
        <v>0</v>
      </c>
      <c r="B134" s="34">
        <f>'S6 Maquette'!C167</f>
        <v>0</v>
      </c>
      <c r="C134" s="33">
        <f>'S6 Maquette'!F167</f>
        <v>0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6"/>
    </row>
    <row r="135" spans="1:20" ht="30.5" customHeight="1" x14ac:dyDescent="0.2">
      <c r="A135" s="34">
        <f>'S6 Maquette'!B168</f>
        <v>0</v>
      </c>
      <c r="B135" s="34">
        <f>'S6 Maquette'!C168</f>
        <v>0</v>
      </c>
      <c r="C135" s="33">
        <f>'S6 Maquette'!F168</f>
        <v>0</v>
      </c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6"/>
    </row>
    <row r="136" spans="1:20" ht="30.5" customHeight="1" x14ac:dyDescent="0.2">
      <c r="A136" s="34">
        <f>'S6 Maquette'!B169</f>
        <v>0</v>
      </c>
      <c r="B136" s="34">
        <f>'S6 Maquette'!C169</f>
        <v>0</v>
      </c>
      <c r="C136" s="33">
        <f>'S6 Maquette'!F169</f>
        <v>0</v>
      </c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6"/>
    </row>
    <row r="137" spans="1:20" ht="30.5" customHeight="1" x14ac:dyDescent="0.2">
      <c r="A137" s="34">
        <f>'S6 Maquette'!B170</f>
        <v>0</v>
      </c>
      <c r="B137" s="34">
        <f>'S6 Maquette'!C170</f>
        <v>0</v>
      </c>
      <c r="C137" s="33">
        <f>'S6 Maquette'!F170</f>
        <v>0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6"/>
    </row>
    <row r="138" spans="1:20" ht="30.5" customHeight="1" x14ac:dyDescent="0.2">
      <c r="A138" s="34">
        <f>'S6 Maquette'!B171</f>
        <v>0</v>
      </c>
      <c r="B138" s="34">
        <f>'S6 Maquette'!C171</f>
        <v>0</v>
      </c>
      <c r="C138" s="33">
        <f>'S6 Maquette'!F171</f>
        <v>0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6"/>
    </row>
    <row r="139" spans="1:20" ht="30.5" customHeight="1" x14ac:dyDescent="0.2">
      <c r="A139" s="34">
        <f>'S6 Maquette'!B172</f>
        <v>0</v>
      </c>
      <c r="B139" s="34">
        <f>'S6 Maquette'!C172</f>
        <v>0</v>
      </c>
      <c r="C139" s="33">
        <f>'S6 Maquette'!F172</f>
        <v>0</v>
      </c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6"/>
    </row>
    <row r="140" spans="1:20" ht="30.5" customHeight="1" x14ac:dyDescent="0.2">
      <c r="A140" s="34">
        <f>'S6 Maquette'!B173</f>
        <v>0</v>
      </c>
      <c r="B140" s="34">
        <f>'S6 Maquette'!C173</f>
        <v>0</v>
      </c>
      <c r="C140" s="33">
        <f>'S6 Maquette'!F173</f>
        <v>0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6"/>
    </row>
    <row r="141" spans="1:20" ht="30.5" customHeight="1" x14ac:dyDescent="0.2">
      <c r="A141" s="34">
        <f>'S6 Maquette'!B174</f>
        <v>0</v>
      </c>
      <c r="B141" s="34">
        <f>'S6 Maquette'!C174</f>
        <v>0</v>
      </c>
      <c r="C141" s="33">
        <f>'S6 Maquette'!F174</f>
        <v>0</v>
      </c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6"/>
    </row>
    <row r="142" spans="1:20" ht="30.5" customHeight="1" x14ac:dyDescent="0.2">
      <c r="A142" s="34">
        <f>'S6 Maquette'!B175</f>
        <v>0</v>
      </c>
      <c r="B142" s="34">
        <f>'S6 Maquette'!C175</f>
        <v>0</v>
      </c>
      <c r="C142" s="33">
        <f>'S6 Maquette'!F175</f>
        <v>0</v>
      </c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6"/>
    </row>
    <row r="143" spans="1:20" ht="30.5" customHeight="1" x14ac:dyDescent="0.2">
      <c r="A143" s="34">
        <f>'S6 Maquette'!B176</f>
        <v>0</v>
      </c>
      <c r="B143" s="34">
        <f>'S6 Maquette'!C176</f>
        <v>0</v>
      </c>
      <c r="C143" s="33">
        <f>'S6 Maquette'!F176</f>
        <v>0</v>
      </c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6"/>
    </row>
    <row r="144" spans="1:20" ht="30.5" customHeight="1" x14ac:dyDescent="0.2">
      <c r="A144" s="34">
        <f>'S6 Maquette'!B177</f>
        <v>0</v>
      </c>
      <c r="B144" s="34">
        <f>'S6 Maquette'!C177</f>
        <v>0</v>
      </c>
      <c r="C144" s="33">
        <f>'S6 Maquette'!F177</f>
        <v>0</v>
      </c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6"/>
    </row>
    <row r="145" spans="1:20" ht="30.5" customHeight="1" x14ac:dyDescent="0.2">
      <c r="A145" s="34">
        <f>'S6 Maquette'!B178</f>
        <v>0</v>
      </c>
      <c r="B145" s="34">
        <f>'S6 Maquette'!C178</f>
        <v>0</v>
      </c>
      <c r="C145" s="33">
        <f>'S6 Maquette'!F178</f>
        <v>0</v>
      </c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6"/>
    </row>
    <row r="146" spans="1:20" ht="30.5" customHeight="1" x14ac:dyDescent="0.2">
      <c r="A146" s="34">
        <f>'S6 Maquette'!B179</f>
        <v>0</v>
      </c>
      <c r="B146" s="34">
        <f>'S6 Maquette'!C179</f>
        <v>0</v>
      </c>
      <c r="C146" s="33">
        <f>'S6 Maquette'!F179</f>
        <v>0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6"/>
    </row>
    <row r="147" spans="1:20" ht="30.5" customHeight="1" x14ac:dyDescent="0.2">
      <c r="A147" s="34">
        <f>'S6 Maquette'!B180</f>
        <v>0</v>
      </c>
      <c r="B147" s="34">
        <f>'S6 Maquette'!C180</f>
        <v>0</v>
      </c>
      <c r="C147" s="33">
        <f>'S6 Maquette'!F180</f>
        <v>0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6"/>
    </row>
    <row r="148" spans="1:20" ht="30.5" customHeight="1" x14ac:dyDescent="0.2">
      <c r="A148" s="34">
        <f>'S6 Maquette'!B181</f>
        <v>0</v>
      </c>
      <c r="B148" s="34">
        <f>'S6 Maquette'!C181</f>
        <v>0</v>
      </c>
      <c r="C148" s="33">
        <f>'S6 Maquette'!F181</f>
        <v>0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6"/>
    </row>
    <row r="149" spans="1:20" ht="30.5" customHeight="1" x14ac:dyDescent="0.2">
      <c r="A149" s="34">
        <f>'S6 Maquette'!B182</f>
        <v>0</v>
      </c>
      <c r="B149" s="34">
        <f>'S6 Maquette'!C182</f>
        <v>0</v>
      </c>
      <c r="C149" s="33">
        <f>'S6 Maquette'!F182</f>
        <v>0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6"/>
    </row>
    <row r="150" spans="1:20" ht="30.5" customHeight="1" x14ac:dyDescent="0.2">
      <c r="A150" s="34">
        <f>'S6 Maquette'!B183</f>
        <v>0</v>
      </c>
      <c r="B150" s="34">
        <f>'S6 Maquette'!C183</f>
        <v>0</v>
      </c>
      <c r="C150" s="33">
        <f>'S6 Maquette'!F183</f>
        <v>0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6"/>
    </row>
    <row r="151" spans="1:20" ht="30.5" customHeight="1" x14ac:dyDescent="0.2">
      <c r="A151" s="34">
        <f>'S6 Maquette'!B184</f>
        <v>0</v>
      </c>
      <c r="B151" s="34">
        <f>'S6 Maquette'!C184</f>
        <v>0</v>
      </c>
      <c r="C151" s="33">
        <f>'S6 Maquette'!F184</f>
        <v>0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6"/>
    </row>
    <row r="152" spans="1:20" ht="30.5" customHeight="1" x14ac:dyDescent="0.2">
      <c r="A152" s="34">
        <f>'S6 Maquette'!B185</f>
        <v>0</v>
      </c>
      <c r="B152" s="34">
        <f>'S6 Maquette'!C185</f>
        <v>0</v>
      </c>
      <c r="C152" s="33">
        <f>'S6 Maquette'!F185</f>
        <v>0</v>
      </c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6"/>
    </row>
    <row r="153" spans="1:20" ht="30.5" customHeight="1" x14ac:dyDescent="0.2">
      <c r="A153" s="34">
        <f>'S6 Maquette'!B186</f>
        <v>0</v>
      </c>
      <c r="B153" s="34">
        <f>'S6 Maquette'!C186</f>
        <v>0</v>
      </c>
      <c r="C153" s="33">
        <f>'S6 Maquette'!F186</f>
        <v>0</v>
      </c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6"/>
    </row>
    <row r="154" spans="1:20" ht="30.5" customHeight="1" x14ac:dyDescent="0.2">
      <c r="A154" s="34">
        <f>'S6 Maquette'!B187</f>
        <v>0</v>
      </c>
      <c r="B154" s="34">
        <f>'S6 Maquette'!C187</f>
        <v>0</v>
      </c>
      <c r="C154" s="33">
        <f>'S6 Maquette'!F187</f>
        <v>0</v>
      </c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6"/>
    </row>
    <row r="155" spans="1:20" ht="30.5" customHeight="1" x14ac:dyDescent="0.2">
      <c r="A155" s="34">
        <f>'S6 Maquette'!B188</f>
        <v>0</v>
      </c>
      <c r="B155" s="34">
        <f>'S6 Maquette'!C188</f>
        <v>0</v>
      </c>
      <c r="C155" s="33">
        <f>'S6 Maquette'!F188</f>
        <v>0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6"/>
    </row>
    <row r="156" spans="1:20" ht="30.5" customHeight="1" x14ac:dyDescent="0.2">
      <c r="A156" s="34">
        <f>'S6 Maquette'!B189</f>
        <v>0</v>
      </c>
      <c r="B156" s="34">
        <f>'S6 Maquette'!C189</f>
        <v>0</v>
      </c>
      <c r="C156" s="33">
        <f>'S6 Maquette'!F189</f>
        <v>0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6"/>
    </row>
    <row r="157" spans="1:20" ht="30.5" customHeight="1" x14ac:dyDescent="0.2">
      <c r="A157" s="34">
        <f>'S6 Maquette'!B190</f>
        <v>0</v>
      </c>
      <c r="B157" s="34">
        <f>'S6 Maquette'!C190</f>
        <v>0</v>
      </c>
      <c r="C157" s="33">
        <f>'S6 Maquette'!F190</f>
        <v>0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6"/>
    </row>
    <row r="158" spans="1:20" ht="30.5" customHeight="1" x14ac:dyDescent="0.2">
      <c r="A158" s="34">
        <f>'S6 Maquette'!B191</f>
        <v>0</v>
      </c>
      <c r="B158" s="34">
        <f>'S6 Maquette'!C191</f>
        <v>0</v>
      </c>
      <c r="C158" s="33">
        <f>'S6 Maquette'!F191</f>
        <v>0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6"/>
    </row>
    <row r="159" spans="1:20" ht="30.5" customHeight="1" x14ac:dyDescent="0.2">
      <c r="A159" s="34">
        <f>'S6 Maquette'!B192</f>
        <v>0</v>
      </c>
      <c r="B159" s="34">
        <f>'S6 Maquette'!C192</f>
        <v>0</v>
      </c>
      <c r="C159" s="33">
        <f>'S6 Maquette'!F192</f>
        <v>0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6"/>
    </row>
    <row r="160" spans="1:20" ht="30.5" customHeight="1" x14ac:dyDescent="0.2">
      <c r="A160" s="34">
        <f>'S6 Maquette'!B193</f>
        <v>0</v>
      </c>
      <c r="B160" s="34">
        <f>'S6 Maquette'!C193</f>
        <v>0</v>
      </c>
      <c r="C160" s="33">
        <f>'S6 Maquette'!F193</f>
        <v>0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6"/>
    </row>
    <row r="161" spans="1:20" ht="30.5" customHeight="1" x14ac:dyDescent="0.2">
      <c r="A161" s="34">
        <f>'S6 Maquette'!B194</f>
        <v>0</v>
      </c>
      <c r="B161" s="34">
        <f>'S6 Maquette'!C194</f>
        <v>0</v>
      </c>
      <c r="C161" s="33">
        <f>'S6 Maquette'!F194</f>
        <v>0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6"/>
    </row>
    <row r="162" spans="1:20" ht="30.5" customHeight="1" x14ac:dyDescent="0.2">
      <c r="A162" s="34">
        <f>'S6 Maquette'!B195</f>
        <v>0</v>
      </c>
      <c r="B162" s="34">
        <f>'S6 Maquette'!C195</f>
        <v>0</v>
      </c>
      <c r="C162" s="33">
        <f>'S6 Maquette'!F195</f>
        <v>0</v>
      </c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6"/>
    </row>
    <row r="163" spans="1:20" ht="30.5" customHeight="1" x14ac:dyDescent="0.2">
      <c r="A163" s="34">
        <f>'S6 Maquette'!B196</f>
        <v>0</v>
      </c>
      <c r="B163" s="34">
        <f>'S6 Maquette'!C196</f>
        <v>0</v>
      </c>
      <c r="C163" s="33">
        <f>'S6 Maquette'!F196</f>
        <v>0</v>
      </c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6"/>
    </row>
    <row r="164" spans="1:20" ht="30.5" customHeight="1" x14ac:dyDescent="0.2">
      <c r="A164" s="34">
        <f>'S6 Maquette'!B197</f>
        <v>0</v>
      </c>
      <c r="B164" s="34">
        <f>'S6 Maquette'!C197</f>
        <v>0</v>
      </c>
      <c r="C164" s="33">
        <f>'S6 Maquette'!F197</f>
        <v>0</v>
      </c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6"/>
    </row>
    <row r="165" spans="1:20" ht="30.5" customHeight="1" x14ac:dyDescent="0.2">
      <c r="A165" s="34">
        <f>'S6 Maquette'!B198</f>
        <v>0</v>
      </c>
      <c r="B165" s="34">
        <f>'S6 Maquette'!C198</f>
        <v>0</v>
      </c>
      <c r="C165" s="33">
        <f>'S6 Maquette'!F198</f>
        <v>0</v>
      </c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6"/>
    </row>
    <row r="166" spans="1:20" ht="30.5" customHeight="1" x14ac:dyDescent="0.2">
      <c r="A166" s="34">
        <f>'S6 Maquette'!B199</f>
        <v>0</v>
      </c>
      <c r="B166" s="34">
        <f>'S6 Maquette'!C199</f>
        <v>0</v>
      </c>
      <c r="C166" s="33">
        <f>'S6 Maquette'!F199</f>
        <v>0</v>
      </c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6"/>
    </row>
    <row r="167" spans="1:20" ht="30.5" customHeight="1" x14ac:dyDescent="0.2">
      <c r="A167" s="34">
        <f>'S6 Maquette'!B200</f>
        <v>0</v>
      </c>
      <c r="B167" s="34">
        <f>'S6 Maquette'!C200</f>
        <v>0</v>
      </c>
      <c r="C167" s="33">
        <f>'S6 Maquette'!F200</f>
        <v>0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6"/>
    </row>
    <row r="168" spans="1:20" ht="30.5" customHeight="1" x14ac:dyDescent="0.2">
      <c r="A168" s="34">
        <f>'S6 Maquette'!B201</f>
        <v>0</v>
      </c>
      <c r="B168" s="34">
        <f>'S6 Maquette'!C201</f>
        <v>0</v>
      </c>
      <c r="C168" s="33">
        <f>'S6 Maquette'!F201</f>
        <v>0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6"/>
    </row>
    <row r="169" spans="1:20" ht="30.5" customHeight="1" x14ac:dyDescent="0.2">
      <c r="A169" s="34">
        <f>'S6 Maquette'!B202</f>
        <v>0</v>
      </c>
      <c r="B169" s="34">
        <f>'S6 Maquette'!C202</f>
        <v>0</v>
      </c>
      <c r="C169" s="33">
        <f>'S6 Maquette'!F202</f>
        <v>0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6"/>
    </row>
    <row r="170" spans="1:20" ht="30.5" customHeight="1" x14ac:dyDescent="0.2">
      <c r="A170" s="34">
        <f>'S6 Maquette'!B203</f>
        <v>0</v>
      </c>
      <c r="B170" s="34">
        <f>'S6 Maquette'!C203</f>
        <v>0</v>
      </c>
      <c r="C170" s="33">
        <f>'S6 Maquette'!F203</f>
        <v>0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6"/>
    </row>
    <row r="171" spans="1:20" ht="30.5" customHeight="1" x14ac:dyDescent="0.2">
      <c r="A171" s="34">
        <f>'S6 Maquette'!B204</f>
        <v>0</v>
      </c>
      <c r="B171" s="34">
        <f>'S6 Maquette'!C204</f>
        <v>0</v>
      </c>
      <c r="C171" s="33">
        <f>'S6 Maquette'!F204</f>
        <v>0</v>
      </c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6"/>
    </row>
    <row r="172" spans="1:20" ht="30.5" customHeight="1" x14ac:dyDescent="0.2">
      <c r="A172" s="34">
        <f>'S6 Maquette'!B205</f>
        <v>0</v>
      </c>
      <c r="B172" s="34">
        <f>'S6 Maquette'!C205</f>
        <v>0</v>
      </c>
      <c r="C172" s="33">
        <f>'S6 Maquette'!F205</f>
        <v>0</v>
      </c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6"/>
    </row>
    <row r="173" spans="1:20" ht="30.5" customHeight="1" x14ac:dyDescent="0.2">
      <c r="A173" s="34">
        <f>'S6 Maquette'!B206</f>
        <v>0</v>
      </c>
      <c r="B173" s="34">
        <f>'S6 Maquette'!C206</f>
        <v>0</v>
      </c>
      <c r="C173" s="33">
        <f>'S6 Maquette'!F206</f>
        <v>0</v>
      </c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6"/>
    </row>
    <row r="174" spans="1:20" ht="30.5" customHeight="1" x14ac:dyDescent="0.2">
      <c r="A174" s="34">
        <f>'S6 Maquette'!B207</f>
        <v>0</v>
      </c>
      <c r="B174" s="34">
        <f>'S6 Maquette'!C207</f>
        <v>0</v>
      </c>
      <c r="C174" s="33">
        <f>'S6 Maquette'!F207</f>
        <v>0</v>
      </c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6"/>
    </row>
    <row r="175" spans="1:20" ht="30.5" customHeight="1" x14ac:dyDescent="0.2">
      <c r="A175" s="34">
        <f>'S6 Maquette'!B208</f>
        <v>0</v>
      </c>
      <c r="B175" s="34">
        <f>'S6 Maquette'!C208</f>
        <v>0</v>
      </c>
      <c r="C175" s="33">
        <f>'S6 Maquette'!F208</f>
        <v>0</v>
      </c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6"/>
    </row>
    <row r="176" spans="1:20" ht="30.5" customHeight="1" x14ac:dyDescent="0.2">
      <c r="A176" s="34">
        <f>'S6 Maquette'!B209</f>
        <v>0</v>
      </c>
      <c r="B176" s="34">
        <f>'S6 Maquette'!C209</f>
        <v>0</v>
      </c>
      <c r="C176" s="33">
        <f>'S6 Maquette'!F209</f>
        <v>0</v>
      </c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6"/>
    </row>
    <row r="177" spans="1:20" ht="30.5" customHeight="1" x14ac:dyDescent="0.2">
      <c r="A177" s="34">
        <f>'S6 Maquette'!B210</f>
        <v>0</v>
      </c>
      <c r="B177" s="34">
        <f>'S6 Maquette'!C210</f>
        <v>0</v>
      </c>
      <c r="C177" s="33">
        <f>'S6 Maquette'!F210</f>
        <v>0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6"/>
    </row>
    <row r="178" spans="1:20" ht="30.5" customHeight="1" x14ac:dyDescent="0.2">
      <c r="A178" s="34">
        <f>'S6 Maquette'!B211</f>
        <v>0</v>
      </c>
      <c r="B178" s="34">
        <f>'S6 Maquette'!C211</f>
        <v>0</v>
      </c>
      <c r="C178" s="33">
        <f>'S6 Maquette'!F211</f>
        <v>0</v>
      </c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6"/>
    </row>
    <row r="179" spans="1:20" ht="30.5" customHeight="1" x14ac:dyDescent="0.2">
      <c r="A179" s="34">
        <f>'S6 Maquette'!B212</f>
        <v>0</v>
      </c>
      <c r="B179" s="34">
        <f>'S6 Maquette'!C212</f>
        <v>0</v>
      </c>
      <c r="C179" s="33">
        <f>'S6 Maquette'!F212</f>
        <v>0</v>
      </c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6"/>
    </row>
    <row r="180" spans="1:20" ht="30.5" customHeight="1" x14ac:dyDescent="0.2">
      <c r="A180" s="34">
        <f>'S6 Maquette'!B213</f>
        <v>0</v>
      </c>
      <c r="B180" s="34">
        <f>'S6 Maquette'!C213</f>
        <v>0</v>
      </c>
      <c r="C180" s="33">
        <f>'S6 Maquette'!F213</f>
        <v>0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6"/>
    </row>
    <row r="181" spans="1:20" ht="30.5" customHeight="1" x14ac:dyDescent="0.2">
      <c r="A181" s="34">
        <f>'S6 Maquette'!B214</f>
        <v>0</v>
      </c>
      <c r="B181" s="34">
        <f>'S6 Maquette'!C214</f>
        <v>0</v>
      </c>
      <c r="C181" s="33">
        <f>'S6 Maquette'!F214</f>
        <v>0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6"/>
    </row>
    <row r="182" spans="1:20" ht="30.5" customHeight="1" x14ac:dyDescent="0.2">
      <c r="A182" s="34">
        <f>'S6 Maquette'!B215</f>
        <v>0</v>
      </c>
      <c r="B182" s="34">
        <f>'S6 Maquette'!C215</f>
        <v>0</v>
      </c>
      <c r="C182" s="33">
        <f>'S6 Maquette'!F215</f>
        <v>0</v>
      </c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6"/>
    </row>
    <row r="183" spans="1:20" ht="30.5" customHeight="1" x14ac:dyDescent="0.2">
      <c r="A183" s="34">
        <f>'S6 Maquette'!B216</f>
        <v>0</v>
      </c>
      <c r="B183" s="34">
        <f>'S6 Maquette'!C216</f>
        <v>0</v>
      </c>
      <c r="C183" s="33">
        <f>'S6 Maquette'!F216</f>
        <v>0</v>
      </c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6"/>
    </row>
    <row r="184" spans="1:20" ht="30.5" customHeight="1" x14ac:dyDescent="0.2">
      <c r="A184" s="34">
        <f>'S6 Maquette'!B217</f>
        <v>0</v>
      </c>
      <c r="B184" s="34">
        <f>'S6 Maquette'!C217</f>
        <v>0</v>
      </c>
      <c r="C184" s="33">
        <f>'S6 Maquette'!F217</f>
        <v>0</v>
      </c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6"/>
    </row>
    <row r="185" spans="1:20" ht="30.5" customHeight="1" x14ac:dyDescent="0.2">
      <c r="A185" s="34">
        <f>'S6 Maquette'!B218</f>
        <v>0</v>
      </c>
      <c r="B185" s="34">
        <f>'S6 Maquette'!C218</f>
        <v>0</v>
      </c>
      <c r="C185" s="33">
        <f>'S6 Maquette'!F218</f>
        <v>0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6"/>
    </row>
    <row r="186" spans="1:20" ht="30.5" customHeight="1" x14ac:dyDescent="0.2">
      <c r="A186" s="34">
        <f>'S6 Maquette'!B219</f>
        <v>0</v>
      </c>
      <c r="B186" s="34">
        <f>'S6 Maquette'!C219</f>
        <v>0</v>
      </c>
      <c r="C186" s="33">
        <f>'S6 Maquette'!F219</f>
        <v>0</v>
      </c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6"/>
    </row>
    <row r="187" spans="1:20" ht="30.5" customHeight="1" x14ac:dyDescent="0.2">
      <c r="A187" s="34">
        <f>'S6 Maquette'!B220</f>
        <v>0</v>
      </c>
      <c r="B187" s="34">
        <f>'S6 Maquette'!C220</f>
        <v>0</v>
      </c>
      <c r="C187" s="33">
        <f>'S6 Maquette'!F220</f>
        <v>0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6"/>
    </row>
    <row r="188" spans="1:20" ht="30.5" customHeight="1" x14ac:dyDescent="0.2">
      <c r="A188" s="34">
        <f>'S6 Maquette'!B221</f>
        <v>0</v>
      </c>
      <c r="B188" s="34">
        <f>'S6 Maquette'!C221</f>
        <v>0</v>
      </c>
      <c r="C188" s="33">
        <f>'S6 Maquette'!F221</f>
        <v>0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6"/>
    </row>
    <row r="189" spans="1:20" ht="30.5" customHeight="1" x14ac:dyDescent="0.2">
      <c r="A189" s="34">
        <f>'S6 Maquette'!B222</f>
        <v>0</v>
      </c>
      <c r="B189" s="34">
        <f>'S6 Maquette'!C222</f>
        <v>0</v>
      </c>
      <c r="C189" s="33">
        <f>'S6 Maquette'!F222</f>
        <v>0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6"/>
    </row>
    <row r="190" spans="1:20" ht="30.5" customHeight="1" x14ac:dyDescent="0.2">
      <c r="A190" s="34">
        <f>'S6 Maquette'!B223</f>
        <v>0</v>
      </c>
      <c r="B190" s="34">
        <f>'S6 Maquette'!C223</f>
        <v>0</v>
      </c>
      <c r="C190" s="33">
        <f>'S6 Maquette'!F223</f>
        <v>0</v>
      </c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6"/>
    </row>
    <row r="191" spans="1:20" ht="30.5" customHeight="1" x14ac:dyDescent="0.2">
      <c r="A191" s="34">
        <f>'S6 Maquette'!B224</f>
        <v>0</v>
      </c>
      <c r="B191" s="34">
        <f>'S6 Maquette'!C224</f>
        <v>0</v>
      </c>
      <c r="C191" s="33">
        <f>'S6 Maquette'!F224</f>
        <v>0</v>
      </c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6"/>
    </row>
    <row r="192" spans="1:20" ht="30.5" customHeight="1" x14ac:dyDescent="0.2">
      <c r="A192" s="34">
        <f>'S6 Maquette'!B225</f>
        <v>0</v>
      </c>
      <c r="B192" s="34">
        <f>'S6 Maquette'!C225</f>
        <v>0</v>
      </c>
      <c r="C192" s="33">
        <f>'S6 Maquette'!F225</f>
        <v>0</v>
      </c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6"/>
    </row>
    <row r="193" spans="1:20" ht="30.5" customHeight="1" x14ac:dyDescent="0.2">
      <c r="A193" s="34">
        <f>'S6 Maquette'!B226</f>
        <v>0</v>
      </c>
      <c r="B193" s="34">
        <f>'S6 Maquette'!C226</f>
        <v>0</v>
      </c>
      <c r="C193" s="33">
        <f>'S6 Maquette'!F226</f>
        <v>0</v>
      </c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6"/>
    </row>
    <row r="194" spans="1:20" ht="30.5" customHeight="1" x14ac:dyDescent="0.2">
      <c r="A194" s="34">
        <f>'S6 Maquette'!B227</f>
        <v>0</v>
      </c>
      <c r="B194" s="34">
        <f>'S6 Maquette'!C227</f>
        <v>0</v>
      </c>
      <c r="C194" s="33">
        <f>'S6 Maquette'!F227</f>
        <v>0</v>
      </c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6"/>
    </row>
    <row r="195" spans="1:20" ht="30.5" customHeight="1" x14ac:dyDescent="0.2">
      <c r="A195" s="34">
        <f>'S6 Maquette'!B228</f>
        <v>0</v>
      </c>
      <c r="B195" s="34">
        <f>'S6 Maquette'!C228</f>
        <v>0</v>
      </c>
      <c r="C195" s="33">
        <f>'S6 Maquette'!F228</f>
        <v>0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6"/>
    </row>
    <row r="196" spans="1:20" ht="30.5" customHeight="1" x14ac:dyDescent="0.2">
      <c r="A196" s="34">
        <f>'S6 Maquette'!B229</f>
        <v>0</v>
      </c>
      <c r="B196" s="34">
        <f>'S6 Maquette'!C229</f>
        <v>0</v>
      </c>
      <c r="C196" s="33">
        <f>'S6 Maquette'!F229</f>
        <v>0</v>
      </c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6"/>
    </row>
    <row r="197" spans="1:20" ht="30.5" customHeight="1" x14ac:dyDescent="0.2">
      <c r="A197" s="34">
        <f>'S6 Maquette'!B230</f>
        <v>0</v>
      </c>
      <c r="B197" s="34">
        <f>'S6 Maquette'!C230</f>
        <v>0</v>
      </c>
      <c r="C197" s="33">
        <f>'S6 Maquette'!F230</f>
        <v>0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6"/>
    </row>
    <row r="198" spans="1:20" ht="30.5" customHeight="1" x14ac:dyDescent="0.2">
      <c r="A198" s="34">
        <f>'S6 Maquette'!B231</f>
        <v>0</v>
      </c>
      <c r="B198" s="34">
        <f>'S6 Maquette'!C231</f>
        <v>0</v>
      </c>
      <c r="C198" s="33">
        <f>'S6 Maquette'!F231</f>
        <v>0</v>
      </c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6"/>
    </row>
    <row r="199" spans="1:20" ht="30.5" customHeight="1" x14ac:dyDescent="0.2">
      <c r="A199" s="34">
        <f>'S6 Maquette'!B232</f>
        <v>0</v>
      </c>
      <c r="B199" s="34">
        <f>'S6 Maquette'!C232</f>
        <v>0</v>
      </c>
      <c r="C199" s="33">
        <f>'S6 Maquette'!F232</f>
        <v>0</v>
      </c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6"/>
    </row>
    <row r="200" spans="1:20" ht="30.5" customHeight="1" x14ac:dyDescent="0.2">
      <c r="A200" s="34">
        <f>'S6 Maquette'!B233</f>
        <v>0</v>
      </c>
      <c r="B200" s="34">
        <f>'S6 Maquette'!C233</f>
        <v>0</v>
      </c>
      <c r="C200" s="33">
        <f>'S6 Maquette'!F233</f>
        <v>0</v>
      </c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6"/>
    </row>
    <row r="201" spans="1:20" ht="30.5" customHeight="1" x14ac:dyDescent="0.2">
      <c r="A201" s="34">
        <f>'S6 Maquette'!B234</f>
        <v>0</v>
      </c>
      <c r="B201" s="34">
        <f>'S6 Maquette'!C234</f>
        <v>0</v>
      </c>
      <c r="C201" s="33">
        <f>'S6 Maquette'!F234</f>
        <v>0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6"/>
    </row>
    <row r="202" spans="1:20" ht="30.5" customHeight="1" x14ac:dyDescent="0.2">
      <c r="A202" s="34">
        <f>'S6 Maquette'!B235</f>
        <v>0</v>
      </c>
      <c r="B202" s="34">
        <f>'S6 Maquette'!C235</f>
        <v>0</v>
      </c>
      <c r="C202" s="33">
        <f>'S6 Maquette'!F235</f>
        <v>0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6"/>
    </row>
    <row r="203" spans="1:20" ht="30.5" customHeight="1" x14ac:dyDescent="0.2">
      <c r="A203" s="34">
        <f>'S6 Maquette'!B236</f>
        <v>0</v>
      </c>
      <c r="B203" s="34">
        <f>'S6 Maquette'!C236</f>
        <v>0</v>
      </c>
      <c r="C203" s="33">
        <f>'S6 Maquette'!F236</f>
        <v>0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6"/>
    </row>
    <row r="204" spans="1:20" ht="30.5" customHeight="1" x14ac:dyDescent="0.2">
      <c r="A204" s="34">
        <f>'S6 Maquette'!B237</f>
        <v>0</v>
      </c>
      <c r="B204" s="34">
        <f>'S6 Maquette'!C237</f>
        <v>0</v>
      </c>
      <c r="C204" s="33">
        <f>'S6 Maquette'!F237</f>
        <v>0</v>
      </c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6"/>
    </row>
    <row r="205" spans="1:20" ht="30.5" customHeight="1" x14ac:dyDescent="0.2">
      <c r="A205" s="34">
        <f>'S6 Maquette'!B238</f>
        <v>0</v>
      </c>
      <c r="B205" s="34">
        <f>'S6 Maquette'!C238</f>
        <v>0</v>
      </c>
      <c r="C205" s="33">
        <f>'S6 Maquette'!F238</f>
        <v>0</v>
      </c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6"/>
    </row>
    <row r="206" spans="1:20" ht="30.5" customHeight="1" x14ac:dyDescent="0.2">
      <c r="A206" s="34">
        <f>'S6 Maquette'!B239</f>
        <v>0</v>
      </c>
      <c r="B206" s="34">
        <f>'S6 Maquette'!C239</f>
        <v>0</v>
      </c>
      <c r="C206" s="33">
        <f>'S6 Maquette'!F239</f>
        <v>0</v>
      </c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6"/>
    </row>
    <row r="207" spans="1:20" ht="30.5" customHeight="1" x14ac:dyDescent="0.2">
      <c r="A207" s="34">
        <f>'S6 Maquette'!B240</f>
        <v>0</v>
      </c>
      <c r="B207" s="34">
        <f>'S6 Maquette'!C240</f>
        <v>0</v>
      </c>
      <c r="C207" s="33">
        <f>'S6 Maquette'!F240</f>
        <v>0</v>
      </c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6"/>
    </row>
    <row r="208" spans="1:20" ht="30.5" customHeight="1" x14ac:dyDescent="0.2">
      <c r="A208" s="34">
        <f>'S6 Maquette'!B241</f>
        <v>0</v>
      </c>
      <c r="B208" s="34">
        <f>'S6 Maquette'!C241</f>
        <v>0</v>
      </c>
      <c r="C208" s="33">
        <f>'S6 Maquette'!F241</f>
        <v>0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6"/>
    </row>
    <row r="209" spans="1:20" ht="30.5" customHeight="1" x14ac:dyDescent="0.2">
      <c r="A209" s="34">
        <f>'S6 Maquette'!B242</f>
        <v>0</v>
      </c>
      <c r="B209" s="34">
        <f>'S6 Maquette'!C242</f>
        <v>0</v>
      </c>
      <c r="C209" s="33">
        <f>'S6 Maquette'!F242</f>
        <v>0</v>
      </c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6"/>
    </row>
    <row r="210" spans="1:20" ht="30.5" customHeight="1" x14ac:dyDescent="0.2">
      <c r="A210" s="34">
        <f>'S6 Maquette'!B243</f>
        <v>0</v>
      </c>
      <c r="B210" s="34">
        <f>'S6 Maquette'!C243</f>
        <v>0</v>
      </c>
      <c r="C210" s="33">
        <f>'S6 Maquette'!F243</f>
        <v>0</v>
      </c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6"/>
    </row>
    <row r="211" spans="1:20" ht="30.5" customHeight="1" x14ac:dyDescent="0.2">
      <c r="A211" s="34">
        <f>'S6 Maquette'!B244</f>
        <v>0</v>
      </c>
      <c r="B211" s="34">
        <f>'S6 Maquette'!C244</f>
        <v>0</v>
      </c>
      <c r="C211" s="33">
        <f>'S6 Maquette'!F244</f>
        <v>0</v>
      </c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6"/>
    </row>
    <row r="212" spans="1:20" ht="30.5" customHeight="1" x14ac:dyDescent="0.2">
      <c r="A212" s="34">
        <f>'S6 Maquette'!B245</f>
        <v>0</v>
      </c>
      <c r="B212" s="34">
        <f>'S6 Maquette'!C245</f>
        <v>0</v>
      </c>
      <c r="C212" s="33">
        <f>'S6 Maquette'!F245</f>
        <v>0</v>
      </c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6"/>
    </row>
    <row r="213" spans="1:20" ht="30.5" customHeight="1" x14ac:dyDescent="0.2">
      <c r="A213" s="34">
        <f>'S6 Maquette'!B246</f>
        <v>0</v>
      </c>
      <c r="B213" s="34">
        <f>'S6 Maquette'!C246</f>
        <v>0</v>
      </c>
      <c r="C213" s="33">
        <f>'S6 Maquette'!F246</f>
        <v>0</v>
      </c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6"/>
    </row>
    <row r="214" spans="1:20" ht="30.5" customHeight="1" x14ac:dyDescent="0.2">
      <c r="A214" s="34">
        <f>'S6 Maquette'!B247</f>
        <v>0</v>
      </c>
      <c r="B214" s="34">
        <f>'S6 Maquette'!C247</f>
        <v>0</v>
      </c>
      <c r="C214" s="33">
        <f>'S6 Maquette'!F247</f>
        <v>0</v>
      </c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6"/>
    </row>
    <row r="215" spans="1:20" ht="30.5" customHeight="1" x14ac:dyDescent="0.2">
      <c r="A215" s="34">
        <f>'S6 Maquette'!B248</f>
        <v>0</v>
      </c>
      <c r="B215" s="34">
        <f>'S6 Maquette'!C248</f>
        <v>0</v>
      </c>
      <c r="C215" s="33">
        <f>'S6 Maquette'!F248</f>
        <v>0</v>
      </c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6"/>
    </row>
    <row r="216" spans="1:20" ht="30.5" customHeight="1" x14ac:dyDescent="0.2">
      <c r="A216" s="34">
        <f>'S6 Maquette'!B249</f>
        <v>0</v>
      </c>
      <c r="B216" s="34">
        <f>'S6 Maquette'!C249</f>
        <v>0</v>
      </c>
      <c r="C216" s="33">
        <f>'S6 Maquette'!F249</f>
        <v>0</v>
      </c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6"/>
    </row>
    <row r="217" spans="1:20" ht="30.5" customHeight="1" x14ac:dyDescent="0.2">
      <c r="A217" s="34">
        <f>'S6 Maquette'!B250</f>
        <v>0</v>
      </c>
      <c r="B217" s="34">
        <f>'S6 Maquette'!C250</f>
        <v>0</v>
      </c>
      <c r="C217" s="33">
        <f>'S6 Maquette'!F250</f>
        <v>0</v>
      </c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6"/>
    </row>
    <row r="218" spans="1:20" ht="30.5" customHeight="1" x14ac:dyDescent="0.2">
      <c r="A218" s="34">
        <f>'S6 Maquette'!B251</f>
        <v>0</v>
      </c>
      <c r="B218" s="34">
        <f>'S6 Maquette'!C251</f>
        <v>0</v>
      </c>
      <c r="C218" s="33">
        <f>'S6 Maquette'!F251</f>
        <v>0</v>
      </c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6"/>
    </row>
    <row r="219" spans="1:20" ht="30.5" customHeight="1" x14ac:dyDescent="0.2">
      <c r="A219" s="34">
        <f>'S6 Maquette'!B252</f>
        <v>0</v>
      </c>
      <c r="B219" s="34">
        <f>'S6 Maquette'!C252</f>
        <v>0</v>
      </c>
      <c r="C219" s="33">
        <f>'S6 Maquette'!F252</f>
        <v>0</v>
      </c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6"/>
    </row>
    <row r="220" spans="1:20" ht="30.5" customHeight="1" x14ac:dyDescent="0.2">
      <c r="A220" s="34">
        <f>'S6 Maquette'!B253</f>
        <v>0</v>
      </c>
      <c r="B220" s="34">
        <f>'S6 Maquette'!C253</f>
        <v>0</v>
      </c>
      <c r="C220" s="33">
        <f>'S6 Maquette'!F253</f>
        <v>0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6"/>
    </row>
    <row r="221" spans="1:20" ht="30.5" customHeight="1" x14ac:dyDescent="0.2">
      <c r="A221" s="34">
        <f>'S6 Maquette'!B254</f>
        <v>0</v>
      </c>
      <c r="B221" s="34">
        <f>'S6 Maquette'!C254</f>
        <v>0</v>
      </c>
      <c r="C221" s="33">
        <f>'S6 Maquette'!F254</f>
        <v>0</v>
      </c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6"/>
    </row>
    <row r="222" spans="1:20" ht="30.5" customHeight="1" x14ac:dyDescent="0.2">
      <c r="A222" s="34">
        <f>'S6 Maquette'!B255</f>
        <v>0</v>
      </c>
      <c r="B222" s="34">
        <f>'S6 Maquette'!C255</f>
        <v>0</v>
      </c>
      <c r="C222" s="33">
        <f>'S6 Maquette'!F255</f>
        <v>0</v>
      </c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6"/>
    </row>
    <row r="223" spans="1:20" ht="30.5" customHeight="1" x14ac:dyDescent="0.2">
      <c r="A223" s="34">
        <f>'S6 Maquette'!B256</f>
        <v>0</v>
      </c>
      <c r="B223" s="34">
        <f>'S6 Maquette'!C256</f>
        <v>0</v>
      </c>
      <c r="C223" s="33">
        <f>'S6 Maquette'!F256</f>
        <v>0</v>
      </c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6"/>
    </row>
    <row r="224" spans="1:20" ht="30.5" customHeight="1" x14ac:dyDescent="0.2">
      <c r="A224" s="34">
        <f>'S6 Maquette'!B257</f>
        <v>0</v>
      </c>
      <c r="B224" s="34">
        <f>'S6 Maquette'!C257</f>
        <v>0</v>
      </c>
      <c r="C224" s="33">
        <f>'S6 Maquette'!F257</f>
        <v>0</v>
      </c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6"/>
    </row>
    <row r="225" spans="1:20" ht="30.5" customHeight="1" x14ac:dyDescent="0.2">
      <c r="A225" s="34">
        <f>'S6 Maquette'!B258</f>
        <v>0</v>
      </c>
      <c r="B225" s="34">
        <f>'S6 Maquette'!C258</f>
        <v>0</v>
      </c>
      <c r="C225" s="33">
        <f>'S6 Maquette'!F258</f>
        <v>0</v>
      </c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6"/>
    </row>
    <row r="226" spans="1:20" ht="30.5" customHeight="1" x14ac:dyDescent="0.2">
      <c r="A226" s="34">
        <f>'S6 Maquette'!B259</f>
        <v>0</v>
      </c>
      <c r="B226" s="34">
        <f>'S6 Maquette'!C259</f>
        <v>0</v>
      </c>
      <c r="C226" s="33">
        <f>'S6 Maquette'!F259</f>
        <v>0</v>
      </c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6"/>
    </row>
    <row r="227" spans="1:20" ht="30.5" customHeight="1" x14ac:dyDescent="0.2">
      <c r="A227" s="34">
        <f>'S6 Maquette'!B260</f>
        <v>0</v>
      </c>
      <c r="B227" s="34">
        <f>'S6 Maquette'!C260</f>
        <v>0</v>
      </c>
      <c r="C227" s="33">
        <f>'S6 Maquette'!F260</f>
        <v>0</v>
      </c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6"/>
    </row>
    <row r="228" spans="1:20" ht="30.5" customHeight="1" x14ac:dyDescent="0.2">
      <c r="A228" s="34">
        <f>'S6 Maquette'!B261</f>
        <v>0</v>
      </c>
      <c r="B228" s="34">
        <f>'S6 Maquette'!C261</f>
        <v>0</v>
      </c>
      <c r="C228" s="33">
        <f>'S6 Maquette'!F261</f>
        <v>0</v>
      </c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6"/>
    </row>
    <row r="229" spans="1:20" ht="30.5" customHeight="1" x14ac:dyDescent="0.2">
      <c r="A229" s="34">
        <f>'S6 Maquette'!B262</f>
        <v>0</v>
      </c>
      <c r="B229" s="34">
        <f>'S6 Maquette'!C262</f>
        <v>0</v>
      </c>
      <c r="C229" s="33">
        <f>'S6 Maquette'!F262</f>
        <v>0</v>
      </c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6"/>
    </row>
    <row r="230" spans="1:20" ht="30.5" customHeight="1" x14ac:dyDescent="0.2">
      <c r="A230" s="34">
        <f>'S6 Maquette'!B263</f>
        <v>0</v>
      </c>
      <c r="B230" s="34">
        <f>'S6 Maquette'!C263</f>
        <v>0</v>
      </c>
      <c r="C230" s="33">
        <f>'S6 Maquette'!F263</f>
        <v>0</v>
      </c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6"/>
    </row>
    <row r="231" spans="1:20" ht="30.5" customHeight="1" x14ac:dyDescent="0.2">
      <c r="A231" s="34">
        <f>'S6 Maquette'!B264</f>
        <v>0</v>
      </c>
      <c r="B231" s="34">
        <f>'S6 Maquette'!C264</f>
        <v>0</v>
      </c>
      <c r="C231" s="33">
        <f>'S6 Maquette'!F264</f>
        <v>0</v>
      </c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6"/>
    </row>
    <row r="232" spans="1:20" ht="30.5" customHeight="1" x14ac:dyDescent="0.2">
      <c r="A232" s="34">
        <f>'S6 Maquette'!B265</f>
        <v>0</v>
      </c>
      <c r="B232" s="34">
        <f>'S6 Maquette'!C265</f>
        <v>0</v>
      </c>
      <c r="C232" s="33">
        <f>'S6 Maquette'!F265</f>
        <v>0</v>
      </c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6"/>
    </row>
    <row r="233" spans="1:20" ht="30.5" customHeight="1" x14ac:dyDescent="0.2">
      <c r="A233" s="34">
        <f>'S6 Maquette'!B266</f>
        <v>0</v>
      </c>
      <c r="B233" s="34">
        <f>'S6 Maquette'!C266</f>
        <v>0</v>
      </c>
      <c r="C233" s="33">
        <f>'S6 Maquette'!F266</f>
        <v>0</v>
      </c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6"/>
    </row>
    <row r="234" spans="1:20" ht="30.5" customHeight="1" x14ac:dyDescent="0.2">
      <c r="A234" s="34">
        <f>'S6 Maquette'!B267</f>
        <v>0</v>
      </c>
      <c r="B234" s="34">
        <f>'S6 Maquette'!C267</f>
        <v>0</v>
      </c>
      <c r="C234" s="33">
        <f>'S6 Maquette'!F267</f>
        <v>0</v>
      </c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6"/>
    </row>
    <row r="235" spans="1:20" ht="30.5" customHeight="1" x14ac:dyDescent="0.2">
      <c r="A235" s="34">
        <f>'S6 Maquette'!B268</f>
        <v>0</v>
      </c>
      <c r="B235" s="34">
        <f>'S6 Maquette'!C268</f>
        <v>0</v>
      </c>
      <c r="C235" s="33">
        <f>'S6 Maquette'!F268</f>
        <v>0</v>
      </c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6"/>
    </row>
    <row r="236" spans="1:20" ht="30.5" customHeight="1" x14ac:dyDescent="0.2">
      <c r="A236" s="34">
        <f>'S6 Maquette'!B269</f>
        <v>0</v>
      </c>
      <c r="B236" s="34">
        <f>'S6 Maquette'!C269</f>
        <v>0</v>
      </c>
      <c r="C236" s="33">
        <f>'S6 Maquette'!F269</f>
        <v>0</v>
      </c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6"/>
    </row>
    <row r="237" spans="1:20" ht="30.5" customHeight="1" x14ac:dyDescent="0.2">
      <c r="A237" s="34">
        <f>'S6 Maquette'!B270</f>
        <v>0</v>
      </c>
      <c r="B237" s="34">
        <f>'S6 Maquette'!C270</f>
        <v>0</v>
      </c>
      <c r="C237" s="33">
        <f>'S6 Maquette'!F270</f>
        <v>0</v>
      </c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6"/>
    </row>
    <row r="238" spans="1:20" ht="30.5" customHeight="1" x14ac:dyDescent="0.2">
      <c r="A238" s="34">
        <f>'S6 Maquette'!B271</f>
        <v>0</v>
      </c>
      <c r="B238" s="34">
        <f>'S6 Maquette'!C271</f>
        <v>0</v>
      </c>
      <c r="C238" s="33">
        <f>'S6 Maquette'!F271</f>
        <v>0</v>
      </c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6"/>
    </row>
    <row r="239" spans="1:20" ht="30.5" customHeight="1" x14ac:dyDescent="0.2">
      <c r="A239" s="34">
        <f>'S6 Maquette'!B272</f>
        <v>0</v>
      </c>
      <c r="B239" s="34">
        <f>'S6 Maquette'!C272</f>
        <v>0</v>
      </c>
      <c r="C239" s="33">
        <f>'S6 Maquette'!F272</f>
        <v>0</v>
      </c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6"/>
    </row>
    <row r="240" spans="1:20" ht="30.5" customHeight="1" x14ac:dyDescent="0.2">
      <c r="A240" s="34">
        <f>'S6 Maquette'!B273</f>
        <v>0</v>
      </c>
      <c r="B240" s="34">
        <f>'S6 Maquette'!C273</f>
        <v>0</v>
      </c>
      <c r="C240" s="33">
        <f>'S6 Maquette'!F273</f>
        <v>0</v>
      </c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6"/>
    </row>
    <row r="241" spans="1:20" ht="30.5" customHeight="1" x14ac:dyDescent="0.2">
      <c r="A241" s="34">
        <f>'S6 Maquette'!B274</f>
        <v>0</v>
      </c>
      <c r="B241" s="34">
        <f>'S6 Maquette'!C274</f>
        <v>0</v>
      </c>
      <c r="C241" s="33">
        <f>'S6 Maquette'!F274</f>
        <v>0</v>
      </c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6"/>
    </row>
    <row r="242" spans="1:20" ht="30.5" customHeight="1" x14ac:dyDescent="0.2">
      <c r="A242" s="34">
        <f>'S6 Maquette'!B275</f>
        <v>0</v>
      </c>
      <c r="B242" s="34">
        <f>'S6 Maquette'!C275</f>
        <v>0</v>
      </c>
      <c r="C242" s="33">
        <f>'S6 Maquette'!F275</f>
        <v>0</v>
      </c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6"/>
    </row>
    <row r="243" spans="1:20" ht="30.5" customHeight="1" x14ac:dyDescent="0.2">
      <c r="A243" s="34">
        <f>'S6 Maquette'!B276</f>
        <v>0</v>
      </c>
      <c r="B243" s="34">
        <f>'S6 Maquette'!C276</f>
        <v>0</v>
      </c>
      <c r="C243" s="33">
        <f>'S6 Maquette'!F276</f>
        <v>0</v>
      </c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6"/>
    </row>
    <row r="244" spans="1:20" ht="30.5" customHeight="1" x14ac:dyDescent="0.2">
      <c r="A244" s="34">
        <f>'S6 Maquette'!B277</f>
        <v>0</v>
      </c>
      <c r="B244" s="34">
        <f>'S6 Maquette'!C277</f>
        <v>0</v>
      </c>
      <c r="C244" s="33">
        <f>'S6 Maquette'!F277</f>
        <v>0</v>
      </c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6"/>
    </row>
    <row r="245" spans="1:20" ht="30.5" customHeight="1" x14ac:dyDescent="0.2">
      <c r="A245" s="34">
        <f>'S6 Maquette'!B278</f>
        <v>0</v>
      </c>
      <c r="B245" s="34">
        <f>'S6 Maquette'!C278</f>
        <v>0</v>
      </c>
      <c r="C245" s="33">
        <f>'S6 Maquette'!F278</f>
        <v>0</v>
      </c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6"/>
    </row>
    <row r="246" spans="1:20" ht="30.5" customHeight="1" x14ac:dyDescent="0.2">
      <c r="A246" s="34">
        <f>'S6 Maquette'!B279</f>
        <v>0</v>
      </c>
      <c r="B246" s="34">
        <f>'S6 Maquette'!C279</f>
        <v>0</v>
      </c>
      <c r="C246" s="33">
        <f>'S6 Maquette'!F279</f>
        <v>0</v>
      </c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6"/>
    </row>
    <row r="247" spans="1:20" ht="30.5" customHeight="1" x14ac:dyDescent="0.2">
      <c r="A247" s="34">
        <f>'S6 Maquette'!B280</f>
        <v>0</v>
      </c>
      <c r="B247" s="34">
        <f>'S6 Maquette'!C280</f>
        <v>0</v>
      </c>
      <c r="C247" s="33">
        <f>'S6 Maquette'!F280</f>
        <v>0</v>
      </c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6"/>
    </row>
    <row r="248" spans="1:20" ht="30.5" customHeight="1" x14ac:dyDescent="0.2">
      <c r="A248" s="34">
        <f>'S6 Maquette'!B281</f>
        <v>0</v>
      </c>
      <c r="B248" s="34">
        <f>'S6 Maquette'!C281</f>
        <v>0</v>
      </c>
      <c r="C248" s="33">
        <f>'S6 Maquette'!F281</f>
        <v>0</v>
      </c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6"/>
    </row>
    <row r="249" spans="1:20" ht="30.5" customHeight="1" x14ac:dyDescent="0.2">
      <c r="A249" s="34">
        <f>'S6 Maquette'!B282</f>
        <v>0</v>
      </c>
      <c r="B249" s="34">
        <f>'S6 Maquette'!C282</f>
        <v>0</v>
      </c>
      <c r="C249" s="33">
        <f>'S6 Maquette'!F282</f>
        <v>0</v>
      </c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6"/>
    </row>
    <row r="250" spans="1:20" ht="30.5" customHeight="1" x14ac:dyDescent="0.2">
      <c r="A250" s="34">
        <f>'S6 Maquette'!B283</f>
        <v>0</v>
      </c>
      <c r="B250" s="34">
        <f>'S6 Maquette'!C283</f>
        <v>0</v>
      </c>
      <c r="C250" s="33">
        <f>'S6 Maquette'!F283</f>
        <v>0</v>
      </c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6"/>
    </row>
    <row r="251" spans="1:20" ht="30.5" customHeight="1" x14ac:dyDescent="0.2">
      <c r="A251" s="34">
        <f>'S6 Maquette'!B284</f>
        <v>0</v>
      </c>
      <c r="B251" s="34">
        <f>'S6 Maquette'!C284</f>
        <v>0</v>
      </c>
      <c r="C251" s="33">
        <f>'S6 Maquette'!F284</f>
        <v>0</v>
      </c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6"/>
    </row>
    <row r="252" spans="1:20" ht="30.5" customHeight="1" x14ac:dyDescent="0.2">
      <c r="A252" s="34">
        <f>'S6 Maquette'!B285</f>
        <v>0</v>
      </c>
      <c r="B252" s="34">
        <f>'S6 Maquette'!C285</f>
        <v>0</v>
      </c>
      <c r="C252" s="33">
        <f>'S6 Maquette'!F285</f>
        <v>0</v>
      </c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6"/>
    </row>
    <row r="253" spans="1:20" ht="30.5" customHeight="1" x14ac:dyDescent="0.2">
      <c r="A253" s="34">
        <f>'S6 Maquette'!B286</f>
        <v>0</v>
      </c>
      <c r="B253" s="34">
        <f>'S6 Maquette'!C286</f>
        <v>0</v>
      </c>
      <c r="C253" s="33">
        <f>'S6 Maquette'!F286</f>
        <v>0</v>
      </c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6"/>
    </row>
    <row r="254" spans="1:20" ht="30.5" customHeight="1" x14ac:dyDescent="0.2">
      <c r="A254" s="34">
        <f>'S6 Maquette'!B287</f>
        <v>0</v>
      </c>
      <c r="B254" s="34">
        <f>'S6 Maquette'!C287</f>
        <v>0</v>
      </c>
      <c r="C254" s="33">
        <f>'S6 Maquette'!F287</f>
        <v>0</v>
      </c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6"/>
    </row>
    <row r="255" spans="1:20" ht="30.5" customHeight="1" x14ac:dyDescent="0.2">
      <c r="A255" s="34">
        <f>'S6 Maquette'!B288</f>
        <v>0</v>
      </c>
      <c r="B255" s="34">
        <f>'S6 Maquette'!C288</f>
        <v>0</v>
      </c>
      <c r="C255" s="33">
        <f>'S6 Maquette'!F288</f>
        <v>0</v>
      </c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6"/>
    </row>
    <row r="256" spans="1:20" ht="30.5" customHeight="1" x14ac:dyDescent="0.2">
      <c r="A256" s="34">
        <f>'S6 Maquette'!B289</f>
        <v>0</v>
      </c>
      <c r="B256" s="34">
        <f>'S6 Maquette'!C289</f>
        <v>0</v>
      </c>
      <c r="C256" s="33">
        <f>'S6 Maquette'!F289</f>
        <v>0</v>
      </c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6"/>
    </row>
    <row r="257" spans="1:20" ht="30.5" customHeight="1" x14ac:dyDescent="0.2">
      <c r="A257" s="34">
        <f>'S6 Maquette'!B290</f>
        <v>0</v>
      </c>
      <c r="B257" s="34">
        <f>'S6 Maquette'!C290</f>
        <v>0</v>
      </c>
      <c r="C257" s="33">
        <f>'S6 Maquette'!F290</f>
        <v>0</v>
      </c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6"/>
    </row>
    <row r="258" spans="1:20" ht="30.5" customHeight="1" x14ac:dyDescent="0.2">
      <c r="A258" s="34">
        <f>'S6 Maquette'!B291</f>
        <v>0</v>
      </c>
      <c r="B258" s="34">
        <f>'S6 Maquette'!C291</f>
        <v>0</v>
      </c>
      <c r="C258" s="33">
        <f>'S6 Maquette'!F291</f>
        <v>0</v>
      </c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6"/>
    </row>
    <row r="259" spans="1:20" ht="30.5" customHeight="1" x14ac:dyDescent="0.2">
      <c r="A259" s="34">
        <f>'S6 Maquette'!B292</f>
        <v>0</v>
      </c>
      <c r="B259" s="34">
        <f>'S6 Maquette'!C292</f>
        <v>0</v>
      </c>
      <c r="C259" s="33">
        <f>'S6 Maquette'!F292</f>
        <v>0</v>
      </c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6"/>
    </row>
    <row r="260" spans="1:20" ht="30.5" customHeight="1" x14ac:dyDescent="0.2">
      <c r="A260" s="34">
        <f>'S6 Maquette'!B293</f>
        <v>0</v>
      </c>
      <c r="B260" s="34">
        <f>'S6 Maquette'!C293</f>
        <v>0</v>
      </c>
      <c r="C260" s="33">
        <f>'S6 Maquette'!F293</f>
        <v>0</v>
      </c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6"/>
    </row>
    <row r="261" spans="1:20" ht="30.5" customHeight="1" x14ac:dyDescent="0.2">
      <c r="A261" s="34">
        <f>'S6 Maquette'!B294</f>
        <v>0</v>
      </c>
      <c r="B261" s="34">
        <f>'S6 Maquette'!C294</f>
        <v>0</v>
      </c>
      <c r="C261" s="33">
        <f>'S6 Maquette'!F294</f>
        <v>0</v>
      </c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6"/>
    </row>
    <row r="262" spans="1:20" ht="30.5" customHeight="1" x14ac:dyDescent="0.2">
      <c r="A262" s="34">
        <f>'S6 Maquette'!B295</f>
        <v>0</v>
      </c>
      <c r="B262" s="34">
        <f>'S6 Maquette'!C295</f>
        <v>0</v>
      </c>
      <c r="C262" s="33">
        <f>'S6 Maquette'!F295</f>
        <v>0</v>
      </c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6"/>
    </row>
    <row r="263" spans="1:20" ht="30.5" customHeight="1" x14ac:dyDescent="0.2">
      <c r="A263" s="34">
        <f>'S6 Maquette'!B296</f>
        <v>0</v>
      </c>
      <c r="B263" s="34">
        <f>'S6 Maquette'!C296</f>
        <v>0</v>
      </c>
      <c r="C263" s="33">
        <f>'S6 Maquette'!F296</f>
        <v>0</v>
      </c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6"/>
    </row>
    <row r="264" spans="1:20" ht="30.5" customHeight="1" x14ac:dyDescent="0.2">
      <c r="A264" s="34">
        <f>'S6 Maquette'!B297</f>
        <v>0</v>
      </c>
      <c r="B264" s="34">
        <f>'S6 Maquette'!C297</f>
        <v>0</v>
      </c>
      <c r="C264" s="33">
        <f>'S6 Maquette'!F297</f>
        <v>0</v>
      </c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6"/>
    </row>
    <row r="265" spans="1:20" ht="30.5" customHeight="1" x14ac:dyDescent="0.2">
      <c r="A265" s="34">
        <f>'S6 Maquette'!B298</f>
        <v>0</v>
      </c>
      <c r="B265" s="34">
        <f>'S6 Maquette'!C298</f>
        <v>0</v>
      </c>
      <c r="C265" s="33">
        <f>'S6 Maquette'!F298</f>
        <v>0</v>
      </c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6"/>
    </row>
    <row r="266" spans="1:20" ht="30.5" customHeight="1" x14ac:dyDescent="0.2">
      <c r="A266" s="34">
        <f>'S6 Maquette'!B299</f>
        <v>0</v>
      </c>
      <c r="B266" s="34">
        <f>'S6 Maquette'!C299</f>
        <v>0</v>
      </c>
      <c r="C266" s="33">
        <f>'S6 Maquette'!F299</f>
        <v>0</v>
      </c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6"/>
    </row>
    <row r="267" spans="1:20" ht="30.5" customHeight="1" x14ac:dyDescent="0.2">
      <c r="A267" s="34">
        <f>'S6 Maquette'!B300</f>
        <v>0</v>
      </c>
      <c r="B267" s="34">
        <f>'S6 Maquette'!C300</f>
        <v>0</v>
      </c>
      <c r="C267" s="33">
        <f>'S6 Maquette'!F300</f>
        <v>0</v>
      </c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6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68:A966">
    <cfRule type="expression" dxfId="99" priority="27">
      <formula>$C1="Parcours Pédagogique"</formula>
    </cfRule>
    <cfRule type="expression" dxfId="98" priority="28">
      <formula>$C1="BLOC"</formula>
    </cfRule>
    <cfRule type="expression" dxfId="97" priority="29">
      <formula>$C1="OPTION"</formula>
    </cfRule>
  </conditionalFormatting>
  <conditionalFormatting sqref="A16:S26 D27:S27 D28:R29 D30:S30 A42:S265 D32:S32 D33:R34 D35:S35 D36:R36 S31 D40:D41 T16 D37:S39 A27:C41">
    <cfRule type="expression" dxfId="96" priority="32">
      <formula>$C16="Modification MCC"</formula>
    </cfRule>
  </conditionalFormatting>
  <conditionalFormatting sqref="A18:S26 D27:S27 D28:R29 D30:S30 S31 D32:S32 D33:R34 D35:S35 D36:R36 D40:D41 A42:S267 T18 A27:C41 D37:S39">
    <cfRule type="expression" dxfId="95" priority="37">
      <formula>$C18="Modification"</formula>
    </cfRule>
  </conditionalFormatting>
  <conditionalFormatting sqref="B1:S9 B10:E10 J10:S11 B11:D11 B12:M12 P12 B13:L13 B14:N14 P14:S17 B15:M17 B268:S966">
    <cfRule type="expression" dxfId="94" priority="34">
      <formula>$D1="Création"</formula>
    </cfRule>
    <cfRule type="expression" dxfId="93" priority="35">
      <formula>$D1="Fermeture"</formula>
    </cfRule>
  </conditionalFormatting>
  <conditionalFormatting sqref="C1:S26 D27:S27 D28:R29 D33:R34 D35:S35 D36:R36 D40:D41 C42:S966 C27:C41 D37:S39">
    <cfRule type="expression" dxfId="92" priority="19">
      <formula>$B1="Option"</formula>
    </cfRule>
  </conditionalFormatting>
  <conditionalFormatting sqref="D31:R31">
    <cfRule type="expression" dxfId="91" priority="8">
      <formula>$C31="Modification MCC"</formula>
    </cfRule>
    <cfRule type="expression" dxfId="90" priority="9">
      <formula>$C31="Modification"</formula>
    </cfRule>
    <cfRule type="expression" dxfId="89" priority="10">
      <formula>$C31="Création"</formula>
    </cfRule>
    <cfRule type="expression" dxfId="88" priority="11">
      <formula>$C31="Fermeture"</formula>
    </cfRule>
  </conditionalFormatting>
  <conditionalFormatting sqref="D30:S32">
    <cfRule type="expression" dxfId="87" priority="1">
      <formula>$B30="Option"</formula>
    </cfRule>
  </conditionalFormatting>
  <conditionalFormatting sqref="E40:S41">
    <cfRule type="expression" dxfId="86" priority="497">
      <formula>#REF!="Modification MCC"</formula>
    </cfRule>
    <cfRule type="expression" dxfId="85" priority="498">
      <formula>#REF!="Modification"</formula>
    </cfRule>
    <cfRule type="expression" dxfId="84" priority="499">
      <formula>#REF!="Option"</formula>
    </cfRule>
    <cfRule type="expression" dxfId="83" priority="500">
      <formula>#REF!="Création"</formula>
    </cfRule>
    <cfRule type="expression" dxfId="82" priority="501">
      <formula>#REF!="Fermeture"</formula>
    </cfRule>
  </conditionalFormatting>
  <conditionalFormatting sqref="J1:J30 J32:J966">
    <cfRule type="expression" dxfId="81" priority="25">
      <formula>$I1="NON"</formula>
    </cfRule>
  </conditionalFormatting>
  <conditionalFormatting sqref="J31">
    <cfRule type="expression" dxfId="80" priority="6">
      <formula>$I31="NON"</formula>
    </cfRule>
  </conditionalFormatting>
  <conditionalFormatting sqref="L1:L966">
    <cfRule type="expression" dxfId="79" priority="2">
      <formula>$K1="CCI (CC Intégral)"</formula>
    </cfRule>
    <cfRule type="expression" dxfId="78" priority="3">
      <formula>$K1="CT (Contrôle terminal)"</formula>
    </cfRule>
  </conditionalFormatting>
  <conditionalFormatting sqref="L18:L30 L59:L267">
    <cfRule type="expression" dxfId="77" priority="31">
      <formula>$K1="CCI (CC Intégral)"</formula>
    </cfRule>
  </conditionalFormatting>
  <conditionalFormatting sqref="L31">
    <cfRule type="expression" dxfId="76" priority="12">
      <formula>$K15="CT (Contrôle terminal)"</formula>
    </cfRule>
    <cfRule type="expression" dxfId="75" priority="13">
      <formula>$K15="CCI (CC Intégral)"</formula>
    </cfRule>
  </conditionalFormatting>
  <conditionalFormatting sqref="L32:L34">
    <cfRule type="expression" dxfId="74" priority="326">
      <formula>$K16="CT (Contrôle terminal)"</formula>
    </cfRule>
    <cfRule type="expression" dxfId="73" priority="328">
      <formula>$K16="CCI (CC Intégral)"</formula>
    </cfRule>
  </conditionalFormatting>
  <conditionalFormatting sqref="L35">
    <cfRule type="expression" dxfId="72" priority="366">
      <formula>$K20="CT (Contrôle terminal)"</formula>
    </cfRule>
    <cfRule type="expression" dxfId="71" priority="368">
      <formula>$K20="CCI (CC Intégral)"</formula>
    </cfRule>
  </conditionalFormatting>
  <conditionalFormatting sqref="L36 L39">
    <cfRule type="expression" dxfId="70" priority="444">
      <formula>$K22="CT (Contrôle terminal)"</formula>
    </cfRule>
    <cfRule type="expression" dxfId="69" priority="446">
      <formula>$K22="CCI (CC Intégral)"</formula>
    </cfRule>
  </conditionalFormatting>
  <conditionalFormatting sqref="L37:L38">
    <cfRule type="expression" dxfId="68" priority="410">
      <formula>$K24="CT (Contrôle terminal)"</formula>
    </cfRule>
    <cfRule type="expression" dxfId="67" priority="412">
      <formula>$K24="CCI (CC Intégral)"</formula>
    </cfRule>
  </conditionalFormatting>
  <conditionalFormatting sqref="L40:L41">
    <cfRule type="expression" dxfId="66" priority="139">
      <formula>$K26="CT (Contrôle terminal)"</formula>
    </cfRule>
    <cfRule type="expression" dxfId="65" priority="140">
      <formula>$K26="CCI (CC Intégral)"</formula>
    </cfRule>
  </conditionalFormatting>
  <conditionalFormatting sqref="L42:L58">
    <cfRule type="expression" dxfId="64" priority="505">
      <formula>#REF!="CT (Contrôle terminal)"</formula>
    </cfRule>
    <cfRule type="expression" dxfId="63" priority="507">
      <formula>#REF!="CCI (CC Intégral)"</formula>
    </cfRule>
  </conditionalFormatting>
  <conditionalFormatting sqref="M1:M30 M32:M966">
    <cfRule type="expression" dxfId="62" priority="26">
      <formula>$K1="CT (Contrôle terminal)"</formula>
    </cfRule>
  </conditionalFormatting>
  <conditionalFormatting sqref="M18 L18:L30 L59:L267">
    <cfRule type="expression" dxfId="61" priority="30">
      <formula>$K1="CT (Contrôle terminal)"</formula>
    </cfRule>
  </conditionalFormatting>
  <conditionalFormatting sqref="M31">
    <cfRule type="expression" dxfId="60" priority="7">
      <formula>$K31="CT (Contrôle terminal)"</formula>
    </cfRule>
  </conditionalFormatting>
  <conditionalFormatting sqref="N1:O966">
    <cfRule type="expression" dxfId="59" priority="5">
      <formula>$K1="CCI (CC Intégral)"</formula>
    </cfRule>
  </conditionalFormatting>
  <conditionalFormatting sqref="P14:S17 B15:M17 B1:S9 J10:S11 B12:M12 B14:N14 B268:S966 B13:L13 B10:E10 B11:D11 P12">
    <cfRule type="expression" dxfId="58" priority="33">
      <formula>$D1="Modification"</formula>
    </cfRule>
  </conditionalFormatting>
  <conditionalFormatting sqref="Q1:R966">
    <cfRule type="expression" dxfId="57" priority="4">
      <formula>$P1="Autres"</formula>
    </cfRule>
  </conditionalFormatting>
  <conditionalFormatting sqref="S1:S27 T18 S30:S32 S35 S37:S966">
    <cfRule type="expression" dxfId="56" priority="23">
      <formula>$P1="CT (Contrôle terminal)"</formula>
    </cfRule>
  </conditionalFormatting>
  <conditionalFormatting sqref="T18 A18:S26 D27:S27 D28:R29 D30:S30 S31 D32:S32 D33:R34 D35:S35 D36:R36 D40:D41 A42:S267 A27:C41 D37:S39">
    <cfRule type="expression" dxfId="55" priority="38">
      <formula>$C18="Création"</formula>
    </cfRule>
    <cfRule type="expression" dxfId="54" priority="39">
      <formula>$C18="Fermeture"</formula>
    </cfRule>
  </conditionalFormatting>
  <conditionalFormatting sqref="L40:L41">
    <cfRule type="expression" dxfId="53" priority="579">
      <formula>$K25="CT (Contrôle terminal)"</formula>
    </cfRule>
    <cfRule type="expression" dxfId="52" priority="580">
      <formula>$K25="CCI (CC Intégral)"</formula>
    </cfRule>
  </conditionalFormatting>
  <conditionalFormatting sqref="L38">
    <cfRule type="expression" dxfId="51" priority="605">
      <formula>$K26="CT (Contrôle terminal)"</formula>
    </cfRule>
    <cfRule type="expression" dxfId="50" priority="606">
      <formula>$K26="CCI (CC Intégral)"</formula>
    </cfRule>
  </conditionalFormatting>
  <dataValidations count="6"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G19 H19:I31 G23:G31 E19:F31 E32:I267" xr:uid="{754E6725-FCC6-427D-97C0-E89F159F65E2}">
      <formula1>"OUI, NON"</formula1>
    </dataValidation>
    <dataValidation type="list" allowBlank="1" showInputMessage="1" showErrorMessage="1" sqref="N19:N267 Q19:Q267" xr:uid="{1F2ECE58-FA8C-4EC1-9260-0FB20AC0AEE4}">
      <formula1>List_Controle</formula1>
    </dataValidation>
    <dataValidation type="list" allowBlank="1" showInputMessage="1" showErrorMessage="1" sqref="K19:K267" xr:uid="{34A3261E-544C-41BC-8973-B709754B1666}">
      <formula1>List_Controle2</formula1>
    </dataValidation>
    <dataValidation type="list" allowBlank="1" showInputMessage="1" showErrorMessage="1" sqref="P19:P267" xr:uid="{0D6178BF-55B7-41E4-90B6-EE902368A6F2}">
      <formula1>"CT (Contrôle terminal), Autres"</formula1>
    </dataValidation>
    <dataValidation type="list" allowBlank="1" showInputMessage="1" showErrorMessage="1" sqref="C19:C267" xr:uid="{74334720-6A4C-411A-B5F7-587DB6170E2C}">
      <formula1>"Modification MCC"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CD0B-4F84-42E2-962E-57D5F7D0B039}">
  <sheetPr codeName="Feuil9"/>
  <dimension ref="A1:T267"/>
  <sheetViews>
    <sheetView topLeftCell="A25" zoomScale="55" zoomScaleNormal="55" workbookViewId="0">
      <selection activeCell="A40" sqref="A40:K41"/>
    </sheetView>
  </sheetViews>
  <sheetFormatPr baseColWidth="10" defaultColWidth="11.5" defaultRowHeight="15" x14ac:dyDescent="0.2"/>
  <cols>
    <col min="1" max="1" width="76.33203125" style="11" bestFit="1" customWidth="1"/>
    <col min="2" max="2" width="21.8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19.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44" style="11" customWidth="1"/>
    <col min="20" max="20" width="46.5" style="11" customWidth="1"/>
  </cols>
  <sheetData>
    <row r="1" spans="1:19" x14ac:dyDescent="0.2">
      <c r="A1" s="179"/>
      <c r="B1" s="179"/>
      <c r="C1" s="179"/>
      <c r="D1" s="179"/>
      <c r="E1" s="179"/>
      <c r="F1" s="179"/>
      <c r="G1" s="179"/>
      <c r="H1" s="179"/>
      <c r="I1" s="179"/>
      <c r="J1" s="28"/>
    </row>
    <row r="2" spans="1:19" x14ac:dyDescent="0.2">
      <c r="A2" s="179"/>
      <c r="B2" s="179"/>
      <c r="C2" s="179"/>
      <c r="D2" s="179"/>
      <c r="E2" s="179"/>
      <c r="F2" s="179"/>
      <c r="G2" s="179"/>
      <c r="H2" s="179"/>
      <c r="I2" s="179"/>
      <c r="J2" s="28"/>
    </row>
    <row r="3" spans="1:19" x14ac:dyDescent="0.2">
      <c r="A3" s="179"/>
      <c r="B3" s="179"/>
      <c r="C3" s="179"/>
      <c r="D3" s="179"/>
      <c r="E3" s="179"/>
      <c r="F3" s="179"/>
      <c r="G3" s="179"/>
      <c r="H3" s="179"/>
      <c r="I3" s="179"/>
      <c r="J3" s="28"/>
    </row>
    <row r="4" spans="1:19" x14ac:dyDescent="0.2">
      <c r="A4" s="179"/>
      <c r="B4" s="179"/>
      <c r="C4" s="179"/>
      <c r="D4" s="179"/>
      <c r="E4" s="179"/>
      <c r="F4" s="179"/>
      <c r="G4" s="179"/>
      <c r="H4" s="179"/>
      <c r="I4" s="179"/>
      <c r="J4" s="28"/>
    </row>
    <row r="5" spans="1:19" x14ac:dyDescent="0.2">
      <c r="A5" s="179"/>
      <c r="B5" s="179"/>
      <c r="C5" s="179"/>
      <c r="D5" s="179"/>
      <c r="E5" s="179"/>
      <c r="F5" s="179"/>
      <c r="G5" s="179"/>
      <c r="H5" s="179"/>
      <c r="I5" s="179"/>
      <c r="J5" s="28"/>
    </row>
    <row r="6" spans="1:19" x14ac:dyDescent="0.2">
      <c r="A6" s="179"/>
      <c r="B6" s="179"/>
      <c r="C6" s="179"/>
      <c r="D6" s="179"/>
      <c r="E6" s="179"/>
      <c r="F6" s="179"/>
      <c r="G6" s="179"/>
      <c r="H6" s="179"/>
      <c r="I6" s="179"/>
      <c r="J6" s="28"/>
    </row>
    <row r="7" spans="1:19" ht="14.5" customHeight="1" x14ac:dyDescent="0.2">
      <c r="A7" s="180" t="s">
        <v>217</v>
      </c>
      <c r="B7" s="178" t="str">
        <f>'Fiche Générale'!B3</f>
        <v>Portail_LLAC</v>
      </c>
      <c r="C7" s="158" t="s">
        <v>280</v>
      </c>
      <c r="D7" s="158"/>
      <c r="E7" s="183">
        <f>'Fiche Générale'!B4</f>
        <v>0</v>
      </c>
      <c r="F7" s="184"/>
      <c r="G7" s="158" t="s">
        <v>281</v>
      </c>
      <c r="H7" s="178" t="str">
        <f>'Fiche Générale'!B5</f>
        <v>Mention : Humanités</v>
      </c>
      <c r="I7" s="178"/>
      <c r="J7" s="29"/>
      <c r="K7" s="16"/>
    </row>
    <row r="8" spans="1:19" ht="14.5" customHeight="1" x14ac:dyDescent="0.2">
      <c r="A8" s="181"/>
      <c r="B8" s="178"/>
      <c r="C8" s="158"/>
      <c r="D8" s="158"/>
      <c r="E8" s="183"/>
      <c r="F8" s="184"/>
      <c r="G8" s="158"/>
      <c r="H8" s="178"/>
      <c r="I8" s="178"/>
      <c r="J8" s="29"/>
      <c r="K8" s="16"/>
    </row>
    <row r="9" spans="1:19" ht="14.5" customHeight="1" x14ac:dyDescent="0.2">
      <c r="A9" s="181"/>
      <c r="B9" s="178"/>
      <c r="C9" s="158"/>
      <c r="D9" s="158"/>
      <c r="E9" s="183"/>
      <c r="F9" s="184"/>
      <c r="G9" s="158"/>
      <c r="H9" s="178"/>
      <c r="I9" s="178"/>
      <c r="J9" s="29"/>
      <c r="K9" s="16"/>
    </row>
    <row r="10" spans="1:19" ht="14.5" customHeight="1" x14ac:dyDescent="0.2">
      <c r="A10" s="181"/>
      <c r="B10" s="178"/>
      <c r="C10" s="159" t="s">
        <v>220</v>
      </c>
      <c r="D10" s="159"/>
      <c r="E10" s="166" t="str">
        <f>'Fiche Générale'!B9</f>
        <v>Arts et Métiers de l'Image</v>
      </c>
      <c r="F10" s="167"/>
      <c r="G10" s="167"/>
      <c r="H10" s="167"/>
      <c r="I10" s="168"/>
      <c r="J10" s="30"/>
      <c r="K10" s="16"/>
    </row>
    <row r="11" spans="1:19" ht="14.5" customHeight="1" x14ac:dyDescent="0.2">
      <c r="A11" s="182"/>
      <c r="B11" s="178"/>
      <c r="C11" s="159"/>
      <c r="D11" s="159"/>
      <c r="E11" s="169"/>
      <c r="F11" s="170"/>
      <c r="G11" s="170"/>
      <c r="H11" s="170"/>
      <c r="I11" s="171"/>
      <c r="J11" s="30"/>
      <c r="K11" s="16"/>
    </row>
    <row r="12" spans="1:19" x14ac:dyDescent="0.2">
      <c r="C12" s="11"/>
      <c r="I12" s="26"/>
      <c r="J12" s="26"/>
      <c r="M12" s="174" t="s">
        <v>282</v>
      </c>
      <c r="N12" s="175"/>
      <c r="O12" s="185"/>
      <c r="P12" s="174" t="s">
        <v>283</v>
      </c>
      <c r="Q12" s="175"/>
      <c r="R12" s="175"/>
      <c r="S12" s="185"/>
    </row>
    <row r="13" spans="1:19" x14ac:dyDescent="0.2">
      <c r="A13" s="187" t="s">
        <v>221</v>
      </c>
      <c r="B13" s="189" t="str">
        <f>'S6 Maquette'!B13:B14</f>
        <v>3 ème Année de Licence</v>
      </c>
      <c r="C13" s="189"/>
      <c r="D13" s="187" t="s">
        <v>284</v>
      </c>
      <c r="E13" s="189">
        <f>'S6 Maquette'!E13:F14</f>
        <v>0</v>
      </c>
      <c r="F13" s="189"/>
      <c r="G13" s="189"/>
      <c r="I13" s="26"/>
      <c r="J13" s="26"/>
      <c r="M13" s="176"/>
      <c r="N13" s="177"/>
      <c r="O13" s="186"/>
      <c r="P13" s="176"/>
      <c r="Q13" s="177"/>
      <c r="R13" s="177"/>
      <c r="S13" s="186"/>
    </row>
    <row r="14" spans="1:19" x14ac:dyDescent="0.2">
      <c r="A14" s="188"/>
      <c r="B14" s="189"/>
      <c r="C14" s="189"/>
      <c r="D14" s="188"/>
      <c r="E14" s="189"/>
      <c r="F14" s="189"/>
      <c r="G14" s="189"/>
      <c r="I14" s="26"/>
      <c r="J14" s="26"/>
      <c r="M14" s="157" t="s">
        <v>285</v>
      </c>
      <c r="N14" s="174" t="s">
        <v>286</v>
      </c>
      <c r="O14" s="185"/>
      <c r="P14" s="179"/>
      <c r="Q14" s="192"/>
      <c r="R14" s="195"/>
      <c r="S14" s="187"/>
    </row>
    <row r="15" spans="1:19" x14ac:dyDescent="0.2">
      <c r="A15" s="187" t="s">
        <v>287</v>
      </c>
      <c r="B15" s="197" t="str">
        <f>'S6 Maquette'!B15:B16</f>
        <v>Semestre 6</v>
      </c>
      <c r="C15" s="198"/>
      <c r="D15" s="187" t="s">
        <v>288</v>
      </c>
      <c r="E15" s="189">
        <f>'S6 Maquette'!E15:F16</f>
        <v>0</v>
      </c>
      <c r="F15" s="189"/>
      <c r="G15" s="189"/>
      <c r="I15" s="26"/>
      <c r="J15" s="26"/>
      <c r="M15" s="157"/>
      <c r="N15" s="190"/>
      <c r="O15" s="191"/>
      <c r="P15" s="179"/>
      <c r="Q15" s="193"/>
      <c r="R15" s="195"/>
      <c r="S15" s="196"/>
    </row>
    <row r="16" spans="1:19" x14ac:dyDescent="0.2">
      <c r="A16" s="188"/>
      <c r="B16" s="199"/>
      <c r="C16" s="200"/>
      <c r="D16" s="188"/>
      <c r="E16" s="189"/>
      <c r="F16" s="189"/>
      <c r="G16" s="189"/>
      <c r="I16" s="26"/>
      <c r="J16" s="26"/>
      <c r="M16" s="157"/>
      <c r="N16" s="190"/>
      <c r="O16" s="191"/>
      <c r="P16" s="179"/>
      <c r="Q16" s="193"/>
      <c r="R16" s="195"/>
      <c r="S16" s="196"/>
    </row>
    <row r="17" spans="1:20" x14ac:dyDescent="0.2">
      <c r="L17" s="12"/>
      <c r="M17" s="157"/>
      <c r="N17" s="176"/>
      <c r="O17" s="186"/>
      <c r="P17" s="179"/>
      <c r="Q17" s="194"/>
      <c r="R17" s="195"/>
      <c r="S17" s="188"/>
    </row>
    <row r="18" spans="1:20" ht="59.5" customHeight="1" x14ac:dyDescent="0.2">
      <c r="A18" s="3" t="s">
        <v>289</v>
      </c>
      <c r="B18" s="27" t="s">
        <v>290</v>
      </c>
      <c r="C18" s="3" t="s">
        <v>5</v>
      </c>
      <c r="D18" s="3" t="s">
        <v>291</v>
      </c>
      <c r="E18" s="3" t="s">
        <v>292</v>
      </c>
      <c r="F18" s="3" t="s">
        <v>293</v>
      </c>
      <c r="G18" s="3" t="s">
        <v>294</v>
      </c>
      <c r="H18" s="3" t="s">
        <v>295</v>
      </c>
      <c r="I18" s="3" t="s">
        <v>296</v>
      </c>
      <c r="J18" s="3" t="s">
        <v>297</v>
      </c>
      <c r="K18" s="3" t="s">
        <v>298</v>
      </c>
      <c r="L18" s="3" t="s">
        <v>299</v>
      </c>
      <c r="M18" s="3" t="s">
        <v>300</v>
      </c>
      <c r="N18" s="3" t="s">
        <v>290</v>
      </c>
      <c r="O18" s="3" t="s">
        <v>301</v>
      </c>
      <c r="P18" s="3" t="s">
        <v>302</v>
      </c>
      <c r="Q18" s="3" t="s">
        <v>290</v>
      </c>
      <c r="R18" s="3" t="s">
        <v>301</v>
      </c>
      <c r="S18" s="4" t="s">
        <v>303</v>
      </c>
      <c r="T18" s="4" t="s">
        <v>304</v>
      </c>
    </row>
    <row r="19" spans="1:20" ht="30.5" customHeight="1" x14ac:dyDescent="0.2">
      <c r="A19" s="45" t="str">
        <f>'S6 Maquette'!B19</f>
        <v xml:space="preserve">UE Competences transversales 6 </v>
      </c>
      <c r="B19" s="46" t="str">
        <f>'S6 Maquette'!C19</f>
        <v>UE</v>
      </c>
      <c r="C19" s="47">
        <f>'S6 Maquette'!F19</f>
        <v>0</v>
      </c>
      <c r="D19" s="48"/>
      <c r="E19" s="48"/>
      <c r="F19" s="48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</row>
    <row r="20" spans="1:20" ht="30.5" customHeight="1" x14ac:dyDescent="0.2">
      <c r="A20" s="45" t="str">
        <f>'S6 Maquette'!B20</f>
        <v>Competences numeriques 3</v>
      </c>
      <c r="B20" s="46" t="str">
        <f>'S6 Maquette'!C20</f>
        <v>ECUE</v>
      </c>
      <c r="C20" s="47">
        <f>'S6 Maquette'!F20</f>
        <v>0</v>
      </c>
      <c r="D20" s="48"/>
      <c r="E20" s="48"/>
      <c r="F20" s="48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</row>
    <row r="21" spans="1:20" ht="30.5" customHeight="1" x14ac:dyDescent="0.2">
      <c r="A21" s="45" t="str">
        <f>'S6 Maquette'!B21</f>
        <v xml:space="preserve">Competences informationnelles 3 </v>
      </c>
      <c r="B21" s="46" t="str">
        <f>'S6 Maquette'!C21</f>
        <v>ECUE</v>
      </c>
      <c r="C21" s="47">
        <f>'S6 Maquette'!F21</f>
        <v>0</v>
      </c>
      <c r="D21" s="48"/>
      <c r="E21" s="48"/>
      <c r="F21" s="48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</row>
    <row r="22" spans="1:20" ht="30.5" customHeight="1" x14ac:dyDescent="0.2">
      <c r="A22" s="45" t="str">
        <f>'S6 Maquette'!B22</f>
        <v xml:space="preserve">Langue vivante-6 </v>
      </c>
      <c r="B22" s="46" t="str">
        <f>'S6 Maquette'!C22</f>
        <v>BLOC</v>
      </c>
      <c r="C22" s="47">
        <f>'S6 Maquette'!F22</f>
        <v>0</v>
      </c>
      <c r="D22" s="48"/>
      <c r="E22" s="48"/>
      <c r="F22" s="48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</row>
    <row r="23" spans="1:20" ht="30.5" customHeight="1" x14ac:dyDescent="0.2">
      <c r="A23" s="45" t="str">
        <f>'S6 Maquette'!B23</f>
        <v>Min 1 Max 1</v>
      </c>
      <c r="B23" s="46" t="str">
        <f>'S6 Maquette'!C23</f>
        <v>OPTION</v>
      </c>
      <c r="C23" s="47"/>
      <c r="D23" s="48"/>
      <c r="E23" s="48"/>
      <c r="F23" s="48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</row>
    <row r="24" spans="1:20" ht="30.5" customHeight="1" x14ac:dyDescent="0.2">
      <c r="A24" s="45" t="str">
        <f>'S6 Maquette'!B24</f>
        <v xml:space="preserve">Anglais 6 </v>
      </c>
      <c r="B24" s="46" t="str">
        <f>'S6 Maquette'!C24</f>
        <v>ECUE</v>
      </c>
      <c r="C24" s="47"/>
      <c r="D24" s="48"/>
      <c r="E24" s="48"/>
      <c r="F24" s="48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</row>
    <row r="25" spans="1:20" ht="30.5" customHeight="1" x14ac:dyDescent="0.2">
      <c r="A25" s="45" t="str">
        <f>'S6 Maquette'!B25</f>
        <v xml:space="preserve">Espagnol 6 </v>
      </c>
      <c r="B25" s="46" t="str">
        <f>'S6 Maquette'!C25</f>
        <v>ECUE</v>
      </c>
      <c r="C25" s="47">
        <f>'S6 Maquette'!F25</f>
        <v>0</v>
      </c>
      <c r="D25" s="48"/>
      <c r="E25" s="48"/>
      <c r="F25" s="48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</row>
    <row r="26" spans="1:20" ht="30.5" customHeight="1" x14ac:dyDescent="0.2">
      <c r="A26" s="45" t="str">
        <f>'S6 Maquette'!B26</f>
        <v xml:space="preserve">Italien 6 </v>
      </c>
      <c r="B26" s="46" t="str">
        <f>'S6 Maquette'!C26</f>
        <v>ECUE</v>
      </c>
      <c r="C26" s="47"/>
      <c r="D26" s="48"/>
      <c r="E26" s="48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</row>
    <row r="27" spans="1:20" s="80" customFormat="1" ht="30.5" customHeight="1" x14ac:dyDescent="0.2">
      <c r="A27" s="76" t="str">
        <f>'S6 Maquette'!B27</f>
        <v>UE 1 Nouvelles écritures et immersivité</v>
      </c>
      <c r="B27" s="76" t="str">
        <f>'S6 Maquette'!C27</f>
        <v>UE</v>
      </c>
      <c r="C27" s="77">
        <f>'S6 Maquette'!F27</f>
        <v>0</v>
      </c>
      <c r="D27" s="70">
        <v>1</v>
      </c>
      <c r="E27" s="70" t="s">
        <v>305</v>
      </c>
      <c r="F27" s="70" t="s">
        <v>305</v>
      </c>
      <c r="G27" s="70" t="s">
        <v>305</v>
      </c>
      <c r="H27" s="70" t="s">
        <v>305</v>
      </c>
      <c r="I27" s="70" t="s">
        <v>305</v>
      </c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9"/>
    </row>
    <row r="28" spans="1:20" ht="30.5" customHeight="1" x14ac:dyDescent="0.2">
      <c r="A28" s="34" t="str">
        <f>'S6 Maquette'!B28</f>
        <v>Nouvelles images Nouvelles écritures</v>
      </c>
      <c r="B28" s="34" t="str">
        <f>'S6 Maquette'!C28</f>
        <v>ECUE</v>
      </c>
      <c r="C28" s="33">
        <f>'S6 Maquette'!F28</f>
        <v>0</v>
      </c>
      <c r="D28" s="6">
        <v>1</v>
      </c>
      <c r="E28" s="6" t="s">
        <v>305</v>
      </c>
      <c r="F28" s="6" t="s">
        <v>305</v>
      </c>
      <c r="G28" s="6" t="s">
        <v>305</v>
      </c>
      <c r="H28" s="6" t="s">
        <v>305</v>
      </c>
      <c r="I28" s="6" t="s">
        <v>305</v>
      </c>
      <c r="J28" s="31"/>
      <c r="K28" s="31" t="s">
        <v>10</v>
      </c>
      <c r="L28" s="31"/>
      <c r="M28" s="31">
        <v>2</v>
      </c>
      <c r="N28" s="31"/>
      <c r="O28" s="31"/>
      <c r="P28" s="31"/>
      <c r="Q28" s="31"/>
      <c r="R28" s="31"/>
      <c r="S28" s="36" t="s">
        <v>334</v>
      </c>
      <c r="T28" s="36"/>
    </row>
    <row r="29" spans="1:20" ht="30.5" customHeight="1" x14ac:dyDescent="0.2">
      <c r="A29" s="34" t="str">
        <f>'S6 Maquette'!B29</f>
        <v>Scénarisation</v>
      </c>
      <c r="B29" s="34" t="str">
        <f>'S6 Maquette'!C29</f>
        <v>ECUE</v>
      </c>
      <c r="C29" s="33">
        <f>'S6 Maquette'!F29</f>
        <v>0</v>
      </c>
      <c r="D29" s="6">
        <v>1</v>
      </c>
      <c r="E29" s="6" t="s">
        <v>305</v>
      </c>
      <c r="F29" s="6" t="s">
        <v>305</v>
      </c>
      <c r="G29" s="6" t="s">
        <v>305</v>
      </c>
      <c r="H29" s="6" t="s">
        <v>305</v>
      </c>
      <c r="I29" s="6" t="s">
        <v>305</v>
      </c>
      <c r="J29" s="31"/>
      <c r="K29" s="31" t="s">
        <v>10</v>
      </c>
      <c r="L29" s="31"/>
      <c r="M29" s="31">
        <v>2</v>
      </c>
      <c r="N29" s="31"/>
      <c r="O29" s="31"/>
      <c r="P29" s="31"/>
      <c r="Q29" s="31"/>
      <c r="R29" s="31"/>
      <c r="S29" s="36" t="s">
        <v>334</v>
      </c>
      <c r="T29" s="36"/>
    </row>
    <row r="30" spans="1:20" ht="30.5" customHeight="1" x14ac:dyDescent="0.2">
      <c r="A30" s="34" t="str">
        <f>'S6 Maquette'!B30</f>
        <v>Acteurs et spectateurs dans les dispositifs spectaculaires à l'ère du numérique</v>
      </c>
      <c r="B30" s="34" t="str">
        <f>'S6 Maquette'!C30</f>
        <v>ECUE</v>
      </c>
      <c r="C30" s="33" t="e">
        <f>'S6 Maquette'!#REF!</f>
        <v>#REF!</v>
      </c>
      <c r="D30" s="6">
        <v>1</v>
      </c>
      <c r="E30" s="6" t="s">
        <v>305</v>
      </c>
      <c r="F30" s="6" t="s">
        <v>305</v>
      </c>
      <c r="G30" s="6" t="s">
        <v>305</v>
      </c>
      <c r="H30" s="6" t="s">
        <v>305</v>
      </c>
      <c r="I30" s="6" t="s">
        <v>305</v>
      </c>
      <c r="J30" s="31"/>
      <c r="K30" s="31" t="s">
        <v>10</v>
      </c>
      <c r="L30" s="31"/>
      <c r="M30" s="31">
        <v>2</v>
      </c>
      <c r="N30" s="31"/>
      <c r="O30" s="31"/>
      <c r="P30" s="31"/>
      <c r="Q30" s="31"/>
      <c r="R30" s="31"/>
      <c r="S30" s="31" t="s">
        <v>306</v>
      </c>
      <c r="T30" s="36"/>
    </row>
    <row r="31" spans="1:20" ht="30.5" customHeight="1" x14ac:dyDescent="0.2">
      <c r="A31" s="34" t="str">
        <f>'S6 Maquette'!B31</f>
        <v>Musique et médias</v>
      </c>
      <c r="B31" s="34" t="str">
        <f>'S6 Maquette'!C31</f>
        <v>ECUE</v>
      </c>
      <c r="C31" s="33">
        <f>'S6 Maquette'!F32</f>
        <v>0</v>
      </c>
      <c r="D31" s="6">
        <v>1</v>
      </c>
      <c r="E31" s="100"/>
      <c r="F31" s="100"/>
      <c r="G31" s="100"/>
      <c r="H31" s="100"/>
      <c r="I31" s="100"/>
      <c r="J31" s="102" t="s">
        <v>309</v>
      </c>
      <c r="K31" s="54"/>
      <c r="L31" s="101"/>
      <c r="M31" s="54"/>
      <c r="N31" s="54"/>
      <c r="O31" s="54"/>
      <c r="P31" s="54"/>
      <c r="Q31" s="54"/>
      <c r="R31" s="54"/>
      <c r="S31" s="31"/>
      <c r="T31" s="36"/>
    </row>
    <row r="32" spans="1:20" s="80" customFormat="1" ht="30.5" customHeight="1" x14ac:dyDescent="0.2">
      <c r="A32" s="76" t="str">
        <f>'S6 Maquette'!B32</f>
        <v>UE 2 Réalisation</v>
      </c>
      <c r="B32" s="76" t="str">
        <f>'S6 Maquette'!C32</f>
        <v>UE</v>
      </c>
      <c r="C32" s="77">
        <f>'S6 Maquette'!F33</f>
        <v>0</v>
      </c>
      <c r="D32" s="70">
        <v>1</v>
      </c>
      <c r="E32" s="70" t="s">
        <v>305</v>
      </c>
      <c r="F32" s="70" t="s">
        <v>305</v>
      </c>
      <c r="G32" s="70" t="s">
        <v>305</v>
      </c>
      <c r="H32" s="70" t="s">
        <v>305</v>
      </c>
      <c r="I32" s="70" t="s">
        <v>305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9"/>
    </row>
    <row r="33" spans="1:20" ht="30.5" customHeight="1" x14ac:dyDescent="0.2">
      <c r="A33" s="34" t="str">
        <f>'S6 Maquette'!B33</f>
        <v>Réalisation d'un court-métrage de fiction</v>
      </c>
      <c r="B33" s="34" t="str">
        <f>'S6 Maquette'!C33</f>
        <v>ECUE</v>
      </c>
      <c r="C33" s="33">
        <f>'S6 Maquette'!F34</f>
        <v>0</v>
      </c>
      <c r="D33" s="6">
        <v>1</v>
      </c>
      <c r="E33" s="6" t="s">
        <v>305</v>
      </c>
      <c r="F33" s="6" t="s">
        <v>305</v>
      </c>
      <c r="G33" s="6" t="s">
        <v>305</v>
      </c>
      <c r="H33" s="6" t="s">
        <v>305</v>
      </c>
      <c r="I33" s="6" t="s">
        <v>305</v>
      </c>
      <c r="J33" s="31"/>
      <c r="K33" s="31" t="s">
        <v>10</v>
      </c>
      <c r="L33" s="31"/>
      <c r="M33" s="31">
        <v>2</v>
      </c>
      <c r="N33" s="31"/>
      <c r="O33" s="31"/>
      <c r="P33" s="31"/>
      <c r="Q33" s="31"/>
      <c r="R33" s="31"/>
      <c r="S33" s="36" t="s">
        <v>334</v>
      </c>
      <c r="T33" s="36"/>
    </row>
    <row r="34" spans="1:20" ht="30.5" customHeight="1" x14ac:dyDescent="0.2">
      <c r="A34" s="34" t="str">
        <f>'S6 Maquette'!B34</f>
        <v>Ciné-club</v>
      </c>
      <c r="B34" s="34" t="str">
        <f>'S6 Maquette'!C34</f>
        <v>ECUE</v>
      </c>
      <c r="C34" s="33" t="e">
        <f>'S6 Maquette'!#REF!</f>
        <v>#REF!</v>
      </c>
      <c r="D34" s="6">
        <v>1</v>
      </c>
      <c r="E34" s="6" t="s">
        <v>305</v>
      </c>
      <c r="F34" s="6" t="s">
        <v>305</v>
      </c>
      <c r="G34" s="6" t="s">
        <v>305</v>
      </c>
      <c r="H34" s="6" t="s">
        <v>305</v>
      </c>
      <c r="I34" s="6" t="s">
        <v>305</v>
      </c>
      <c r="J34" s="31"/>
      <c r="K34" s="31" t="s">
        <v>10</v>
      </c>
      <c r="L34" s="31"/>
      <c r="M34" s="31">
        <v>2</v>
      </c>
      <c r="N34" s="31"/>
      <c r="O34" s="31"/>
      <c r="P34" s="31"/>
      <c r="Q34" s="31"/>
      <c r="R34" s="31"/>
      <c r="S34" s="36" t="s">
        <v>334</v>
      </c>
      <c r="T34" s="36"/>
    </row>
    <row r="35" spans="1:20" s="80" customFormat="1" ht="30.5" customHeight="1" x14ac:dyDescent="0.2">
      <c r="A35" s="76" t="str">
        <f>'S6 Maquette'!B35</f>
        <v>UE 3 Projet de recherche</v>
      </c>
      <c r="B35" s="76" t="str">
        <f>'S6 Maquette'!C35</f>
        <v>UE</v>
      </c>
      <c r="C35" s="77" t="e">
        <f>'S6 Maquette'!#REF!</f>
        <v>#REF!</v>
      </c>
      <c r="D35" s="70">
        <v>1</v>
      </c>
      <c r="E35" s="70" t="s">
        <v>305</v>
      </c>
      <c r="F35" s="70" t="s">
        <v>305</v>
      </c>
      <c r="G35" s="70" t="s">
        <v>305</v>
      </c>
      <c r="H35" s="70" t="s">
        <v>305</v>
      </c>
      <c r="I35" s="70" t="s">
        <v>305</v>
      </c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9"/>
    </row>
    <row r="36" spans="1:20" ht="30.5" customHeight="1" x14ac:dyDescent="0.2">
      <c r="A36" s="34" t="str">
        <f>'S6 Maquette'!B36</f>
        <v>Méthodologie du mini-mémoire</v>
      </c>
      <c r="B36" s="34" t="str">
        <f>'S6 Maquette'!C36</f>
        <v>ECUE</v>
      </c>
      <c r="C36" s="33" t="e">
        <f>'S6 Maquette'!#REF!</f>
        <v>#REF!</v>
      </c>
      <c r="D36" s="6">
        <v>1</v>
      </c>
      <c r="E36" s="6" t="s">
        <v>305</v>
      </c>
      <c r="F36" s="6" t="s">
        <v>305</v>
      </c>
      <c r="G36" s="6" t="s">
        <v>305</v>
      </c>
      <c r="H36" s="6" t="s">
        <v>305</v>
      </c>
      <c r="I36" s="6" t="s">
        <v>305</v>
      </c>
      <c r="J36" s="31"/>
      <c r="K36" s="31" t="s">
        <v>10</v>
      </c>
      <c r="L36" s="31"/>
      <c r="M36" s="31">
        <v>2</v>
      </c>
      <c r="N36" s="31"/>
      <c r="O36" s="31"/>
      <c r="P36" s="31"/>
      <c r="Q36" s="31"/>
      <c r="R36" s="31"/>
      <c r="S36" s="36" t="s">
        <v>334</v>
      </c>
      <c r="T36" s="36"/>
    </row>
    <row r="37" spans="1:20" s="80" customFormat="1" ht="30.5" customHeight="1" x14ac:dyDescent="0.2">
      <c r="A37" s="76" t="str">
        <f>'S6 Maquette'!B37</f>
        <v>UE 4 Professionnalisation</v>
      </c>
      <c r="B37" s="76" t="str">
        <f>'S6 Maquette'!C37</f>
        <v>UE</v>
      </c>
      <c r="C37" s="77">
        <f>'S6 Maquette'!F41</f>
        <v>0</v>
      </c>
      <c r="D37" s="70">
        <v>1</v>
      </c>
      <c r="E37" s="70" t="s">
        <v>305</v>
      </c>
      <c r="F37" s="70" t="s">
        <v>305</v>
      </c>
      <c r="G37" s="70" t="s">
        <v>305</v>
      </c>
      <c r="H37" s="70" t="s">
        <v>305</v>
      </c>
      <c r="I37" s="70" t="s">
        <v>305</v>
      </c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9"/>
    </row>
    <row r="38" spans="1:20" ht="30.5" customHeight="1" x14ac:dyDescent="0.2">
      <c r="A38" s="34" t="str">
        <f>'S6 Maquette'!B38</f>
        <v>Masterclass</v>
      </c>
      <c r="B38" s="34" t="str">
        <f>'S6 Maquette'!C38</f>
        <v>ECUE</v>
      </c>
      <c r="C38" s="33">
        <f>'S6 Maquette'!F38</f>
        <v>0</v>
      </c>
      <c r="D38" s="6"/>
      <c r="E38" s="6" t="s">
        <v>310</v>
      </c>
      <c r="F38" s="6" t="s">
        <v>310</v>
      </c>
      <c r="G38" s="6" t="s">
        <v>310</v>
      </c>
      <c r="H38" s="6" t="s">
        <v>310</v>
      </c>
      <c r="I38" s="6" t="s">
        <v>310</v>
      </c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6"/>
    </row>
    <row r="39" spans="1:20" ht="30.5" customHeight="1" x14ac:dyDescent="0.2">
      <c r="A39" s="34" t="str">
        <f>'S6 Maquette'!B39</f>
        <v>Choix de professionnalisation</v>
      </c>
      <c r="B39" s="34" t="s">
        <v>38</v>
      </c>
      <c r="C39" s="33"/>
      <c r="D39" s="6">
        <v>1</v>
      </c>
      <c r="E39" s="6"/>
      <c r="F39" s="6"/>
      <c r="G39" s="6"/>
      <c r="H39" s="6"/>
      <c r="I39" s="6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6"/>
    </row>
    <row r="40" spans="1:20" s="105" customFormat="1" ht="30.5" customHeight="1" x14ac:dyDescent="0.2">
      <c r="A40" s="124" t="str">
        <f>'S6 Maquette'!B41</f>
        <v>Stage</v>
      </c>
      <c r="B40" s="124" t="str">
        <f>'S6 Maquette'!C41</f>
        <v>ECUE</v>
      </c>
      <c r="C40" s="125"/>
      <c r="D40" s="126"/>
      <c r="E40" s="126" t="s">
        <v>310</v>
      </c>
      <c r="F40" s="126" t="s">
        <v>305</v>
      </c>
      <c r="G40" s="126" t="s">
        <v>310</v>
      </c>
      <c r="H40" s="126" t="s">
        <v>305</v>
      </c>
      <c r="I40" s="126" t="s">
        <v>305</v>
      </c>
      <c r="J40" s="127"/>
      <c r="K40" s="127" t="s">
        <v>20</v>
      </c>
      <c r="L40" s="103"/>
      <c r="M40" s="103"/>
      <c r="N40" s="115"/>
      <c r="O40" s="115"/>
      <c r="P40" s="115"/>
      <c r="Q40" s="115"/>
      <c r="R40" s="115"/>
      <c r="S40" s="115"/>
      <c r="T40" s="116"/>
    </row>
    <row r="41" spans="1:20" s="105" customFormat="1" ht="30.5" customHeight="1" x14ac:dyDescent="0.2">
      <c r="A41" s="124" t="str">
        <f>'S6 Maquette'!B42</f>
        <v>Projet créatif</v>
      </c>
      <c r="B41" s="124" t="str">
        <f>'S6 Maquette'!C42</f>
        <v>ECUE</v>
      </c>
      <c r="C41" s="125"/>
      <c r="D41" s="126"/>
      <c r="E41" s="126" t="s">
        <v>310</v>
      </c>
      <c r="F41" s="126" t="s">
        <v>305</v>
      </c>
      <c r="G41" s="126" t="s">
        <v>310</v>
      </c>
      <c r="H41" s="126" t="s">
        <v>305</v>
      </c>
      <c r="I41" s="126" t="s">
        <v>305</v>
      </c>
      <c r="J41" s="127"/>
      <c r="K41" s="127" t="s">
        <v>20</v>
      </c>
      <c r="L41" s="103"/>
      <c r="M41" s="103"/>
      <c r="N41" s="115"/>
      <c r="O41" s="115"/>
      <c r="P41" s="115"/>
      <c r="Q41" s="115"/>
      <c r="R41" s="115"/>
      <c r="S41" s="115"/>
      <c r="T41" s="116"/>
    </row>
    <row r="42" spans="1:20" ht="30.5" customHeight="1" x14ac:dyDescent="0.2">
      <c r="A42" s="34">
        <f>'S6 Maquette'!B75</f>
        <v>0</v>
      </c>
      <c r="B42" s="34">
        <f>'S6 Maquette'!C75</f>
        <v>0</v>
      </c>
      <c r="C42" s="33">
        <f>'S6 Maquette'!F75</f>
        <v>0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6"/>
    </row>
    <row r="43" spans="1:20" ht="30.5" customHeight="1" x14ac:dyDescent="0.2">
      <c r="A43" s="34">
        <f>'S6 Maquette'!B76</f>
        <v>0</v>
      </c>
      <c r="B43" s="34">
        <f>'S6 Maquette'!C76</f>
        <v>0</v>
      </c>
      <c r="C43" s="33">
        <f>'S6 Maquette'!F76</f>
        <v>0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6"/>
    </row>
    <row r="44" spans="1:20" ht="30.5" customHeight="1" x14ac:dyDescent="0.2">
      <c r="A44" s="34">
        <f>'S6 Maquette'!B77</f>
        <v>0</v>
      </c>
      <c r="B44" s="34">
        <f>'S6 Maquette'!C77</f>
        <v>0</v>
      </c>
      <c r="C44" s="33">
        <f>'S6 Maquette'!F77</f>
        <v>0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6"/>
    </row>
    <row r="45" spans="1:20" ht="30.5" customHeight="1" x14ac:dyDescent="0.2">
      <c r="A45" s="34">
        <f>'S6 Maquette'!B78</f>
        <v>0</v>
      </c>
      <c r="B45" s="34">
        <f>'S6 Maquette'!C78</f>
        <v>0</v>
      </c>
      <c r="C45" s="33">
        <f>'S6 Maquette'!F78</f>
        <v>0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6"/>
    </row>
    <row r="46" spans="1:20" ht="30.5" customHeight="1" x14ac:dyDescent="0.2">
      <c r="A46" s="34">
        <f>'S6 Maquette'!B79</f>
        <v>0</v>
      </c>
      <c r="B46" s="34">
        <f>'S6 Maquette'!C79</f>
        <v>0</v>
      </c>
      <c r="C46" s="33">
        <f>'S6 Maquette'!F79</f>
        <v>0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6"/>
    </row>
    <row r="47" spans="1:20" ht="30.5" customHeight="1" x14ac:dyDescent="0.2">
      <c r="A47" s="34">
        <f>'S6 Maquette'!B80</f>
        <v>0</v>
      </c>
      <c r="B47" s="34">
        <f>'S6 Maquette'!C80</f>
        <v>0</v>
      </c>
      <c r="C47" s="33">
        <f>'S6 Maquette'!F80</f>
        <v>0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6"/>
    </row>
    <row r="48" spans="1:20" ht="30.5" customHeight="1" x14ac:dyDescent="0.2">
      <c r="A48" s="34">
        <f>'S6 Maquette'!B81</f>
        <v>0</v>
      </c>
      <c r="B48" s="34">
        <f>'S6 Maquette'!C81</f>
        <v>0</v>
      </c>
      <c r="C48" s="33">
        <f>'S6 Maquette'!F81</f>
        <v>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6"/>
    </row>
    <row r="49" spans="1:20" ht="30.5" customHeight="1" x14ac:dyDescent="0.2">
      <c r="A49" s="34">
        <f>'S6 Maquette'!B82</f>
        <v>0</v>
      </c>
      <c r="B49" s="34">
        <f>'S6 Maquette'!C82</f>
        <v>0</v>
      </c>
      <c r="C49" s="33">
        <f>'S6 Maquette'!F82</f>
        <v>0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6"/>
    </row>
    <row r="50" spans="1:20" ht="30.5" customHeight="1" x14ac:dyDescent="0.2">
      <c r="A50" s="34">
        <f>'S6 Maquette'!B83</f>
        <v>0</v>
      </c>
      <c r="B50" s="34">
        <f>'S6 Maquette'!C83</f>
        <v>0</v>
      </c>
      <c r="C50" s="33">
        <f>'S6 Maquette'!F83</f>
        <v>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6"/>
    </row>
    <row r="51" spans="1:20" ht="30.5" customHeight="1" x14ac:dyDescent="0.2">
      <c r="A51" s="34">
        <f>'S6 Maquette'!B84</f>
        <v>0</v>
      </c>
      <c r="B51" s="34">
        <f>'S6 Maquette'!C84</f>
        <v>0</v>
      </c>
      <c r="C51" s="33">
        <f>'S6 Maquette'!F84</f>
        <v>0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6"/>
    </row>
    <row r="52" spans="1:20" ht="30.5" customHeight="1" x14ac:dyDescent="0.2">
      <c r="A52" s="34">
        <f>'S6 Maquette'!B85</f>
        <v>0</v>
      </c>
      <c r="B52" s="34">
        <f>'S6 Maquette'!C85</f>
        <v>0</v>
      </c>
      <c r="C52" s="33">
        <f>'S6 Maquette'!F85</f>
        <v>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6"/>
    </row>
    <row r="53" spans="1:20" ht="30.5" customHeight="1" x14ac:dyDescent="0.2">
      <c r="A53" s="34">
        <f>'S6 Maquette'!B86</f>
        <v>0</v>
      </c>
      <c r="B53" s="34">
        <f>'S6 Maquette'!C86</f>
        <v>0</v>
      </c>
      <c r="C53" s="33">
        <f>'S6 Maquette'!F86</f>
        <v>0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6"/>
    </row>
    <row r="54" spans="1:20" ht="30.5" customHeight="1" x14ac:dyDescent="0.2">
      <c r="A54" s="34">
        <f>'S6 Maquette'!B87</f>
        <v>0</v>
      </c>
      <c r="B54" s="34">
        <f>'S6 Maquette'!C87</f>
        <v>0</v>
      </c>
      <c r="C54" s="33">
        <f>'S6 Maquette'!F87</f>
        <v>0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6"/>
    </row>
    <row r="55" spans="1:20" ht="30.5" customHeight="1" x14ac:dyDescent="0.2">
      <c r="A55" s="34">
        <f>'S6 Maquette'!B88</f>
        <v>0</v>
      </c>
      <c r="B55" s="34">
        <f>'S6 Maquette'!C88</f>
        <v>0</v>
      </c>
      <c r="C55" s="33">
        <f>'S6 Maquette'!F88</f>
        <v>0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6"/>
    </row>
    <row r="56" spans="1:20" ht="30.5" customHeight="1" x14ac:dyDescent="0.2">
      <c r="A56" s="34">
        <f>'S6 Maquette'!B89</f>
        <v>0</v>
      </c>
      <c r="B56" s="34">
        <f>'S6 Maquette'!C89</f>
        <v>0</v>
      </c>
      <c r="C56" s="33">
        <f>'S6 Maquette'!F89</f>
        <v>0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6"/>
    </row>
    <row r="57" spans="1:20" ht="30.5" customHeight="1" x14ac:dyDescent="0.2">
      <c r="A57" s="34">
        <f>'S6 Maquette'!B90</f>
        <v>0</v>
      </c>
      <c r="B57" s="34">
        <f>'S6 Maquette'!C90</f>
        <v>0</v>
      </c>
      <c r="C57" s="33">
        <f>'S6 Maquette'!F90</f>
        <v>0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6"/>
    </row>
    <row r="58" spans="1:20" ht="30.5" customHeight="1" x14ac:dyDescent="0.2">
      <c r="A58" s="34">
        <f>'S6 Maquette'!B91</f>
        <v>0</v>
      </c>
      <c r="B58" s="34">
        <f>'S6 Maquette'!C91</f>
        <v>0</v>
      </c>
      <c r="C58" s="33">
        <f>'S6 Maquette'!F91</f>
        <v>0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6"/>
    </row>
    <row r="59" spans="1:20" ht="30.5" customHeight="1" x14ac:dyDescent="0.2">
      <c r="A59" s="34">
        <f>'S6 Maquette'!B92</f>
        <v>0</v>
      </c>
      <c r="B59" s="34">
        <f>'S6 Maquette'!C92</f>
        <v>0</v>
      </c>
      <c r="C59" s="33">
        <f>'S6 Maquette'!F92</f>
        <v>0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6"/>
    </row>
    <row r="60" spans="1:20" ht="30.5" customHeight="1" x14ac:dyDescent="0.2">
      <c r="A60" s="34">
        <f>'S6 Maquette'!B93</f>
        <v>0</v>
      </c>
      <c r="B60" s="34">
        <f>'S6 Maquette'!C93</f>
        <v>0</v>
      </c>
      <c r="C60" s="33">
        <f>'S6 Maquette'!F93</f>
        <v>0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6"/>
    </row>
    <row r="61" spans="1:20" ht="30.5" customHeight="1" x14ac:dyDescent="0.2">
      <c r="A61" s="34">
        <f>'S6 Maquette'!B94</f>
        <v>0</v>
      </c>
      <c r="B61" s="34">
        <f>'S6 Maquette'!C94</f>
        <v>0</v>
      </c>
      <c r="C61" s="33">
        <f>'S6 Maquette'!F94</f>
        <v>0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6"/>
    </row>
    <row r="62" spans="1:20" ht="30.5" customHeight="1" x14ac:dyDescent="0.2">
      <c r="A62" s="34">
        <f>'S6 Maquette'!B95</f>
        <v>0</v>
      </c>
      <c r="B62" s="34">
        <f>'S6 Maquette'!C95</f>
        <v>0</v>
      </c>
      <c r="C62" s="33">
        <f>'S6 Maquette'!F95</f>
        <v>0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6"/>
    </row>
    <row r="63" spans="1:20" ht="30.5" customHeight="1" x14ac:dyDescent="0.2">
      <c r="A63" s="34">
        <f>'S6 Maquette'!B96</f>
        <v>0</v>
      </c>
      <c r="B63" s="34">
        <f>'S6 Maquette'!C96</f>
        <v>0</v>
      </c>
      <c r="C63" s="33">
        <f>'S6 Maquette'!F96</f>
        <v>0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6"/>
    </row>
    <row r="64" spans="1:20" ht="30.5" customHeight="1" x14ac:dyDescent="0.2">
      <c r="A64" s="34">
        <f>'S6 Maquette'!B97</f>
        <v>0</v>
      </c>
      <c r="B64" s="34">
        <f>'S6 Maquette'!C97</f>
        <v>0</v>
      </c>
      <c r="C64" s="33">
        <f>'S6 Maquette'!F97</f>
        <v>0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6"/>
    </row>
    <row r="65" spans="1:20" ht="30.5" customHeight="1" x14ac:dyDescent="0.2">
      <c r="A65" s="34">
        <f>'S6 Maquette'!B98</f>
        <v>0</v>
      </c>
      <c r="B65" s="34">
        <f>'S6 Maquette'!C98</f>
        <v>0</v>
      </c>
      <c r="C65" s="33">
        <f>'S6 Maquette'!F98</f>
        <v>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6"/>
    </row>
    <row r="66" spans="1:20" ht="30.5" customHeight="1" x14ac:dyDescent="0.2">
      <c r="A66" s="34">
        <f>'S6 Maquette'!B99</f>
        <v>0</v>
      </c>
      <c r="B66" s="34">
        <f>'S6 Maquette'!C99</f>
        <v>0</v>
      </c>
      <c r="C66" s="33">
        <f>'S6 Maquette'!F99</f>
        <v>0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6"/>
    </row>
    <row r="67" spans="1:20" ht="30.5" customHeight="1" x14ac:dyDescent="0.2">
      <c r="A67" s="34">
        <f>'S6 Maquette'!B100</f>
        <v>0</v>
      </c>
      <c r="B67" s="34">
        <f>'S6 Maquette'!C100</f>
        <v>0</v>
      </c>
      <c r="C67" s="33">
        <f>'S6 Maquette'!F100</f>
        <v>0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6"/>
    </row>
    <row r="68" spans="1:20" ht="30.5" customHeight="1" x14ac:dyDescent="0.2">
      <c r="A68" s="34">
        <f>'S6 Maquette'!B101</f>
        <v>0</v>
      </c>
      <c r="B68" s="34">
        <f>'S6 Maquette'!C101</f>
        <v>0</v>
      </c>
      <c r="C68" s="33">
        <f>'S6 Maquette'!F101</f>
        <v>0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6"/>
    </row>
    <row r="69" spans="1:20" ht="30.5" customHeight="1" x14ac:dyDescent="0.2">
      <c r="A69" s="34">
        <f>'S6 Maquette'!B102</f>
        <v>0</v>
      </c>
      <c r="B69" s="34">
        <f>'S6 Maquette'!C102</f>
        <v>0</v>
      </c>
      <c r="C69" s="33">
        <f>'S6 Maquette'!F102</f>
        <v>0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6"/>
    </row>
    <row r="70" spans="1:20" ht="30.5" customHeight="1" x14ac:dyDescent="0.2">
      <c r="A70" s="34">
        <f>'S6 Maquette'!B103</f>
        <v>0</v>
      </c>
      <c r="B70" s="34">
        <f>'S6 Maquette'!C103</f>
        <v>0</v>
      </c>
      <c r="C70" s="33">
        <f>'S6 Maquette'!F103</f>
        <v>0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6"/>
    </row>
    <row r="71" spans="1:20" ht="30.5" customHeight="1" x14ac:dyDescent="0.2">
      <c r="A71" s="34">
        <f>'S6 Maquette'!B104</f>
        <v>0</v>
      </c>
      <c r="B71" s="34">
        <f>'S6 Maquette'!C104</f>
        <v>0</v>
      </c>
      <c r="C71" s="33">
        <f>'S6 Maquette'!F104</f>
        <v>0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6"/>
    </row>
    <row r="72" spans="1:20" ht="30.5" customHeight="1" x14ac:dyDescent="0.2">
      <c r="A72" s="34">
        <f>'S6 Maquette'!B105</f>
        <v>0</v>
      </c>
      <c r="B72" s="34">
        <f>'S6 Maquette'!C105</f>
        <v>0</v>
      </c>
      <c r="C72" s="33">
        <f>'S6 Maquette'!F105</f>
        <v>0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6"/>
    </row>
    <row r="73" spans="1:20" ht="30.5" customHeight="1" x14ac:dyDescent="0.2">
      <c r="A73" s="34">
        <f>'S6 Maquette'!B106</f>
        <v>0</v>
      </c>
      <c r="B73" s="34">
        <f>'S6 Maquette'!C106</f>
        <v>0</v>
      </c>
      <c r="C73" s="33">
        <f>'S6 Maquette'!F106</f>
        <v>0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6"/>
    </row>
    <row r="74" spans="1:20" ht="30.5" customHeight="1" x14ac:dyDescent="0.2">
      <c r="A74" s="34">
        <f>'S6 Maquette'!B107</f>
        <v>0</v>
      </c>
      <c r="B74" s="34">
        <f>'S6 Maquette'!C107</f>
        <v>0</v>
      </c>
      <c r="C74" s="33">
        <f>'S6 Maquette'!F107</f>
        <v>0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6"/>
    </row>
    <row r="75" spans="1:20" ht="30.5" customHeight="1" x14ac:dyDescent="0.2">
      <c r="A75" s="34">
        <f>'S6 Maquette'!B108</f>
        <v>0</v>
      </c>
      <c r="B75" s="34">
        <f>'S6 Maquette'!C108</f>
        <v>0</v>
      </c>
      <c r="C75" s="33">
        <f>'S6 Maquette'!F108</f>
        <v>0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6"/>
    </row>
    <row r="76" spans="1:20" ht="30.5" customHeight="1" x14ac:dyDescent="0.2">
      <c r="A76" s="34">
        <f>'S6 Maquette'!B109</f>
        <v>0</v>
      </c>
      <c r="B76" s="34">
        <f>'S6 Maquette'!C109</f>
        <v>0</v>
      </c>
      <c r="C76" s="33">
        <f>'S6 Maquette'!F109</f>
        <v>0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6"/>
    </row>
    <row r="77" spans="1:20" ht="30.5" customHeight="1" x14ac:dyDescent="0.2">
      <c r="A77" s="34">
        <f>'S6 Maquette'!B110</f>
        <v>0</v>
      </c>
      <c r="B77" s="34">
        <f>'S6 Maquette'!C110</f>
        <v>0</v>
      </c>
      <c r="C77" s="33">
        <f>'S6 Maquette'!F110</f>
        <v>0</v>
      </c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6"/>
    </row>
    <row r="78" spans="1:20" ht="30.5" customHeight="1" x14ac:dyDescent="0.2">
      <c r="A78" s="34">
        <f>'S6 Maquette'!B111</f>
        <v>0</v>
      </c>
      <c r="B78" s="34">
        <f>'S6 Maquette'!C111</f>
        <v>0</v>
      </c>
      <c r="C78" s="33">
        <f>'S6 Maquette'!F111</f>
        <v>0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6"/>
    </row>
    <row r="79" spans="1:20" ht="30.5" customHeight="1" x14ac:dyDescent="0.2">
      <c r="A79" s="34">
        <f>'S6 Maquette'!B112</f>
        <v>0</v>
      </c>
      <c r="B79" s="34">
        <f>'S6 Maquette'!C112</f>
        <v>0</v>
      </c>
      <c r="C79" s="33">
        <f>'S6 Maquette'!F112</f>
        <v>0</v>
      </c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6"/>
    </row>
    <row r="80" spans="1:20" ht="30.5" customHeight="1" x14ac:dyDescent="0.2">
      <c r="A80" s="34">
        <f>'S6 Maquette'!B113</f>
        <v>0</v>
      </c>
      <c r="B80" s="34">
        <f>'S6 Maquette'!C113</f>
        <v>0</v>
      </c>
      <c r="C80" s="33">
        <f>'S6 Maquette'!F113</f>
        <v>0</v>
      </c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6"/>
    </row>
    <row r="81" spans="1:20" ht="30.5" customHeight="1" x14ac:dyDescent="0.2">
      <c r="A81" s="34">
        <f>'S6 Maquette'!B114</f>
        <v>0</v>
      </c>
      <c r="B81" s="34">
        <f>'S6 Maquette'!C114</f>
        <v>0</v>
      </c>
      <c r="C81" s="33">
        <f>'S6 Maquette'!F114</f>
        <v>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6"/>
    </row>
    <row r="82" spans="1:20" ht="30.5" customHeight="1" x14ac:dyDescent="0.2">
      <c r="A82" s="34">
        <f>'S6 Maquette'!B115</f>
        <v>0</v>
      </c>
      <c r="B82" s="34">
        <f>'S6 Maquette'!C115</f>
        <v>0</v>
      </c>
      <c r="C82" s="33">
        <f>'S6 Maquette'!F115</f>
        <v>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6"/>
    </row>
    <row r="83" spans="1:20" ht="30.5" customHeight="1" x14ac:dyDescent="0.2">
      <c r="A83" s="34">
        <f>'S6 Maquette'!B116</f>
        <v>0</v>
      </c>
      <c r="B83" s="34">
        <f>'S6 Maquette'!C116</f>
        <v>0</v>
      </c>
      <c r="C83" s="33">
        <f>'S6 Maquette'!F116</f>
        <v>0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6"/>
    </row>
    <row r="84" spans="1:20" ht="30.5" customHeight="1" x14ac:dyDescent="0.2">
      <c r="A84" s="34">
        <f>'S6 Maquette'!B117</f>
        <v>0</v>
      </c>
      <c r="B84" s="34">
        <f>'S6 Maquette'!C117</f>
        <v>0</v>
      </c>
      <c r="C84" s="33">
        <f>'S6 Maquette'!F117</f>
        <v>0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6"/>
    </row>
    <row r="85" spans="1:20" ht="30.5" customHeight="1" x14ac:dyDescent="0.2">
      <c r="A85" s="34">
        <f>'S6 Maquette'!B118</f>
        <v>0</v>
      </c>
      <c r="B85" s="34">
        <f>'S6 Maquette'!C118</f>
        <v>0</v>
      </c>
      <c r="C85" s="33">
        <f>'S6 Maquette'!F118</f>
        <v>0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6"/>
    </row>
    <row r="86" spans="1:20" ht="30.5" customHeight="1" x14ac:dyDescent="0.2">
      <c r="A86" s="34">
        <f>'S6 Maquette'!B119</f>
        <v>0</v>
      </c>
      <c r="B86" s="34">
        <f>'S6 Maquette'!C119</f>
        <v>0</v>
      </c>
      <c r="C86" s="33">
        <f>'S6 Maquette'!F119</f>
        <v>0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6"/>
    </row>
    <row r="87" spans="1:20" ht="30.5" customHeight="1" x14ac:dyDescent="0.2">
      <c r="A87" s="34">
        <f>'S6 Maquette'!B120</f>
        <v>0</v>
      </c>
      <c r="B87" s="34">
        <f>'S6 Maquette'!C120</f>
        <v>0</v>
      </c>
      <c r="C87" s="33">
        <f>'S6 Maquette'!F120</f>
        <v>0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6"/>
    </row>
    <row r="88" spans="1:20" ht="30.5" customHeight="1" x14ac:dyDescent="0.2">
      <c r="A88" s="34">
        <f>'S6 Maquette'!B121</f>
        <v>0</v>
      </c>
      <c r="B88" s="34">
        <f>'S6 Maquette'!C121</f>
        <v>0</v>
      </c>
      <c r="C88" s="33">
        <f>'S6 Maquette'!F121</f>
        <v>0</v>
      </c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6"/>
    </row>
    <row r="89" spans="1:20" ht="30.5" customHeight="1" x14ac:dyDescent="0.2">
      <c r="A89" s="34">
        <f>'S6 Maquette'!B122</f>
        <v>0</v>
      </c>
      <c r="B89" s="34">
        <f>'S6 Maquette'!C122</f>
        <v>0</v>
      </c>
      <c r="C89" s="33">
        <f>'S6 Maquette'!F122</f>
        <v>0</v>
      </c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6"/>
    </row>
    <row r="90" spans="1:20" ht="30.5" customHeight="1" x14ac:dyDescent="0.2">
      <c r="A90" s="34">
        <f>'S6 Maquette'!B123</f>
        <v>0</v>
      </c>
      <c r="B90" s="34">
        <f>'S6 Maquette'!C123</f>
        <v>0</v>
      </c>
      <c r="C90" s="33">
        <f>'S6 Maquette'!F123</f>
        <v>0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6"/>
    </row>
    <row r="91" spans="1:20" ht="30.5" customHeight="1" x14ac:dyDescent="0.2">
      <c r="A91" s="34">
        <f>'S6 Maquette'!B124</f>
        <v>0</v>
      </c>
      <c r="B91" s="34">
        <f>'S6 Maquette'!C124</f>
        <v>0</v>
      </c>
      <c r="C91" s="33">
        <f>'S6 Maquette'!F124</f>
        <v>0</v>
      </c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6"/>
    </row>
    <row r="92" spans="1:20" ht="30.5" customHeight="1" x14ac:dyDescent="0.2">
      <c r="A92" s="34">
        <f>'S6 Maquette'!B125</f>
        <v>0</v>
      </c>
      <c r="B92" s="34">
        <f>'S6 Maquette'!C125</f>
        <v>0</v>
      </c>
      <c r="C92" s="33">
        <f>'S6 Maquette'!F125</f>
        <v>0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6"/>
    </row>
    <row r="93" spans="1:20" ht="30.5" customHeight="1" x14ac:dyDescent="0.2">
      <c r="A93" s="34">
        <f>'S6 Maquette'!B126</f>
        <v>0</v>
      </c>
      <c r="B93" s="34">
        <f>'S6 Maquette'!C126</f>
        <v>0</v>
      </c>
      <c r="C93" s="33">
        <f>'S6 Maquette'!F126</f>
        <v>0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6"/>
    </row>
    <row r="94" spans="1:20" ht="30.5" customHeight="1" x14ac:dyDescent="0.2">
      <c r="A94" s="34">
        <f>'S6 Maquette'!B127</f>
        <v>0</v>
      </c>
      <c r="B94" s="34">
        <f>'S6 Maquette'!C127</f>
        <v>0</v>
      </c>
      <c r="C94" s="33">
        <f>'S6 Maquette'!F127</f>
        <v>0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6"/>
    </row>
    <row r="95" spans="1:20" ht="30.5" customHeight="1" x14ac:dyDescent="0.2">
      <c r="A95" s="34">
        <f>'S6 Maquette'!B128</f>
        <v>0</v>
      </c>
      <c r="B95" s="34">
        <f>'S6 Maquette'!C128</f>
        <v>0</v>
      </c>
      <c r="C95" s="33">
        <f>'S6 Maquette'!F128</f>
        <v>0</v>
      </c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6"/>
    </row>
    <row r="96" spans="1:20" ht="30.5" customHeight="1" x14ac:dyDescent="0.2">
      <c r="A96" s="34">
        <f>'S6 Maquette'!B129</f>
        <v>0</v>
      </c>
      <c r="B96" s="34">
        <f>'S6 Maquette'!C129</f>
        <v>0</v>
      </c>
      <c r="C96" s="33">
        <f>'S6 Maquette'!F129</f>
        <v>0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6"/>
    </row>
    <row r="97" spans="1:20" ht="30.5" customHeight="1" x14ac:dyDescent="0.2">
      <c r="A97" s="34">
        <f>'S6 Maquette'!B130</f>
        <v>0</v>
      </c>
      <c r="B97" s="34">
        <f>'S6 Maquette'!C130</f>
        <v>0</v>
      </c>
      <c r="C97" s="33">
        <f>'S6 Maquette'!F130</f>
        <v>0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6"/>
    </row>
    <row r="98" spans="1:20" ht="30.5" customHeight="1" x14ac:dyDescent="0.2">
      <c r="A98" s="34">
        <f>'S6 Maquette'!B131</f>
        <v>0</v>
      </c>
      <c r="B98" s="34">
        <f>'S6 Maquette'!C131</f>
        <v>0</v>
      </c>
      <c r="C98" s="33">
        <f>'S6 Maquette'!F131</f>
        <v>0</v>
      </c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6"/>
    </row>
    <row r="99" spans="1:20" ht="30.5" customHeight="1" x14ac:dyDescent="0.2">
      <c r="A99" s="34">
        <f>'S6 Maquette'!B132</f>
        <v>0</v>
      </c>
      <c r="B99" s="34">
        <f>'S6 Maquette'!C132</f>
        <v>0</v>
      </c>
      <c r="C99" s="33">
        <f>'S6 Maquette'!F132</f>
        <v>0</v>
      </c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6"/>
    </row>
    <row r="100" spans="1:20" ht="30.5" customHeight="1" x14ac:dyDescent="0.2">
      <c r="A100" s="34">
        <f>'S6 Maquette'!B133</f>
        <v>0</v>
      </c>
      <c r="B100" s="34">
        <f>'S6 Maquette'!C133</f>
        <v>0</v>
      </c>
      <c r="C100" s="33">
        <f>'S6 Maquette'!F133</f>
        <v>0</v>
      </c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6"/>
    </row>
    <row r="101" spans="1:20" ht="30.5" customHeight="1" x14ac:dyDescent="0.2">
      <c r="A101" s="34">
        <f>'S6 Maquette'!B134</f>
        <v>0</v>
      </c>
      <c r="B101" s="34">
        <f>'S6 Maquette'!C134</f>
        <v>0</v>
      </c>
      <c r="C101" s="33">
        <f>'S6 Maquette'!F134</f>
        <v>0</v>
      </c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6"/>
    </row>
    <row r="102" spans="1:20" ht="30.5" customHeight="1" x14ac:dyDescent="0.2">
      <c r="A102" s="34">
        <f>'S6 Maquette'!B135</f>
        <v>0</v>
      </c>
      <c r="B102" s="34">
        <f>'S6 Maquette'!C135</f>
        <v>0</v>
      </c>
      <c r="C102" s="33">
        <f>'S6 Maquette'!F135</f>
        <v>0</v>
      </c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6"/>
    </row>
    <row r="103" spans="1:20" ht="30.5" customHeight="1" x14ac:dyDescent="0.2">
      <c r="A103" s="34">
        <f>'S6 Maquette'!B136</f>
        <v>0</v>
      </c>
      <c r="B103" s="34">
        <f>'S6 Maquette'!C136</f>
        <v>0</v>
      </c>
      <c r="C103" s="33">
        <f>'S6 Maquette'!F136</f>
        <v>0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6"/>
    </row>
    <row r="104" spans="1:20" ht="30.5" customHeight="1" x14ac:dyDescent="0.2">
      <c r="A104" s="34">
        <f>'S6 Maquette'!B137</f>
        <v>0</v>
      </c>
      <c r="B104" s="34">
        <f>'S6 Maquette'!C137</f>
        <v>0</v>
      </c>
      <c r="C104" s="33">
        <f>'S6 Maquette'!F137</f>
        <v>0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6"/>
    </row>
    <row r="105" spans="1:20" ht="30.5" customHeight="1" x14ac:dyDescent="0.2">
      <c r="A105" s="34">
        <f>'S6 Maquette'!B138</f>
        <v>0</v>
      </c>
      <c r="B105" s="34">
        <f>'S6 Maquette'!C138</f>
        <v>0</v>
      </c>
      <c r="C105" s="33">
        <f>'S6 Maquette'!F138</f>
        <v>0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6"/>
    </row>
    <row r="106" spans="1:20" ht="30.5" customHeight="1" x14ac:dyDescent="0.2">
      <c r="A106" s="34">
        <f>'S6 Maquette'!B139</f>
        <v>0</v>
      </c>
      <c r="B106" s="34">
        <f>'S6 Maquette'!C139</f>
        <v>0</v>
      </c>
      <c r="C106" s="33">
        <f>'S6 Maquette'!F139</f>
        <v>0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6"/>
    </row>
    <row r="107" spans="1:20" ht="30.5" customHeight="1" x14ac:dyDescent="0.2">
      <c r="A107" s="34">
        <f>'S6 Maquette'!B140</f>
        <v>0</v>
      </c>
      <c r="B107" s="34">
        <f>'S6 Maquette'!C140</f>
        <v>0</v>
      </c>
      <c r="C107" s="33">
        <f>'S6 Maquette'!F140</f>
        <v>0</v>
      </c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6"/>
    </row>
    <row r="108" spans="1:20" ht="30.5" customHeight="1" x14ac:dyDescent="0.2">
      <c r="A108" s="34">
        <f>'S6 Maquette'!B141</f>
        <v>0</v>
      </c>
      <c r="B108" s="34">
        <f>'S6 Maquette'!C141</f>
        <v>0</v>
      </c>
      <c r="C108" s="33">
        <f>'S6 Maquette'!F141</f>
        <v>0</v>
      </c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6"/>
    </row>
    <row r="109" spans="1:20" ht="30.5" customHeight="1" x14ac:dyDescent="0.2">
      <c r="A109" s="34">
        <f>'S6 Maquette'!B142</f>
        <v>0</v>
      </c>
      <c r="B109" s="34">
        <f>'S6 Maquette'!C142</f>
        <v>0</v>
      </c>
      <c r="C109" s="33">
        <f>'S6 Maquette'!F142</f>
        <v>0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6"/>
    </row>
    <row r="110" spans="1:20" ht="30.5" customHeight="1" x14ac:dyDescent="0.2">
      <c r="A110" s="34">
        <f>'S6 Maquette'!B143</f>
        <v>0</v>
      </c>
      <c r="B110" s="34">
        <f>'S6 Maquette'!C143</f>
        <v>0</v>
      </c>
      <c r="C110" s="33">
        <f>'S6 Maquette'!F143</f>
        <v>0</v>
      </c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6"/>
    </row>
    <row r="111" spans="1:20" ht="30.5" customHeight="1" x14ac:dyDescent="0.2">
      <c r="A111" s="34">
        <f>'S6 Maquette'!B144</f>
        <v>0</v>
      </c>
      <c r="B111" s="34">
        <f>'S6 Maquette'!C144</f>
        <v>0</v>
      </c>
      <c r="C111" s="33">
        <f>'S6 Maquette'!F144</f>
        <v>0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6"/>
    </row>
    <row r="112" spans="1:20" ht="30.5" customHeight="1" x14ac:dyDescent="0.2">
      <c r="A112" s="34">
        <f>'S6 Maquette'!B145</f>
        <v>0</v>
      </c>
      <c r="B112" s="34">
        <f>'S6 Maquette'!C145</f>
        <v>0</v>
      </c>
      <c r="C112" s="33">
        <f>'S6 Maquette'!F145</f>
        <v>0</v>
      </c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6"/>
    </row>
    <row r="113" spans="1:20" ht="30.5" customHeight="1" x14ac:dyDescent="0.2">
      <c r="A113" s="34">
        <f>'S6 Maquette'!B146</f>
        <v>0</v>
      </c>
      <c r="B113" s="34">
        <f>'S6 Maquette'!C146</f>
        <v>0</v>
      </c>
      <c r="C113" s="33">
        <f>'S6 Maquette'!F146</f>
        <v>0</v>
      </c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6"/>
    </row>
    <row r="114" spans="1:20" ht="30.5" customHeight="1" x14ac:dyDescent="0.2">
      <c r="A114" s="34">
        <f>'S6 Maquette'!B147</f>
        <v>0</v>
      </c>
      <c r="B114" s="34">
        <f>'S6 Maquette'!C147</f>
        <v>0</v>
      </c>
      <c r="C114" s="33">
        <f>'S6 Maquette'!F147</f>
        <v>0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6"/>
    </row>
    <row r="115" spans="1:20" ht="30.5" customHeight="1" x14ac:dyDescent="0.2">
      <c r="A115" s="34">
        <f>'S6 Maquette'!B148</f>
        <v>0</v>
      </c>
      <c r="B115" s="34">
        <f>'S6 Maquette'!C148</f>
        <v>0</v>
      </c>
      <c r="C115" s="33">
        <f>'S6 Maquette'!F148</f>
        <v>0</v>
      </c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6"/>
    </row>
    <row r="116" spans="1:20" ht="30.5" customHeight="1" x14ac:dyDescent="0.2">
      <c r="A116" s="34">
        <f>'S6 Maquette'!B149</f>
        <v>0</v>
      </c>
      <c r="B116" s="34">
        <f>'S6 Maquette'!C149</f>
        <v>0</v>
      </c>
      <c r="C116" s="33">
        <f>'S6 Maquette'!F149</f>
        <v>0</v>
      </c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6"/>
    </row>
    <row r="117" spans="1:20" ht="30.5" customHeight="1" x14ac:dyDescent="0.2">
      <c r="A117" s="34">
        <f>'S6 Maquette'!B150</f>
        <v>0</v>
      </c>
      <c r="B117" s="34">
        <f>'S6 Maquette'!C150</f>
        <v>0</v>
      </c>
      <c r="C117" s="33">
        <f>'S6 Maquette'!F150</f>
        <v>0</v>
      </c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6"/>
    </row>
    <row r="118" spans="1:20" ht="30.5" customHeight="1" x14ac:dyDescent="0.2">
      <c r="A118" s="34">
        <f>'S6 Maquette'!B151</f>
        <v>0</v>
      </c>
      <c r="B118" s="34">
        <f>'S6 Maquette'!C151</f>
        <v>0</v>
      </c>
      <c r="C118" s="33">
        <f>'S6 Maquette'!F151</f>
        <v>0</v>
      </c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6"/>
    </row>
    <row r="119" spans="1:20" ht="30.5" customHeight="1" x14ac:dyDescent="0.2">
      <c r="A119" s="34">
        <f>'S6 Maquette'!B152</f>
        <v>0</v>
      </c>
      <c r="B119" s="34">
        <f>'S6 Maquette'!C152</f>
        <v>0</v>
      </c>
      <c r="C119" s="33">
        <f>'S6 Maquette'!F152</f>
        <v>0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6"/>
    </row>
    <row r="120" spans="1:20" ht="30.5" customHeight="1" x14ac:dyDescent="0.2">
      <c r="A120" s="34">
        <f>'S6 Maquette'!B153</f>
        <v>0</v>
      </c>
      <c r="B120" s="34">
        <f>'S6 Maquette'!C153</f>
        <v>0</v>
      </c>
      <c r="C120" s="33">
        <f>'S6 Maquette'!F153</f>
        <v>0</v>
      </c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6"/>
    </row>
    <row r="121" spans="1:20" ht="30.5" customHeight="1" x14ac:dyDescent="0.2">
      <c r="A121" s="34">
        <f>'S6 Maquette'!B154</f>
        <v>0</v>
      </c>
      <c r="B121" s="34">
        <f>'S6 Maquette'!C154</f>
        <v>0</v>
      </c>
      <c r="C121" s="33">
        <f>'S6 Maquette'!F154</f>
        <v>0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6"/>
    </row>
    <row r="122" spans="1:20" ht="30.5" customHeight="1" x14ac:dyDescent="0.2">
      <c r="A122" s="34">
        <f>'S6 Maquette'!B155</f>
        <v>0</v>
      </c>
      <c r="B122" s="34">
        <f>'S6 Maquette'!C155</f>
        <v>0</v>
      </c>
      <c r="C122" s="33">
        <f>'S6 Maquette'!F155</f>
        <v>0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6"/>
    </row>
    <row r="123" spans="1:20" ht="30.5" customHeight="1" x14ac:dyDescent="0.2">
      <c r="A123" s="34">
        <f>'S6 Maquette'!B156</f>
        <v>0</v>
      </c>
      <c r="B123" s="34">
        <f>'S6 Maquette'!C156</f>
        <v>0</v>
      </c>
      <c r="C123" s="33">
        <f>'S6 Maquette'!F156</f>
        <v>0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6"/>
    </row>
    <row r="124" spans="1:20" ht="30.5" customHeight="1" x14ac:dyDescent="0.2">
      <c r="A124" s="34">
        <f>'S6 Maquette'!B157</f>
        <v>0</v>
      </c>
      <c r="B124" s="34">
        <f>'S6 Maquette'!C157</f>
        <v>0</v>
      </c>
      <c r="C124" s="33">
        <f>'S6 Maquette'!F157</f>
        <v>0</v>
      </c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6"/>
    </row>
    <row r="125" spans="1:20" ht="30.5" customHeight="1" x14ac:dyDescent="0.2">
      <c r="A125" s="34">
        <f>'S6 Maquette'!B158</f>
        <v>0</v>
      </c>
      <c r="B125" s="34">
        <f>'S6 Maquette'!C158</f>
        <v>0</v>
      </c>
      <c r="C125" s="33">
        <f>'S6 Maquette'!F158</f>
        <v>0</v>
      </c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6"/>
    </row>
    <row r="126" spans="1:20" ht="30.5" customHeight="1" x14ac:dyDescent="0.2">
      <c r="A126" s="34">
        <f>'S6 Maquette'!B159</f>
        <v>0</v>
      </c>
      <c r="B126" s="34">
        <f>'S6 Maquette'!C159</f>
        <v>0</v>
      </c>
      <c r="C126" s="33">
        <f>'S6 Maquette'!F159</f>
        <v>0</v>
      </c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6"/>
    </row>
    <row r="127" spans="1:20" ht="30.5" customHeight="1" x14ac:dyDescent="0.2">
      <c r="A127" s="34">
        <f>'S6 Maquette'!B160</f>
        <v>0</v>
      </c>
      <c r="B127" s="34">
        <f>'S6 Maquette'!C160</f>
        <v>0</v>
      </c>
      <c r="C127" s="33">
        <f>'S6 Maquette'!F160</f>
        <v>0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6"/>
    </row>
    <row r="128" spans="1:20" ht="30.5" customHeight="1" x14ac:dyDescent="0.2">
      <c r="A128" s="34">
        <f>'S6 Maquette'!B161</f>
        <v>0</v>
      </c>
      <c r="B128" s="34">
        <f>'S6 Maquette'!C161</f>
        <v>0</v>
      </c>
      <c r="C128" s="33">
        <f>'S6 Maquette'!F161</f>
        <v>0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6"/>
    </row>
    <row r="129" spans="1:20" ht="30.5" customHeight="1" x14ac:dyDescent="0.2">
      <c r="A129" s="34">
        <f>'S6 Maquette'!B162</f>
        <v>0</v>
      </c>
      <c r="B129" s="34">
        <f>'S6 Maquette'!C162</f>
        <v>0</v>
      </c>
      <c r="C129" s="33">
        <f>'S6 Maquette'!F162</f>
        <v>0</v>
      </c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6"/>
    </row>
    <row r="130" spans="1:20" ht="30.5" customHeight="1" x14ac:dyDescent="0.2">
      <c r="A130" s="34">
        <f>'S6 Maquette'!B163</f>
        <v>0</v>
      </c>
      <c r="B130" s="34">
        <f>'S6 Maquette'!C163</f>
        <v>0</v>
      </c>
      <c r="C130" s="33">
        <f>'S6 Maquette'!F163</f>
        <v>0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6"/>
    </row>
    <row r="131" spans="1:20" ht="30.5" customHeight="1" x14ac:dyDescent="0.2">
      <c r="A131" s="34">
        <f>'S6 Maquette'!B164</f>
        <v>0</v>
      </c>
      <c r="B131" s="34">
        <f>'S6 Maquette'!C164</f>
        <v>0</v>
      </c>
      <c r="C131" s="33">
        <f>'S6 Maquette'!F164</f>
        <v>0</v>
      </c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6"/>
    </row>
    <row r="132" spans="1:20" ht="30.5" customHeight="1" x14ac:dyDescent="0.2">
      <c r="A132" s="34">
        <f>'S6 Maquette'!B165</f>
        <v>0</v>
      </c>
      <c r="B132" s="34">
        <f>'S6 Maquette'!C165</f>
        <v>0</v>
      </c>
      <c r="C132" s="33">
        <f>'S6 Maquette'!F165</f>
        <v>0</v>
      </c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6"/>
    </row>
    <row r="133" spans="1:20" ht="30.5" customHeight="1" x14ac:dyDescent="0.2">
      <c r="A133" s="34">
        <f>'S6 Maquette'!B166</f>
        <v>0</v>
      </c>
      <c r="B133" s="34">
        <f>'S6 Maquette'!C166</f>
        <v>0</v>
      </c>
      <c r="C133" s="33">
        <f>'S6 Maquette'!F166</f>
        <v>0</v>
      </c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6"/>
    </row>
    <row r="134" spans="1:20" ht="30.5" customHeight="1" x14ac:dyDescent="0.2">
      <c r="A134" s="34">
        <f>'S6 Maquette'!B167</f>
        <v>0</v>
      </c>
      <c r="B134" s="34">
        <f>'S6 Maquette'!C167</f>
        <v>0</v>
      </c>
      <c r="C134" s="33">
        <f>'S6 Maquette'!F167</f>
        <v>0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6"/>
    </row>
    <row r="135" spans="1:20" ht="30.5" customHeight="1" x14ac:dyDescent="0.2">
      <c r="A135" s="34">
        <f>'S6 Maquette'!B168</f>
        <v>0</v>
      </c>
      <c r="B135" s="34">
        <f>'S6 Maquette'!C168</f>
        <v>0</v>
      </c>
      <c r="C135" s="33">
        <f>'S6 Maquette'!F168</f>
        <v>0</v>
      </c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6"/>
    </row>
    <row r="136" spans="1:20" ht="30.5" customHeight="1" x14ac:dyDescent="0.2">
      <c r="A136" s="34">
        <f>'S6 Maquette'!B169</f>
        <v>0</v>
      </c>
      <c r="B136" s="34">
        <f>'S6 Maquette'!C169</f>
        <v>0</v>
      </c>
      <c r="C136" s="33">
        <f>'S6 Maquette'!F169</f>
        <v>0</v>
      </c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6"/>
    </row>
    <row r="137" spans="1:20" ht="30.5" customHeight="1" x14ac:dyDescent="0.2">
      <c r="A137" s="34">
        <f>'S6 Maquette'!B170</f>
        <v>0</v>
      </c>
      <c r="B137" s="34">
        <f>'S6 Maquette'!C170</f>
        <v>0</v>
      </c>
      <c r="C137" s="33">
        <f>'S6 Maquette'!F170</f>
        <v>0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6"/>
    </row>
    <row r="138" spans="1:20" ht="30.5" customHeight="1" x14ac:dyDescent="0.2">
      <c r="A138" s="34">
        <f>'S6 Maquette'!B171</f>
        <v>0</v>
      </c>
      <c r="B138" s="34">
        <f>'S6 Maquette'!C171</f>
        <v>0</v>
      </c>
      <c r="C138" s="33">
        <f>'S6 Maquette'!F171</f>
        <v>0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6"/>
    </row>
    <row r="139" spans="1:20" ht="30.5" customHeight="1" x14ac:dyDescent="0.2">
      <c r="A139" s="34">
        <f>'S6 Maquette'!B172</f>
        <v>0</v>
      </c>
      <c r="B139" s="34">
        <f>'S6 Maquette'!C172</f>
        <v>0</v>
      </c>
      <c r="C139" s="33">
        <f>'S6 Maquette'!F172</f>
        <v>0</v>
      </c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6"/>
    </row>
    <row r="140" spans="1:20" ht="30.5" customHeight="1" x14ac:dyDescent="0.2">
      <c r="A140" s="34">
        <f>'S6 Maquette'!B173</f>
        <v>0</v>
      </c>
      <c r="B140" s="34">
        <f>'S6 Maquette'!C173</f>
        <v>0</v>
      </c>
      <c r="C140" s="33">
        <f>'S6 Maquette'!F173</f>
        <v>0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6"/>
    </row>
    <row r="141" spans="1:20" ht="30.5" customHeight="1" x14ac:dyDescent="0.2">
      <c r="A141" s="34">
        <f>'S6 Maquette'!B174</f>
        <v>0</v>
      </c>
      <c r="B141" s="34">
        <f>'S6 Maquette'!C174</f>
        <v>0</v>
      </c>
      <c r="C141" s="33">
        <f>'S6 Maquette'!F174</f>
        <v>0</v>
      </c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6"/>
    </row>
    <row r="142" spans="1:20" ht="30.5" customHeight="1" x14ac:dyDescent="0.2">
      <c r="A142" s="34">
        <f>'S6 Maquette'!B175</f>
        <v>0</v>
      </c>
      <c r="B142" s="34">
        <f>'S6 Maquette'!C175</f>
        <v>0</v>
      </c>
      <c r="C142" s="33">
        <f>'S6 Maquette'!F175</f>
        <v>0</v>
      </c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6"/>
    </row>
    <row r="143" spans="1:20" ht="30.5" customHeight="1" x14ac:dyDescent="0.2">
      <c r="A143" s="34">
        <f>'S6 Maquette'!B176</f>
        <v>0</v>
      </c>
      <c r="B143" s="34">
        <f>'S6 Maquette'!C176</f>
        <v>0</v>
      </c>
      <c r="C143" s="33">
        <f>'S6 Maquette'!F176</f>
        <v>0</v>
      </c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6"/>
    </row>
    <row r="144" spans="1:20" ht="30.5" customHeight="1" x14ac:dyDescent="0.2">
      <c r="A144" s="34">
        <f>'S6 Maquette'!B177</f>
        <v>0</v>
      </c>
      <c r="B144" s="34">
        <f>'S6 Maquette'!C177</f>
        <v>0</v>
      </c>
      <c r="C144" s="33">
        <f>'S6 Maquette'!F177</f>
        <v>0</v>
      </c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6"/>
    </row>
    <row r="145" spans="1:20" ht="30.5" customHeight="1" x14ac:dyDescent="0.2">
      <c r="A145" s="34">
        <f>'S6 Maquette'!B178</f>
        <v>0</v>
      </c>
      <c r="B145" s="34">
        <f>'S6 Maquette'!C178</f>
        <v>0</v>
      </c>
      <c r="C145" s="33">
        <f>'S6 Maquette'!F178</f>
        <v>0</v>
      </c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6"/>
    </row>
    <row r="146" spans="1:20" ht="30.5" customHeight="1" x14ac:dyDescent="0.2">
      <c r="A146" s="34">
        <f>'S6 Maquette'!B179</f>
        <v>0</v>
      </c>
      <c r="B146" s="34">
        <f>'S6 Maquette'!C179</f>
        <v>0</v>
      </c>
      <c r="C146" s="33">
        <f>'S6 Maquette'!F179</f>
        <v>0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6"/>
    </row>
    <row r="147" spans="1:20" ht="30.5" customHeight="1" x14ac:dyDescent="0.2">
      <c r="A147" s="34">
        <f>'S6 Maquette'!B180</f>
        <v>0</v>
      </c>
      <c r="B147" s="34">
        <f>'S6 Maquette'!C180</f>
        <v>0</v>
      </c>
      <c r="C147" s="33">
        <f>'S6 Maquette'!F180</f>
        <v>0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6"/>
    </row>
    <row r="148" spans="1:20" ht="30.5" customHeight="1" x14ac:dyDescent="0.2">
      <c r="A148" s="34">
        <f>'S6 Maquette'!B181</f>
        <v>0</v>
      </c>
      <c r="B148" s="34">
        <f>'S6 Maquette'!C181</f>
        <v>0</v>
      </c>
      <c r="C148" s="33">
        <f>'S6 Maquette'!F181</f>
        <v>0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6"/>
    </row>
    <row r="149" spans="1:20" ht="30.5" customHeight="1" x14ac:dyDescent="0.2">
      <c r="A149" s="34">
        <f>'S6 Maquette'!B182</f>
        <v>0</v>
      </c>
      <c r="B149" s="34">
        <f>'S6 Maquette'!C182</f>
        <v>0</v>
      </c>
      <c r="C149" s="33">
        <f>'S6 Maquette'!F182</f>
        <v>0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6"/>
    </row>
    <row r="150" spans="1:20" ht="30.5" customHeight="1" x14ac:dyDescent="0.2">
      <c r="A150" s="34">
        <f>'S6 Maquette'!B183</f>
        <v>0</v>
      </c>
      <c r="B150" s="34">
        <f>'S6 Maquette'!C183</f>
        <v>0</v>
      </c>
      <c r="C150" s="33">
        <f>'S6 Maquette'!F183</f>
        <v>0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6"/>
    </row>
    <row r="151" spans="1:20" ht="30.5" customHeight="1" x14ac:dyDescent="0.2">
      <c r="A151" s="34">
        <f>'S6 Maquette'!B184</f>
        <v>0</v>
      </c>
      <c r="B151" s="34">
        <f>'S6 Maquette'!C184</f>
        <v>0</v>
      </c>
      <c r="C151" s="33">
        <f>'S6 Maquette'!F184</f>
        <v>0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6"/>
    </row>
    <row r="152" spans="1:20" ht="30.5" customHeight="1" x14ac:dyDescent="0.2">
      <c r="A152" s="34">
        <f>'S6 Maquette'!B185</f>
        <v>0</v>
      </c>
      <c r="B152" s="34">
        <f>'S6 Maquette'!C185</f>
        <v>0</v>
      </c>
      <c r="C152" s="33">
        <f>'S6 Maquette'!F185</f>
        <v>0</v>
      </c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6"/>
    </row>
    <row r="153" spans="1:20" ht="30.5" customHeight="1" x14ac:dyDescent="0.2">
      <c r="A153" s="34">
        <f>'S6 Maquette'!B186</f>
        <v>0</v>
      </c>
      <c r="B153" s="34">
        <f>'S6 Maquette'!C186</f>
        <v>0</v>
      </c>
      <c r="C153" s="33">
        <f>'S6 Maquette'!F186</f>
        <v>0</v>
      </c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6"/>
    </row>
    <row r="154" spans="1:20" ht="30.5" customHeight="1" x14ac:dyDescent="0.2">
      <c r="A154" s="34">
        <f>'S6 Maquette'!B187</f>
        <v>0</v>
      </c>
      <c r="B154" s="34">
        <f>'S6 Maquette'!C187</f>
        <v>0</v>
      </c>
      <c r="C154" s="33">
        <f>'S6 Maquette'!F187</f>
        <v>0</v>
      </c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6"/>
    </row>
    <row r="155" spans="1:20" ht="30.5" customHeight="1" x14ac:dyDescent="0.2">
      <c r="A155" s="34">
        <f>'S6 Maquette'!B188</f>
        <v>0</v>
      </c>
      <c r="B155" s="34">
        <f>'S6 Maquette'!C188</f>
        <v>0</v>
      </c>
      <c r="C155" s="33">
        <f>'S6 Maquette'!F188</f>
        <v>0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6"/>
    </row>
    <row r="156" spans="1:20" ht="30.5" customHeight="1" x14ac:dyDescent="0.2">
      <c r="A156" s="34">
        <f>'S6 Maquette'!B189</f>
        <v>0</v>
      </c>
      <c r="B156" s="34">
        <f>'S6 Maquette'!C189</f>
        <v>0</v>
      </c>
      <c r="C156" s="33">
        <f>'S6 Maquette'!F189</f>
        <v>0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6"/>
    </row>
    <row r="157" spans="1:20" ht="30.5" customHeight="1" x14ac:dyDescent="0.2">
      <c r="A157" s="34">
        <f>'S6 Maquette'!B190</f>
        <v>0</v>
      </c>
      <c r="B157" s="34">
        <f>'S6 Maquette'!C190</f>
        <v>0</v>
      </c>
      <c r="C157" s="33">
        <f>'S6 Maquette'!F190</f>
        <v>0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6"/>
    </row>
    <row r="158" spans="1:20" ht="30.5" customHeight="1" x14ac:dyDescent="0.2">
      <c r="A158" s="34">
        <f>'S6 Maquette'!B191</f>
        <v>0</v>
      </c>
      <c r="B158" s="34">
        <f>'S6 Maquette'!C191</f>
        <v>0</v>
      </c>
      <c r="C158" s="33">
        <f>'S6 Maquette'!F191</f>
        <v>0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6"/>
    </row>
    <row r="159" spans="1:20" ht="30.5" customHeight="1" x14ac:dyDescent="0.2">
      <c r="A159" s="34">
        <f>'S6 Maquette'!B192</f>
        <v>0</v>
      </c>
      <c r="B159" s="34">
        <f>'S6 Maquette'!C192</f>
        <v>0</v>
      </c>
      <c r="C159" s="33">
        <f>'S6 Maquette'!F192</f>
        <v>0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6"/>
    </row>
    <row r="160" spans="1:20" ht="30.5" customHeight="1" x14ac:dyDescent="0.2">
      <c r="A160" s="34">
        <f>'S6 Maquette'!B193</f>
        <v>0</v>
      </c>
      <c r="B160" s="34">
        <f>'S6 Maquette'!C193</f>
        <v>0</v>
      </c>
      <c r="C160" s="33">
        <f>'S6 Maquette'!F193</f>
        <v>0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6"/>
    </row>
    <row r="161" spans="1:20" ht="30.5" customHeight="1" x14ac:dyDescent="0.2">
      <c r="A161" s="34">
        <f>'S6 Maquette'!B194</f>
        <v>0</v>
      </c>
      <c r="B161" s="34">
        <f>'S6 Maquette'!C194</f>
        <v>0</v>
      </c>
      <c r="C161" s="33">
        <f>'S6 Maquette'!F194</f>
        <v>0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6"/>
    </row>
    <row r="162" spans="1:20" ht="30.5" customHeight="1" x14ac:dyDescent="0.2">
      <c r="A162" s="34">
        <f>'S6 Maquette'!B195</f>
        <v>0</v>
      </c>
      <c r="B162" s="34">
        <f>'S6 Maquette'!C195</f>
        <v>0</v>
      </c>
      <c r="C162" s="33">
        <f>'S6 Maquette'!F195</f>
        <v>0</v>
      </c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6"/>
    </row>
    <row r="163" spans="1:20" ht="30.5" customHeight="1" x14ac:dyDescent="0.2">
      <c r="A163" s="34">
        <f>'S6 Maquette'!B196</f>
        <v>0</v>
      </c>
      <c r="B163" s="34">
        <f>'S6 Maquette'!C196</f>
        <v>0</v>
      </c>
      <c r="C163" s="33">
        <f>'S6 Maquette'!F196</f>
        <v>0</v>
      </c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6"/>
    </row>
    <row r="164" spans="1:20" ht="30.5" customHeight="1" x14ac:dyDescent="0.2">
      <c r="A164" s="34">
        <f>'S6 Maquette'!B197</f>
        <v>0</v>
      </c>
      <c r="B164" s="34">
        <f>'S6 Maquette'!C197</f>
        <v>0</v>
      </c>
      <c r="C164" s="33">
        <f>'S6 Maquette'!F197</f>
        <v>0</v>
      </c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6"/>
    </row>
    <row r="165" spans="1:20" ht="30.5" customHeight="1" x14ac:dyDescent="0.2">
      <c r="A165" s="34">
        <f>'S6 Maquette'!B198</f>
        <v>0</v>
      </c>
      <c r="B165" s="34">
        <f>'S6 Maquette'!C198</f>
        <v>0</v>
      </c>
      <c r="C165" s="33">
        <f>'S6 Maquette'!F198</f>
        <v>0</v>
      </c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6"/>
    </row>
    <row r="166" spans="1:20" ht="30.5" customHeight="1" x14ac:dyDescent="0.2">
      <c r="A166" s="34">
        <f>'S6 Maquette'!B199</f>
        <v>0</v>
      </c>
      <c r="B166" s="34">
        <f>'S6 Maquette'!C199</f>
        <v>0</v>
      </c>
      <c r="C166" s="33">
        <f>'S6 Maquette'!F199</f>
        <v>0</v>
      </c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6"/>
    </row>
    <row r="167" spans="1:20" ht="30.5" customHeight="1" x14ac:dyDescent="0.2">
      <c r="A167" s="34">
        <f>'S6 Maquette'!B200</f>
        <v>0</v>
      </c>
      <c r="B167" s="34">
        <f>'S6 Maquette'!C200</f>
        <v>0</v>
      </c>
      <c r="C167" s="33">
        <f>'S6 Maquette'!F200</f>
        <v>0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6"/>
    </row>
    <row r="168" spans="1:20" ht="30.5" customHeight="1" x14ac:dyDescent="0.2">
      <c r="A168" s="34">
        <f>'S6 Maquette'!B201</f>
        <v>0</v>
      </c>
      <c r="B168" s="34">
        <f>'S6 Maquette'!C201</f>
        <v>0</v>
      </c>
      <c r="C168" s="33">
        <f>'S6 Maquette'!F201</f>
        <v>0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6"/>
    </row>
    <row r="169" spans="1:20" ht="30.5" customHeight="1" x14ac:dyDescent="0.2">
      <c r="A169" s="34">
        <f>'S6 Maquette'!B202</f>
        <v>0</v>
      </c>
      <c r="B169" s="34">
        <f>'S6 Maquette'!C202</f>
        <v>0</v>
      </c>
      <c r="C169" s="33">
        <f>'S6 Maquette'!F202</f>
        <v>0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6"/>
    </row>
    <row r="170" spans="1:20" ht="30.5" customHeight="1" x14ac:dyDescent="0.2">
      <c r="A170" s="34">
        <f>'S6 Maquette'!B203</f>
        <v>0</v>
      </c>
      <c r="B170" s="34">
        <f>'S6 Maquette'!C203</f>
        <v>0</v>
      </c>
      <c r="C170" s="33">
        <f>'S6 Maquette'!F203</f>
        <v>0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6"/>
    </row>
    <row r="171" spans="1:20" ht="30.5" customHeight="1" x14ac:dyDescent="0.2">
      <c r="A171" s="34">
        <f>'S6 Maquette'!B204</f>
        <v>0</v>
      </c>
      <c r="B171" s="34">
        <f>'S6 Maquette'!C204</f>
        <v>0</v>
      </c>
      <c r="C171" s="33">
        <f>'S6 Maquette'!F204</f>
        <v>0</v>
      </c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6"/>
    </row>
    <row r="172" spans="1:20" ht="30.5" customHeight="1" x14ac:dyDescent="0.2">
      <c r="A172" s="34">
        <f>'S6 Maquette'!B205</f>
        <v>0</v>
      </c>
      <c r="B172" s="34">
        <f>'S6 Maquette'!C205</f>
        <v>0</v>
      </c>
      <c r="C172" s="33">
        <f>'S6 Maquette'!F205</f>
        <v>0</v>
      </c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6"/>
    </row>
    <row r="173" spans="1:20" ht="30.5" customHeight="1" x14ac:dyDescent="0.2">
      <c r="A173" s="34">
        <f>'S6 Maquette'!B206</f>
        <v>0</v>
      </c>
      <c r="B173" s="34">
        <f>'S6 Maquette'!C206</f>
        <v>0</v>
      </c>
      <c r="C173" s="33">
        <f>'S6 Maquette'!F206</f>
        <v>0</v>
      </c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6"/>
    </row>
    <row r="174" spans="1:20" ht="30.5" customHeight="1" x14ac:dyDescent="0.2">
      <c r="A174" s="34">
        <f>'S6 Maquette'!B207</f>
        <v>0</v>
      </c>
      <c r="B174" s="34">
        <f>'S6 Maquette'!C207</f>
        <v>0</v>
      </c>
      <c r="C174" s="33">
        <f>'S6 Maquette'!F207</f>
        <v>0</v>
      </c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6"/>
    </row>
    <row r="175" spans="1:20" ht="30.5" customHeight="1" x14ac:dyDescent="0.2">
      <c r="A175" s="34">
        <f>'S6 Maquette'!B208</f>
        <v>0</v>
      </c>
      <c r="B175" s="34">
        <f>'S6 Maquette'!C208</f>
        <v>0</v>
      </c>
      <c r="C175" s="33">
        <f>'S6 Maquette'!F208</f>
        <v>0</v>
      </c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6"/>
    </row>
    <row r="176" spans="1:20" ht="30.5" customHeight="1" x14ac:dyDescent="0.2">
      <c r="A176" s="34">
        <f>'S6 Maquette'!B209</f>
        <v>0</v>
      </c>
      <c r="B176" s="34">
        <f>'S6 Maquette'!C209</f>
        <v>0</v>
      </c>
      <c r="C176" s="33">
        <f>'S6 Maquette'!F209</f>
        <v>0</v>
      </c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6"/>
    </row>
    <row r="177" spans="1:20" ht="30.5" customHeight="1" x14ac:dyDescent="0.2">
      <c r="A177" s="34">
        <f>'S6 Maquette'!B210</f>
        <v>0</v>
      </c>
      <c r="B177" s="34">
        <f>'S6 Maquette'!C210</f>
        <v>0</v>
      </c>
      <c r="C177" s="33">
        <f>'S6 Maquette'!F210</f>
        <v>0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6"/>
    </row>
    <row r="178" spans="1:20" ht="30.5" customHeight="1" x14ac:dyDescent="0.2">
      <c r="A178" s="34">
        <f>'S6 Maquette'!B211</f>
        <v>0</v>
      </c>
      <c r="B178" s="34">
        <f>'S6 Maquette'!C211</f>
        <v>0</v>
      </c>
      <c r="C178" s="33">
        <f>'S6 Maquette'!F211</f>
        <v>0</v>
      </c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6"/>
    </row>
    <row r="179" spans="1:20" ht="30.5" customHeight="1" x14ac:dyDescent="0.2">
      <c r="A179" s="34">
        <f>'S6 Maquette'!B212</f>
        <v>0</v>
      </c>
      <c r="B179" s="34">
        <f>'S6 Maquette'!C212</f>
        <v>0</v>
      </c>
      <c r="C179" s="33">
        <f>'S6 Maquette'!F212</f>
        <v>0</v>
      </c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6"/>
    </row>
    <row r="180" spans="1:20" ht="30.5" customHeight="1" x14ac:dyDescent="0.2">
      <c r="A180" s="34">
        <f>'S6 Maquette'!B213</f>
        <v>0</v>
      </c>
      <c r="B180" s="34">
        <f>'S6 Maquette'!C213</f>
        <v>0</v>
      </c>
      <c r="C180" s="33">
        <f>'S6 Maquette'!F213</f>
        <v>0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6"/>
    </row>
    <row r="181" spans="1:20" ht="30.5" customHeight="1" x14ac:dyDescent="0.2">
      <c r="A181" s="34">
        <f>'S6 Maquette'!B214</f>
        <v>0</v>
      </c>
      <c r="B181" s="34">
        <f>'S6 Maquette'!C214</f>
        <v>0</v>
      </c>
      <c r="C181" s="33">
        <f>'S6 Maquette'!F214</f>
        <v>0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6"/>
    </row>
    <row r="182" spans="1:20" ht="30.5" customHeight="1" x14ac:dyDescent="0.2">
      <c r="A182" s="34">
        <f>'S6 Maquette'!B215</f>
        <v>0</v>
      </c>
      <c r="B182" s="34">
        <f>'S6 Maquette'!C215</f>
        <v>0</v>
      </c>
      <c r="C182" s="33">
        <f>'S6 Maquette'!F215</f>
        <v>0</v>
      </c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6"/>
    </row>
    <row r="183" spans="1:20" ht="30.5" customHeight="1" x14ac:dyDescent="0.2">
      <c r="A183" s="34">
        <f>'S6 Maquette'!B216</f>
        <v>0</v>
      </c>
      <c r="B183" s="34">
        <f>'S6 Maquette'!C216</f>
        <v>0</v>
      </c>
      <c r="C183" s="33">
        <f>'S6 Maquette'!F216</f>
        <v>0</v>
      </c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6"/>
    </row>
    <row r="184" spans="1:20" ht="30.5" customHeight="1" x14ac:dyDescent="0.2">
      <c r="A184" s="34">
        <f>'S6 Maquette'!B217</f>
        <v>0</v>
      </c>
      <c r="B184" s="34">
        <f>'S6 Maquette'!C217</f>
        <v>0</v>
      </c>
      <c r="C184" s="33">
        <f>'S6 Maquette'!F217</f>
        <v>0</v>
      </c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6"/>
    </row>
    <row r="185" spans="1:20" ht="30.5" customHeight="1" x14ac:dyDescent="0.2">
      <c r="A185" s="34">
        <f>'S6 Maquette'!B218</f>
        <v>0</v>
      </c>
      <c r="B185" s="34">
        <f>'S6 Maquette'!C218</f>
        <v>0</v>
      </c>
      <c r="C185" s="33">
        <f>'S6 Maquette'!F218</f>
        <v>0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6"/>
    </row>
    <row r="186" spans="1:20" ht="30.5" customHeight="1" x14ac:dyDescent="0.2">
      <c r="A186" s="34">
        <f>'S6 Maquette'!B219</f>
        <v>0</v>
      </c>
      <c r="B186" s="34">
        <f>'S6 Maquette'!C219</f>
        <v>0</v>
      </c>
      <c r="C186" s="33">
        <f>'S6 Maquette'!F219</f>
        <v>0</v>
      </c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6"/>
    </row>
    <row r="187" spans="1:20" ht="30.5" customHeight="1" x14ac:dyDescent="0.2">
      <c r="A187" s="34">
        <f>'S6 Maquette'!B220</f>
        <v>0</v>
      </c>
      <c r="B187" s="34">
        <f>'S6 Maquette'!C220</f>
        <v>0</v>
      </c>
      <c r="C187" s="33">
        <f>'S6 Maquette'!F220</f>
        <v>0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6"/>
    </row>
    <row r="188" spans="1:20" ht="30.5" customHeight="1" x14ac:dyDescent="0.2">
      <c r="A188" s="34">
        <f>'S6 Maquette'!B221</f>
        <v>0</v>
      </c>
      <c r="B188" s="34">
        <f>'S6 Maquette'!C221</f>
        <v>0</v>
      </c>
      <c r="C188" s="33">
        <f>'S6 Maquette'!F221</f>
        <v>0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6"/>
    </row>
    <row r="189" spans="1:20" ht="30.5" customHeight="1" x14ac:dyDescent="0.2">
      <c r="A189" s="34">
        <f>'S6 Maquette'!B222</f>
        <v>0</v>
      </c>
      <c r="B189" s="34">
        <f>'S6 Maquette'!C222</f>
        <v>0</v>
      </c>
      <c r="C189" s="33">
        <f>'S6 Maquette'!F222</f>
        <v>0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6"/>
    </row>
    <row r="190" spans="1:20" ht="30.5" customHeight="1" x14ac:dyDescent="0.2">
      <c r="A190" s="34">
        <f>'S6 Maquette'!B223</f>
        <v>0</v>
      </c>
      <c r="B190" s="34">
        <f>'S6 Maquette'!C223</f>
        <v>0</v>
      </c>
      <c r="C190" s="33">
        <f>'S6 Maquette'!F223</f>
        <v>0</v>
      </c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6"/>
    </row>
    <row r="191" spans="1:20" ht="30.5" customHeight="1" x14ac:dyDescent="0.2">
      <c r="A191" s="34">
        <f>'S6 Maquette'!B224</f>
        <v>0</v>
      </c>
      <c r="B191" s="34">
        <f>'S6 Maquette'!C224</f>
        <v>0</v>
      </c>
      <c r="C191" s="33">
        <f>'S6 Maquette'!F224</f>
        <v>0</v>
      </c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6"/>
    </row>
    <row r="192" spans="1:20" ht="30.5" customHeight="1" x14ac:dyDescent="0.2">
      <c r="A192" s="34">
        <f>'S6 Maquette'!B225</f>
        <v>0</v>
      </c>
      <c r="B192" s="34">
        <f>'S6 Maquette'!C225</f>
        <v>0</v>
      </c>
      <c r="C192" s="33">
        <f>'S6 Maquette'!F225</f>
        <v>0</v>
      </c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6"/>
    </row>
    <row r="193" spans="1:20" ht="30.5" customHeight="1" x14ac:dyDescent="0.2">
      <c r="A193" s="34">
        <f>'S6 Maquette'!B226</f>
        <v>0</v>
      </c>
      <c r="B193" s="34">
        <f>'S6 Maquette'!C226</f>
        <v>0</v>
      </c>
      <c r="C193" s="33">
        <f>'S6 Maquette'!F226</f>
        <v>0</v>
      </c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6"/>
    </row>
    <row r="194" spans="1:20" ht="30.5" customHeight="1" x14ac:dyDescent="0.2">
      <c r="A194" s="34">
        <f>'S6 Maquette'!B227</f>
        <v>0</v>
      </c>
      <c r="B194" s="34">
        <f>'S6 Maquette'!C227</f>
        <v>0</v>
      </c>
      <c r="C194" s="33">
        <f>'S6 Maquette'!F227</f>
        <v>0</v>
      </c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6"/>
    </row>
    <row r="195" spans="1:20" ht="30.5" customHeight="1" x14ac:dyDescent="0.2">
      <c r="A195" s="34">
        <f>'S6 Maquette'!B228</f>
        <v>0</v>
      </c>
      <c r="B195" s="34">
        <f>'S6 Maquette'!C228</f>
        <v>0</v>
      </c>
      <c r="C195" s="33">
        <f>'S6 Maquette'!F228</f>
        <v>0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6"/>
    </row>
    <row r="196" spans="1:20" ht="30.5" customHeight="1" x14ac:dyDescent="0.2">
      <c r="A196" s="34">
        <f>'S6 Maquette'!B229</f>
        <v>0</v>
      </c>
      <c r="B196" s="34">
        <f>'S6 Maquette'!C229</f>
        <v>0</v>
      </c>
      <c r="C196" s="33">
        <f>'S6 Maquette'!F229</f>
        <v>0</v>
      </c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6"/>
    </row>
    <row r="197" spans="1:20" ht="30.5" customHeight="1" x14ac:dyDescent="0.2">
      <c r="A197" s="34">
        <f>'S6 Maquette'!B230</f>
        <v>0</v>
      </c>
      <c r="B197" s="34">
        <f>'S6 Maquette'!C230</f>
        <v>0</v>
      </c>
      <c r="C197" s="33">
        <f>'S6 Maquette'!F230</f>
        <v>0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6"/>
    </row>
    <row r="198" spans="1:20" ht="30.5" customHeight="1" x14ac:dyDescent="0.2">
      <c r="A198" s="34">
        <f>'S6 Maquette'!B231</f>
        <v>0</v>
      </c>
      <c r="B198" s="34">
        <f>'S6 Maquette'!C231</f>
        <v>0</v>
      </c>
      <c r="C198" s="33">
        <f>'S6 Maquette'!F231</f>
        <v>0</v>
      </c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6"/>
    </row>
    <row r="199" spans="1:20" ht="30.5" customHeight="1" x14ac:dyDescent="0.2">
      <c r="A199" s="34">
        <f>'S6 Maquette'!B232</f>
        <v>0</v>
      </c>
      <c r="B199" s="34">
        <f>'S6 Maquette'!C232</f>
        <v>0</v>
      </c>
      <c r="C199" s="33">
        <f>'S6 Maquette'!F232</f>
        <v>0</v>
      </c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6"/>
    </row>
    <row r="200" spans="1:20" ht="30.5" customHeight="1" x14ac:dyDescent="0.2">
      <c r="A200" s="34">
        <f>'S6 Maquette'!B233</f>
        <v>0</v>
      </c>
      <c r="B200" s="34">
        <f>'S6 Maquette'!C233</f>
        <v>0</v>
      </c>
      <c r="C200" s="33">
        <f>'S6 Maquette'!F233</f>
        <v>0</v>
      </c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6"/>
    </row>
    <row r="201" spans="1:20" ht="30.5" customHeight="1" x14ac:dyDescent="0.2">
      <c r="A201" s="34">
        <f>'S6 Maquette'!B234</f>
        <v>0</v>
      </c>
      <c r="B201" s="34">
        <f>'S6 Maquette'!C234</f>
        <v>0</v>
      </c>
      <c r="C201" s="33">
        <f>'S6 Maquette'!F234</f>
        <v>0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6"/>
    </row>
    <row r="202" spans="1:20" ht="30.5" customHeight="1" x14ac:dyDescent="0.2">
      <c r="A202" s="34">
        <f>'S6 Maquette'!B235</f>
        <v>0</v>
      </c>
      <c r="B202" s="34">
        <f>'S6 Maquette'!C235</f>
        <v>0</v>
      </c>
      <c r="C202" s="33">
        <f>'S6 Maquette'!F235</f>
        <v>0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6"/>
    </row>
    <row r="203" spans="1:20" ht="30.5" customHeight="1" x14ac:dyDescent="0.2">
      <c r="A203" s="34">
        <f>'S6 Maquette'!B236</f>
        <v>0</v>
      </c>
      <c r="B203" s="34">
        <f>'S6 Maquette'!C236</f>
        <v>0</v>
      </c>
      <c r="C203" s="33">
        <f>'S6 Maquette'!F236</f>
        <v>0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6"/>
    </row>
    <row r="204" spans="1:20" ht="30.5" customHeight="1" x14ac:dyDescent="0.2">
      <c r="A204" s="34">
        <f>'S6 Maquette'!B237</f>
        <v>0</v>
      </c>
      <c r="B204" s="34">
        <f>'S6 Maquette'!C237</f>
        <v>0</v>
      </c>
      <c r="C204" s="33">
        <f>'S6 Maquette'!F237</f>
        <v>0</v>
      </c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6"/>
    </row>
    <row r="205" spans="1:20" ht="30.5" customHeight="1" x14ac:dyDescent="0.2">
      <c r="A205" s="34">
        <f>'S6 Maquette'!B238</f>
        <v>0</v>
      </c>
      <c r="B205" s="34">
        <f>'S6 Maquette'!C238</f>
        <v>0</v>
      </c>
      <c r="C205" s="33">
        <f>'S6 Maquette'!F238</f>
        <v>0</v>
      </c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6"/>
    </row>
    <row r="206" spans="1:20" ht="30.5" customHeight="1" x14ac:dyDescent="0.2">
      <c r="A206" s="34">
        <f>'S6 Maquette'!B239</f>
        <v>0</v>
      </c>
      <c r="B206" s="34">
        <f>'S6 Maquette'!C239</f>
        <v>0</v>
      </c>
      <c r="C206" s="33">
        <f>'S6 Maquette'!F239</f>
        <v>0</v>
      </c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6"/>
    </row>
    <row r="207" spans="1:20" ht="30.5" customHeight="1" x14ac:dyDescent="0.2">
      <c r="A207" s="34">
        <f>'S6 Maquette'!B240</f>
        <v>0</v>
      </c>
      <c r="B207" s="34">
        <f>'S6 Maquette'!C240</f>
        <v>0</v>
      </c>
      <c r="C207" s="33">
        <f>'S6 Maquette'!F240</f>
        <v>0</v>
      </c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6"/>
    </row>
    <row r="208" spans="1:20" ht="30.5" customHeight="1" x14ac:dyDescent="0.2">
      <c r="A208" s="34">
        <f>'S6 Maquette'!B241</f>
        <v>0</v>
      </c>
      <c r="B208" s="34">
        <f>'S6 Maquette'!C241</f>
        <v>0</v>
      </c>
      <c r="C208" s="33">
        <f>'S6 Maquette'!F241</f>
        <v>0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6"/>
    </row>
    <row r="209" spans="1:20" ht="30.5" customHeight="1" x14ac:dyDescent="0.2">
      <c r="A209" s="34">
        <f>'S6 Maquette'!B242</f>
        <v>0</v>
      </c>
      <c r="B209" s="34">
        <f>'S6 Maquette'!C242</f>
        <v>0</v>
      </c>
      <c r="C209" s="33">
        <f>'S6 Maquette'!F242</f>
        <v>0</v>
      </c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6"/>
    </row>
    <row r="210" spans="1:20" ht="30.5" customHeight="1" x14ac:dyDescent="0.2">
      <c r="A210" s="34">
        <f>'S6 Maquette'!B243</f>
        <v>0</v>
      </c>
      <c r="B210" s="34">
        <f>'S6 Maquette'!C243</f>
        <v>0</v>
      </c>
      <c r="C210" s="33">
        <f>'S6 Maquette'!F243</f>
        <v>0</v>
      </c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6"/>
    </row>
    <row r="211" spans="1:20" ht="30.5" customHeight="1" x14ac:dyDescent="0.2">
      <c r="A211" s="34">
        <f>'S6 Maquette'!B244</f>
        <v>0</v>
      </c>
      <c r="B211" s="34">
        <f>'S6 Maquette'!C244</f>
        <v>0</v>
      </c>
      <c r="C211" s="33">
        <f>'S6 Maquette'!F244</f>
        <v>0</v>
      </c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6"/>
    </row>
    <row r="212" spans="1:20" ht="30.5" customHeight="1" x14ac:dyDescent="0.2">
      <c r="A212" s="34">
        <f>'S6 Maquette'!B245</f>
        <v>0</v>
      </c>
      <c r="B212" s="34">
        <f>'S6 Maquette'!C245</f>
        <v>0</v>
      </c>
      <c r="C212" s="33">
        <f>'S6 Maquette'!F245</f>
        <v>0</v>
      </c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6"/>
    </row>
    <row r="213" spans="1:20" ht="30.5" customHeight="1" x14ac:dyDescent="0.2">
      <c r="A213" s="34">
        <f>'S6 Maquette'!B246</f>
        <v>0</v>
      </c>
      <c r="B213" s="34">
        <f>'S6 Maquette'!C246</f>
        <v>0</v>
      </c>
      <c r="C213" s="33">
        <f>'S6 Maquette'!F246</f>
        <v>0</v>
      </c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6"/>
    </row>
    <row r="214" spans="1:20" ht="30.5" customHeight="1" x14ac:dyDescent="0.2">
      <c r="A214" s="34">
        <f>'S6 Maquette'!B247</f>
        <v>0</v>
      </c>
      <c r="B214" s="34">
        <f>'S6 Maquette'!C247</f>
        <v>0</v>
      </c>
      <c r="C214" s="33">
        <f>'S6 Maquette'!F247</f>
        <v>0</v>
      </c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6"/>
    </row>
    <row r="215" spans="1:20" ht="30.5" customHeight="1" x14ac:dyDescent="0.2">
      <c r="A215" s="34">
        <f>'S6 Maquette'!B248</f>
        <v>0</v>
      </c>
      <c r="B215" s="34">
        <f>'S6 Maquette'!C248</f>
        <v>0</v>
      </c>
      <c r="C215" s="33">
        <f>'S6 Maquette'!F248</f>
        <v>0</v>
      </c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6"/>
    </row>
    <row r="216" spans="1:20" ht="30.5" customHeight="1" x14ac:dyDescent="0.2">
      <c r="A216" s="34">
        <f>'S6 Maquette'!B249</f>
        <v>0</v>
      </c>
      <c r="B216" s="34">
        <f>'S6 Maquette'!C249</f>
        <v>0</v>
      </c>
      <c r="C216" s="33">
        <f>'S6 Maquette'!F249</f>
        <v>0</v>
      </c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6"/>
    </row>
    <row r="217" spans="1:20" ht="30.5" customHeight="1" x14ac:dyDescent="0.2">
      <c r="A217" s="34">
        <f>'S6 Maquette'!B250</f>
        <v>0</v>
      </c>
      <c r="B217" s="34">
        <f>'S6 Maquette'!C250</f>
        <v>0</v>
      </c>
      <c r="C217" s="33">
        <f>'S6 Maquette'!F250</f>
        <v>0</v>
      </c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6"/>
    </row>
    <row r="218" spans="1:20" ht="30.5" customHeight="1" x14ac:dyDescent="0.2">
      <c r="A218" s="34">
        <f>'S6 Maquette'!B251</f>
        <v>0</v>
      </c>
      <c r="B218" s="34">
        <f>'S6 Maquette'!C251</f>
        <v>0</v>
      </c>
      <c r="C218" s="33">
        <f>'S6 Maquette'!F251</f>
        <v>0</v>
      </c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6"/>
    </row>
    <row r="219" spans="1:20" ht="30.5" customHeight="1" x14ac:dyDescent="0.2">
      <c r="A219" s="34">
        <f>'S6 Maquette'!B252</f>
        <v>0</v>
      </c>
      <c r="B219" s="34">
        <f>'S6 Maquette'!C252</f>
        <v>0</v>
      </c>
      <c r="C219" s="33">
        <f>'S6 Maquette'!F252</f>
        <v>0</v>
      </c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6"/>
    </row>
    <row r="220" spans="1:20" ht="30.5" customHeight="1" x14ac:dyDescent="0.2">
      <c r="A220" s="34">
        <f>'S6 Maquette'!B253</f>
        <v>0</v>
      </c>
      <c r="B220" s="34">
        <f>'S6 Maquette'!C253</f>
        <v>0</v>
      </c>
      <c r="C220" s="33">
        <f>'S6 Maquette'!F253</f>
        <v>0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6"/>
    </row>
    <row r="221" spans="1:20" ht="30.5" customHeight="1" x14ac:dyDescent="0.2">
      <c r="A221" s="34">
        <f>'S6 Maquette'!B254</f>
        <v>0</v>
      </c>
      <c r="B221" s="34">
        <f>'S6 Maquette'!C254</f>
        <v>0</v>
      </c>
      <c r="C221" s="33">
        <f>'S6 Maquette'!F254</f>
        <v>0</v>
      </c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6"/>
    </row>
    <row r="222" spans="1:20" ht="30.5" customHeight="1" x14ac:dyDescent="0.2">
      <c r="A222" s="34">
        <f>'S6 Maquette'!B255</f>
        <v>0</v>
      </c>
      <c r="B222" s="34">
        <f>'S6 Maquette'!C255</f>
        <v>0</v>
      </c>
      <c r="C222" s="33">
        <f>'S6 Maquette'!F255</f>
        <v>0</v>
      </c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6"/>
    </row>
    <row r="223" spans="1:20" ht="30.5" customHeight="1" x14ac:dyDescent="0.2">
      <c r="A223" s="34">
        <f>'S6 Maquette'!B256</f>
        <v>0</v>
      </c>
      <c r="B223" s="34">
        <f>'S6 Maquette'!C256</f>
        <v>0</v>
      </c>
      <c r="C223" s="33">
        <f>'S6 Maquette'!F256</f>
        <v>0</v>
      </c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6"/>
    </row>
    <row r="224" spans="1:20" ht="30.5" customHeight="1" x14ac:dyDescent="0.2">
      <c r="A224" s="34">
        <f>'S6 Maquette'!B257</f>
        <v>0</v>
      </c>
      <c r="B224" s="34">
        <f>'S6 Maquette'!C257</f>
        <v>0</v>
      </c>
      <c r="C224" s="33">
        <f>'S6 Maquette'!F257</f>
        <v>0</v>
      </c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6"/>
    </row>
    <row r="225" spans="1:20" ht="30.5" customHeight="1" x14ac:dyDescent="0.2">
      <c r="A225" s="34">
        <f>'S6 Maquette'!B258</f>
        <v>0</v>
      </c>
      <c r="B225" s="34">
        <f>'S6 Maquette'!C258</f>
        <v>0</v>
      </c>
      <c r="C225" s="33">
        <f>'S6 Maquette'!F258</f>
        <v>0</v>
      </c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6"/>
    </row>
    <row r="226" spans="1:20" ht="30.5" customHeight="1" x14ac:dyDescent="0.2">
      <c r="A226" s="34">
        <f>'S6 Maquette'!B259</f>
        <v>0</v>
      </c>
      <c r="B226" s="34">
        <f>'S6 Maquette'!C259</f>
        <v>0</v>
      </c>
      <c r="C226" s="33">
        <f>'S6 Maquette'!F259</f>
        <v>0</v>
      </c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6"/>
    </row>
    <row r="227" spans="1:20" ht="30.5" customHeight="1" x14ac:dyDescent="0.2">
      <c r="A227" s="34">
        <f>'S6 Maquette'!B260</f>
        <v>0</v>
      </c>
      <c r="B227" s="34">
        <f>'S6 Maquette'!C260</f>
        <v>0</v>
      </c>
      <c r="C227" s="33">
        <f>'S6 Maquette'!F260</f>
        <v>0</v>
      </c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6"/>
    </row>
    <row r="228" spans="1:20" ht="30.5" customHeight="1" x14ac:dyDescent="0.2">
      <c r="A228" s="34">
        <f>'S6 Maquette'!B261</f>
        <v>0</v>
      </c>
      <c r="B228" s="34">
        <f>'S6 Maquette'!C261</f>
        <v>0</v>
      </c>
      <c r="C228" s="33">
        <f>'S6 Maquette'!F261</f>
        <v>0</v>
      </c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6"/>
    </row>
    <row r="229" spans="1:20" ht="30.5" customHeight="1" x14ac:dyDescent="0.2">
      <c r="A229" s="34">
        <f>'S6 Maquette'!B262</f>
        <v>0</v>
      </c>
      <c r="B229" s="34">
        <f>'S6 Maquette'!C262</f>
        <v>0</v>
      </c>
      <c r="C229" s="33">
        <f>'S6 Maquette'!F262</f>
        <v>0</v>
      </c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6"/>
    </row>
    <row r="230" spans="1:20" ht="30.5" customHeight="1" x14ac:dyDescent="0.2">
      <c r="A230" s="34">
        <f>'S6 Maquette'!B263</f>
        <v>0</v>
      </c>
      <c r="B230" s="34">
        <f>'S6 Maquette'!C263</f>
        <v>0</v>
      </c>
      <c r="C230" s="33">
        <f>'S6 Maquette'!F263</f>
        <v>0</v>
      </c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6"/>
    </row>
    <row r="231" spans="1:20" ht="30.5" customHeight="1" x14ac:dyDescent="0.2">
      <c r="A231" s="34">
        <f>'S6 Maquette'!B264</f>
        <v>0</v>
      </c>
      <c r="B231" s="34">
        <f>'S6 Maquette'!C264</f>
        <v>0</v>
      </c>
      <c r="C231" s="33">
        <f>'S6 Maquette'!F264</f>
        <v>0</v>
      </c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6"/>
    </row>
    <row r="232" spans="1:20" ht="30.5" customHeight="1" x14ac:dyDescent="0.2">
      <c r="A232" s="34">
        <f>'S6 Maquette'!B265</f>
        <v>0</v>
      </c>
      <c r="B232" s="34">
        <f>'S6 Maquette'!C265</f>
        <v>0</v>
      </c>
      <c r="C232" s="33">
        <f>'S6 Maquette'!F265</f>
        <v>0</v>
      </c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6"/>
    </row>
    <row r="233" spans="1:20" ht="30.5" customHeight="1" x14ac:dyDescent="0.2">
      <c r="A233" s="34">
        <f>'S6 Maquette'!B266</f>
        <v>0</v>
      </c>
      <c r="B233" s="34">
        <f>'S6 Maquette'!C266</f>
        <v>0</v>
      </c>
      <c r="C233" s="33">
        <f>'S6 Maquette'!F266</f>
        <v>0</v>
      </c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6"/>
    </row>
    <row r="234" spans="1:20" ht="30.5" customHeight="1" x14ac:dyDescent="0.2">
      <c r="A234" s="34">
        <f>'S6 Maquette'!B267</f>
        <v>0</v>
      </c>
      <c r="B234" s="34">
        <f>'S6 Maquette'!C267</f>
        <v>0</v>
      </c>
      <c r="C234" s="33">
        <f>'S6 Maquette'!F267</f>
        <v>0</v>
      </c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6"/>
    </row>
    <row r="235" spans="1:20" ht="30.5" customHeight="1" x14ac:dyDescent="0.2">
      <c r="A235" s="34">
        <f>'S6 Maquette'!B268</f>
        <v>0</v>
      </c>
      <c r="B235" s="34">
        <f>'S6 Maquette'!C268</f>
        <v>0</v>
      </c>
      <c r="C235" s="33">
        <f>'S6 Maquette'!F268</f>
        <v>0</v>
      </c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6"/>
    </row>
    <row r="236" spans="1:20" ht="30.5" customHeight="1" x14ac:dyDescent="0.2">
      <c r="A236" s="34">
        <f>'S6 Maquette'!B269</f>
        <v>0</v>
      </c>
      <c r="B236" s="34">
        <f>'S6 Maquette'!C269</f>
        <v>0</v>
      </c>
      <c r="C236" s="33">
        <f>'S6 Maquette'!F269</f>
        <v>0</v>
      </c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6"/>
    </row>
    <row r="237" spans="1:20" ht="30.5" customHeight="1" x14ac:dyDescent="0.2">
      <c r="A237" s="34">
        <f>'S6 Maquette'!B270</f>
        <v>0</v>
      </c>
      <c r="B237" s="34">
        <f>'S6 Maquette'!C270</f>
        <v>0</v>
      </c>
      <c r="C237" s="33">
        <f>'S6 Maquette'!F270</f>
        <v>0</v>
      </c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6"/>
    </row>
    <row r="238" spans="1:20" ht="30.5" customHeight="1" x14ac:dyDescent="0.2">
      <c r="A238" s="34">
        <f>'S6 Maquette'!B271</f>
        <v>0</v>
      </c>
      <c r="B238" s="34">
        <f>'S6 Maquette'!C271</f>
        <v>0</v>
      </c>
      <c r="C238" s="33">
        <f>'S6 Maquette'!F271</f>
        <v>0</v>
      </c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6"/>
    </row>
    <row r="239" spans="1:20" ht="30.5" customHeight="1" x14ac:dyDescent="0.2">
      <c r="A239" s="34">
        <f>'S6 Maquette'!B272</f>
        <v>0</v>
      </c>
      <c r="B239" s="34">
        <f>'S6 Maquette'!C272</f>
        <v>0</v>
      </c>
      <c r="C239" s="33">
        <f>'S6 Maquette'!F272</f>
        <v>0</v>
      </c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6"/>
    </row>
    <row r="240" spans="1:20" ht="30.5" customHeight="1" x14ac:dyDescent="0.2">
      <c r="A240" s="34">
        <f>'S6 Maquette'!B273</f>
        <v>0</v>
      </c>
      <c r="B240" s="34">
        <f>'S6 Maquette'!C273</f>
        <v>0</v>
      </c>
      <c r="C240" s="33">
        <f>'S6 Maquette'!F273</f>
        <v>0</v>
      </c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6"/>
    </row>
    <row r="241" spans="1:20" ht="30.5" customHeight="1" x14ac:dyDescent="0.2">
      <c r="A241" s="34">
        <f>'S6 Maquette'!B274</f>
        <v>0</v>
      </c>
      <c r="B241" s="34">
        <f>'S6 Maquette'!C274</f>
        <v>0</v>
      </c>
      <c r="C241" s="33">
        <f>'S6 Maquette'!F274</f>
        <v>0</v>
      </c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6"/>
    </row>
    <row r="242" spans="1:20" ht="30.5" customHeight="1" x14ac:dyDescent="0.2">
      <c r="A242" s="34">
        <f>'S6 Maquette'!B275</f>
        <v>0</v>
      </c>
      <c r="B242" s="34">
        <f>'S6 Maquette'!C275</f>
        <v>0</v>
      </c>
      <c r="C242" s="33">
        <f>'S6 Maquette'!F275</f>
        <v>0</v>
      </c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6"/>
    </row>
    <row r="243" spans="1:20" ht="30.5" customHeight="1" x14ac:dyDescent="0.2">
      <c r="A243" s="34">
        <f>'S6 Maquette'!B276</f>
        <v>0</v>
      </c>
      <c r="B243" s="34">
        <f>'S6 Maquette'!C276</f>
        <v>0</v>
      </c>
      <c r="C243" s="33">
        <f>'S6 Maquette'!F276</f>
        <v>0</v>
      </c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6"/>
    </row>
    <row r="244" spans="1:20" ht="30.5" customHeight="1" x14ac:dyDescent="0.2">
      <c r="A244" s="34">
        <f>'S6 Maquette'!B277</f>
        <v>0</v>
      </c>
      <c r="B244" s="34">
        <f>'S6 Maquette'!C277</f>
        <v>0</v>
      </c>
      <c r="C244" s="33">
        <f>'S6 Maquette'!F277</f>
        <v>0</v>
      </c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6"/>
    </row>
    <row r="245" spans="1:20" ht="30.5" customHeight="1" x14ac:dyDescent="0.2">
      <c r="A245" s="34">
        <f>'S6 Maquette'!B278</f>
        <v>0</v>
      </c>
      <c r="B245" s="34">
        <f>'S6 Maquette'!C278</f>
        <v>0</v>
      </c>
      <c r="C245" s="33">
        <f>'S6 Maquette'!F278</f>
        <v>0</v>
      </c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6"/>
    </row>
    <row r="246" spans="1:20" ht="30.5" customHeight="1" x14ac:dyDescent="0.2">
      <c r="A246" s="34">
        <f>'S6 Maquette'!B279</f>
        <v>0</v>
      </c>
      <c r="B246" s="34">
        <f>'S6 Maquette'!C279</f>
        <v>0</v>
      </c>
      <c r="C246" s="33">
        <f>'S6 Maquette'!F279</f>
        <v>0</v>
      </c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6"/>
    </row>
    <row r="247" spans="1:20" ht="30.5" customHeight="1" x14ac:dyDescent="0.2">
      <c r="A247" s="34">
        <f>'S6 Maquette'!B280</f>
        <v>0</v>
      </c>
      <c r="B247" s="34">
        <f>'S6 Maquette'!C280</f>
        <v>0</v>
      </c>
      <c r="C247" s="33">
        <f>'S6 Maquette'!F280</f>
        <v>0</v>
      </c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6"/>
    </row>
    <row r="248" spans="1:20" ht="30.5" customHeight="1" x14ac:dyDescent="0.2">
      <c r="A248" s="34">
        <f>'S6 Maquette'!B281</f>
        <v>0</v>
      </c>
      <c r="B248" s="34">
        <f>'S6 Maquette'!C281</f>
        <v>0</v>
      </c>
      <c r="C248" s="33">
        <f>'S6 Maquette'!F281</f>
        <v>0</v>
      </c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6"/>
    </row>
    <row r="249" spans="1:20" ht="30.5" customHeight="1" x14ac:dyDescent="0.2">
      <c r="A249" s="34">
        <f>'S6 Maquette'!B282</f>
        <v>0</v>
      </c>
      <c r="B249" s="34">
        <f>'S6 Maquette'!C282</f>
        <v>0</v>
      </c>
      <c r="C249" s="33">
        <f>'S6 Maquette'!F282</f>
        <v>0</v>
      </c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6"/>
    </row>
    <row r="250" spans="1:20" ht="30.5" customHeight="1" x14ac:dyDescent="0.2">
      <c r="A250" s="34">
        <f>'S6 Maquette'!B283</f>
        <v>0</v>
      </c>
      <c r="B250" s="34">
        <f>'S6 Maquette'!C283</f>
        <v>0</v>
      </c>
      <c r="C250" s="33">
        <f>'S6 Maquette'!F283</f>
        <v>0</v>
      </c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6"/>
    </row>
    <row r="251" spans="1:20" ht="30.5" customHeight="1" x14ac:dyDescent="0.2">
      <c r="A251" s="34">
        <f>'S6 Maquette'!B284</f>
        <v>0</v>
      </c>
      <c r="B251" s="34">
        <f>'S6 Maquette'!C284</f>
        <v>0</v>
      </c>
      <c r="C251" s="33">
        <f>'S6 Maquette'!F284</f>
        <v>0</v>
      </c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6"/>
    </row>
    <row r="252" spans="1:20" ht="30.5" customHeight="1" x14ac:dyDescent="0.2">
      <c r="A252" s="34">
        <f>'S6 Maquette'!B285</f>
        <v>0</v>
      </c>
      <c r="B252" s="34">
        <f>'S6 Maquette'!C285</f>
        <v>0</v>
      </c>
      <c r="C252" s="33">
        <f>'S6 Maquette'!F285</f>
        <v>0</v>
      </c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6"/>
    </row>
    <row r="253" spans="1:20" ht="30.5" customHeight="1" x14ac:dyDescent="0.2">
      <c r="A253" s="34">
        <f>'S6 Maquette'!B286</f>
        <v>0</v>
      </c>
      <c r="B253" s="34">
        <f>'S6 Maquette'!C286</f>
        <v>0</v>
      </c>
      <c r="C253" s="33">
        <f>'S6 Maquette'!F286</f>
        <v>0</v>
      </c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6"/>
    </row>
    <row r="254" spans="1:20" ht="30.5" customHeight="1" x14ac:dyDescent="0.2">
      <c r="A254" s="34">
        <f>'S6 Maquette'!B287</f>
        <v>0</v>
      </c>
      <c r="B254" s="34">
        <f>'S6 Maquette'!C287</f>
        <v>0</v>
      </c>
      <c r="C254" s="33">
        <f>'S6 Maquette'!F287</f>
        <v>0</v>
      </c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6"/>
    </row>
    <row r="255" spans="1:20" ht="30.5" customHeight="1" x14ac:dyDescent="0.2">
      <c r="A255" s="34">
        <f>'S6 Maquette'!B288</f>
        <v>0</v>
      </c>
      <c r="B255" s="34">
        <f>'S6 Maquette'!C288</f>
        <v>0</v>
      </c>
      <c r="C255" s="33">
        <f>'S6 Maquette'!F288</f>
        <v>0</v>
      </c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6"/>
    </row>
    <row r="256" spans="1:20" ht="30.5" customHeight="1" x14ac:dyDescent="0.2">
      <c r="A256" s="34">
        <f>'S6 Maquette'!B289</f>
        <v>0</v>
      </c>
      <c r="B256" s="34">
        <f>'S6 Maquette'!C289</f>
        <v>0</v>
      </c>
      <c r="C256" s="33">
        <f>'S6 Maquette'!F289</f>
        <v>0</v>
      </c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6"/>
    </row>
    <row r="257" spans="1:20" ht="30.5" customHeight="1" x14ac:dyDescent="0.2">
      <c r="A257" s="34">
        <f>'S6 Maquette'!B290</f>
        <v>0</v>
      </c>
      <c r="B257" s="34">
        <f>'S6 Maquette'!C290</f>
        <v>0</v>
      </c>
      <c r="C257" s="33">
        <f>'S6 Maquette'!F290</f>
        <v>0</v>
      </c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6"/>
    </row>
    <row r="258" spans="1:20" ht="30.5" customHeight="1" x14ac:dyDescent="0.2">
      <c r="A258" s="34">
        <f>'S6 Maquette'!B291</f>
        <v>0</v>
      </c>
      <c r="B258" s="34">
        <f>'S6 Maquette'!C291</f>
        <v>0</v>
      </c>
      <c r="C258" s="33">
        <f>'S6 Maquette'!F291</f>
        <v>0</v>
      </c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6"/>
    </row>
    <row r="259" spans="1:20" ht="30.5" customHeight="1" x14ac:dyDescent="0.2">
      <c r="A259" s="34">
        <f>'S6 Maquette'!B292</f>
        <v>0</v>
      </c>
      <c r="B259" s="34">
        <f>'S6 Maquette'!C292</f>
        <v>0</v>
      </c>
      <c r="C259" s="33">
        <f>'S6 Maquette'!F292</f>
        <v>0</v>
      </c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6"/>
    </row>
    <row r="260" spans="1:20" ht="30.5" customHeight="1" x14ac:dyDescent="0.2">
      <c r="A260" s="34">
        <f>'S6 Maquette'!B293</f>
        <v>0</v>
      </c>
      <c r="B260" s="34">
        <f>'S6 Maquette'!C293</f>
        <v>0</v>
      </c>
      <c r="C260" s="33">
        <f>'S6 Maquette'!F293</f>
        <v>0</v>
      </c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6"/>
    </row>
    <row r="261" spans="1:20" ht="30.5" customHeight="1" x14ac:dyDescent="0.2">
      <c r="A261" s="34">
        <f>'S6 Maquette'!B294</f>
        <v>0</v>
      </c>
      <c r="B261" s="34">
        <f>'S6 Maquette'!C294</f>
        <v>0</v>
      </c>
      <c r="C261" s="33">
        <f>'S6 Maquette'!F294</f>
        <v>0</v>
      </c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6"/>
    </row>
    <row r="262" spans="1:20" ht="30.5" customHeight="1" x14ac:dyDescent="0.2">
      <c r="A262" s="34">
        <f>'S6 Maquette'!B295</f>
        <v>0</v>
      </c>
      <c r="B262" s="34">
        <f>'S6 Maquette'!C295</f>
        <v>0</v>
      </c>
      <c r="C262" s="33">
        <f>'S6 Maquette'!F295</f>
        <v>0</v>
      </c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6"/>
    </row>
    <row r="263" spans="1:20" ht="30.5" customHeight="1" x14ac:dyDescent="0.2">
      <c r="A263" s="34">
        <f>'S6 Maquette'!B296</f>
        <v>0</v>
      </c>
      <c r="B263" s="34">
        <f>'S6 Maquette'!C296</f>
        <v>0</v>
      </c>
      <c r="C263" s="33">
        <f>'S6 Maquette'!F296</f>
        <v>0</v>
      </c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6"/>
    </row>
    <row r="264" spans="1:20" ht="30.5" customHeight="1" x14ac:dyDescent="0.2">
      <c r="A264" s="34">
        <f>'S6 Maquette'!B297</f>
        <v>0</v>
      </c>
      <c r="B264" s="34">
        <f>'S6 Maquette'!C297</f>
        <v>0</v>
      </c>
      <c r="C264" s="33">
        <f>'S6 Maquette'!F297</f>
        <v>0</v>
      </c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6"/>
    </row>
    <row r="265" spans="1:20" ht="30.5" customHeight="1" x14ac:dyDescent="0.2">
      <c r="A265" s="34">
        <f>'S6 Maquette'!B298</f>
        <v>0</v>
      </c>
      <c r="B265" s="34">
        <f>'S6 Maquette'!C298</f>
        <v>0</v>
      </c>
      <c r="C265" s="33">
        <f>'S6 Maquette'!F298</f>
        <v>0</v>
      </c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6"/>
    </row>
    <row r="266" spans="1:20" ht="30.5" customHeight="1" x14ac:dyDescent="0.2">
      <c r="A266" s="34">
        <f>'S6 Maquette'!B299</f>
        <v>0</v>
      </c>
      <c r="B266" s="34">
        <f>'S6 Maquette'!C299</f>
        <v>0</v>
      </c>
      <c r="C266" s="33">
        <f>'S6 Maquette'!F299</f>
        <v>0</v>
      </c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6"/>
    </row>
    <row r="267" spans="1:20" ht="30.5" customHeight="1" x14ac:dyDescent="0.2">
      <c r="A267" s="34">
        <f>'S6 Maquette'!B300</f>
        <v>0</v>
      </c>
      <c r="B267" s="34">
        <f>'S6 Maquette'!C300</f>
        <v>0</v>
      </c>
      <c r="C267" s="33">
        <f>'S6 Maquette'!F300</f>
        <v>0</v>
      </c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6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68:A966">
    <cfRule type="expression" dxfId="49" priority="22">
      <formula>$C1="Parcours Pédagogique"</formula>
    </cfRule>
    <cfRule type="expression" dxfId="48" priority="23">
      <formula>$C1="BLOC"</formula>
    </cfRule>
    <cfRule type="expression" dxfId="47" priority="24">
      <formula>$C1="OPTION"</formula>
    </cfRule>
  </conditionalFormatting>
  <conditionalFormatting sqref="A16:S26 D27:S27 D28:R29 D30:S30 A42:S265 D32:S32 D33:R34 D35:S35 D36:R36 S31 D40:D41 T16 D37:S39 A27:C41">
    <cfRule type="expression" dxfId="46" priority="27">
      <formula>$C16="Modification MCC"</formula>
    </cfRule>
  </conditionalFormatting>
  <conditionalFormatting sqref="A18:S26 D27:S27 D28:R29 D30:S30 S31 D32:S32 D33:R34 D35:S35 D36:R36 D40:D41 A42:S267 T18 A27:C41 D37:S39">
    <cfRule type="expression" dxfId="45" priority="31">
      <formula>$C18="Modification"</formula>
    </cfRule>
  </conditionalFormatting>
  <conditionalFormatting sqref="B1:S9 B10:E10 J10:S11 B11:D11 B12:M12 P12 B13:L13 B14:N14 P14:S17 B15:M17 B268:S966">
    <cfRule type="expression" dxfId="44" priority="29">
      <formula>$D1="Création"</formula>
    </cfRule>
    <cfRule type="expression" dxfId="43" priority="30">
      <formula>$D1="Fermeture"</formula>
    </cfRule>
  </conditionalFormatting>
  <conditionalFormatting sqref="C1:S26 D27:S27 D28:R29 D33:R34 D35:S35 D36:R36 D40:D41 C42:S966 C27:C41 D37:S39">
    <cfRule type="expression" dxfId="42" priority="14">
      <formula>$B1="Option"</formula>
    </cfRule>
  </conditionalFormatting>
  <conditionalFormatting sqref="D31:R31">
    <cfRule type="expression" dxfId="41" priority="8">
      <formula>$C31="Modification MCC"</formula>
    </cfRule>
    <cfRule type="expression" dxfId="40" priority="9">
      <formula>$C31="Modification"</formula>
    </cfRule>
    <cfRule type="expression" dxfId="39" priority="10">
      <formula>$C31="Création"</formula>
    </cfRule>
    <cfRule type="expression" dxfId="38" priority="11">
      <formula>$C31="Fermeture"</formula>
    </cfRule>
  </conditionalFormatting>
  <conditionalFormatting sqref="D30:S32">
    <cfRule type="expression" dxfId="37" priority="1">
      <formula>$B30="Option"</formula>
    </cfRule>
  </conditionalFormatting>
  <conditionalFormatting sqref="E40:S41">
    <cfRule type="expression" dxfId="36" priority="44">
      <formula>#REF!="Modification MCC"</formula>
    </cfRule>
    <cfRule type="expression" dxfId="35" priority="45">
      <formula>#REF!="Modification"</formula>
    </cfRule>
    <cfRule type="expression" dxfId="34" priority="46">
      <formula>#REF!="Option"</formula>
    </cfRule>
    <cfRule type="expression" dxfId="33" priority="47">
      <formula>#REF!="Création"</formula>
    </cfRule>
    <cfRule type="expression" dxfId="32" priority="48">
      <formula>#REF!="Fermeture"</formula>
    </cfRule>
  </conditionalFormatting>
  <conditionalFormatting sqref="J1:J30 J32:J966">
    <cfRule type="expression" dxfId="31" priority="20">
      <formula>$I1="NON"</formula>
    </cfRule>
  </conditionalFormatting>
  <conditionalFormatting sqref="J31">
    <cfRule type="expression" dxfId="30" priority="6">
      <formula>$I31="NON"</formula>
    </cfRule>
  </conditionalFormatting>
  <conditionalFormatting sqref="L1:L966">
    <cfRule type="expression" dxfId="29" priority="2">
      <formula>$K1="CCI (CC Intégral)"</formula>
    </cfRule>
    <cfRule type="expression" dxfId="28" priority="3">
      <formula>$K1="CT (Contrôle terminal)"</formula>
    </cfRule>
  </conditionalFormatting>
  <conditionalFormatting sqref="L18:L30 L59:L267">
    <cfRule type="expression" dxfId="27" priority="26">
      <formula>$K1="CCI (CC Intégral)"</formula>
    </cfRule>
  </conditionalFormatting>
  <conditionalFormatting sqref="L31">
    <cfRule type="expression" dxfId="26" priority="12">
      <formula>$K15="CT (Contrôle terminal)"</formula>
    </cfRule>
    <cfRule type="expression" dxfId="25" priority="13">
      <formula>$K15="CCI (CC Intégral)"</formula>
    </cfRule>
  </conditionalFormatting>
  <conditionalFormatting sqref="L32:L34">
    <cfRule type="expression" dxfId="24" priority="36">
      <formula>$K16="CT (Contrôle terminal)"</formula>
    </cfRule>
    <cfRule type="expression" dxfId="23" priority="37">
      <formula>$K16="CCI (CC Intégral)"</formula>
    </cfRule>
  </conditionalFormatting>
  <conditionalFormatting sqref="L35">
    <cfRule type="expression" dxfId="22" priority="38">
      <formula>$K20="CT (Contrôle terminal)"</formula>
    </cfRule>
    <cfRule type="expression" dxfId="21" priority="39">
      <formula>$K20="CCI (CC Intégral)"</formula>
    </cfRule>
  </conditionalFormatting>
  <conditionalFormatting sqref="L36 L39">
    <cfRule type="expression" dxfId="20" priority="42">
      <formula>$K22="CT (Contrôle terminal)"</formula>
    </cfRule>
    <cfRule type="expression" dxfId="19" priority="43">
      <formula>$K22="CCI (CC Intégral)"</formula>
    </cfRule>
  </conditionalFormatting>
  <conditionalFormatting sqref="L37:L39">
    <cfRule type="expression" dxfId="18" priority="40">
      <formula>$K24="CT (Contrôle terminal)"</formula>
    </cfRule>
    <cfRule type="expression" dxfId="17" priority="41">
      <formula>$K24="CCI (CC Intégral)"</formula>
    </cfRule>
  </conditionalFormatting>
  <conditionalFormatting sqref="L40:L41">
    <cfRule type="expression" dxfId="16" priority="34">
      <formula>$K26="CT (Contrôle terminal)"</formula>
    </cfRule>
    <cfRule type="expression" dxfId="15" priority="35">
      <formula>$K26="CCI (CC Intégral)"</formula>
    </cfRule>
  </conditionalFormatting>
  <conditionalFormatting sqref="L42:L58">
    <cfRule type="expression" dxfId="14" priority="49">
      <formula>#REF!="CT (Contrôle terminal)"</formula>
    </cfRule>
    <cfRule type="expression" dxfId="13" priority="50">
      <formula>#REF!="CCI (CC Intégral)"</formula>
    </cfRule>
  </conditionalFormatting>
  <conditionalFormatting sqref="M1:M30 M32:M966">
    <cfRule type="expression" dxfId="12" priority="21">
      <formula>$K1="CT (Contrôle terminal)"</formula>
    </cfRule>
  </conditionalFormatting>
  <conditionalFormatting sqref="M18 L18:L30 L59:L267">
    <cfRule type="expression" dxfId="11" priority="25">
      <formula>$K1="CT (Contrôle terminal)"</formula>
    </cfRule>
  </conditionalFormatting>
  <conditionalFormatting sqref="M31">
    <cfRule type="expression" dxfId="10" priority="7">
      <formula>$K31="CT (Contrôle terminal)"</formula>
    </cfRule>
  </conditionalFormatting>
  <conditionalFormatting sqref="N1:O966">
    <cfRule type="expression" dxfId="9" priority="5">
      <formula>$K1="CCI (CC Intégral)"</formula>
    </cfRule>
  </conditionalFormatting>
  <conditionalFormatting sqref="P14:S17 B15:M17 B1:S9 J10:S11 B12:M12 B14:N14 B268:S966 B13:L13 B10:E10 B11:D11 P12">
    <cfRule type="expression" dxfId="8" priority="28">
      <formula>$D1="Modification"</formula>
    </cfRule>
  </conditionalFormatting>
  <conditionalFormatting sqref="Q1:R966">
    <cfRule type="expression" dxfId="7" priority="4">
      <formula>$P1="Autres"</formula>
    </cfRule>
  </conditionalFormatting>
  <conditionalFormatting sqref="S1:S27 T18 S30:S32 S35 S37:S966">
    <cfRule type="expression" dxfId="6" priority="18">
      <formula>$P1="CT (Contrôle terminal)"</formula>
    </cfRule>
  </conditionalFormatting>
  <conditionalFormatting sqref="T18 A18:S26 D27:S27 D28:R29 D30:S30 S31 D32:S32 D33:R34 D35:S35 D36:R36 D40:D41 A42:S267 A27:C41 D37:S39">
    <cfRule type="expression" dxfId="5" priority="32">
      <formula>$C18="Création"</formula>
    </cfRule>
    <cfRule type="expression" dxfId="4" priority="33">
      <formula>$C18="Fermeture"</formula>
    </cfRule>
  </conditionalFormatting>
  <conditionalFormatting sqref="L40:L41">
    <cfRule type="expression" dxfId="3" priority="607">
      <formula>$K25="CT (Contrôle terminal)"</formula>
    </cfRule>
    <cfRule type="expression" dxfId="2" priority="608">
      <formula>$K25="CCI (CC Intégral)"</formula>
    </cfRule>
  </conditionalFormatting>
  <conditionalFormatting sqref="L38">
    <cfRule type="expression" dxfId="1" priority="613">
      <formula>$K26="CT (Contrôle terminal)"</formula>
    </cfRule>
    <cfRule type="expression" dxfId="0" priority="614">
      <formula>$K26="CCI (CC Intégral)"</formula>
    </cfRule>
  </conditionalFormatting>
  <dataValidations count="6">
    <dataValidation type="list" allowBlank="1" showInputMessage="1" showErrorMessage="1" sqref="G19 H19:I31 G23:G31 E19:F31 E32:I267" xr:uid="{440B9A65-18DD-4993-8A5D-0D85A6CA63D9}">
      <formula1>"OUI, NON"</formula1>
    </dataValidation>
    <dataValidation type="list" allowBlank="1" showInputMessage="1" showErrorMessage="1" sqref="D1:D6" xr:uid="{0363B615-F64B-4068-BD76-F19CF08851EF}">
      <formula1>"Obligatoire, Facultatif, Complémentaire"</formula1>
    </dataValidation>
    <dataValidation type="list" allowBlank="1" showInputMessage="1" showErrorMessage="1" sqref="C19:C267" xr:uid="{50E0B454-B7A7-4B4A-B7A3-EF558FA716F4}">
      <formula1>"Modification MCC"</formula1>
    </dataValidation>
    <dataValidation type="list" allowBlank="1" showInputMessage="1" showErrorMessage="1" sqref="P19:P267" xr:uid="{205F99DE-3F54-432E-90E9-A8964A34FA32}">
      <formula1>"CT (Contrôle terminal), Autres"</formula1>
    </dataValidation>
    <dataValidation type="list" allowBlank="1" showInputMessage="1" showErrorMessage="1" sqref="K19:K267" xr:uid="{3291AC83-378A-4039-A247-DEFAD5148F61}">
      <formula1>List_Controle2</formula1>
    </dataValidation>
    <dataValidation type="list" allowBlank="1" showInputMessage="1" showErrorMessage="1" sqref="Q19:Q267 N19:N267" xr:uid="{F1457314-91C1-414A-B5DB-2D21D6FDFE49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/>
        <AccountId xsi:nil="true"/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1C5D39-DEB0-4EFD-AB7B-CBD1C8084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2026-10-07T18:06:16Z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  <property fmtid="{D5CDD505-2E9C-101B-9397-08002B2CF9AE}" pid="4" name="Order">
    <vt:r8>894400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