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orel\Desktop\Master LMC\"/>
    </mc:Choice>
  </mc:AlternateContent>
  <xr:revisionPtr revIDLastSave="6" documentId="13_ncr:1_{8279B667-173B-4648-912E-D25446A77A06}" xr6:coauthVersionLast="47" xr6:coauthVersionMax="47" xr10:uidLastSave="{6BD44163-80D0-43E5-BA90-3C9BA2C0015D}"/>
  <bookViews>
    <workbookView xWindow="-108" yWindow="-108" windowWidth="23256" windowHeight="13896" firstSheet="6" activeTab="6" xr2:uid="{00000000-000D-0000-FFFF-FFFF00000000}"/>
  </bookViews>
  <sheets>
    <sheet name="Listes" sheetId="15" state="hidden" r:id="rId1"/>
    <sheet name="Calcul" sheetId="20" state="hidden" r:id="rId2"/>
    <sheet name="Fiche Générale" sheetId="2" r:id="rId3"/>
    <sheet name="Année 1" sheetId="3" r:id="rId4"/>
    <sheet name="A1 MCC" sheetId="4" r:id="rId5"/>
    <sheet name="Année 2" sheetId="17" r:id="rId6"/>
    <sheet name="A2 MCC" sheetId="22" r:id="rId7"/>
  </sheets>
  <definedNames>
    <definedName name="IFMK">Listes!$C$23</definedName>
    <definedName name="list_cmp">Listes!$A$22:$C$22</definedName>
    <definedName name="List_CNU">Listes!$A$30:$A$86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6">#REF!</definedName>
    <definedName name="liste_cmp" localSheetId="5">#REF!</definedName>
    <definedName name="liste_cmp">#REF!</definedName>
    <definedName name="liste_mention" localSheetId="6">#REF!</definedName>
    <definedName name="liste_mention" localSheetId="5">#REF!</definedName>
    <definedName name="liste_mention">#REF!</definedName>
    <definedName name="Médecine" localSheetId="5">#REF!</definedName>
    <definedName name="Médecine">Listes!$A$23:$A$25</definedName>
    <definedName name="Odontologie">Listes!$B$23</definedName>
    <definedName name="Por" localSheetId="6">#REF!</definedName>
    <definedName name="Por" localSheetId="5">#REF!</definedName>
    <definedName name="Por">#REF!</definedName>
    <definedName name="Portail_Droit">Listes!#REF!</definedName>
    <definedName name="Portail_EG">Listes!$A$23</definedName>
    <definedName name="Portail_SHS" localSheetId="6">#REF!</definedName>
    <definedName name="Portail_SHS" localSheetId="5">#REF!</definedName>
    <definedName name="Portail_SHS">#REF!</definedName>
    <definedName name="Portail_SHS_LLAC">Listes!$B$23:$B$27</definedName>
    <definedName name="Portail_ST_SV">Listes!$C$23:$C$27</definedName>
    <definedName name="Portail_STAPS">Listes!#REF!</definedName>
    <definedName name="tab_code" localSheetId="6">#REF!</definedName>
    <definedName name="tab_code" localSheetId="5">#REF!</definedName>
    <definedName name="tab_code">#REF!</definedName>
    <definedName name="tab_code_dip">Listes!$A$8:$B$19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9" i="4" l="1"/>
  <c r="A27" i="22"/>
  <c r="B27" i="22"/>
  <c r="A28" i="22"/>
  <c r="B28" i="22"/>
  <c r="A29" i="22"/>
  <c r="B29" i="22"/>
  <c r="A23" i="22"/>
  <c r="B23" i="22"/>
  <c r="A24" i="22"/>
  <c r="B24" i="22"/>
  <c r="A25" i="22"/>
  <c r="B25" i="22"/>
  <c r="A18" i="22"/>
  <c r="B18" i="22"/>
  <c r="A74" i="4"/>
  <c r="B74" i="4"/>
  <c r="A75" i="4"/>
  <c r="B75" i="4"/>
  <c r="A76" i="4"/>
  <c r="B76" i="4"/>
  <c r="A66" i="4"/>
  <c r="B66" i="4"/>
  <c r="A67" i="4"/>
  <c r="B67" i="4"/>
  <c r="A68" i="4"/>
  <c r="B68" i="4"/>
  <c r="A62" i="4"/>
  <c r="B62" i="4"/>
  <c r="A63" i="4"/>
  <c r="B63" i="4"/>
  <c r="A64" i="4"/>
  <c r="B64" i="4"/>
  <c r="B53" i="4"/>
  <c r="B54" i="4"/>
  <c r="B55" i="4"/>
  <c r="A57" i="4"/>
  <c r="B57" i="4"/>
  <c r="A58" i="4"/>
  <c r="B58" i="4"/>
  <c r="A59" i="4"/>
  <c r="B59" i="4"/>
  <c r="A53" i="4"/>
  <c r="A54" i="4"/>
  <c r="A55" i="4"/>
  <c r="A36" i="4"/>
  <c r="B36" i="4"/>
  <c r="A37" i="4"/>
  <c r="B37" i="4"/>
  <c r="A38" i="4"/>
  <c r="B38" i="4"/>
  <c r="A32" i="4"/>
  <c r="B32" i="4"/>
  <c r="A33" i="4"/>
  <c r="B33" i="4"/>
  <c r="A34" i="4"/>
  <c r="B34" i="4"/>
  <c r="A27" i="4"/>
  <c r="B27" i="4"/>
  <c r="A28" i="4"/>
  <c r="B28" i="4"/>
  <c r="A29" i="4"/>
  <c r="B29" i="4"/>
  <c r="A23" i="4"/>
  <c r="B23" i="4"/>
  <c r="A24" i="4"/>
  <c r="B24" i="4"/>
  <c r="A25" i="4"/>
  <c r="B25" i="4"/>
  <c r="C17" i="4"/>
  <c r="C18" i="4"/>
  <c r="B17" i="4"/>
  <c r="A18" i="4"/>
  <c r="B18" i="4"/>
  <c r="B4" i="2" l="1"/>
  <c r="H5" i="20" l="1"/>
  <c r="AC18" i="20"/>
  <c r="Z18" i="20"/>
  <c r="W18" i="20"/>
  <c r="T18" i="20"/>
  <c r="AF18" i="20"/>
  <c r="AI18" i="20"/>
  <c r="AS5" i="20"/>
  <c r="AS6" i="20"/>
  <c r="AS7" i="20"/>
  <c r="AS8" i="20"/>
  <c r="AS9" i="20"/>
  <c r="AS10" i="20"/>
  <c r="AS11" i="20"/>
  <c r="AS12" i="20"/>
  <c r="AS13" i="20"/>
  <c r="AS14" i="20"/>
  <c r="AS15" i="20"/>
  <c r="AS16" i="20"/>
  <c r="AS17" i="20"/>
  <c r="AS18" i="20"/>
  <c r="AS19" i="20"/>
  <c r="AS20" i="20"/>
  <c r="AS21" i="20"/>
  <c r="AS22" i="20"/>
  <c r="AS23" i="20"/>
  <c r="AS24" i="20"/>
  <c r="AS25" i="20"/>
  <c r="AS26" i="20"/>
  <c r="AS27" i="20"/>
  <c r="AS28" i="20"/>
  <c r="AS29" i="20"/>
  <c r="AS30" i="20"/>
  <c r="AS31" i="20"/>
  <c r="AS32" i="20"/>
  <c r="AS33" i="20"/>
  <c r="AS34" i="20"/>
  <c r="AS35" i="20"/>
  <c r="AS36" i="20"/>
  <c r="AS37" i="20"/>
  <c r="AS38" i="20"/>
  <c r="AS39" i="20"/>
  <c r="AS40" i="20"/>
  <c r="AS41" i="20"/>
  <c r="AS42" i="20"/>
  <c r="AS43" i="20"/>
  <c r="AS44" i="20"/>
  <c r="AS45" i="20"/>
  <c r="AS46" i="20"/>
  <c r="AS47" i="20"/>
  <c r="AS48" i="20"/>
  <c r="AS49" i="20"/>
  <c r="AS50" i="20"/>
  <c r="AS51" i="20"/>
  <c r="AS52" i="20"/>
  <c r="AS53" i="20"/>
  <c r="AS54" i="20"/>
  <c r="AS55" i="20"/>
  <c r="AS56" i="20"/>
  <c r="AS57" i="20"/>
  <c r="AS58" i="20"/>
  <c r="AS59" i="20"/>
  <c r="AS60" i="20"/>
  <c r="AS61" i="20"/>
  <c r="AS62" i="20"/>
  <c r="AS63" i="20"/>
  <c r="AS64" i="20"/>
  <c r="AS65" i="20"/>
  <c r="AS66" i="20"/>
  <c r="AS67" i="20"/>
  <c r="AS68" i="20"/>
  <c r="AS69" i="20"/>
  <c r="AS70" i="20"/>
  <c r="AS71" i="20"/>
  <c r="AS72" i="20"/>
  <c r="AS73" i="20"/>
  <c r="AS74" i="20"/>
  <c r="AS75" i="20"/>
  <c r="AS76" i="20"/>
  <c r="AS77" i="20"/>
  <c r="AS78" i="20"/>
  <c r="AS79" i="20"/>
  <c r="AS80" i="20"/>
  <c r="AS81" i="20"/>
  <c r="AS82" i="20"/>
  <c r="AS83" i="20"/>
  <c r="AS84" i="20"/>
  <c r="AS85" i="20"/>
  <c r="AS86" i="20"/>
  <c r="AS87" i="20"/>
  <c r="AS88" i="20"/>
  <c r="AS89" i="20"/>
  <c r="AS90" i="20"/>
  <c r="AS91" i="20"/>
  <c r="AS92" i="20"/>
  <c r="AS93" i="20"/>
  <c r="AS94" i="20"/>
  <c r="AS95" i="20"/>
  <c r="AS96" i="20"/>
  <c r="AS97" i="20"/>
  <c r="AS98" i="20"/>
  <c r="AS99" i="20"/>
  <c r="AS100" i="20"/>
  <c r="AS101" i="20"/>
  <c r="AS102" i="20"/>
  <c r="AS103" i="20"/>
  <c r="AS104" i="20"/>
  <c r="AS105" i="20"/>
  <c r="AS106" i="20"/>
  <c r="AS107" i="20"/>
  <c r="AS108" i="20"/>
  <c r="AS109" i="20"/>
  <c r="AS110" i="20"/>
  <c r="AS111" i="20"/>
  <c r="AS112" i="20"/>
  <c r="AS113" i="20"/>
  <c r="AS114" i="20"/>
  <c r="AS115" i="20"/>
  <c r="AS116" i="20"/>
  <c r="AS117" i="20"/>
  <c r="AS118" i="20"/>
  <c r="AS119" i="20"/>
  <c r="AS120" i="20"/>
  <c r="AS121" i="20"/>
  <c r="AS122" i="20"/>
  <c r="AS123" i="20"/>
  <c r="AS124" i="20"/>
  <c r="AS125" i="20"/>
  <c r="AS126" i="20"/>
  <c r="AS127" i="20"/>
  <c r="AS128" i="20"/>
  <c r="AS129" i="20"/>
  <c r="AS130" i="20"/>
  <c r="AS131" i="20"/>
  <c r="AS132" i="20"/>
  <c r="AS133" i="20"/>
  <c r="AS134" i="20"/>
  <c r="AS135" i="20"/>
  <c r="AS136" i="20"/>
  <c r="AS137" i="20"/>
  <c r="AS138" i="20"/>
  <c r="AS139" i="20"/>
  <c r="AS140" i="20"/>
  <c r="AS141" i="20"/>
  <c r="AS142" i="20"/>
  <c r="AS143" i="20"/>
  <c r="AS144" i="20"/>
  <c r="AS145" i="20"/>
  <c r="AS146" i="20"/>
  <c r="AS147" i="20"/>
  <c r="AS148" i="20"/>
  <c r="AS149" i="20"/>
  <c r="AS150" i="20"/>
  <c r="AS151" i="20"/>
  <c r="AS152" i="20"/>
  <c r="AS153" i="20"/>
  <c r="AS154" i="20"/>
  <c r="AS155" i="20"/>
  <c r="AS156" i="20"/>
  <c r="AS157" i="20"/>
  <c r="AS158" i="20"/>
  <c r="AS159" i="20"/>
  <c r="AS160" i="20"/>
  <c r="AS161" i="20"/>
  <c r="AS162" i="20"/>
  <c r="AS163" i="20"/>
  <c r="AS164" i="20"/>
  <c r="AS165" i="20"/>
  <c r="AS166" i="20"/>
  <c r="AS167" i="20"/>
  <c r="AS168" i="20"/>
  <c r="AS169" i="20"/>
  <c r="AS170" i="20"/>
  <c r="AS171" i="20"/>
  <c r="AS172" i="20"/>
  <c r="AS173" i="20"/>
  <c r="AS174" i="20"/>
  <c r="AS175" i="20"/>
  <c r="AS176" i="20"/>
  <c r="AS177" i="20"/>
  <c r="AS178" i="20"/>
  <c r="AS179" i="20"/>
  <c r="AS180" i="20"/>
  <c r="AS181" i="20"/>
  <c r="AS182" i="20"/>
  <c r="AS183" i="20"/>
  <c r="AS184" i="20"/>
  <c r="AS185" i="20"/>
  <c r="AS186" i="20"/>
  <c r="AS187" i="20"/>
  <c r="AS188" i="20"/>
  <c r="AS189" i="20"/>
  <c r="AS190" i="20"/>
  <c r="AS191" i="20"/>
  <c r="AS192" i="20"/>
  <c r="AS193" i="20"/>
  <c r="AS194" i="20"/>
  <c r="AS195" i="20"/>
  <c r="AS196" i="20"/>
  <c r="AS197" i="20"/>
  <c r="AS198" i="20"/>
  <c r="AS199" i="20"/>
  <c r="AS200" i="20"/>
  <c r="AS201" i="20"/>
  <c r="AS202" i="20"/>
  <c r="AS203" i="20"/>
  <c r="AS204" i="20"/>
  <c r="AS205" i="20"/>
  <c r="AS206" i="20"/>
  <c r="AS207" i="20"/>
  <c r="AS208" i="20"/>
  <c r="AS209" i="20"/>
  <c r="AS210" i="20"/>
  <c r="AS211" i="20"/>
  <c r="AS212" i="20"/>
  <c r="AS213" i="20"/>
  <c r="AS214" i="20"/>
  <c r="AS215" i="20"/>
  <c r="AS216" i="20"/>
  <c r="AS217" i="20"/>
  <c r="AS218" i="20"/>
  <c r="AS219" i="20"/>
  <c r="AS220" i="20"/>
  <c r="AS221" i="20"/>
  <c r="AS222" i="20"/>
  <c r="AS223" i="20"/>
  <c r="AS224" i="20"/>
  <c r="AS225" i="20"/>
  <c r="AS226" i="20"/>
  <c r="AS227" i="20"/>
  <c r="AS228" i="20"/>
  <c r="AS229" i="20"/>
  <c r="AS230" i="20"/>
  <c r="AS231" i="20"/>
  <c r="AS232" i="20"/>
  <c r="AS233" i="20"/>
  <c r="AS234" i="20"/>
  <c r="AS235" i="20"/>
  <c r="AS236" i="20"/>
  <c r="AS237" i="20"/>
  <c r="AS238" i="20"/>
  <c r="AS239" i="20"/>
  <c r="AS240" i="20"/>
  <c r="AS241" i="20"/>
  <c r="AS242" i="20"/>
  <c r="AS243" i="20"/>
  <c r="AS244" i="20"/>
  <c r="AS245" i="20"/>
  <c r="AS246" i="20"/>
  <c r="AS247" i="20"/>
  <c r="AS248" i="20"/>
  <c r="AS249" i="20"/>
  <c r="AS250" i="20"/>
  <c r="AS251" i="20"/>
  <c r="AS252" i="20"/>
  <c r="AS253" i="20"/>
  <c r="AS254" i="20"/>
  <c r="AS255" i="20"/>
  <c r="AS256" i="20"/>
  <c r="AS257" i="20"/>
  <c r="AS258" i="20"/>
  <c r="AS259" i="20"/>
  <c r="AS260" i="20"/>
  <c r="AS261" i="20"/>
  <c r="AS262" i="20"/>
  <c r="AS263" i="20"/>
  <c r="AS264" i="20"/>
  <c r="AS265" i="20"/>
  <c r="AS266" i="20"/>
  <c r="AS267" i="20"/>
  <c r="AS268" i="20"/>
  <c r="AS269" i="20"/>
  <c r="AS270" i="20"/>
  <c r="AS271" i="20"/>
  <c r="AS272" i="20"/>
  <c r="AS273" i="20"/>
  <c r="AS274" i="20"/>
  <c r="AS275" i="20"/>
  <c r="AS276" i="20"/>
  <c r="AS277" i="20"/>
  <c r="AS278" i="20"/>
  <c r="AS279" i="20"/>
  <c r="AS280" i="20"/>
  <c r="AS281" i="20"/>
  <c r="AS282" i="20"/>
  <c r="AS283" i="20"/>
  <c r="AS284" i="20"/>
  <c r="AS285" i="20"/>
  <c r="AS286" i="20"/>
  <c r="AS287" i="20"/>
  <c r="AS288" i="20"/>
  <c r="AS289" i="20"/>
  <c r="AS290" i="20"/>
  <c r="AS291" i="20"/>
  <c r="AR5" i="20"/>
  <c r="AR6" i="20"/>
  <c r="AR7" i="20"/>
  <c r="AR8" i="20"/>
  <c r="AR9" i="20"/>
  <c r="AR10" i="20"/>
  <c r="AR11" i="20"/>
  <c r="AR12" i="20"/>
  <c r="AR13" i="20"/>
  <c r="AR14" i="20"/>
  <c r="AR15" i="20"/>
  <c r="AR16" i="20"/>
  <c r="AR17" i="20"/>
  <c r="AR18" i="20"/>
  <c r="AR19" i="20"/>
  <c r="AR20" i="20"/>
  <c r="AR21" i="20"/>
  <c r="AR22" i="20"/>
  <c r="AR23" i="20"/>
  <c r="AR24" i="20"/>
  <c r="AR25" i="20"/>
  <c r="AR26" i="20"/>
  <c r="AR27" i="20"/>
  <c r="AR28" i="20"/>
  <c r="AR29" i="20"/>
  <c r="AR30" i="20"/>
  <c r="AR31" i="20"/>
  <c r="AR32" i="20"/>
  <c r="AR33" i="20"/>
  <c r="AR34" i="20"/>
  <c r="AR35" i="20"/>
  <c r="AR36" i="20"/>
  <c r="AR37" i="20"/>
  <c r="AR38" i="20"/>
  <c r="AR39" i="20"/>
  <c r="AR40" i="20"/>
  <c r="AR41" i="20"/>
  <c r="AR42" i="20"/>
  <c r="AR43" i="20"/>
  <c r="AR44" i="20"/>
  <c r="AR45" i="20"/>
  <c r="AR46" i="20"/>
  <c r="AR47" i="20"/>
  <c r="AR48" i="20"/>
  <c r="AR49" i="20"/>
  <c r="AR50" i="20"/>
  <c r="AR51" i="20"/>
  <c r="AR52" i="20"/>
  <c r="AR53" i="20"/>
  <c r="AR54" i="20"/>
  <c r="AR55" i="20"/>
  <c r="AR56" i="20"/>
  <c r="AR57" i="20"/>
  <c r="AR58" i="20"/>
  <c r="AR59" i="20"/>
  <c r="AR60" i="20"/>
  <c r="AR61" i="20"/>
  <c r="AR62" i="20"/>
  <c r="AR63" i="20"/>
  <c r="AR64" i="20"/>
  <c r="AR65" i="20"/>
  <c r="AR66" i="20"/>
  <c r="AR67" i="20"/>
  <c r="AR68" i="20"/>
  <c r="AR69" i="20"/>
  <c r="AR70" i="20"/>
  <c r="AR71" i="20"/>
  <c r="AR72" i="20"/>
  <c r="AR73" i="20"/>
  <c r="AR74" i="20"/>
  <c r="AR75" i="20"/>
  <c r="AR76" i="20"/>
  <c r="AR77" i="20"/>
  <c r="AR78" i="20"/>
  <c r="AR79" i="20"/>
  <c r="AR80" i="20"/>
  <c r="AR81" i="20"/>
  <c r="AR82" i="20"/>
  <c r="AR83" i="20"/>
  <c r="AR84" i="20"/>
  <c r="AR85" i="20"/>
  <c r="AR86" i="20"/>
  <c r="AR87" i="20"/>
  <c r="AR88" i="20"/>
  <c r="AR89" i="20"/>
  <c r="AR90" i="20"/>
  <c r="AR91" i="20"/>
  <c r="AR92" i="20"/>
  <c r="AR93" i="20"/>
  <c r="AR94" i="20"/>
  <c r="AR95" i="20"/>
  <c r="AR96" i="20"/>
  <c r="AR97" i="20"/>
  <c r="AR98" i="20"/>
  <c r="AR99" i="20"/>
  <c r="AR100" i="20"/>
  <c r="AR101" i="20"/>
  <c r="AR102" i="20"/>
  <c r="AR103" i="20"/>
  <c r="AR104" i="20"/>
  <c r="AR105" i="20"/>
  <c r="AR106" i="20"/>
  <c r="AR107" i="20"/>
  <c r="AR108" i="20"/>
  <c r="AR109" i="20"/>
  <c r="AR110" i="20"/>
  <c r="AR111" i="20"/>
  <c r="AR112" i="20"/>
  <c r="AR113" i="20"/>
  <c r="AR114" i="20"/>
  <c r="AR115" i="20"/>
  <c r="AR116" i="20"/>
  <c r="AR117" i="20"/>
  <c r="AR118" i="20"/>
  <c r="AR119" i="20"/>
  <c r="AR120" i="20"/>
  <c r="AR121" i="20"/>
  <c r="AR122" i="20"/>
  <c r="AR123" i="20"/>
  <c r="AR124" i="20"/>
  <c r="AR125" i="20"/>
  <c r="AR126" i="20"/>
  <c r="AR127" i="20"/>
  <c r="AR128" i="20"/>
  <c r="AR129" i="20"/>
  <c r="AR130" i="20"/>
  <c r="AR131" i="20"/>
  <c r="AR132" i="20"/>
  <c r="AR133" i="20"/>
  <c r="AR134" i="20"/>
  <c r="AR135" i="20"/>
  <c r="AR136" i="20"/>
  <c r="AR137" i="20"/>
  <c r="AR138" i="20"/>
  <c r="AR139" i="20"/>
  <c r="AR140" i="20"/>
  <c r="AR141" i="20"/>
  <c r="AR142" i="20"/>
  <c r="AR143" i="20"/>
  <c r="AR144" i="20"/>
  <c r="AR145" i="20"/>
  <c r="AR146" i="20"/>
  <c r="AR147" i="20"/>
  <c r="AR148" i="20"/>
  <c r="AR149" i="20"/>
  <c r="AR150" i="20"/>
  <c r="AR151" i="20"/>
  <c r="AR152" i="20"/>
  <c r="AR153" i="20"/>
  <c r="AR154" i="20"/>
  <c r="AR155" i="20"/>
  <c r="AR156" i="20"/>
  <c r="AR157" i="20"/>
  <c r="AR158" i="20"/>
  <c r="AR159" i="20"/>
  <c r="AR160" i="20"/>
  <c r="AR161" i="20"/>
  <c r="AR162" i="20"/>
  <c r="AR163" i="20"/>
  <c r="AR164" i="20"/>
  <c r="AR165" i="20"/>
  <c r="AR166" i="20"/>
  <c r="AR167" i="20"/>
  <c r="AR168" i="20"/>
  <c r="AR169" i="20"/>
  <c r="AR170" i="20"/>
  <c r="AR171" i="20"/>
  <c r="AR172" i="20"/>
  <c r="AR173" i="20"/>
  <c r="AR174" i="20"/>
  <c r="AR175" i="20"/>
  <c r="AR176" i="20"/>
  <c r="AR177" i="20"/>
  <c r="AR178" i="20"/>
  <c r="AR179" i="20"/>
  <c r="AR180" i="20"/>
  <c r="AR181" i="20"/>
  <c r="AR182" i="20"/>
  <c r="AR183" i="20"/>
  <c r="AR184" i="20"/>
  <c r="AR185" i="20"/>
  <c r="AR186" i="20"/>
  <c r="AR187" i="20"/>
  <c r="AR188" i="20"/>
  <c r="AR189" i="20"/>
  <c r="AR190" i="20"/>
  <c r="AR191" i="20"/>
  <c r="AR192" i="20"/>
  <c r="AR193" i="20"/>
  <c r="AR194" i="20"/>
  <c r="AR195" i="20"/>
  <c r="AR196" i="20"/>
  <c r="AR197" i="20"/>
  <c r="AR198" i="20"/>
  <c r="AR199" i="20"/>
  <c r="AR200" i="20"/>
  <c r="AR201" i="20"/>
  <c r="AR202" i="20"/>
  <c r="AR203" i="20"/>
  <c r="AR204" i="20"/>
  <c r="AR205" i="20"/>
  <c r="AR206" i="20"/>
  <c r="AR207" i="20"/>
  <c r="AR208" i="20"/>
  <c r="AR209" i="20"/>
  <c r="AR210" i="20"/>
  <c r="AR211" i="20"/>
  <c r="AR212" i="20"/>
  <c r="AR213" i="20"/>
  <c r="AR214" i="20"/>
  <c r="AR215" i="20"/>
  <c r="AR216" i="20"/>
  <c r="AR217" i="20"/>
  <c r="AR218" i="20"/>
  <c r="AR219" i="20"/>
  <c r="AR220" i="20"/>
  <c r="AR221" i="20"/>
  <c r="AR222" i="20"/>
  <c r="AR223" i="20"/>
  <c r="AR224" i="20"/>
  <c r="AR225" i="20"/>
  <c r="AR226" i="20"/>
  <c r="AR227" i="20"/>
  <c r="AR228" i="20"/>
  <c r="AR229" i="20"/>
  <c r="AR230" i="20"/>
  <c r="AR231" i="20"/>
  <c r="AR232" i="20"/>
  <c r="AR233" i="20"/>
  <c r="AR234" i="20"/>
  <c r="AR235" i="20"/>
  <c r="AR236" i="20"/>
  <c r="AR237" i="20"/>
  <c r="AR238" i="20"/>
  <c r="AR239" i="20"/>
  <c r="AR240" i="20"/>
  <c r="AR241" i="20"/>
  <c r="AR242" i="20"/>
  <c r="AR243" i="20"/>
  <c r="AR244" i="20"/>
  <c r="AR245" i="20"/>
  <c r="AR246" i="20"/>
  <c r="AR247" i="20"/>
  <c r="AR248" i="20"/>
  <c r="AR249" i="20"/>
  <c r="AR250" i="20"/>
  <c r="AR251" i="20"/>
  <c r="AR252" i="20"/>
  <c r="AR253" i="20"/>
  <c r="AR254" i="20"/>
  <c r="AR255" i="20"/>
  <c r="AR256" i="20"/>
  <c r="AR257" i="20"/>
  <c r="AR258" i="20"/>
  <c r="AR259" i="20"/>
  <c r="AR260" i="20"/>
  <c r="AR261" i="20"/>
  <c r="AR262" i="20"/>
  <c r="AR263" i="20"/>
  <c r="AR264" i="20"/>
  <c r="AR265" i="20"/>
  <c r="AR266" i="20"/>
  <c r="AR267" i="20"/>
  <c r="AR268" i="20"/>
  <c r="AR269" i="20"/>
  <c r="AR270" i="20"/>
  <c r="AR271" i="20"/>
  <c r="AR272" i="20"/>
  <c r="AR273" i="20"/>
  <c r="AR274" i="20"/>
  <c r="AR275" i="20"/>
  <c r="AR276" i="20"/>
  <c r="AR277" i="20"/>
  <c r="AR278" i="20"/>
  <c r="AR279" i="20"/>
  <c r="AR280" i="20"/>
  <c r="AR281" i="20"/>
  <c r="AR282" i="20"/>
  <c r="AR283" i="20"/>
  <c r="AR284" i="20"/>
  <c r="AR285" i="20"/>
  <c r="AR286" i="20"/>
  <c r="AR287" i="20"/>
  <c r="AR288" i="20"/>
  <c r="AR289" i="20"/>
  <c r="AR290" i="20"/>
  <c r="AR291" i="20"/>
  <c r="AS4" i="20"/>
  <c r="AR4" i="20"/>
  <c r="M5" i="20" s="1"/>
  <c r="M18" i="20" s="1"/>
  <c r="AG18" i="20"/>
  <c r="AH18" i="20"/>
  <c r="AJ18" i="20"/>
  <c r="AK18" i="20"/>
  <c r="R5" i="20"/>
  <c r="O5" i="20"/>
  <c r="Q5" i="20"/>
  <c r="N5" i="20"/>
  <c r="Q18" i="20" l="1"/>
  <c r="R18" i="20"/>
  <c r="N18" i="20"/>
  <c r="O18" i="20"/>
  <c r="P5" i="20"/>
  <c r="P18" i="20" s="1"/>
  <c r="M7" i="20"/>
  <c r="P7" i="20" l="1"/>
  <c r="M10" i="20"/>
  <c r="C305" i="22" l="1"/>
  <c r="B305" i="22"/>
  <c r="A305" i="22"/>
  <c r="C304" i="22"/>
  <c r="B304" i="22"/>
  <c r="A304" i="22"/>
  <c r="C303" i="22"/>
  <c r="B303" i="22"/>
  <c r="A303" i="22"/>
  <c r="C302" i="22"/>
  <c r="B302" i="22"/>
  <c r="A302" i="22"/>
  <c r="C301" i="22"/>
  <c r="B301" i="22"/>
  <c r="A301" i="22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C44" i="22"/>
  <c r="B44" i="22"/>
  <c r="A44" i="22"/>
  <c r="C42" i="22"/>
  <c r="B42" i="22"/>
  <c r="A42" i="22"/>
  <c r="C41" i="22"/>
  <c r="B41" i="22"/>
  <c r="A41" i="22"/>
  <c r="C40" i="22"/>
  <c r="B40" i="22"/>
  <c r="A40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6" i="22"/>
  <c r="B26" i="22"/>
  <c r="A26" i="22"/>
  <c r="B22" i="22"/>
  <c r="A22" i="22"/>
  <c r="C21" i="22"/>
  <c r="B21" i="22"/>
  <c r="A21" i="22"/>
  <c r="C20" i="22"/>
  <c r="B20" i="22"/>
  <c r="A20" i="22"/>
  <c r="C19" i="22"/>
  <c r="B19" i="22"/>
  <c r="A19" i="22"/>
  <c r="C18" i="22"/>
  <c r="E13" i="22"/>
  <c r="E11" i="22"/>
  <c r="B13" i="22"/>
  <c r="B11" i="22"/>
  <c r="E7" i="22"/>
  <c r="B7" i="22"/>
  <c r="E13" i="4" l="1"/>
  <c r="E11" i="4" l="1"/>
  <c r="B13" i="4"/>
  <c r="B11" i="4"/>
  <c r="E7" i="4"/>
  <c r="B7" i="3"/>
  <c r="B5" i="20" l="1"/>
  <c r="AQ5" i="20"/>
  <c r="AQ6" i="20"/>
  <c r="AQ7" i="20"/>
  <c r="AQ8" i="20"/>
  <c r="AQ9" i="20"/>
  <c r="AQ10" i="20"/>
  <c r="AQ11" i="20"/>
  <c r="AQ12" i="20"/>
  <c r="AQ13" i="20"/>
  <c r="AQ14" i="20"/>
  <c r="AQ15" i="20"/>
  <c r="AQ16" i="20"/>
  <c r="AQ17" i="20"/>
  <c r="AQ18" i="20"/>
  <c r="AQ19" i="20"/>
  <c r="AQ20" i="20"/>
  <c r="AQ21" i="20"/>
  <c r="AQ22" i="20"/>
  <c r="AQ23" i="20"/>
  <c r="AQ24" i="20"/>
  <c r="AQ25" i="20"/>
  <c r="AQ26" i="20"/>
  <c r="AQ27" i="20"/>
  <c r="AQ28" i="20"/>
  <c r="AQ29" i="20"/>
  <c r="AQ30" i="20"/>
  <c r="AQ31" i="20"/>
  <c r="AQ32" i="20"/>
  <c r="AQ33" i="20"/>
  <c r="AQ34" i="20"/>
  <c r="AQ35" i="20"/>
  <c r="AQ36" i="20"/>
  <c r="AQ37" i="20"/>
  <c r="AQ38" i="20"/>
  <c r="AQ39" i="20"/>
  <c r="AQ40" i="20"/>
  <c r="AQ41" i="20"/>
  <c r="AQ42" i="20"/>
  <c r="AQ43" i="20"/>
  <c r="AQ44" i="20"/>
  <c r="AQ45" i="20"/>
  <c r="AQ46" i="20"/>
  <c r="AQ47" i="20"/>
  <c r="AQ48" i="20"/>
  <c r="AQ49" i="20"/>
  <c r="AQ50" i="20"/>
  <c r="AQ51" i="20"/>
  <c r="AQ52" i="20"/>
  <c r="AQ53" i="20"/>
  <c r="AQ54" i="20"/>
  <c r="AQ55" i="20"/>
  <c r="AQ56" i="20"/>
  <c r="AQ57" i="20"/>
  <c r="AQ58" i="20"/>
  <c r="AQ59" i="20"/>
  <c r="AQ60" i="20"/>
  <c r="AQ61" i="20"/>
  <c r="AQ62" i="20"/>
  <c r="AQ63" i="20"/>
  <c r="AQ64" i="20"/>
  <c r="AQ65" i="20"/>
  <c r="AQ66" i="20"/>
  <c r="AQ67" i="20"/>
  <c r="AQ68" i="20"/>
  <c r="AQ69" i="20"/>
  <c r="AQ70" i="20"/>
  <c r="AQ71" i="20"/>
  <c r="AQ72" i="20"/>
  <c r="AQ73" i="20"/>
  <c r="AQ74" i="20"/>
  <c r="AQ75" i="20"/>
  <c r="AQ76" i="20"/>
  <c r="AQ77" i="20"/>
  <c r="AQ78" i="20"/>
  <c r="AQ79" i="20"/>
  <c r="AQ80" i="20"/>
  <c r="AQ81" i="20"/>
  <c r="AQ82" i="20"/>
  <c r="AQ83" i="20"/>
  <c r="AQ84" i="20"/>
  <c r="AQ85" i="20"/>
  <c r="AQ86" i="20"/>
  <c r="AQ87" i="20"/>
  <c r="AQ88" i="20"/>
  <c r="AQ89" i="20"/>
  <c r="AQ90" i="20"/>
  <c r="AQ91" i="20"/>
  <c r="AQ92" i="20"/>
  <c r="AQ93" i="20"/>
  <c r="AQ94" i="20"/>
  <c r="AQ95" i="20"/>
  <c r="AQ96" i="20"/>
  <c r="AQ97" i="20"/>
  <c r="AQ98" i="20"/>
  <c r="AQ99" i="20"/>
  <c r="AQ100" i="20"/>
  <c r="AQ101" i="20"/>
  <c r="AQ102" i="20"/>
  <c r="AQ103" i="20"/>
  <c r="AQ104" i="20"/>
  <c r="AQ105" i="20"/>
  <c r="AQ106" i="20"/>
  <c r="AQ107" i="20"/>
  <c r="AQ108" i="20"/>
  <c r="AQ109" i="20"/>
  <c r="AQ110" i="20"/>
  <c r="AQ111" i="20"/>
  <c r="AQ112" i="20"/>
  <c r="AQ113" i="20"/>
  <c r="AQ114" i="20"/>
  <c r="AQ115" i="20"/>
  <c r="AQ116" i="20"/>
  <c r="AQ117" i="20"/>
  <c r="AQ118" i="20"/>
  <c r="AQ119" i="20"/>
  <c r="AQ120" i="20"/>
  <c r="AQ121" i="20"/>
  <c r="AQ122" i="20"/>
  <c r="AQ123" i="20"/>
  <c r="AQ124" i="20"/>
  <c r="AQ125" i="20"/>
  <c r="AQ126" i="20"/>
  <c r="AQ127" i="20"/>
  <c r="AQ128" i="20"/>
  <c r="AQ129" i="20"/>
  <c r="AQ130" i="20"/>
  <c r="AQ131" i="20"/>
  <c r="AQ132" i="20"/>
  <c r="AQ133" i="20"/>
  <c r="AQ134" i="20"/>
  <c r="AQ135" i="20"/>
  <c r="AQ136" i="20"/>
  <c r="AQ137" i="20"/>
  <c r="AQ138" i="20"/>
  <c r="AQ139" i="20"/>
  <c r="AQ140" i="20"/>
  <c r="AQ141" i="20"/>
  <c r="AQ142" i="20"/>
  <c r="AQ143" i="20"/>
  <c r="AQ144" i="20"/>
  <c r="AQ145" i="20"/>
  <c r="AQ146" i="20"/>
  <c r="AQ147" i="20"/>
  <c r="AQ148" i="20"/>
  <c r="AQ149" i="20"/>
  <c r="AQ150" i="20"/>
  <c r="AQ151" i="20"/>
  <c r="AQ152" i="20"/>
  <c r="AQ153" i="20"/>
  <c r="AQ154" i="20"/>
  <c r="AQ155" i="20"/>
  <c r="AQ156" i="20"/>
  <c r="AQ157" i="20"/>
  <c r="AQ158" i="20"/>
  <c r="AQ159" i="20"/>
  <c r="AQ160" i="20"/>
  <c r="AQ161" i="20"/>
  <c r="AQ162" i="20"/>
  <c r="AQ163" i="20"/>
  <c r="AQ164" i="20"/>
  <c r="AQ165" i="20"/>
  <c r="AQ166" i="20"/>
  <c r="AQ167" i="20"/>
  <c r="AQ168" i="20"/>
  <c r="AQ169" i="20"/>
  <c r="AQ170" i="20"/>
  <c r="AQ171" i="20"/>
  <c r="AQ172" i="20"/>
  <c r="AQ173" i="20"/>
  <c r="AQ174" i="20"/>
  <c r="AQ175" i="20"/>
  <c r="AQ176" i="20"/>
  <c r="AQ177" i="20"/>
  <c r="AQ178" i="20"/>
  <c r="AQ179" i="20"/>
  <c r="AQ180" i="20"/>
  <c r="AQ181" i="20"/>
  <c r="AQ182" i="20"/>
  <c r="AQ183" i="20"/>
  <c r="AQ184" i="20"/>
  <c r="AQ185" i="20"/>
  <c r="AQ186" i="20"/>
  <c r="AQ187" i="20"/>
  <c r="AQ188" i="20"/>
  <c r="AQ189" i="20"/>
  <c r="AQ190" i="20"/>
  <c r="AQ191" i="20"/>
  <c r="AQ192" i="20"/>
  <c r="AQ193" i="20"/>
  <c r="AQ194" i="20"/>
  <c r="AQ195" i="20"/>
  <c r="AQ196" i="20"/>
  <c r="AQ197" i="20"/>
  <c r="AQ198" i="20"/>
  <c r="AQ199" i="20"/>
  <c r="AQ200" i="20"/>
  <c r="AQ201" i="20"/>
  <c r="AQ202" i="20"/>
  <c r="AQ203" i="20"/>
  <c r="AQ204" i="20"/>
  <c r="AQ205" i="20"/>
  <c r="AQ206" i="20"/>
  <c r="AQ207" i="20"/>
  <c r="AQ208" i="20"/>
  <c r="AQ209" i="20"/>
  <c r="AQ210" i="20"/>
  <c r="AQ211" i="20"/>
  <c r="AQ212" i="20"/>
  <c r="AQ213" i="20"/>
  <c r="AQ214" i="20"/>
  <c r="AQ215" i="20"/>
  <c r="AQ216" i="20"/>
  <c r="AQ217" i="20"/>
  <c r="AQ218" i="20"/>
  <c r="AQ219" i="20"/>
  <c r="AQ220" i="20"/>
  <c r="AQ221" i="20"/>
  <c r="AQ222" i="20"/>
  <c r="AQ223" i="20"/>
  <c r="AQ224" i="20"/>
  <c r="AQ225" i="20"/>
  <c r="AQ226" i="20"/>
  <c r="AQ227" i="20"/>
  <c r="AQ228" i="20"/>
  <c r="AQ229" i="20"/>
  <c r="AQ230" i="20"/>
  <c r="AQ231" i="20"/>
  <c r="AQ232" i="20"/>
  <c r="AQ233" i="20"/>
  <c r="AQ234" i="20"/>
  <c r="AQ235" i="20"/>
  <c r="AQ236" i="20"/>
  <c r="AQ237" i="20"/>
  <c r="AQ238" i="20"/>
  <c r="AQ239" i="20"/>
  <c r="AQ240" i="20"/>
  <c r="AQ241" i="20"/>
  <c r="AQ242" i="20"/>
  <c r="AQ243" i="20"/>
  <c r="AQ244" i="20"/>
  <c r="AQ245" i="20"/>
  <c r="AQ246" i="20"/>
  <c r="AQ247" i="20"/>
  <c r="AQ248" i="20"/>
  <c r="AQ249" i="20"/>
  <c r="AQ250" i="20"/>
  <c r="AQ251" i="20"/>
  <c r="AQ252" i="20"/>
  <c r="AQ253" i="20"/>
  <c r="AQ254" i="20"/>
  <c r="AQ255" i="20"/>
  <c r="AQ256" i="20"/>
  <c r="AQ257" i="20"/>
  <c r="AQ258" i="20"/>
  <c r="AQ259" i="20"/>
  <c r="AQ260" i="20"/>
  <c r="AQ261" i="20"/>
  <c r="AQ262" i="20"/>
  <c r="AQ263" i="20"/>
  <c r="AQ264" i="20"/>
  <c r="AQ265" i="20"/>
  <c r="AQ266" i="20"/>
  <c r="AQ267" i="20"/>
  <c r="AQ268" i="20"/>
  <c r="AQ269" i="20"/>
  <c r="AQ270" i="20"/>
  <c r="AQ271" i="20"/>
  <c r="AQ272" i="20"/>
  <c r="AQ273" i="20"/>
  <c r="AQ274" i="20"/>
  <c r="AQ275" i="20"/>
  <c r="AQ276" i="20"/>
  <c r="AQ277" i="20"/>
  <c r="AQ278" i="20"/>
  <c r="AQ279" i="20"/>
  <c r="AQ280" i="20"/>
  <c r="AQ281" i="20"/>
  <c r="AQ282" i="20"/>
  <c r="AQ283" i="20"/>
  <c r="AQ284" i="20"/>
  <c r="AQ285" i="20"/>
  <c r="AQ286" i="20"/>
  <c r="AQ287" i="20"/>
  <c r="AQ288" i="20"/>
  <c r="AQ289" i="20"/>
  <c r="AQ290" i="20"/>
  <c r="AQ291" i="20"/>
  <c r="AQ4" i="20"/>
  <c r="AP5" i="20"/>
  <c r="AP6" i="20"/>
  <c r="AP7" i="20"/>
  <c r="AP8" i="20"/>
  <c r="AP9" i="20"/>
  <c r="AP10" i="20"/>
  <c r="AP11" i="20"/>
  <c r="AP12" i="20"/>
  <c r="AP13" i="20"/>
  <c r="AP14" i="20"/>
  <c r="AP15" i="20"/>
  <c r="AP16" i="20"/>
  <c r="AP17" i="20"/>
  <c r="AP18" i="20"/>
  <c r="P20" i="20" s="1"/>
  <c r="AP19" i="20"/>
  <c r="AP20" i="20"/>
  <c r="AP21" i="20"/>
  <c r="AP22" i="20"/>
  <c r="AP23" i="20"/>
  <c r="AP24" i="20"/>
  <c r="AP25" i="20"/>
  <c r="AP26" i="20"/>
  <c r="AP27" i="20"/>
  <c r="AP28" i="20"/>
  <c r="AP29" i="20"/>
  <c r="AP30" i="20"/>
  <c r="AP31" i="20"/>
  <c r="AP32" i="20"/>
  <c r="AP33" i="20"/>
  <c r="AP34" i="20"/>
  <c r="AP35" i="20"/>
  <c r="AP36" i="20"/>
  <c r="AP37" i="20"/>
  <c r="AP38" i="20"/>
  <c r="AP39" i="20"/>
  <c r="AP40" i="20"/>
  <c r="AP41" i="20"/>
  <c r="AP42" i="20"/>
  <c r="AP43" i="20"/>
  <c r="AP44" i="20"/>
  <c r="AP45" i="20"/>
  <c r="AP46" i="20"/>
  <c r="AP47" i="20"/>
  <c r="AP48" i="20"/>
  <c r="AP49" i="20"/>
  <c r="AP50" i="20"/>
  <c r="AP51" i="20"/>
  <c r="AP52" i="20"/>
  <c r="AP53" i="20"/>
  <c r="AP54" i="20"/>
  <c r="AP55" i="20"/>
  <c r="AP56" i="20"/>
  <c r="AP57" i="20"/>
  <c r="AP58" i="20"/>
  <c r="AP59" i="20"/>
  <c r="AP60" i="20"/>
  <c r="AP61" i="20"/>
  <c r="AP62" i="20"/>
  <c r="AP63" i="20"/>
  <c r="AP64" i="20"/>
  <c r="AP65" i="20"/>
  <c r="AP66" i="20"/>
  <c r="AP67" i="20"/>
  <c r="AP68" i="20"/>
  <c r="AP69" i="20"/>
  <c r="AP70" i="20"/>
  <c r="AP71" i="20"/>
  <c r="AP72" i="20"/>
  <c r="AP73" i="20"/>
  <c r="AP74" i="20"/>
  <c r="AP75" i="20"/>
  <c r="AP76" i="20"/>
  <c r="AP77" i="20"/>
  <c r="AP78" i="20"/>
  <c r="AP79" i="20"/>
  <c r="AP80" i="20"/>
  <c r="AP81" i="20"/>
  <c r="AP82" i="20"/>
  <c r="AP83" i="20"/>
  <c r="AP84" i="20"/>
  <c r="AP85" i="20"/>
  <c r="AP86" i="20"/>
  <c r="AP87" i="20"/>
  <c r="AP88" i="20"/>
  <c r="AP89" i="20"/>
  <c r="AP90" i="20"/>
  <c r="AP91" i="20"/>
  <c r="AP92" i="20"/>
  <c r="AP93" i="20"/>
  <c r="AP94" i="20"/>
  <c r="AP95" i="20"/>
  <c r="AP96" i="20"/>
  <c r="AP97" i="20"/>
  <c r="AP98" i="20"/>
  <c r="AP99" i="20"/>
  <c r="AP100" i="20"/>
  <c r="AP101" i="20"/>
  <c r="AP102" i="20"/>
  <c r="AP103" i="20"/>
  <c r="AP104" i="20"/>
  <c r="AP105" i="20"/>
  <c r="AP106" i="20"/>
  <c r="AP107" i="20"/>
  <c r="AP108" i="20"/>
  <c r="AP109" i="20"/>
  <c r="AP110" i="20"/>
  <c r="AP111" i="20"/>
  <c r="AP112" i="20"/>
  <c r="AP113" i="20"/>
  <c r="AP114" i="20"/>
  <c r="AP115" i="20"/>
  <c r="AP116" i="20"/>
  <c r="AP117" i="20"/>
  <c r="AP118" i="20"/>
  <c r="AP119" i="20"/>
  <c r="AP120" i="20"/>
  <c r="AP121" i="20"/>
  <c r="AP122" i="20"/>
  <c r="AP123" i="20"/>
  <c r="AP124" i="20"/>
  <c r="AP125" i="20"/>
  <c r="AP126" i="20"/>
  <c r="AP127" i="20"/>
  <c r="AP128" i="20"/>
  <c r="AP129" i="20"/>
  <c r="AP130" i="20"/>
  <c r="AP131" i="20"/>
  <c r="AP132" i="20"/>
  <c r="AP133" i="20"/>
  <c r="AP134" i="20"/>
  <c r="AP135" i="20"/>
  <c r="AP136" i="20"/>
  <c r="AP137" i="20"/>
  <c r="AP138" i="20"/>
  <c r="AP139" i="20"/>
  <c r="AP140" i="20"/>
  <c r="AP141" i="20"/>
  <c r="AP142" i="20"/>
  <c r="AP143" i="20"/>
  <c r="AP144" i="20"/>
  <c r="AP145" i="20"/>
  <c r="AP146" i="20"/>
  <c r="AP147" i="20"/>
  <c r="AP148" i="20"/>
  <c r="AP149" i="20"/>
  <c r="AP150" i="20"/>
  <c r="AP151" i="20"/>
  <c r="AP152" i="20"/>
  <c r="AP153" i="20"/>
  <c r="AP154" i="20"/>
  <c r="AP155" i="20"/>
  <c r="AP156" i="20"/>
  <c r="AP157" i="20"/>
  <c r="AP158" i="20"/>
  <c r="AP159" i="20"/>
  <c r="AP160" i="20"/>
  <c r="AP161" i="20"/>
  <c r="AP162" i="20"/>
  <c r="AP163" i="20"/>
  <c r="AP164" i="20"/>
  <c r="AP165" i="20"/>
  <c r="AP166" i="20"/>
  <c r="AP167" i="20"/>
  <c r="AP168" i="20"/>
  <c r="AP169" i="20"/>
  <c r="AP170" i="20"/>
  <c r="AP171" i="20"/>
  <c r="AP172" i="20"/>
  <c r="AP173" i="20"/>
  <c r="AP174" i="20"/>
  <c r="AP175" i="20"/>
  <c r="AP176" i="20"/>
  <c r="AP177" i="20"/>
  <c r="AP178" i="20"/>
  <c r="AP179" i="20"/>
  <c r="AP180" i="20"/>
  <c r="AP181" i="20"/>
  <c r="AP182" i="20"/>
  <c r="AP183" i="20"/>
  <c r="AP184" i="20"/>
  <c r="AP185" i="20"/>
  <c r="AP186" i="20"/>
  <c r="AP187" i="20"/>
  <c r="AP188" i="20"/>
  <c r="AP189" i="20"/>
  <c r="AP190" i="20"/>
  <c r="AP191" i="20"/>
  <c r="AP192" i="20"/>
  <c r="AP193" i="20"/>
  <c r="AP194" i="20"/>
  <c r="AP195" i="20"/>
  <c r="AP196" i="20"/>
  <c r="AP197" i="20"/>
  <c r="AP198" i="20"/>
  <c r="AP199" i="20"/>
  <c r="AP200" i="20"/>
  <c r="AP201" i="20"/>
  <c r="AP202" i="20"/>
  <c r="AP203" i="20"/>
  <c r="AP204" i="20"/>
  <c r="AP205" i="20"/>
  <c r="AP206" i="20"/>
  <c r="AP207" i="20"/>
  <c r="AP208" i="20"/>
  <c r="AP209" i="20"/>
  <c r="AP210" i="20"/>
  <c r="AP211" i="20"/>
  <c r="AP212" i="20"/>
  <c r="AP213" i="20"/>
  <c r="AP214" i="20"/>
  <c r="AP215" i="20"/>
  <c r="AP216" i="20"/>
  <c r="AP217" i="20"/>
  <c r="AP218" i="20"/>
  <c r="AP219" i="20"/>
  <c r="AP220" i="20"/>
  <c r="AP221" i="20"/>
  <c r="AP222" i="20"/>
  <c r="AP223" i="20"/>
  <c r="AP224" i="20"/>
  <c r="AP225" i="20"/>
  <c r="AP226" i="20"/>
  <c r="AP227" i="20"/>
  <c r="AP228" i="20"/>
  <c r="AP229" i="20"/>
  <c r="AP230" i="20"/>
  <c r="AP231" i="20"/>
  <c r="AP232" i="20"/>
  <c r="AP233" i="20"/>
  <c r="AP234" i="20"/>
  <c r="AP235" i="20"/>
  <c r="AP236" i="20"/>
  <c r="AP237" i="20"/>
  <c r="AP238" i="20"/>
  <c r="AP239" i="20"/>
  <c r="AP240" i="20"/>
  <c r="AP241" i="20"/>
  <c r="AP242" i="20"/>
  <c r="AP243" i="20"/>
  <c r="AP244" i="20"/>
  <c r="AP245" i="20"/>
  <c r="AP246" i="20"/>
  <c r="AP247" i="20"/>
  <c r="AP248" i="20"/>
  <c r="AP249" i="20"/>
  <c r="AP250" i="20"/>
  <c r="AP251" i="20"/>
  <c r="AP252" i="20"/>
  <c r="AP253" i="20"/>
  <c r="AP254" i="20"/>
  <c r="AP255" i="20"/>
  <c r="AP256" i="20"/>
  <c r="AP257" i="20"/>
  <c r="AP258" i="20"/>
  <c r="AP259" i="20"/>
  <c r="AP260" i="20"/>
  <c r="AP261" i="20"/>
  <c r="AP262" i="20"/>
  <c r="AP263" i="20"/>
  <c r="AP264" i="20"/>
  <c r="AP265" i="20"/>
  <c r="AP266" i="20"/>
  <c r="AP267" i="20"/>
  <c r="AP268" i="20"/>
  <c r="AP269" i="20"/>
  <c r="AP270" i="20"/>
  <c r="AP271" i="20"/>
  <c r="AP272" i="20"/>
  <c r="AP273" i="20"/>
  <c r="AP274" i="20"/>
  <c r="AP275" i="20"/>
  <c r="AP276" i="20"/>
  <c r="AP277" i="20"/>
  <c r="AP278" i="20"/>
  <c r="AP279" i="20"/>
  <c r="AP280" i="20"/>
  <c r="AP281" i="20"/>
  <c r="AP282" i="20"/>
  <c r="AP283" i="20"/>
  <c r="AP284" i="20"/>
  <c r="AP285" i="20"/>
  <c r="AP286" i="20"/>
  <c r="AP287" i="20"/>
  <c r="AP288" i="20"/>
  <c r="AP289" i="20"/>
  <c r="AP290" i="20"/>
  <c r="AP291" i="20"/>
  <c r="AP4" i="20"/>
  <c r="AO5" i="20"/>
  <c r="AO6" i="20"/>
  <c r="AO7" i="20"/>
  <c r="AO8" i="20"/>
  <c r="AO9" i="20"/>
  <c r="AO10" i="20"/>
  <c r="AO11" i="20"/>
  <c r="AO12" i="20"/>
  <c r="AO13" i="20"/>
  <c r="AO14" i="20"/>
  <c r="AO15" i="20"/>
  <c r="AO16" i="20"/>
  <c r="AO17" i="20"/>
  <c r="AO18" i="20"/>
  <c r="AO19" i="20"/>
  <c r="AO20" i="20"/>
  <c r="AO21" i="20"/>
  <c r="AO22" i="20"/>
  <c r="AO23" i="20"/>
  <c r="AO24" i="20"/>
  <c r="AO25" i="20"/>
  <c r="AO26" i="20"/>
  <c r="AO27" i="20"/>
  <c r="AO28" i="20"/>
  <c r="AO29" i="20"/>
  <c r="AO30" i="20"/>
  <c r="AO31" i="20"/>
  <c r="AO32" i="20"/>
  <c r="AO33" i="20"/>
  <c r="AO34" i="20"/>
  <c r="AO35" i="20"/>
  <c r="AO36" i="20"/>
  <c r="AO37" i="20"/>
  <c r="AO38" i="20"/>
  <c r="AO39" i="20"/>
  <c r="AO40" i="20"/>
  <c r="AO41" i="20"/>
  <c r="AO42" i="20"/>
  <c r="AO43" i="20"/>
  <c r="AO44" i="20"/>
  <c r="AO45" i="20"/>
  <c r="AO46" i="20"/>
  <c r="AO47" i="20"/>
  <c r="AO48" i="20"/>
  <c r="AO49" i="20"/>
  <c r="AO50" i="20"/>
  <c r="AO51" i="20"/>
  <c r="AO52" i="20"/>
  <c r="AO53" i="20"/>
  <c r="AO54" i="20"/>
  <c r="AO55" i="20"/>
  <c r="AO56" i="20"/>
  <c r="AO57" i="20"/>
  <c r="AO58" i="20"/>
  <c r="AO59" i="20"/>
  <c r="AO60" i="20"/>
  <c r="AO61" i="20"/>
  <c r="AO62" i="20"/>
  <c r="AO63" i="20"/>
  <c r="AO64" i="20"/>
  <c r="AO65" i="20"/>
  <c r="AO66" i="20"/>
  <c r="AO67" i="20"/>
  <c r="AO68" i="20"/>
  <c r="AO69" i="20"/>
  <c r="AO70" i="20"/>
  <c r="AO71" i="20"/>
  <c r="AO72" i="20"/>
  <c r="AO73" i="20"/>
  <c r="AO74" i="20"/>
  <c r="AO75" i="20"/>
  <c r="AO76" i="20"/>
  <c r="AO77" i="20"/>
  <c r="AO78" i="20"/>
  <c r="AO79" i="20"/>
  <c r="AO80" i="20"/>
  <c r="AO81" i="20"/>
  <c r="AO82" i="20"/>
  <c r="AO83" i="20"/>
  <c r="AO84" i="20"/>
  <c r="AO85" i="20"/>
  <c r="AO86" i="20"/>
  <c r="AO87" i="20"/>
  <c r="AO88" i="20"/>
  <c r="AO89" i="20"/>
  <c r="AO90" i="20"/>
  <c r="AO91" i="20"/>
  <c r="AO92" i="20"/>
  <c r="AO93" i="20"/>
  <c r="AO94" i="20"/>
  <c r="AO95" i="20"/>
  <c r="AO96" i="20"/>
  <c r="AO97" i="20"/>
  <c r="AO98" i="20"/>
  <c r="AO99" i="20"/>
  <c r="AO100" i="20"/>
  <c r="AO101" i="20"/>
  <c r="AO102" i="20"/>
  <c r="AO103" i="20"/>
  <c r="AO104" i="20"/>
  <c r="AO105" i="20"/>
  <c r="AO106" i="20"/>
  <c r="AO107" i="20"/>
  <c r="AO108" i="20"/>
  <c r="AO109" i="20"/>
  <c r="AO110" i="20"/>
  <c r="AO111" i="20"/>
  <c r="AO112" i="20"/>
  <c r="AO113" i="20"/>
  <c r="AO114" i="20"/>
  <c r="AO115" i="20"/>
  <c r="AO116" i="20"/>
  <c r="AO117" i="20"/>
  <c r="AO118" i="20"/>
  <c r="AO119" i="20"/>
  <c r="AO120" i="20"/>
  <c r="AO121" i="20"/>
  <c r="AO122" i="20"/>
  <c r="AO123" i="20"/>
  <c r="AO124" i="20"/>
  <c r="AO125" i="20"/>
  <c r="AO126" i="20"/>
  <c r="AO127" i="20"/>
  <c r="AO128" i="20"/>
  <c r="AO129" i="20"/>
  <c r="AO130" i="20"/>
  <c r="AO131" i="20"/>
  <c r="AO132" i="20"/>
  <c r="AO133" i="20"/>
  <c r="AO134" i="20"/>
  <c r="AO135" i="20"/>
  <c r="AO136" i="20"/>
  <c r="AO137" i="20"/>
  <c r="AO138" i="20"/>
  <c r="AO139" i="20"/>
  <c r="AO140" i="20"/>
  <c r="AO141" i="20"/>
  <c r="AO142" i="20"/>
  <c r="AO143" i="20"/>
  <c r="AO144" i="20"/>
  <c r="AO145" i="20"/>
  <c r="AO146" i="20"/>
  <c r="AO147" i="20"/>
  <c r="AO148" i="20"/>
  <c r="AO149" i="20"/>
  <c r="AO150" i="20"/>
  <c r="AO151" i="20"/>
  <c r="AO152" i="20"/>
  <c r="AO153" i="20"/>
  <c r="AO154" i="20"/>
  <c r="AO155" i="20"/>
  <c r="AO156" i="20"/>
  <c r="AO157" i="20"/>
  <c r="AO158" i="20"/>
  <c r="AO159" i="20"/>
  <c r="AO160" i="20"/>
  <c r="AO161" i="20"/>
  <c r="AO162" i="20"/>
  <c r="AO163" i="20"/>
  <c r="AO164" i="20"/>
  <c r="AO165" i="20"/>
  <c r="AO166" i="20"/>
  <c r="AO167" i="20"/>
  <c r="AO168" i="20"/>
  <c r="AO169" i="20"/>
  <c r="AO170" i="20"/>
  <c r="AO171" i="20"/>
  <c r="AO172" i="20"/>
  <c r="AO173" i="20"/>
  <c r="AO174" i="20"/>
  <c r="AO175" i="20"/>
  <c r="AO176" i="20"/>
  <c r="AO177" i="20"/>
  <c r="AO178" i="20"/>
  <c r="AO179" i="20"/>
  <c r="AO180" i="20"/>
  <c r="AO181" i="20"/>
  <c r="AO182" i="20"/>
  <c r="AO183" i="20"/>
  <c r="AO184" i="20"/>
  <c r="AO185" i="20"/>
  <c r="AO186" i="20"/>
  <c r="AO187" i="20"/>
  <c r="AO188" i="20"/>
  <c r="AO189" i="20"/>
  <c r="AO190" i="20"/>
  <c r="AO191" i="20"/>
  <c r="AO192" i="20"/>
  <c r="AO193" i="20"/>
  <c r="AO194" i="20"/>
  <c r="AO195" i="20"/>
  <c r="AO196" i="20"/>
  <c r="AO197" i="20"/>
  <c r="AO198" i="20"/>
  <c r="AO199" i="20"/>
  <c r="AO200" i="20"/>
  <c r="AO201" i="20"/>
  <c r="AO202" i="20"/>
  <c r="AO203" i="20"/>
  <c r="AO204" i="20"/>
  <c r="AO205" i="20"/>
  <c r="AO206" i="20"/>
  <c r="AO207" i="20"/>
  <c r="AO208" i="20"/>
  <c r="AO209" i="20"/>
  <c r="AO210" i="20"/>
  <c r="AO211" i="20"/>
  <c r="AO212" i="20"/>
  <c r="AO213" i="20"/>
  <c r="AO214" i="20"/>
  <c r="AO215" i="20"/>
  <c r="AO216" i="20"/>
  <c r="AO217" i="20"/>
  <c r="AO218" i="20"/>
  <c r="AO219" i="20"/>
  <c r="AO220" i="20"/>
  <c r="AO221" i="20"/>
  <c r="AO222" i="20"/>
  <c r="AO223" i="20"/>
  <c r="AO224" i="20"/>
  <c r="AO225" i="20"/>
  <c r="AO226" i="20"/>
  <c r="AO227" i="20"/>
  <c r="AO228" i="20"/>
  <c r="AO229" i="20"/>
  <c r="AO230" i="20"/>
  <c r="AO231" i="20"/>
  <c r="AO232" i="20"/>
  <c r="AO233" i="20"/>
  <c r="AO234" i="20"/>
  <c r="AO235" i="20"/>
  <c r="AO236" i="20"/>
  <c r="AO237" i="20"/>
  <c r="AO238" i="20"/>
  <c r="AO239" i="20"/>
  <c r="AO240" i="20"/>
  <c r="AO241" i="20"/>
  <c r="AO242" i="20"/>
  <c r="AO243" i="20"/>
  <c r="AO244" i="20"/>
  <c r="AO245" i="20"/>
  <c r="AO246" i="20"/>
  <c r="AO247" i="20"/>
  <c r="AO248" i="20"/>
  <c r="AO249" i="20"/>
  <c r="AO250" i="20"/>
  <c r="AO251" i="20"/>
  <c r="AO252" i="20"/>
  <c r="AO253" i="20"/>
  <c r="AO254" i="20"/>
  <c r="AO255" i="20"/>
  <c r="AO256" i="20"/>
  <c r="AO257" i="20"/>
  <c r="AO258" i="20"/>
  <c r="AO259" i="20"/>
  <c r="AO260" i="20"/>
  <c r="AO261" i="20"/>
  <c r="AO262" i="20"/>
  <c r="AO263" i="20"/>
  <c r="AO264" i="20"/>
  <c r="AO265" i="20"/>
  <c r="AO266" i="20"/>
  <c r="AO267" i="20"/>
  <c r="AO268" i="20"/>
  <c r="AO269" i="20"/>
  <c r="AO270" i="20"/>
  <c r="AO271" i="20"/>
  <c r="AO272" i="20"/>
  <c r="AO273" i="20"/>
  <c r="AO274" i="20"/>
  <c r="AO275" i="20"/>
  <c r="AO276" i="20"/>
  <c r="AO277" i="20"/>
  <c r="AO278" i="20"/>
  <c r="AO279" i="20"/>
  <c r="AO280" i="20"/>
  <c r="AO281" i="20"/>
  <c r="AO282" i="20"/>
  <c r="AO283" i="20"/>
  <c r="AO284" i="20"/>
  <c r="AO285" i="20"/>
  <c r="AO286" i="20"/>
  <c r="AO287" i="20"/>
  <c r="AO288" i="20"/>
  <c r="AO289" i="20"/>
  <c r="AO290" i="20"/>
  <c r="AO291" i="20"/>
  <c r="AO4" i="20"/>
  <c r="AN6" i="20"/>
  <c r="AN7" i="20"/>
  <c r="AN8" i="20"/>
  <c r="AN9" i="20"/>
  <c r="AN10" i="20"/>
  <c r="AN11" i="20"/>
  <c r="AN12" i="20"/>
  <c r="AN13" i="20"/>
  <c r="AN14" i="20"/>
  <c r="AN15" i="20"/>
  <c r="AN16" i="20"/>
  <c r="AN17" i="20"/>
  <c r="AN18" i="20"/>
  <c r="AN19" i="20"/>
  <c r="AN20" i="20"/>
  <c r="AN21" i="20"/>
  <c r="AN22" i="20"/>
  <c r="AN23" i="20"/>
  <c r="AN24" i="20"/>
  <c r="AN25" i="20"/>
  <c r="AN26" i="20"/>
  <c r="AN27" i="20"/>
  <c r="AN28" i="20"/>
  <c r="AN29" i="20"/>
  <c r="AN30" i="20"/>
  <c r="AN31" i="20"/>
  <c r="AN32" i="20"/>
  <c r="AN33" i="20"/>
  <c r="AN34" i="20"/>
  <c r="AN35" i="20"/>
  <c r="AN36" i="20"/>
  <c r="AN37" i="20"/>
  <c r="AN38" i="20"/>
  <c r="AN39" i="20"/>
  <c r="AN40" i="20"/>
  <c r="AN41" i="20"/>
  <c r="AN42" i="20"/>
  <c r="AN43" i="20"/>
  <c r="AN44" i="20"/>
  <c r="AN45" i="20"/>
  <c r="AN46" i="20"/>
  <c r="AN47" i="20"/>
  <c r="AN48" i="20"/>
  <c r="AN49" i="20"/>
  <c r="AN50" i="20"/>
  <c r="AN51" i="20"/>
  <c r="AN52" i="20"/>
  <c r="AN53" i="20"/>
  <c r="AN54" i="20"/>
  <c r="AN55" i="20"/>
  <c r="AN56" i="20"/>
  <c r="AN57" i="20"/>
  <c r="AN58" i="20"/>
  <c r="AN59" i="20"/>
  <c r="AN60" i="20"/>
  <c r="AN61" i="20"/>
  <c r="AN62" i="20"/>
  <c r="AN63" i="20"/>
  <c r="AN64" i="20"/>
  <c r="AN65" i="20"/>
  <c r="AN66" i="20"/>
  <c r="AN67" i="20"/>
  <c r="AN68" i="20"/>
  <c r="AN69" i="20"/>
  <c r="AN70" i="20"/>
  <c r="AN71" i="20"/>
  <c r="AN72" i="20"/>
  <c r="AN73" i="20"/>
  <c r="AN74" i="20"/>
  <c r="AN75" i="20"/>
  <c r="AN76" i="20"/>
  <c r="AN77" i="20"/>
  <c r="AN78" i="20"/>
  <c r="AN79" i="20"/>
  <c r="AN80" i="20"/>
  <c r="AN81" i="20"/>
  <c r="AN82" i="20"/>
  <c r="AN83" i="20"/>
  <c r="AN84" i="20"/>
  <c r="AN85" i="20"/>
  <c r="AN86" i="20"/>
  <c r="AN87" i="20"/>
  <c r="AN88" i="20"/>
  <c r="AN89" i="20"/>
  <c r="AN90" i="20"/>
  <c r="AN91" i="20"/>
  <c r="AN92" i="20"/>
  <c r="AN93" i="20"/>
  <c r="AN94" i="20"/>
  <c r="AN95" i="20"/>
  <c r="AN96" i="20"/>
  <c r="AN97" i="20"/>
  <c r="AN98" i="20"/>
  <c r="AN99" i="20"/>
  <c r="AN100" i="20"/>
  <c r="AN101" i="20"/>
  <c r="AN102" i="20"/>
  <c r="AN103" i="20"/>
  <c r="AN104" i="20"/>
  <c r="AN105" i="20"/>
  <c r="AN106" i="20"/>
  <c r="AN107" i="20"/>
  <c r="AN108" i="20"/>
  <c r="AN109" i="20"/>
  <c r="AN110" i="20"/>
  <c r="AN111" i="20"/>
  <c r="AN112" i="20"/>
  <c r="AN113" i="20"/>
  <c r="AN114" i="20"/>
  <c r="AN115" i="20"/>
  <c r="AN116" i="20"/>
  <c r="AN117" i="20"/>
  <c r="AN118" i="20"/>
  <c r="AN119" i="20"/>
  <c r="AN120" i="20"/>
  <c r="AN121" i="20"/>
  <c r="AN122" i="20"/>
  <c r="AN123" i="20"/>
  <c r="AN124" i="20"/>
  <c r="AN125" i="20"/>
  <c r="AN126" i="20"/>
  <c r="AN127" i="20"/>
  <c r="AN128" i="20"/>
  <c r="AN129" i="20"/>
  <c r="AN130" i="20"/>
  <c r="AN131" i="20"/>
  <c r="AN132" i="20"/>
  <c r="AN133" i="20"/>
  <c r="AN134" i="20"/>
  <c r="AN135" i="20"/>
  <c r="AN136" i="20"/>
  <c r="AN137" i="20"/>
  <c r="AN138" i="20"/>
  <c r="AN139" i="20"/>
  <c r="AN140" i="20"/>
  <c r="AN141" i="20"/>
  <c r="AN142" i="20"/>
  <c r="AN143" i="20"/>
  <c r="AN144" i="20"/>
  <c r="AN145" i="20"/>
  <c r="AN146" i="20"/>
  <c r="AN147" i="20"/>
  <c r="AN148" i="20"/>
  <c r="AN149" i="20"/>
  <c r="AN150" i="20"/>
  <c r="AN151" i="20"/>
  <c r="AN152" i="20"/>
  <c r="AN153" i="20"/>
  <c r="AN154" i="20"/>
  <c r="AN155" i="20"/>
  <c r="AN156" i="20"/>
  <c r="AN157" i="20"/>
  <c r="AN158" i="20"/>
  <c r="AN159" i="20"/>
  <c r="AN160" i="20"/>
  <c r="AN161" i="20"/>
  <c r="AN162" i="20"/>
  <c r="AN163" i="20"/>
  <c r="AN164" i="20"/>
  <c r="AN165" i="20"/>
  <c r="AN166" i="20"/>
  <c r="AN167" i="20"/>
  <c r="AN168" i="20"/>
  <c r="AN169" i="20"/>
  <c r="AN170" i="20"/>
  <c r="AN171" i="20"/>
  <c r="AN172" i="20"/>
  <c r="AN173" i="20"/>
  <c r="AN174" i="20"/>
  <c r="AN175" i="20"/>
  <c r="AN176" i="20"/>
  <c r="AN177" i="20"/>
  <c r="AN178" i="20"/>
  <c r="AN179" i="20"/>
  <c r="AN180" i="20"/>
  <c r="AN181" i="20"/>
  <c r="AN182" i="20"/>
  <c r="AN183" i="20"/>
  <c r="AN184" i="20"/>
  <c r="AN185" i="20"/>
  <c r="AN186" i="20"/>
  <c r="AN187" i="20"/>
  <c r="AN188" i="20"/>
  <c r="AN189" i="20"/>
  <c r="AN190" i="20"/>
  <c r="AN191" i="20"/>
  <c r="AN192" i="20"/>
  <c r="AN193" i="20"/>
  <c r="AN194" i="20"/>
  <c r="AN195" i="20"/>
  <c r="AN196" i="20"/>
  <c r="AN197" i="20"/>
  <c r="AN198" i="20"/>
  <c r="AN199" i="20"/>
  <c r="AN200" i="20"/>
  <c r="AN201" i="20"/>
  <c r="AN202" i="20"/>
  <c r="AN203" i="20"/>
  <c r="AN204" i="20"/>
  <c r="AN205" i="20"/>
  <c r="AN206" i="20"/>
  <c r="AN207" i="20"/>
  <c r="AN208" i="20"/>
  <c r="AN209" i="20"/>
  <c r="AN210" i="20"/>
  <c r="AN211" i="20"/>
  <c r="AN212" i="20"/>
  <c r="AN213" i="20"/>
  <c r="AN214" i="20"/>
  <c r="AN215" i="20"/>
  <c r="AN216" i="20"/>
  <c r="AN217" i="20"/>
  <c r="AN218" i="20"/>
  <c r="AN219" i="20"/>
  <c r="AN220" i="20"/>
  <c r="AN221" i="20"/>
  <c r="AN222" i="20"/>
  <c r="AN223" i="20"/>
  <c r="AN224" i="20"/>
  <c r="AN225" i="20"/>
  <c r="AN226" i="20"/>
  <c r="AN227" i="20"/>
  <c r="AN228" i="20"/>
  <c r="AN229" i="20"/>
  <c r="AN230" i="20"/>
  <c r="AN231" i="20"/>
  <c r="AN232" i="20"/>
  <c r="AN233" i="20"/>
  <c r="AN234" i="20"/>
  <c r="AN235" i="20"/>
  <c r="AN236" i="20"/>
  <c r="AN237" i="20"/>
  <c r="AN238" i="20"/>
  <c r="AN239" i="20"/>
  <c r="AN240" i="20"/>
  <c r="AN241" i="20"/>
  <c r="AN242" i="20"/>
  <c r="AN243" i="20"/>
  <c r="AN244" i="20"/>
  <c r="AN245" i="20"/>
  <c r="AN246" i="20"/>
  <c r="AN247" i="20"/>
  <c r="AN248" i="20"/>
  <c r="AN249" i="20"/>
  <c r="AN250" i="20"/>
  <c r="AN251" i="20"/>
  <c r="AN252" i="20"/>
  <c r="AN253" i="20"/>
  <c r="AN254" i="20"/>
  <c r="AN255" i="20"/>
  <c r="AN256" i="20"/>
  <c r="AN257" i="20"/>
  <c r="AN258" i="20"/>
  <c r="AN259" i="20"/>
  <c r="AN260" i="20"/>
  <c r="AN261" i="20"/>
  <c r="AN262" i="20"/>
  <c r="AN263" i="20"/>
  <c r="AN264" i="20"/>
  <c r="AN265" i="20"/>
  <c r="AN266" i="20"/>
  <c r="AN267" i="20"/>
  <c r="AN268" i="20"/>
  <c r="AN269" i="20"/>
  <c r="AN270" i="20"/>
  <c r="AN271" i="20"/>
  <c r="AN272" i="20"/>
  <c r="AN273" i="20"/>
  <c r="AN274" i="20"/>
  <c r="AN275" i="20"/>
  <c r="AN276" i="20"/>
  <c r="AN277" i="20"/>
  <c r="AN278" i="20"/>
  <c r="AN279" i="20"/>
  <c r="AN280" i="20"/>
  <c r="AN281" i="20"/>
  <c r="AN282" i="20"/>
  <c r="AN283" i="20"/>
  <c r="AN284" i="20"/>
  <c r="AN285" i="20"/>
  <c r="AN286" i="20"/>
  <c r="AN287" i="20"/>
  <c r="AN288" i="20"/>
  <c r="AN289" i="20"/>
  <c r="AN290" i="20"/>
  <c r="AN291" i="20"/>
  <c r="AN5" i="20"/>
  <c r="AN4" i="20"/>
  <c r="M20" i="20" l="1"/>
  <c r="J5" i="20"/>
  <c r="D5" i="20"/>
  <c r="G5" i="20"/>
  <c r="A5" i="20"/>
  <c r="L5" i="20"/>
  <c r="K5" i="20"/>
  <c r="I5" i="20"/>
  <c r="F5" i="20"/>
  <c r="E5" i="20"/>
  <c r="M22" i="20" l="1"/>
  <c r="AE18" i="20"/>
  <c r="L18" i="20" s="1"/>
  <c r="AD18" i="20"/>
  <c r="K18" i="20" s="1"/>
  <c r="J18" i="20"/>
  <c r="AB18" i="20"/>
  <c r="I18" i="20" s="1"/>
  <c r="AA18" i="20"/>
  <c r="H18" i="20" s="1"/>
  <c r="G18" i="20"/>
  <c r="Y18" i="20"/>
  <c r="F18" i="20" s="1"/>
  <c r="D18" i="20"/>
  <c r="X18" i="20"/>
  <c r="E18" i="20" s="1"/>
  <c r="V18" i="20"/>
  <c r="U18" i="20"/>
  <c r="B18" i="20" s="1"/>
  <c r="J7" i="20"/>
  <c r="G7" i="20"/>
  <c r="D7" i="20"/>
  <c r="C5" i="20"/>
  <c r="H11" i="17" l="1"/>
  <c r="G10" i="20"/>
  <c r="C10" i="2" s="1"/>
  <c r="C18" i="20"/>
  <c r="J20" i="20"/>
  <c r="G20" i="20"/>
  <c r="D20" i="20"/>
  <c r="A7" i="20"/>
  <c r="A18" i="20"/>
  <c r="E7" i="17"/>
  <c r="B7" i="17"/>
  <c r="C19" i="4"/>
  <c r="A20" i="20" l="1"/>
  <c r="A22" i="20" s="1"/>
  <c r="B10" i="2" s="1"/>
  <c r="H13" i="17"/>
  <c r="G22" i="20"/>
  <c r="D10" i="2" s="1"/>
  <c r="H11" i="3"/>
  <c r="A10" i="20"/>
  <c r="A10" i="2" s="1"/>
  <c r="H13" i="3" l="1"/>
  <c r="C42" i="4"/>
  <c r="A26" i="4"/>
  <c r="A30" i="4"/>
  <c r="A31" i="4"/>
  <c r="A35" i="4"/>
  <c r="A39" i="4"/>
  <c r="A40" i="4"/>
  <c r="A41" i="4"/>
  <c r="A42" i="4"/>
  <c r="A43" i="4"/>
  <c r="A44" i="4"/>
  <c r="A45" i="4"/>
  <c r="A46" i="4"/>
  <c r="A48" i="4"/>
  <c r="A49" i="4"/>
  <c r="A50" i="4"/>
  <c r="A51" i="4"/>
  <c r="A52" i="4"/>
  <c r="A56" i="4"/>
  <c r="A60" i="4"/>
  <c r="A61" i="4"/>
  <c r="A65" i="4"/>
  <c r="A69" i="4"/>
  <c r="A70" i="4"/>
  <c r="A71" i="4"/>
  <c r="A72" i="4"/>
  <c r="A73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22" i="4"/>
  <c r="A19" i="4"/>
  <c r="A20" i="4"/>
  <c r="A21" i="4"/>
  <c r="C26" i="4"/>
  <c r="C30" i="4"/>
  <c r="C31" i="4"/>
  <c r="C35" i="4"/>
  <c r="C39" i="4"/>
  <c r="C40" i="4"/>
  <c r="C41" i="4"/>
  <c r="C43" i="4"/>
  <c r="C44" i="4"/>
  <c r="C45" i="4"/>
  <c r="C46" i="4"/>
  <c r="C47" i="4"/>
  <c r="C48" i="4"/>
  <c r="C50" i="4"/>
  <c r="C51" i="4"/>
  <c r="C52" i="4"/>
  <c r="C56" i="4"/>
  <c r="C60" i="4"/>
  <c r="C61" i="4"/>
  <c r="C65" i="4"/>
  <c r="C69" i="4"/>
  <c r="C70" i="4"/>
  <c r="C71" i="4"/>
  <c r="C72" i="4"/>
  <c r="C73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20" i="4"/>
  <c r="C21" i="4"/>
  <c r="E7" i="3"/>
  <c r="B7" i="4"/>
  <c r="B19" i="4" l="1"/>
  <c r="B20" i="4"/>
  <c r="B21" i="4"/>
  <c r="B26" i="4"/>
  <c r="B30" i="4"/>
  <c r="B31" i="4"/>
  <c r="B35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6" i="4"/>
  <c r="B60" i="4"/>
  <c r="B61" i="4"/>
  <c r="B65" i="4"/>
  <c r="B69" i="4"/>
  <c r="B70" i="4"/>
  <c r="B71" i="4"/>
  <c r="B72" i="4"/>
  <c r="B73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22" i="4"/>
  <c r="H7" i="4" l="1"/>
  <c r="H7" i="17"/>
  <c r="H7" i="3"/>
  <c r="H7" i="22"/>
</calcChain>
</file>

<file path=xl/sharedStrings.xml><?xml version="1.0" encoding="utf-8"?>
<sst xmlns="http://schemas.openxmlformats.org/spreadsheetml/2006/main" count="1222" uniqueCount="273">
  <si>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</si>
  <si>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</si>
  <si>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</si>
  <si>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</si>
  <si>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</si>
  <si>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</si>
  <si>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</si>
  <si>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</si>
  <si>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</si>
  <si>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</si>
  <si>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</si>
  <si>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</si>
  <si>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</si>
  <si>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</si>
  <si>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</si>
  <si>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</si>
  <si>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</si>
  <si>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</si>
  <si>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</si>
  <si>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</si>
  <si>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</si>
  <si>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CC&amp;CT</t>
  </si>
  <si>
    <t>Écrit/Pratique</t>
  </si>
  <si>
    <t>BLOC</t>
  </si>
  <si>
    <t>Fermeture</t>
  </si>
  <si>
    <t>Complémentaire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</si>
  <si>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</si>
  <si>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</si>
  <si>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</si>
  <si>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</si>
  <si>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</si>
  <si>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</si>
  <si>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Diplôme Formation Médicale</t>
  </si>
  <si>
    <t>MDFASM</t>
  </si>
  <si>
    <t>Diplôme d'Etat de Sage-femme</t>
  </si>
  <si>
    <t>MMSFE18</t>
  </si>
  <si>
    <t>Diplôme de formation approfondie en sciences odontologiques</t>
  </si>
  <si>
    <t>OMFAO18</t>
  </si>
  <si>
    <t>MASSEUR-KINESITHERAPEUTE</t>
  </si>
  <si>
    <t>NKINE18</t>
  </si>
  <si>
    <t>Diplôme d'état d'Infirmier de Bloc Opératoire</t>
  </si>
  <si>
    <t>MIBO18</t>
  </si>
  <si>
    <t>Médecine</t>
  </si>
  <si>
    <t>Odontologie</t>
  </si>
  <si>
    <t>IFMK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</si>
  <si>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</si>
  <si>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</si>
  <si>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</si>
  <si>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</si>
  <si>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</si>
  <si>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</si>
  <si>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</si>
  <si>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</si>
  <si>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</si>
  <si>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</si>
  <si>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</si>
  <si>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</si>
  <si>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</si>
  <si>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</si>
  <si>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</si>
  <si>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</si>
  <si>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</si>
  <si>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</si>
  <si>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</si>
  <si>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</si>
  <si>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</si>
  <si>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</si>
  <si>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</si>
  <si>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</si>
  <si>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</si>
  <si>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</si>
  <si>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</si>
  <si>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</si>
  <si>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</si>
  <si>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</si>
  <si>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</si>
  <si>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</si>
  <si>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</si>
  <si>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</si>
  <si>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</si>
  <si>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</si>
  <si>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</si>
  <si>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</si>
  <si>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</si>
  <si>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</si>
  <si>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</si>
  <si>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</si>
  <si>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</si>
  <si>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</si>
  <si>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</si>
  <si>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</si>
  <si>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</si>
  <si>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</si>
  <si>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</si>
  <si>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</si>
  <si>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</si>
  <si>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</si>
  <si>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</si>
  <si>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</si>
  <si>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</si>
  <si>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</si>
  <si>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</si>
  <si>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</si>
  <si>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</si>
  <si>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</si>
  <si>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</si>
  <si>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</si>
  <si>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</si>
  <si>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</si>
  <si>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</si>
  <si>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</si>
  <si>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</si>
  <si>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</si>
  <si>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</si>
  <si>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</si>
  <si>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</si>
  <si>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>Type Diplôme : Grade Master</t>
  </si>
  <si>
    <t>COMPOSANTE</t>
  </si>
  <si>
    <t>MENTION</t>
  </si>
  <si>
    <t>LLCER</t>
  </si>
  <si>
    <t>CODE DIPLÔME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</si>
  <si>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</si>
  <si>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</si>
  <si>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</si>
  <si>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</si>
  <si>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</si>
  <si>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</si>
  <si>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</si>
  <si>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</si>
  <si>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Compensation entre ECUE</t>
  </si>
  <si>
    <t>Obtention du Semestre</t>
  </si>
  <si>
    <t>Jury annualisé</t>
  </si>
  <si>
    <t>Obtention de l'Année</t>
  </si>
  <si>
    <t>Obtention de 60 ects</t>
  </si>
  <si>
    <t>Note éliminatoire/ Note seuil</t>
  </si>
  <si>
    <t xml:space="preserve">Note éliminatoire à l'UE et à l'ECUE: inférieure à 07/20 </t>
  </si>
  <si>
    <t>REDOUBLEMENT</t>
  </si>
  <si>
    <t>Décision du jury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</si>
  <si>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</si>
  <si>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</si>
  <si>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</si>
  <si>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</si>
  <si>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</si>
  <si>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</si>
  <si>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 xml:space="preserve">Année </t>
  </si>
  <si>
    <t>1ère année de Double Licence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</si>
  <si>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</si>
  <si>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</si>
  <si>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</si>
  <si>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</si>
  <si>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</si>
  <si>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</si>
  <si>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</si>
  <si>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</si>
  <si>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</si>
  <si>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</si>
  <si>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</si>
  <si>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</si>
  <si>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UE 1 COMMUNE</t>
  </si>
  <si>
    <t>1.1</t>
  </si>
  <si>
    <t>SFRI</t>
  </si>
  <si>
    <t>1.2</t>
  </si>
  <si>
    <t>Politiques culturelles et perspectives internationales</t>
  </si>
  <si>
    <t>commun aux trois langues</t>
  </si>
  <si>
    <t>UE 2 LANGUES ET TRADUCTION</t>
  </si>
  <si>
    <t>2.1</t>
  </si>
  <si>
    <t>Linguistique</t>
  </si>
  <si>
    <t>2.11</t>
  </si>
  <si>
    <t>Anglais</t>
  </si>
  <si>
    <t>mutualisée avec la formation Traduction et interprétation</t>
  </si>
  <si>
    <t>2.12</t>
  </si>
  <si>
    <t>Italien</t>
  </si>
  <si>
    <t>2.13</t>
  </si>
  <si>
    <t>Espagnol</t>
  </si>
  <si>
    <t>2.2</t>
  </si>
  <si>
    <t>Traduction</t>
  </si>
  <si>
    <t>2.21</t>
  </si>
  <si>
    <t>2.22</t>
  </si>
  <si>
    <t>2.23</t>
  </si>
  <si>
    <t>UE 3 LITTÉRATURE ET CIVILISATION</t>
  </si>
  <si>
    <t>3.1</t>
  </si>
  <si>
    <t>Littératures</t>
  </si>
  <si>
    <t>3.11</t>
  </si>
  <si>
    <t>3.12</t>
  </si>
  <si>
    <t>3.13</t>
  </si>
  <si>
    <t>3.2</t>
  </si>
  <si>
    <t>Civilisations</t>
  </si>
  <si>
    <t>3.22</t>
  </si>
  <si>
    <t>3.23</t>
  </si>
  <si>
    <t>3.24</t>
  </si>
  <si>
    <t>UE 4 ECOSYSTEME DE L'INTERCULTUREL</t>
  </si>
  <si>
    <t>4.1</t>
  </si>
  <si>
    <t>Acteurs et réseaux de la culture à l'international</t>
  </si>
  <si>
    <t>4.2</t>
  </si>
  <si>
    <t>Arts et cultures audiovisuelles</t>
  </si>
  <si>
    <t>UE 5 PROJET PROFESSIONNEL ET DE RECHERCHE</t>
  </si>
  <si>
    <t>5.1</t>
  </si>
  <si>
    <t>Pratiques rédactionnelles</t>
  </si>
  <si>
    <t>5.2</t>
  </si>
  <si>
    <t>Humanités numériques</t>
  </si>
  <si>
    <t>5.3</t>
  </si>
  <si>
    <t>Le monde de la culture</t>
  </si>
  <si>
    <t>UE Mineure</t>
  </si>
  <si>
    <t>Catalogue des mineures</t>
  </si>
  <si>
    <t>Droit et économie de la culture : perspectives internationales</t>
  </si>
  <si>
    <t>UE 4 PILOTAGE DE PROJETS CULTURELS INTERNATIONAUX</t>
  </si>
  <si>
    <t>Dispositifs de financements</t>
  </si>
  <si>
    <t>Monter et suivre un dossier de financement</t>
  </si>
  <si>
    <t>Méthodologie de la recherche</t>
  </si>
  <si>
    <t>5.11</t>
  </si>
  <si>
    <t>5.12</t>
  </si>
  <si>
    <t>5.13</t>
  </si>
  <si>
    <t>5.22</t>
  </si>
  <si>
    <t>Spécialisation : 1 ECUE au choix</t>
  </si>
  <si>
    <t>5.221</t>
  </si>
  <si>
    <t>Journées thématiques EUR séminaires colloques</t>
  </si>
  <si>
    <t>5.222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</si>
  <si>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</si>
  <si>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</si>
  <si>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</si>
  <si>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</si>
  <si>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</si>
  <si>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</si>
  <si>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</si>
  <si>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</si>
  <si>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</si>
  <si>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</si>
  <si>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</si>
  <si>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</si>
  <si>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</si>
  <si>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</si>
  <si>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</si>
  <si>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</si>
  <si>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</si>
  <si>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</si>
  <si>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</si>
  <si>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</si>
  <si>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</si>
  <si>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</si>
  <si>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</si>
  <si>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</si>
  <si>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</si>
  <si>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</si>
  <si>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</si>
  <si>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</si>
  <si>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rapport/mémoire</t>
  </si>
  <si>
    <t>2ème année de Double Licence</t>
  </si>
  <si>
    <t>Heures Maquette</t>
  </si>
  <si>
    <t xml:space="preserve">Heures Valorisées </t>
  </si>
  <si>
    <t>Marché de l'art et de la culture à l'international</t>
  </si>
  <si>
    <t>UE 2 LANGUES PROFESSIONNELLES</t>
  </si>
  <si>
    <t>Techniques de communication orale en langue étrangère</t>
  </si>
  <si>
    <t>Techniques de communication écrite en langue étrangère</t>
  </si>
  <si>
    <t>UE 3 CULTURES ET RELATIONS INTERNATIONALES</t>
  </si>
  <si>
    <t>Institutions et politiques européennes</t>
  </si>
  <si>
    <t>Organismes internationaux</t>
  </si>
  <si>
    <t>3.3</t>
  </si>
  <si>
    <t xml:space="preserve">Echanges culturels : histoire et structures </t>
  </si>
  <si>
    <t>UE 4 LES OUTILS DU COORDINATEUR DE PROJETS</t>
  </si>
  <si>
    <t>Plateformes numériques et TIC</t>
  </si>
  <si>
    <t xml:space="preserve">Valoriser un projet culturel </t>
  </si>
  <si>
    <t>Préparer son insertion professionnelle</t>
  </si>
  <si>
    <t>Spécialisation</t>
  </si>
  <si>
    <t>1 ECUE au choix</t>
  </si>
  <si>
    <t>Séminaires de recherche et colloques</t>
  </si>
  <si>
    <t>Coordination des partenaires d'un projet culturel</t>
  </si>
  <si>
    <t>UE PROJET PROFESSIONNEL ET DE RECHERCHE</t>
  </si>
  <si>
    <t>1.11</t>
  </si>
  <si>
    <t xml:space="preserve"> Mémoire de recherche</t>
  </si>
  <si>
    <t>1.12</t>
  </si>
  <si>
    <t>Stage</t>
  </si>
  <si>
    <t>l'ECUE doit être acquise pour l'obtention de l'UE</t>
  </si>
  <si>
    <t>Spécialisation: 1 ECUE au choix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</si>
</sst>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0"/>
      <name val="Calibri"/>
      <family val="2"/>
      <scheme val="minor"/>
    </font>
    <font>
      <sz val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4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7" borderId="14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0" xfId="0" applyFill="1"/>
    <xf numFmtId="0" fontId="4" fillId="7" borderId="1" xfId="0" applyFon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left" vertical="center"/>
      <protection locked="0"/>
    </xf>
    <xf numFmtId="0" fontId="0" fillId="7" borderId="1" xfId="0" applyFill="1" applyBorder="1" applyAlignment="1" applyProtection="1">
      <alignment horizontal="left" vertical="center" wrapText="1"/>
      <protection locked="0"/>
    </xf>
    <xf numFmtId="0" fontId="0" fillId="8" borderId="0" xfId="0" applyFill="1"/>
    <xf numFmtId="0" fontId="6" fillId="2" borderId="1" xfId="0" applyFont="1" applyFill="1" applyBorder="1" applyAlignment="1" applyProtection="1">
      <alignment horizontal="left" vertical="center"/>
      <protection locked="0"/>
    </xf>
    <xf numFmtId="0" fontId="0" fillId="9" borderId="1" xfId="0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0" fillId="2" borderId="0" xfId="0" applyFill="1" applyProtection="1">
      <protection locked="0"/>
    </xf>
    <xf numFmtId="0" fontId="0" fillId="10" borderId="1" xfId="0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0" borderId="1" xfId="0" applyNumberFormat="1" applyBorder="1" applyAlignment="1">
      <alignment horizontal="center" vertical="center" wrapText="1"/>
    </xf>
    <xf numFmtId="0" fontId="0" fillId="11" borderId="14" xfId="0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center" vertical="center" wrapText="1"/>
      <protection locked="0"/>
    </xf>
    <xf numFmtId="164" fontId="0" fillId="12" borderId="1" xfId="0" applyNumberFormat="1" applyFill="1" applyBorder="1" applyAlignment="1">
      <alignment horizontal="center" vertical="center"/>
    </xf>
    <xf numFmtId="164" fontId="0" fillId="12" borderId="1" xfId="0" applyNumberFormat="1" applyFill="1" applyBorder="1" applyAlignment="1" applyProtection="1">
      <alignment horizontal="center" vertical="center" wrapText="1"/>
      <protection locked="0"/>
    </xf>
    <xf numFmtId="0" fontId="0" fillId="12" borderId="14" xfId="0" applyFill="1" applyBorder="1" applyAlignment="1" applyProtection="1">
      <alignment horizontal="center" vertical="center" wrapText="1"/>
      <protection locked="0"/>
    </xf>
    <xf numFmtId="0" fontId="0" fillId="12" borderId="1" xfId="0" applyFill="1" applyBorder="1" applyAlignment="1" applyProtection="1">
      <alignment horizontal="center" vertical="center" wrapText="1"/>
      <protection locked="0"/>
    </xf>
    <xf numFmtId="164" fontId="0" fillId="13" borderId="1" xfId="0" applyNumberFormat="1" applyFill="1" applyBorder="1" applyAlignment="1">
      <alignment horizontal="center" vertical="center"/>
    </xf>
    <xf numFmtId="164" fontId="0" fillId="14" borderId="1" xfId="0" applyNumberFormat="1" applyFill="1" applyBorder="1" applyAlignment="1">
      <alignment horizontal="center" vertical="center"/>
    </xf>
    <xf numFmtId="164" fontId="0" fillId="14" borderId="1" xfId="0" applyNumberFormat="1" applyFill="1" applyBorder="1" applyAlignment="1" applyProtection="1">
      <alignment horizontal="center" vertical="center" wrapText="1"/>
      <protection locked="0"/>
    </xf>
    <xf numFmtId="0" fontId="0" fillId="14" borderId="1" xfId="0" applyFill="1" applyBorder="1" applyAlignment="1" applyProtection="1">
      <alignment horizontal="left" vertical="center"/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14" borderId="1" xfId="0" applyFill="1" applyBorder="1" applyProtection="1">
      <protection locked="0"/>
    </xf>
    <xf numFmtId="164" fontId="0" fillId="14" borderId="1" xfId="0" applyNumberFormat="1" applyFill="1" applyBorder="1" applyProtection="1">
      <protection locked="0"/>
    </xf>
    <xf numFmtId="0" fontId="0" fillId="14" borderId="1" xfId="0" applyFill="1" applyBorder="1" applyAlignment="1" applyProtection="1">
      <alignment horizontal="center" vertical="center" wrapText="1"/>
      <protection locked="0"/>
    </xf>
    <xf numFmtId="164" fontId="0" fillId="14" borderId="1" xfId="0" applyNumberFormat="1" applyFill="1" applyBorder="1"/>
    <xf numFmtId="164" fontId="0" fillId="14" borderId="1" xfId="0" applyNumberFormat="1" applyFill="1" applyBorder="1" applyAlignment="1">
      <alignment horizontal="center" vertical="center" wrapText="1"/>
    </xf>
    <xf numFmtId="0" fontId="0" fillId="12" borderId="1" xfId="0" applyFill="1" applyBorder="1" applyAlignment="1" applyProtection="1">
      <alignment horizontal="center" vertical="center"/>
      <protection locked="0"/>
    </xf>
    <xf numFmtId="164" fontId="0" fillId="12" borderId="1" xfId="0" applyNumberFormat="1" applyFill="1" applyBorder="1"/>
    <xf numFmtId="164" fontId="0" fillId="11" borderId="14" xfId="0" applyNumberFormat="1" applyFill="1" applyBorder="1" applyAlignment="1" applyProtection="1">
      <alignment horizontal="center" vertical="center" wrapText="1"/>
      <protection locked="0"/>
    </xf>
    <xf numFmtId="164" fontId="0" fillId="14" borderId="1" xfId="0" applyNumberFormat="1" applyFill="1" applyBorder="1" applyAlignment="1" applyProtection="1">
      <alignment horizontal="left" vertical="center" wrapText="1"/>
      <protection locked="0"/>
    </xf>
    <xf numFmtId="164" fontId="0" fillId="12" borderId="1" xfId="0" applyNumberFormat="1" applyFill="1" applyBorder="1" applyAlignment="1">
      <alignment horizontal="center" vertical="center" wrapText="1"/>
    </xf>
    <xf numFmtId="0" fontId="1" fillId="14" borderId="1" xfId="0" applyFont="1" applyFill="1" applyBorder="1" applyAlignment="1" applyProtection="1">
      <alignment horizontal="center" vertical="center"/>
      <protection locked="0"/>
    </xf>
    <xf numFmtId="0" fontId="1" fillId="1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209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86"/>
  <sheetViews>
    <sheetView zoomScale="85" zoomScaleNormal="85" workbookViewId="0">
      <selection activeCell="A43" sqref="A43"/>
    </sheetView>
  </sheetViews>
  <sheetFormatPr defaultColWidth="11.42578125" defaultRowHeight="14.45"/>
  <cols>
    <col min="1" max="1" width="78.7109375" bestFit="1" customWidth="1"/>
    <col min="2" max="2" width="60.28515625" bestFit="1" customWidth="1"/>
    <col min="3" max="3" width="52.42578125" bestFit="1" customWidth="1"/>
    <col min="4" max="4" width="35.28515625" customWidth="1"/>
    <col min="5" max="5" width="37.28515625" customWidth="1"/>
    <col min="6" max="6" width="29.28515625" customWidth="1"/>
    <col min="7" max="7" width="28.42578125" customWidth="1"/>
  </cols>
  <sheetData>
    <row r="1" spans="1:9">
      <c r="A1" s="27" t="s">
        <v>0</v>
      </c>
      <c r="B1" s="20" t="s">
        <v>1</v>
      </c>
      <c r="C1" s="20" t="s">
        <v>2</v>
      </c>
      <c r="D1" s="20" t="s">
        <v>3</v>
      </c>
      <c r="E1" s="27" t="s">
        <v>4</v>
      </c>
      <c r="F1" s="20" t="s">
        <v>5</v>
      </c>
      <c r="G1" s="20" t="s">
        <v>6</v>
      </c>
      <c r="H1" s="27"/>
      <c r="I1" s="27"/>
    </row>
    <row r="2" spans="1:9">
      <c r="A2" s="15" t="s">
        <v>7</v>
      </c>
      <c r="B2" s="1" t="s">
        <v>8</v>
      </c>
      <c r="C2" s="1" t="s">
        <v>9</v>
      </c>
      <c r="D2" s="1" t="s">
        <v>10</v>
      </c>
      <c r="E2" s="15" t="s">
        <v>11</v>
      </c>
      <c r="F2" s="1" t="s">
        <v>12</v>
      </c>
      <c r="G2" s="1" t="s">
        <v>13</v>
      </c>
    </row>
    <row r="3" spans="1:9">
      <c r="A3" s="15" t="s">
        <v>14</v>
      </c>
      <c r="B3" s="1" t="s">
        <v>15</v>
      </c>
      <c r="C3" s="1" t="s">
        <v>16</v>
      </c>
      <c r="D3" s="1" t="s">
        <v>17</v>
      </c>
      <c r="E3" s="15" t="s">
        <v>18</v>
      </c>
      <c r="F3" s="1" t="s">
        <v>19</v>
      </c>
      <c r="G3" s="1" t="s">
        <v>20</v>
      </c>
    </row>
    <row r="4" spans="1:9">
      <c r="A4" s="15" t="s">
        <v>21</v>
      </c>
      <c r="B4" s="1" t="s">
        <v>22</v>
      </c>
      <c r="D4" s="1" t="s">
        <v>23</v>
      </c>
      <c r="F4" s="1" t="s">
        <v>24</v>
      </c>
      <c r="G4" s="1" t="s">
        <v>25</v>
      </c>
    </row>
    <row r="5" spans="1:9">
      <c r="B5" s="1" t="s">
        <v>26</v>
      </c>
      <c r="D5" s="1" t="s">
        <v>27</v>
      </c>
    </row>
    <row r="6" spans="1:9">
      <c r="B6" s="1" t="s">
        <v>28</v>
      </c>
      <c r="D6" s="1" t="s">
        <v>29</v>
      </c>
    </row>
    <row r="8" spans="1:9">
      <c r="A8" s="1" t="s">
        <v>30</v>
      </c>
      <c r="B8" s="1" t="s">
        <v>31</v>
      </c>
    </row>
    <row r="9" spans="1:9">
      <c r="A9" s="1" t="s">
        <v>32</v>
      </c>
      <c r="B9" s="1" t="s">
        <v>33</v>
      </c>
    </row>
    <row r="10" spans="1:9">
      <c r="A10" s="28" t="s">
        <v>34</v>
      </c>
      <c r="B10" s="1" t="s">
        <v>35</v>
      </c>
    </row>
    <row r="11" spans="1:9">
      <c r="A11" s="28" t="s">
        <v>36</v>
      </c>
      <c r="B11" s="1" t="s">
        <v>37</v>
      </c>
    </row>
    <row r="12" spans="1:9">
      <c r="A12" s="28" t="s">
        <v>38</v>
      </c>
      <c r="B12" s="1" t="s">
        <v>39</v>
      </c>
    </row>
    <row r="13" spans="1:9">
      <c r="A13" s="28" t="s">
        <v>40</v>
      </c>
      <c r="B13" s="1" t="s">
        <v>41</v>
      </c>
    </row>
    <row r="14" spans="1:9">
      <c r="A14" s="41"/>
    </row>
    <row r="15" spans="1:9">
      <c r="A15" s="41"/>
    </row>
    <row r="16" spans="1:9">
      <c r="A16" s="41"/>
    </row>
    <row r="17" spans="1:3">
      <c r="A17" s="41"/>
    </row>
    <row r="22" spans="1:3">
      <c r="A22" s="1" t="s">
        <v>42</v>
      </c>
      <c r="B22" s="1" t="s">
        <v>43</v>
      </c>
      <c r="C22" s="40" t="s">
        <v>44</v>
      </c>
    </row>
    <row r="23" spans="1:3">
      <c r="A23" s="1" t="s">
        <v>32</v>
      </c>
      <c r="B23" s="15" t="s">
        <v>36</v>
      </c>
      <c r="C23" s="1" t="s">
        <v>38</v>
      </c>
    </row>
    <row r="24" spans="1:3">
      <c r="A24" s="1" t="s">
        <v>34</v>
      </c>
    </row>
    <row r="25" spans="1:3">
      <c r="A25" s="1" t="s">
        <v>40</v>
      </c>
    </row>
    <row r="29" spans="1:3">
      <c r="A29" s="20" t="s">
        <v>45</v>
      </c>
    </row>
    <row r="30" spans="1:3">
      <c r="A30" s="37" t="s">
        <v>46</v>
      </c>
    </row>
    <row r="31" spans="1:3">
      <c r="A31" s="8" t="s">
        <v>47</v>
      </c>
    </row>
    <row r="32" spans="1:3">
      <c r="A32" s="8" t="s">
        <v>48</v>
      </c>
    </row>
    <row r="33" spans="1:1">
      <c r="A33" s="8" t="s">
        <v>49</v>
      </c>
    </row>
    <row r="34" spans="1:1">
      <c r="A34" s="8" t="s">
        <v>50</v>
      </c>
    </row>
    <row r="35" spans="1:1">
      <c r="A35" s="8" t="s">
        <v>51</v>
      </c>
    </row>
    <row r="36" spans="1:1" ht="29.1" customHeight="1">
      <c r="A36" s="8" t="s">
        <v>52</v>
      </c>
    </row>
    <row r="37" spans="1:1">
      <c r="A37" s="8" t="s">
        <v>53</v>
      </c>
    </row>
    <row r="38" spans="1:1">
      <c r="A38" s="8" t="s">
        <v>54</v>
      </c>
    </row>
    <row r="39" spans="1:1">
      <c r="A39" s="8" t="s">
        <v>55</v>
      </c>
    </row>
    <row r="40" spans="1:1">
      <c r="A40" s="8" t="s">
        <v>56</v>
      </c>
    </row>
    <row r="41" spans="1:1">
      <c r="A41" s="8" t="s">
        <v>57</v>
      </c>
    </row>
    <row r="42" spans="1:1">
      <c r="A42" s="8" t="s">
        <v>58</v>
      </c>
    </row>
    <row r="43" spans="1:1" ht="29.1" customHeight="1">
      <c r="A43" s="8" t="s">
        <v>59</v>
      </c>
    </row>
    <row r="44" spans="1:1" ht="29.1" customHeight="1">
      <c r="A44" s="37" t="s">
        <v>60</v>
      </c>
    </row>
    <row r="45" spans="1:1">
      <c r="A45" s="37" t="s">
        <v>61</v>
      </c>
    </row>
    <row r="46" spans="1:1" ht="35.450000000000003" customHeight="1">
      <c r="A46" s="37" t="s">
        <v>62</v>
      </c>
    </row>
    <row r="47" spans="1:1" ht="42.6" customHeight="1">
      <c r="A47" s="37" t="s">
        <v>63</v>
      </c>
    </row>
    <row r="48" spans="1:1">
      <c r="A48" s="8" t="s">
        <v>64</v>
      </c>
    </row>
    <row r="49" spans="1:1">
      <c r="A49" s="8" t="s">
        <v>65</v>
      </c>
    </row>
    <row r="50" spans="1:1" ht="29.1" customHeight="1">
      <c r="A50" s="8" t="s">
        <v>66</v>
      </c>
    </row>
    <row r="51" spans="1:1" ht="43.35" customHeight="1">
      <c r="A51" s="37" t="s">
        <v>67</v>
      </c>
    </row>
    <row r="52" spans="1:1" ht="29.1" customHeight="1">
      <c r="A52" s="8" t="s">
        <v>68</v>
      </c>
    </row>
    <row r="53" spans="1:1">
      <c r="A53" s="8" t="s">
        <v>69</v>
      </c>
    </row>
    <row r="54" spans="1:1">
      <c r="A54" s="8" t="s">
        <v>70</v>
      </c>
    </row>
    <row r="55" spans="1:1" ht="29.1" customHeight="1">
      <c r="A55" s="8" t="s">
        <v>71</v>
      </c>
    </row>
    <row r="56" spans="1:1">
      <c r="A56" s="8" t="s">
        <v>72</v>
      </c>
    </row>
    <row r="57" spans="1:1">
      <c r="A57" s="8" t="s">
        <v>73</v>
      </c>
    </row>
    <row r="58" spans="1:1">
      <c r="A58" s="8" t="s">
        <v>74</v>
      </c>
    </row>
    <row r="59" spans="1:1">
      <c r="A59" s="8" t="s">
        <v>75</v>
      </c>
    </row>
    <row r="60" spans="1:1">
      <c r="A60" s="8" t="s">
        <v>76</v>
      </c>
    </row>
    <row r="61" spans="1:1">
      <c r="A61" s="8" t="s">
        <v>77</v>
      </c>
    </row>
    <row r="62" spans="1:1">
      <c r="A62" s="8" t="s">
        <v>78</v>
      </c>
    </row>
    <row r="63" spans="1:1">
      <c r="A63" s="8" t="s">
        <v>79</v>
      </c>
    </row>
    <row r="64" spans="1:1" ht="29.1" customHeight="1">
      <c r="A64" s="8" t="s">
        <v>80</v>
      </c>
    </row>
    <row r="65" spans="1:1" ht="29.1" customHeight="1">
      <c r="A65" s="8" t="s">
        <v>81</v>
      </c>
    </row>
    <row r="66" spans="1:1" ht="29.1" customHeight="1">
      <c r="A66" s="8" t="s">
        <v>82</v>
      </c>
    </row>
    <row r="67" spans="1:1">
      <c r="A67" s="8" t="s">
        <v>83</v>
      </c>
    </row>
    <row r="68" spans="1:1" ht="29.1" customHeight="1">
      <c r="A68" s="8" t="s">
        <v>84</v>
      </c>
    </row>
    <row r="69" spans="1:1">
      <c r="A69" s="8" t="s">
        <v>85</v>
      </c>
    </row>
    <row r="70" spans="1:1" ht="29.1" customHeight="1">
      <c r="A70" s="8" t="s">
        <v>86</v>
      </c>
    </row>
    <row r="71" spans="1:1">
      <c r="A71" s="8" t="s">
        <v>87</v>
      </c>
    </row>
    <row r="72" spans="1:1">
      <c r="A72" s="8" t="s">
        <v>88</v>
      </c>
    </row>
    <row r="73" spans="1:1">
      <c r="A73" s="8" t="s">
        <v>89</v>
      </c>
    </row>
    <row r="74" spans="1:1">
      <c r="A74" s="8" t="s">
        <v>90</v>
      </c>
    </row>
    <row r="75" spans="1:1">
      <c r="A75" s="8" t="s">
        <v>91</v>
      </c>
    </row>
    <row r="76" spans="1:1">
      <c r="A76" s="8" t="s">
        <v>92</v>
      </c>
    </row>
    <row r="77" spans="1:1">
      <c r="A77" s="8" t="s">
        <v>93</v>
      </c>
    </row>
    <row r="78" spans="1:1">
      <c r="A78" s="8" t="s">
        <v>94</v>
      </c>
    </row>
    <row r="79" spans="1:1">
      <c r="A79" s="8" t="s">
        <v>95</v>
      </c>
    </row>
    <row r="80" spans="1:1">
      <c r="A80" s="8" t="s">
        <v>96</v>
      </c>
    </row>
    <row r="81" spans="1:1" ht="29.1" customHeight="1">
      <c r="A81" s="8" t="s">
        <v>97</v>
      </c>
    </row>
    <row r="82" spans="1:1">
      <c r="A82" s="8" t="s">
        <v>98</v>
      </c>
    </row>
    <row r="83" spans="1:1">
      <c r="A83" s="8" t="s">
        <v>99</v>
      </c>
    </row>
    <row r="84" spans="1:1" ht="29.1" customHeight="1">
      <c r="A84" s="8" t="s">
        <v>100</v>
      </c>
    </row>
    <row r="85" spans="1:1">
      <c r="A85" s="8" t="s">
        <v>101</v>
      </c>
    </row>
    <row r="86" spans="1:1">
      <c r="A86" s="8" t="s">
        <v>102</v>
      </c>
    </row>
  </sheetData>
  <sheetProtection algorithmName="SHA-512" hashValue="J/cgf2Os8X9PtfgI3an9YhAu3eOb2Y/+PGPx/PwiSEljZK+b7FsU7fL2WxqpIsHWO9Ncl/NHe5Ja4nBbjr1gcQ==" saltValue="GhxyPMrf5/iNgzKFd48/Bg==" spinCount="100000" sheet="1" formatCells="0" inser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S291"/>
  <sheetViews>
    <sheetView topLeftCell="G1" zoomScale="70" zoomScaleNormal="70" workbookViewId="0">
      <selection activeCell="P7" sqref="P7:R7"/>
    </sheetView>
  </sheetViews>
  <sheetFormatPr defaultColWidth="11.42578125" defaultRowHeight="14.45"/>
  <cols>
    <col min="37" max="38" width="11.42578125" customWidth="1"/>
    <col min="40" max="40" width="22.42578125" customWidth="1"/>
    <col min="41" max="41" width="20.85546875" customWidth="1"/>
    <col min="42" max="42" width="20.28515625" customWidth="1"/>
    <col min="43" max="43" width="18.28515625" customWidth="1"/>
  </cols>
  <sheetData>
    <row r="1" spans="1:45" ht="18" customHeight="1">
      <c r="A1" s="105" t="s">
        <v>103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AN1" s="101" t="s">
        <v>104</v>
      </c>
      <c r="AO1" s="101"/>
      <c r="AP1" s="101"/>
      <c r="AQ1" s="101"/>
      <c r="AR1" s="101"/>
      <c r="AS1" s="101"/>
    </row>
    <row r="2" spans="1:45" ht="18" customHeight="1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AN2" s="101"/>
      <c r="AO2" s="101"/>
      <c r="AP2" s="101"/>
      <c r="AQ2" s="101"/>
      <c r="AR2" s="101"/>
      <c r="AS2" s="101"/>
    </row>
    <row r="3" spans="1:45" ht="24.6" customHeight="1">
      <c r="A3" s="101" t="s">
        <v>105</v>
      </c>
      <c r="B3" s="101"/>
      <c r="C3" s="101"/>
      <c r="D3" s="101" t="s">
        <v>106</v>
      </c>
      <c r="E3" s="101"/>
      <c r="F3" s="101"/>
      <c r="G3" s="101" t="s">
        <v>107</v>
      </c>
      <c r="H3" s="101"/>
      <c r="I3" s="101"/>
      <c r="J3" s="101" t="s">
        <v>108</v>
      </c>
      <c r="K3" s="101"/>
      <c r="L3" s="101"/>
      <c r="M3" s="101" t="s">
        <v>109</v>
      </c>
      <c r="N3" s="101"/>
      <c r="O3" s="101"/>
      <c r="P3" s="101" t="s">
        <v>110</v>
      </c>
      <c r="Q3" s="101"/>
      <c r="R3" s="101"/>
      <c r="AN3" s="8" t="s">
        <v>105</v>
      </c>
      <c r="AO3" s="8" t="s">
        <v>106</v>
      </c>
      <c r="AP3" s="8" t="s">
        <v>107</v>
      </c>
      <c r="AQ3" s="8" t="s">
        <v>108</v>
      </c>
      <c r="AR3" s="8" t="s">
        <v>109</v>
      </c>
      <c r="AS3" s="8" t="s">
        <v>110</v>
      </c>
    </row>
    <row r="4" spans="1:45" ht="24" customHeight="1">
      <c r="A4" s="8" t="s">
        <v>104</v>
      </c>
      <c r="B4" s="8" t="s">
        <v>111</v>
      </c>
      <c r="C4" s="8" t="s">
        <v>112</v>
      </c>
      <c r="D4" s="30" t="s">
        <v>104</v>
      </c>
      <c r="E4" s="30" t="s">
        <v>111</v>
      </c>
      <c r="F4" s="30" t="s">
        <v>112</v>
      </c>
      <c r="G4" s="30" t="s">
        <v>104</v>
      </c>
      <c r="H4" s="30" t="s">
        <v>111</v>
      </c>
      <c r="I4" s="30" t="s">
        <v>112</v>
      </c>
      <c r="J4" s="30" t="s">
        <v>104</v>
      </c>
      <c r="K4" s="30" t="s">
        <v>111</v>
      </c>
      <c r="L4" s="30" t="s">
        <v>112</v>
      </c>
      <c r="M4" s="30" t="s">
        <v>104</v>
      </c>
      <c r="N4" s="30" t="s">
        <v>111</v>
      </c>
      <c r="O4" s="30" t="s">
        <v>112</v>
      </c>
      <c r="P4" s="30" t="s">
        <v>104</v>
      </c>
      <c r="Q4" s="30" t="s">
        <v>111</v>
      </c>
      <c r="R4" s="30" t="s">
        <v>112</v>
      </c>
      <c r="AN4" s="8" t="e">
        <f>'Année 1'!#REF!*1.5</f>
        <v>#REF!</v>
      </c>
      <c r="AO4" s="8" t="e">
        <f>#REF!*1.5</f>
        <v>#REF!</v>
      </c>
      <c r="AP4" s="8">
        <f>'Année 2'!I18*1.5</f>
        <v>0</v>
      </c>
      <c r="AQ4" s="8" t="e">
        <f>#REF!*1.5</f>
        <v>#REF!</v>
      </c>
      <c r="AR4" s="8" t="e">
        <f>#REF!*1.5</f>
        <v>#REF!</v>
      </c>
      <c r="AS4" s="8" t="e">
        <f>#REF!*1.5</f>
        <v>#REF!</v>
      </c>
    </row>
    <row r="5" spans="1:45" ht="21" customHeight="1">
      <c r="A5" s="8" t="e">
        <f>SUM(AN4:AN291)</f>
        <v>#REF!</v>
      </c>
      <c r="B5" s="8">
        <f>SUM('Année 1'!J18:J367)</f>
        <v>390</v>
      </c>
      <c r="C5" s="8">
        <f>SUM('Année 1'!K18:K367)</f>
        <v>0</v>
      </c>
      <c r="D5" s="8" t="e">
        <f>SUM(AO4:AO291)</f>
        <v>#REF!</v>
      </c>
      <c r="E5" s="8" t="e">
        <f>SUM(#REF!)</f>
        <v>#REF!</v>
      </c>
      <c r="F5" s="8" t="e">
        <f>SUM(#REF!)</f>
        <v>#REF!</v>
      </c>
      <c r="G5" s="8">
        <f>SUM(AP4:AP291)</f>
        <v>135</v>
      </c>
      <c r="H5" s="8">
        <f>SUM('Année 2'!J18:J353)</f>
        <v>192</v>
      </c>
      <c r="I5" s="8">
        <f>SUM('Année 2'!K18:K353)</f>
        <v>0</v>
      </c>
      <c r="J5" s="8" t="e">
        <f>SUM(AQ4:AQ291)</f>
        <v>#REF!</v>
      </c>
      <c r="K5" s="8" t="e">
        <f>SUM(#REF!)</f>
        <v>#REF!</v>
      </c>
      <c r="L5" s="8" t="e">
        <f>SUM(#REF!)</f>
        <v>#REF!</v>
      </c>
      <c r="M5" s="8" t="e">
        <f>SUM(AR4:AR291)</f>
        <v>#REF!</v>
      </c>
      <c r="N5" s="8" t="e">
        <f>SUM(#REF!)</f>
        <v>#REF!</v>
      </c>
      <c r="O5" s="8" t="e">
        <f>SUM(#REF!)</f>
        <v>#REF!</v>
      </c>
      <c r="P5" s="8" t="e">
        <f>SUM(AS4:AS291)</f>
        <v>#REF!</v>
      </c>
      <c r="Q5" s="8" t="e">
        <f>SUM(#REF!)</f>
        <v>#REF!</v>
      </c>
      <c r="R5" s="8" t="e">
        <f>SUM(#REF!)</f>
        <v>#REF!</v>
      </c>
      <c r="AN5" s="8">
        <f>'Année 1'!I19*1.5</f>
        <v>0</v>
      </c>
      <c r="AO5" s="8" t="e">
        <f>#REF!*1.5</f>
        <v>#REF!</v>
      </c>
      <c r="AP5" s="8">
        <f>'Année 2'!I19*1.5</f>
        <v>0</v>
      </c>
      <c r="AQ5" s="8" t="e">
        <f>#REF!*1.5</f>
        <v>#REF!</v>
      </c>
      <c r="AR5" s="8" t="e">
        <f>#REF!*1.5</f>
        <v>#REF!</v>
      </c>
      <c r="AS5" s="8" t="e">
        <f>#REF!*1.5</f>
        <v>#REF!</v>
      </c>
    </row>
    <row r="6" spans="1:45" ht="22.35" customHeight="1">
      <c r="A6" s="101" t="s">
        <v>113</v>
      </c>
      <c r="B6" s="101"/>
      <c r="C6" s="101"/>
      <c r="D6" s="101" t="s">
        <v>113</v>
      </c>
      <c r="E6" s="101"/>
      <c r="F6" s="101"/>
      <c r="G6" s="101" t="s">
        <v>113</v>
      </c>
      <c r="H6" s="101"/>
      <c r="I6" s="101"/>
      <c r="J6" s="101" t="s">
        <v>113</v>
      </c>
      <c r="K6" s="101"/>
      <c r="L6" s="101"/>
      <c r="M6" s="101" t="s">
        <v>113</v>
      </c>
      <c r="N6" s="101"/>
      <c r="O6" s="101"/>
      <c r="P6" s="101" t="s">
        <v>113</v>
      </c>
      <c r="Q6" s="101"/>
      <c r="R6" s="101"/>
      <c r="AN6" s="8">
        <f>'Année 1'!I20*1.5</f>
        <v>27</v>
      </c>
      <c r="AO6" s="8" t="e">
        <f>#REF!*1.5</f>
        <v>#REF!</v>
      </c>
      <c r="AP6" s="8">
        <f>'Année 2'!I20*1.5</f>
        <v>27</v>
      </c>
      <c r="AQ6" s="8" t="e">
        <f>#REF!*1.5</f>
        <v>#REF!</v>
      </c>
      <c r="AR6" s="8" t="e">
        <f>#REF!*1.5</f>
        <v>#REF!</v>
      </c>
      <c r="AS6" s="8" t="e">
        <f>#REF!*1.5</f>
        <v>#REF!</v>
      </c>
    </row>
    <row r="7" spans="1:45" ht="18.600000000000001" customHeight="1">
      <c r="A7" s="101" t="e">
        <f>SUM(A5,B5,C5)</f>
        <v>#REF!</v>
      </c>
      <c r="B7" s="101"/>
      <c r="C7" s="101"/>
      <c r="D7" s="101" t="e">
        <f>SUM(D5,E5,F5)</f>
        <v>#REF!</v>
      </c>
      <c r="E7" s="101"/>
      <c r="F7" s="101"/>
      <c r="G7" s="101">
        <f>SUM(G5,H5,I5)</f>
        <v>327</v>
      </c>
      <c r="H7" s="101"/>
      <c r="I7" s="101"/>
      <c r="J7" s="101" t="e">
        <f>SUM(J5,K5,L5)</f>
        <v>#REF!</v>
      </c>
      <c r="K7" s="101"/>
      <c r="L7" s="101"/>
      <c r="M7" s="101" t="e">
        <f>SUM(M5,N5,O5)</f>
        <v>#REF!</v>
      </c>
      <c r="N7" s="101"/>
      <c r="O7" s="101"/>
      <c r="P7" s="101" t="e">
        <f>SUM(P5,Q5,R5)</f>
        <v>#REF!</v>
      </c>
      <c r="Q7" s="101"/>
      <c r="R7" s="101"/>
      <c r="AN7" s="8">
        <f>'Année 1'!I21*1.5</f>
        <v>0</v>
      </c>
      <c r="AO7" s="8" t="e">
        <f>#REF!*1.5</f>
        <v>#REF!</v>
      </c>
      <c r="AP7" s="8">
        <f>'Année 2'!I21*1.5</f>
        <v>0</v>
      </c>
      <c r="AQ7" s="8" t="e">
        <f>#REF!*1.5</f>
        <v>#REF!</v>
      </c>
      <c r="AR7" s="8" t="e">
        <f>#REF!*1.5</f>
        <v>#REF!</v>
      </c>
      <c r="AS7" s="8" t="e">
        <f>#REF!*1.5</f>
        <v>#REF!</v>
      </c>
    </row>
    <row r="8" spans="1:45">
      <c r="A8" s="106" t="s">
        <v>113</v>
      </c>
      <c r="B8" s="107"/>
      <c r="C8" s="107"/>
      <c r="D8" s="107"/>
      <c r="E8" s="107"/>
      <c r="F8" s="108"/>
      <c r="G8" s="106" t="s">
        <v>113</v>
      </c>
      <c r="H8" s="107"/>
      <c r="I8" s="107"/>
      <c r="J8" s="107"/>
      <c r="K8" s="107"/>
      <c r="L8" s="108"/>
      <c r="M8" s="106" t="s">
        <v>113</v>
      </c>
      <c r="N8" s="107"/>
      <c r="O8" s="107"/>
      <c r="P8" s="107"/>
      <c r="Q8" s="107"/>
      <c r="R8" s="108"/>
      <c r="AN8" s="8">
        <f>'Année 1'!I22*1.5</f>
        <v>0</v>
      </c>
      <c r="AO8" s="8" t="e">
        <f>#REF!*1.5</f>
        <v>#REF!</v>
      </c>
      <c r="AP8" s="8">
        <f>'Année 2'!I22*1.5</f>
        <v>0</v>
      </c>
      <c r="AQ8" s="8" t="e">
        <f>#REF!*1.5</f>
        <v>#REF!</v>
      </c>
      <c r="AR8" s="8" t="e">
        <f>#REF!*1.5</f>
        <v>#REF!</v>
      </c>
      <c r="AS8" s="8" t="e">
        <f>#REF!*1.5</f>
        <v>#REF!</v>
      </c>
    </row>
    <row r="9" spans="1:45">
      <c r="A9" s="109"/>
      <c r="B9" s="110"/>
      <c r="C9" s="110"/>
      <c r="D9" s="110"/>
      <c r="E9" s="110"/>
      <c r="F9" s="111"/>
      <c r="G9" s="109"/>
      <c r="H9" s="110"/>
      <c r="I9" s="110"/>
      <c r="J9" s="110"/>
      <c r="K9" s="110"/>
      <c r="L9" s="111"/>
      <c r="M9" s="109"/>
      <c r="N9" s="110"/>
      <c r="O9" s="110"/>
      <c r="P9" s="110"/>
      <c r="Q9" s="110"/>
      <c r="R9" s="111"/>
      <c r="AN9" s="8">
        <f>'Année 1'!I26*1.5</f>
        <v>0</v>
      </c>
      <c r="AO9" s="8" t="e">
        <f>#REF!*1.5</f>
        <v>#REF!</v>
      </c>
      <c r="AP9" s="8">
        <f>'Année 2'!I26*1.5</f>
        <v>0</v>
      </c>
      <c r="AQ9" s="8" t="e">
        <f>#REF!*1.5</f>
        <v>#REF!</v>
      </c>
      <c r="AR9" s="8" t="e">
        <f>#REF!*1.5</f>
        <v>#REF!</v>
      </c>
      <c r="AS9" s="8" t="e">
        <f>#REF!*1.5</f>
        <v>#REF!</v>
      </c>
    </row>
    <row r="10" spans="1:45">
      <c r="A10" s="106" t="e">
        <f>SUM(A7,D7)</f>
        <v>#REF!</v>
      </c>
      <c r="B10" s="107"/>
      <c r="C10" s="107"/>
      <c r="D10" s="107"/>
      <c r="E10" s="107"/>
      <c r="F10" s="108"/>
      <c r="G10" s="106" t="e">
        <f>SUM(G7,J7)</f>
        <v>#REF!</v>
      </c>
      <c r="H10" s="107"/>
      <c r="I10" s="107"/>
      <c r="J10" s="107"/>
      <c r="K10" s="107"/>
      <c r="L10" s="108"/>
      <c r="M10" s="106" t="e">
        <f>SUM(M7,P7)</f>
        <v>#REF!</v>
      </c>
      <c r="N10" s="107"/>
      <c r="O10" s="107"/>
      <c r="P10" s="107"/>
      <c r="Q10" s="107"/>
      <c r="R10" s="108"/>
      <c r="AN10" s="8">
        <f>'Année 1'!I30*1.5</f>
        <v>0</v>
      </c>
      <c r="AO10" s="8" t="e">
        <f>#REF!*1.5</f>
        <v>#REF!</v>
      </c>
      <c r="AP10" s="8">
        <f>'Année 2'!I30*1.5</f>
        <v>0</v>
      </c>
      <c r="AQ10" s="8" t="e">
        <f>#REF!*1.5</f>
        <v>#REF!</v>
      </c>
      <c r="AR10" s="8" t="e">
        <f>#REF!*1.5</f>
        <v>#REF!</v>
      </c>
      <c r="AS10" s="8" t="e">
        <f>#REF!*1.5</f>
        <v>#REF!</v>
      </c>
    </row>
    <row r="11" spans="1:45">
      <c r="A11" s="109"/>
      <c r="B11" s="110"/>
      <c r="C11" s="110"/>
      <c r="D11" s="110"/>
      <c r="E11" s="110"/>
      <c r="F11" s="111"/>
      <c r="G11" s="109"/>
      <c r="H11" s="110"/>
      <c r="I11" s="110"/>
      <c r="J11" s="110"/>
      <c r="K11" s="110"/>
      <c r="L11" s="111"/>
      <c r="M11" s="109"/>
      <c r="N11" s="110"/>
      <c r="O11" s="110"/>
      <c r="P11" s="110"/>
      <c r="Q11" s="110"/>
      <c r="R11" s="111"/>
      <c r="AN11" s="8">
        <f>'Année 1'!I31*1.5</f>
        <v>0</v>
      </c>
      <c r="AO11" s="8" t="e">
        <f>#REF!*1.5</f>
        <v>#REF!</v>
      </c>
      <c r="AP11" s="8">
        <f>'Année 2'!I31*1.5</f>
        <v>18</v>
      </c>
      <c r="AQ11" s="8" t="e">
        <f>#REF!*1.5</f>
        <v>#REF!</v>
      </c>
      <c r="AR11" s="8" t="e">
        <f>#REF!*1.5</f>
        <v>#REF!</v>
      </c>
      <c r="AS11" s="8" t="e">
        <f>#REF!*1.5</f>
        <v>#REF!</v>
      </c>
    </row>
    <row r="12" spans="1:45">
      <c r="AN12" s="8">
        <f>'Année 1'!I35*1.5</f>
        <v>0</v>
      </c>
      <c r="AO12" s="8" t="e">
        <f>#REF!*1.5</f>
        <v>#REF!</v>
      </c>
      <c r="AP12" s="8">
        <f>'Année 2'!I32*1.5</f>
        <v>18</v>
      </c>
      <c r="AQ12" s="8" t="e">
        <f>#REF!*1.5</f>
        <v>#REF!</v>
      </c>
      <c r="AR12" s="8" t="e">
        <f>#REF!*1.5</f>
        <v>#REF!</v>
      </c>
      <c r="AS12" s="8" t="e">
        <f>#REF!*1.5</f>
        <v>#REF!</v>
      </c>
    </row>
    <row r="13" spans="1:45">
      <c r="AN13" s="8">
        <f>'Année 1'!I39*1.5</f>
        <v>0</v>
      </c>
      <c r="AO13" s="8" t="e">
        <f>#REF!*1.5</f>
        <v>#REF!</v>
      </c>
      <c r="AP13" s="8">
        <f>'Année 2'!I33*1.5</f>
        <v>36</v>
      </c>
      <c r="AQ13" s="8" t="e">
        <f>#REF!*1.5</f>
        <v>#REF!</v>
      </c>
      <c r="AR13" s="8" t="e">
        <f>#REF!*1.5</f>
        <v>#REF!</v>
      </c>
      <c r="AS13" s="8" t="e">
        <f>#REF!*1.5</f>
        <v>#REF!</v>
      </c>
    </row>
    <row r="14" spans="1:45" ht="18" customHeight="1">
      <c r="A14" s="112" t="s">
        <v>114</v>
      </c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T14" s="100" t="s">
        <v>115</v>
      </c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42"/>
      <c r="AN14" s="8">
        <f>'Année 1'!I40*1.5</f>
        <v>18</v>
      </c>
      <c r="AO14" s="8" t="e">
        <f>#REF!*1.5</f>
        <v>#REF!</v>
      </c>
      <c r="AP14" s="8">
        <f>'Année 2'!I34*1.5</f>
        <v>0</v>
      </c>
      <c r="AQ14" s="8" t="e">
        <f>#REF!*1.5</f>
        <v>#REF!</v>
      </c>
      <c r="AR14" s="8" t="e">
        <f>#REF!*1.5</f>
        <v>#REF!</v>
      </c>
      <c r="AS14" s="8" t="e">
        <f>#REF!*1.5</f>
        <v>#REF!</v>
      </c>
    </row>
    <row r="15" spans="1:45" ht="20.45" customHeight="1">
      <c r="A15" s="112"/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42"/>
      <c r="AN15" s="8">
        <f>'Année 1'!I41*1.5</f>
        <v>18</v>
      </c>
      <c r="AO15" s="8" t="e">
        <f>#REF!*1.5</f>
        <v>#REF!</v>
      </c>
      <c r="AP15" s="8">
        <f>'Année 2'!I35*1.5</f>
        <v>0</v>
      </c>
      <c r="AQ15" s="8" t="e">
        <f>#REF!*1.5</f>
        <v>#REF!</v>
      </c>
      <c r="AR15" s="8" t="e">
        <f>#REF!*1.5</f>
        <v>#REF!</v>
      </c>
      <c r="AS15" s="8" t="e">
        <f>#REF!*1.5</f>
        <v>#REF!</v>
      </c>
    </row>
    <row r="16" spans="1:45" ht="23.1" customHeight="1">
      <c r="A16" s="101" t="s">
        <v>105</v>
      </c>
      <c r="B16" s="101"/>
      <c r="C16" s="101"/>
      <c r="D16" s="102" t="s">
        <v>106</v>
      </c>
      <c r="E16" s="103"/>
      <c r="F16" s="104"/>
      <c r="G16" s="101" t="s">
        <v>107</v>
      </c>
      <c r="H16" s="101"/>
      <c r="I16" s="101"/>
      <c r="J16" s="101" t="s">
        <v>108</v>
      </c>
      <c r="K16" s="101"/>
      <c r="L16" s="101"/>
      <c r="M16" s="101" t="s">
        <v>109</v>
      </c>
      <c r="N16" s="101"/>
      <c r="O16" s="101"/>
      <c r="P16" s="101" t="s">
        <v>110</v>
      </c>
      <c r="Q16" s="101"/>
      <c r="R16" s="101"/>
      <c r="T16" s="101" t="s">
        <v>105</v>
      </c>
      <c r="U16" s="101"/>
      <c r="V16" s="101"/>
      <c r="W16" s="101" t="s">
        <v>106</v>
      </c>
      <c r="X16" s="101"/>
      <c r="Y16" s="101"/>
      <c r="Z16" s="101" t="s">
        <v>107</v>
      </c>
      <c r="AA16" s="101"/>
      <c r="AB16" s="101"/>
      <c r="AC16" s="101" t="s">
        <v>108</v>
      </c>
      <c r="AD16" s="101"/>
      <c r="AE16" s="101"/>
      <c r="AF16" s="101" t="s">
        <v>109</v>
      </c>
      <c r="AG16" s="101"/>
      <c r="AH16" s="101"/>
      <c r="AI16" s="101" t="s">
        <v>110</v>
      </c>
      <c r="AJ16" s="101"/>
      <c r="AK16" s="101"/>
      <c r="AL16" s="42"/>
      <c r="AN16" s="8">
        <f>'Année 1'!I42*1.5</f>
        <v>0</v>
      </c>
      <c r="AO16" s="8" t="e">
        <f>#REF!*1.5</f>
        <v>#REF!</v>
      </c>
      <c r="AP16" s="8">
        <f>'Année 2'!I36*1.5</f>
        <v>0</v>
      </c>
      <c r="AQ16" s="8" t="e">
        <f>#REF!*1.5</f>
        <v>#REF!</v>
      </c>
      <c r="AR16" s="8" t="e">
        <f>#REF!*1.5</f>
        <v>#REF!</v>
      </c>
      <c r="AS16" s="8" t="e">
        <f>#REF!*1.5</f>
        <v>#REF!</v>
      </c>
    </row>
    <row r="17" spans="1:45" ht="25.35" customHeight="1">
      <c r="A17" s="8" t="s">
        <v>104</v>
      </c>
      <c r="B17" s="8" t="s">
        <v>111</v>
      </c>
      <c r="C17" s="8" t="s">
        <v>112</v>
      </c>
      <c r="D17" s="8" t="s">
        <v>104</v>
      </c>
      <c r="E17" s="8" t="s">
        <v>111</v>
      </c>
      <c r="F17" s="8" t="s">
        <v>112</v>
      </c>
      <c r="G17" s="8" t="s">
        <v>104</v>
      </c>
      <c r="H17" s="8" t="s">
        <v>111</v>
      </c>
      <c r="I17" s="8" t="s">
        <v>112</v>
      </c>
      <c r="J17" s="8" t="s">
        <v>104</v>
      </c>
      <c r="K17" s="8" t="s">
        <v>111</v>
      </c>
      <c r="L17" s="8" t="s">
        <v>112</v>
      </c>
      <c r="M17" s="8" t="s">
        <v>104</v>
      </c>
      <c r="N17" s="8" t="s">
        <v>111</v>
      </c>
      <c r="O17" s="8" t="s">
        <v>112</v>
      </c>
      <c r="P17" s="8" t="s">
        <v>104</v>
      </c>
      <c r="Q17" s="8" t="s">
        <v>111</v>
      </c>
      <c r="R17" s="8" t="s">
        <v>112</v>
      </c>
      <c r="T17" s="8" t="s">
        <v>104</v>
      </c>
      <c r="U17" s="8" t="s">
        <v>111</v>
      </c>
      <c r="V17" s="8" t="s">
        <v>112</v>
      </c>
      <c r="W17" s="8" t="s">
        <v>104</v>
      </c>
      <c r="X17" s="8" t="s">
        <v>111</v>
      </c>
      <c r="Y17" s="8" t="s">
        <v>112</v>
      </c>
      <c r="Z17" s="8" t="s">
        <v>104</v>
      </c>
      <c r="AA17" s="8" t="s">
        <v>111</v>
      </c>
      <c r="AB17" s="8" t="s">
        <v>112</v>
      </c>
      <c r="AC17" s="8" t="s">
        <v>104</v>
      </c>
      <c r="AD17" s="8" t="s">
        <v>111</v>
      </c>
      <c r="AE17" s="8" t="s">
        <v>112</v>
      </c>
      <c r="AF17" s="8" t="s">
        <v>104</v>
      </c>
      <c r="AG17" s="8" t="s">
        <v>111</v>
      </c>
      <c r="AH17" s="8" t="s">
        <v>112</v>
      </c>
      <c r="AI17" s="8" t="s">
        <v>104</v>
      </c>
      <c r="AJ17" s="8" t="s">
        <v>111</v>
      </c>
      <c r="AK17" s="8" t="s">
        <v>112</v>
      </c>
      <c r="AL17" s="42"/>
      <c r="AN17" s="8">
        <f>'Année 1'!I43*1.5</f>
        <v>0</v>
      </c>
      <c r="AO17" s="8" t="e">
        <f>#REF!*1.5</f>
        <v>#REF!</v>
      </c>
      <c r="AP17" s="8">
        <f>'Année 2'!I37*1.5</f>
        <v>0</v>
      </c>
      <c r="AQ17" s="8" t="e">
        <f>#REF!*1.5</f>
        <v>#REF!</v>
      </c>
      <c r="AR17" s="8" t="e">
        <f>#REF!*1.5</f>
        <v>#REF!</v>
      </c>
      <c r="AS17" s="8" t="e">
        <f>#REF!*1.5</f>
        <v>#REF!</v>
      </c>
    </row>
    <row r="18" spans="1:45" ht="25.35" customHeight="1">
      <c r="A18" s="8" t="e">
        <f t="shared" ref="A18:R18" si="0">A5-T18</f>
        <v>#REF!</v>
      </c>
      <c r="B18" s="8">
        <f t="shared" si="0"/>
        <v>390</v>
      </c>
      <c r="C18" s="8">
        <f t="shared" si="0"/>
        <v>0</v>
      </c>
      <c r="D18" s="8" t="e">
        <f t="shared" si="0"/>
        <v>#REF!</v>
      </c>
      <c r="E18" s="8" t="e">
        <f t="shared" si="0"/>
        <v>#REF!</v>
      </c>
      <c r="F18" s="8" t="e">
        <f t="shared" si="0"/>
        <v>#REF!</v>
      </c>
      <c r="G18" s="8">
        <f t="shared" si="0"/>
        <v>135</v>
      </c>
      <c r="H18" s="8">
        <f t="shared" si="0"/>
        <v>192</v>
      </c>
      <c r="I18" s="8">
        <f t="shared" si="0"/>
        <v>0</v>
      </c>
      <c r="J18" s="8" t="e">
        <f t="shared" si="0"/>
        <v>#REF!</v>
      </c>
      <c r="K18" s="8" t="e">
        <f t="shared" si="0"/>
        <v>#REF!</v>
      </c>
      <c r="L18" s="8" t="e">
        <f t="shared" si="0"/>
        <v>#REF!</v>
      </c>
      <c r="M18" s="8" t="e">
        <f t="shared" si="0"/>
        <v>#REF!</v>
      </c>
      <c r="N18" s="8" t="e">
        <f t="shared" si="0"/>
        <v>#REF!</v>
      </c>
      <c r="O18" s="8" t="e">
        <f t="shared" si="0"/>
        <v>#REF!</v>
      </c>
      <c r="P18" s="8" t="e">
        <f t="shared" si="0"/>
        <v>#REF!</v>
      </c>
      <c r="Q18" s="8" t="e">
        <f t="shared" si="0"/>
        <v>#REF!</v>
      </c>
      <c r="R18" s="8" t="e">
        <f t="shared" si="0"/>
        <v>#REF!</v>
      </c>
      <c r="T18" s="8">
        <f>SUMIF('Année 1'!M18:M367,"Portée",'Année 1'!I18:I367)*1.5</f>
        <v>0</v>
      </c>
      <c r="U18" s="8">
        <f>SUMIF('Année 1'!M18:M367,"Portée",'Année 1'!J18:J367)</f>
        <v>0</v>
      </c>
      <c r="V18" s="8">
        <f>SUMIF('Année 1'!M18:M367,"Portée",'Année 1'!K18:K367)</f>
        <v>0</v>
      </c>
      <c r="W18" s="8" t="e">
        <f>SUMIF(#REF!,"Portée",#REF!)*1.5</f>
        <v>#REF!</v>
      </c>
      <c r="X18" s="8" t="e">
        <f>SUMIF(#REF!,"Portée",#REF!)</f>
        <v>#REF!</v>
      </c>
      <c r="Y18" s="8" t="e">
        <f>SUMIF(#REF!,"Portée",#REF!)</f>
        <v>#REF!</v>
      </c>
      <c r="Z18" s="8">
        <f>SUMIF('Année 2'!M18:M353,"Portée",'Année 2'!I18:I353)*1.5</f>
        <v>0</v>
      </c>
      <c r="AA18" s="8">
        <f>SUMIF('Année 2'!M18:M353,"Portée",'Année 2'!J18:J353)</f>
        <v>0</v>
      </c>
      <c r="AB18" s="8">
        <f>SUMIF('Année 2'!M18:M353,"Portée",'Année 2'!K18:K353)</f>
        <v>0</v>
      </c>
      <c r="AC18" s="8" t="e">
        <f>SUMIF(#REF!,"Portée",#REF!)*1.5</f>
        <v>#REF!</v>
      </c>
      <c r="AD18" s="8" t="e">
        <f>SUMIF(#REF!,"Portée",#REF!)</f>
        <v>#REF!</v>
      </c>
      <c r="AE18" s="8" t="e">
        <f>SUMIF(#REF!,"Portée",#REF!)</f>
        <v>#REF!</v>
      </c>
      <c r="AF18" s="8" t="e">
        <f>SUMIF(#REF!,"Portée",#REF!)*1.5</f>
        <v>#REF!</v>
      </c>
      <c r="AG18" s="8">
        <f>SUMIF('Année 2'!S18:S309,"Portée",'Année 2'!P18:P309)</f>
        <v>0</v>
      </c>
      <c r="AH18" s="8">
        <f>SUMIF('Année 2'!S18:S309,"Portée",'Année 2'!Q18:Q309)</f>
        <v>0</v>
      </c>
      <c r="AI18" s="8" t="e">
        <f>SUMIF(#REF!,"Portée",#REF!)*1.5</f>
        <v>#REF!</v>
      </c>
      <c r="AJ18" s="8" t="e">
        <f>SUMIF(#REF!,"Portée",#REF!)</f>
        <v>#REF!</v>
      </c>
      <c r="AK18" s="8" t="e">
        <f>SUMIF(#REF!,"Portée",#REF!)</f>
        <v>#REF!</v>
      </c>
      <c r="AL18" s="42"/>
      <c r="AN18" s="8">
        <f>'Année 1'!I44*1.5</f>
        <v>0</v>
      </c>
      <c r="AO18" s="8" t="e">
        <f>#REF!*1.5</f>
        <v>#REF!</v>
      </c>
      <c r="AP18" s="8">
        <f>'Année 2'!I38*1.5</f>
        <v>18</v>
      </c>
      <c r="AQ18" s="8" t="e">
        <f>#REF!*1.5</f>
        <v>#REF!</v>
      </c>
      <c r="AR18" s="8" t="e">
        <f>#REF!*1.5</f>
        <v>#REF!</v>
      </c>
      <c r="AS18" s="8" t="e">
        <f>#REF!*1.5</f>
        <v>#REF!</v>
      </c>
    </row>
    <row r="19" spans="1:45" ht="24" customHeight="1">
      <c r="A19" s="101" t="s">
        <v>113</v>
      </c>
      <c r="B19" s="101"/>
      <c r="C19" s="101"/>
      <c r="D19" s="101" t="s">
        <v>113</v>
      </c>
      <c r="E19" s="101"/>
      <c r="F19" s="101"/>
      <c r="G19" s="101" t="s">
        <v>113</v>
      </c>
      <c r="H19" s="101"/>
      <c r="I19" s="101"/>
      <c r="J19" s="101" t="s">
        <v>113</v>
      </c>
      <c r="K19" s="101"/>
      <c r="L19" s="101"/>
      <c r="M19" s="101" t="s">
        <v>113</v>
      </c>
      <c r="N19" s="101"/>
      <c r="O19" s="101"/>
      <c r="P19" s="101" t="s">
        <v>113</v>
      </c>
      <c r="Q19" s="101"/>
      <c r="R19" s="101"/>
      <c r="AN19" s="8">
        <f>'Année 1'!I45*1.5</f>
        <v>18</v>
      </c>
      <c r="AO19" s="8" t="e">
        <f>#REF!*1.5</f>
        <v>#REF!</v>
      </c>
      <c r="AP19" s="8">
        <f>'Année 2'!I41*1.5</f>
        <v>0</v>
      </c>
      <c r="AQ19" s="8" t="e">
        <f>#REF!*1.5</f>
        <v>#REF!</v>
      </c>
      <c r="AR19" s="8" t="e">
        <f>#REF!*1.5</f>
        <v>#REF!</v>
      </c>
      <c r="AS19" s="8" t="e">
        <f>#REF!*1.5</f>
        <v>#REF!</v>
      </c>
    </row>
    <row r="20" spans="1:45" ht="26.1" customHeight="1">
      <c r="A20" s="101" t="e">
        <f>SUM(A18,B18,C18)</f>
        <v>#REF!</v>
      </c>
      <c r="B20" s="101"/>
      <c r="C20" s="101"/>
      <c r="D20" s="101" t="e">
        <f>SUM(D18,E18,F18)</f>
        <v>#REF!</v>
      </c>
      <c r="E20" s="101"/>
      <c r="F20" s="101"/>
      <c r="G20" s="101">
        <f>SUM(G18,H18,I18)</f>
        <v>327</v>
      </c>
      <c r="H20" s="101"/>
      <c r="I20" s="101"/>
      <c r="J20" s="101" t="e">
        <f>SUM(J18,K18,L18)</f>
        <v>#REF!</v>
      </c>
      <c r="K20" s="101"/>
      <c r="L20" s="101"/>
      <c r="M20" s="101" t="e">
        <f>SUM(M18,N18,O18)</f>
        <v>#REF!</v>
      </c>
      <c r="N20" s="101"/>
      <c r="O20" s="101"/>
      <c r="P20" s="101" t="e">
        <f>SUM(P18,Q18,R18)</f>
        <v>#REF!</v>
      </c>
      <c r="Q20" s="101"/>
      <c r="R20" s="101"/>
      <c r="AN20" s="8">
        <f>'Année 1'!I46*1.5</f>
        <v>0</v>
      </c>
      <c r="AO20" s="8" t="e">
        <f>#REF!*1.5</f>
        <v>#REF!</v>
      </c>
      <c r="AP20" s="8">
        <f>'Année 2'!I42*1.5</f>
        <v>18</v>
      </c>
      <c r="AQ20" s="8" t="e">
        <f>#REF!*1.5</f>
        <v>#REF!</v>
      </c>
      <c r="AR20" s="8" t="e">
        <f>#REF!*1.5</f>
        <v>#REF!</v>
      </c>
      <c r="AS20" s="8" t="e">
        <f>#REF!*1.5</f>
        <v>#REF!</v>
      </c>
    </row>
    <row r="21" spans="1:45" ht="30.6" customHeight="1">
      <c r="A21" s="102" t="s">
        <v>113</v>
      </c>
      <c r="B21" s="103"/>
      <c r="C21" s="103"/>
      <c r="D21" s="103"/>
      <c r="E21" s="103"/>
      <c r="F21" s="104"/>
      <c r="G21" s="102" t="s">
        <v>113</v>
      </c>
      <c r="H21" s="103"/>
      <c r="I21" s="103"/>
      <c r="J21" s="103"/>
      <c r="K21" s="103"/>
      <c r="L21" s="104"/>
      <c r="M21" s="102" t="s">
        <v>113</v>
      </c>
      <c r="N21" s="103"/>
      <c r="O21" s="103"/>
      <c r="P21" s="103"/>
      <c r="Q21" s="103"/>
      <c r="R21" s="104"/>
      <c r="AN21" s="8">
        <f>'Année 1'!I102*1.5</f>
        <v>0</v>
      </c>
      <c r="AO21" s="8" t="e">
        <f>#REF!*1.5</f>
        <v>#REF!</v>
      </c>
      <c r="AP21" s="8">
        <f>'Année 2'!I43*1.5</f>
        <v>0</v>
      </c>
      <c r="AQ21" s="8" t="e">
        <f>#REF!*1.5</f>
        <v>#REF!</v>
      </c>
      <c r="AR21" s="8" t="e">
        <f>#REF!*1.5</f>
        <v>#REF!</v>
      </c>
      <c r="AS21" s="8" t="e">
        <f>#REF!*1.5</f>
        <v>#REF!</v>
      </c>
    </row>
    <row r="22" spans="1:45" ht="25.35" customHeight="1">
      <c r="A22" s="102" t="e">
        <f>SUM(A20,D20)</f>
        <v>#REF!</v>
      </c>
      <c r="B22" s="103"/>
      <c r="C22" s="103"/>
      <c r="D22" s="103"/>
      <c r="E22" s="103"/>
      <c r="F22" s="104"/>
      <c r="G22" s="102" t="e">
        <f>SUM(G20,J20)</f>
        <v>#REF!</v>
      </c>
      <c r="H22" s="103"/>
      <c r="I22" s="103"/>
      <c r="J22" s="103"/>
      <c r="K22" s="103"/>
      <c r="L22" s="104"/>
      <c r="M22" s="102" t="e">
        <f>SUM(M20,P20)</f>
        <v>#REF!</v>
      </c>
      <c r="N22" s="103"/>
      <c r="O22" s="103"/>
      <c r="P22" s="103"/>
      <c r="Q22" s="103"/>
      <c r="R22" s="104"/>
      <c r="AN22" s="8">
        <f>'Année 1'!I48*1.5</f>
        <v>0</v>
      </c>
      <c r="AO22" s="8" t="e">
        <f>#REF!*1.5</f>
        <v>#REF!</v>
      </c>
      <c r="AP22" s="8">
        <f>'Année 2'!I90*1.5</f>
        <v>0</v>
      </c>
      <c r="AQ22" s="8" t="e">
        <f>#REF!*1.5</f>
        <v>#REF!</v>
      </c>
      <c r="AR22" s="8" t="e">
        <f>#REF!*1.5</f>
        <v>#REF!</v>
      </c>
      <c r="AS22" s="8" t="e">
        <f>#REF!*1.5</f>
        <v>#REF!</v>
      </c>
    </row>
    <row r="23" spans="1:45">
      <c r="AN23" s="8">
        <f>'Année 1'!I49*1.5</f>
        <v>0</v>
      </c>
      <c r="AO23" s="8" t="e">
        <f>#REF!*1.5</f>
        <v>#REF!</v>
      </c>
      <c r="AP23" s="8">
        <f>'Année 2'!I45*1.5</f>
        <v>0</v>
      </c>
      <c r="AQ23" s="8" t="e">
        <f>#REF!*1.5</f>
        <v>#REF!</v>
      </c>
      <c r="AR23" s="8" t="e">
        <f>#REF!*1.5</f>
        <v>#REF!</v>
      </c>
      <c r="AS23" s="8" t="e">
        <f>#REF!*1.5</f>
        <v>#REF!</v>
      </c>
    </row>
    <row r="24" spans="1:45">
      <c r="AN24" s="8">
        <f>'Année 1'!I50*1.5</f>
        <v>0</v>
      </c>
      <c r="AO24" s="8" t="e">
        <f>#REF!*1.5</f>
        <v>#REF!</v>
      </c>
      <c r="AP24" s="8">
        <f>'Année 2'!I46*1.5</f>
        <v>0</v>
      </c>
      <c r="AQ24" s="8" t="e">
        <f>#REF!*1.5</f>
        <v>#REF!</v>
      </c>
      <c r="AR24" s="8" t="e">
        <f>#REF!*1.5</f>
        <v>#REF!</v>
      </c>
      <c r="AS24" s="8" t="e">
        <f>#REF!*1.5</f>
        <v>#REF!</v>
      </c>
    </row>
    <row r="25" spans="1:45">
      <c r="AN25" s="8">
        <f>'Année 1'!I51*1.5</f>
        <v>27</v>
      </c>
      <c r="AO25" s="8" t="e">
        <f>#REF!*1.5</f>
        <v>#REF!</v>
      </c>
      <c r="AP25" s="8">
        <f>'Année 2'!I47*1.5</f>
        <v>0</v>
      </c>
      <c r="AQ25" s="8" t="e">
        <f>#REF!*1.5</f>
        <v>#REF!</v>
      </c>
      <c r="AR25" s="8" t="e">
        <f>#REF!*1.5</f>
        <v>#REF!</v>
      </c>
      <c r="AS25" s="8" t="e">
        <f>#REF!*1.5</f>
        <v>#REF!</v>
      </c>
    </row>
    <row r="26" spans="1:45">
      <c r="AN26" s="8">
        <f>'Année 1'!I52*1.5</f>
        <v>0</v>
      </c>
      <c r="AO26" s="8" t="e">
        <f>#REF!*1.5</f>
        <v>#REF!</v>
      </c>
      <c r="AP26" s="8">
        <f>'Année 2'!I48*1.5</f>
        <v>0</v>
      </c>
      <c r="AQ26" s="8" t="e">
        <f>#REF!*1.5</f>
        <v>#REF!</v>
      </c>
      <c r="AR26" s="8" t="e">
        <f>#REF!*1.5</f>
        <v>#REF!</v>
      </c>
      <c r="AS26" s="8" t="e">
        <f>#REF!*1.5</f>
        <v>#REF!</v>
      </c>
    </row>
    <row r="27" spans="1:45">
      <c r="AN27" s="8">
        <f>'Année 1'!I53*1.5</f>
        <v>0</v>
      </c>
      <c r="AO27" s="8" t="e">
        <f>#REF!*1.5</f>
        <v>#REF!</v>
      </c>
      <c r="AP27" s="8">
        <f>'Année 2'!I49*1.5</f>
        <v>0</v>
      </c>
      <c r="AQ27" s="8" t="e">
        <f>#REF!*1.5</f>
        <v>#REF!</v>
      </c>
      <c r="AR27" s="8" t="e">
        <f>#REF!*1.5</f>
        <v>#REF!</v>
      </c>
      <c r="AS27" s="8" t="e">
        <f>#REF!*1.5</f>
        <v>#REF!</v>
      </c>
    </row>
    <row r="28" spans="1:45">
      <c r="AN28" s="8">
        <f>'Année 1'!I57*1.5</f>
        <v>0</v>
      </c>
      <c r="AO28" s="8" t="e">
        <f>#REF!*1.5</f>
        <v>#REF!</v>
      </c>
      <c r="AP28" s="8">
        <f>'Année 2'!I96*1.5</f>
        <v>0</v>
      </c>
      <c r="AQ28" s="8" t="e">
        <f>#REF!*1.5</f>
        <v>#REF!</v>
      </c>
      <c r="AR28" s="8" t="e">
        <f>#REF!*1.5</f>
        <v>#REF!</v>
      </c>
      <c r="AS28" s="8" t="e">
        <f>#REF!*1.5</f>
        <v>#REF!</v>
      </c>
    </row>
    <row r="29" spans="1:45">
      <c r="AN29" s="8">
        <f>'Année 1'!I61*1.5</f>
        <v>0</v>
      </c>
      <c r="AO29" s="8" t="e">
        <f>#REF!*1.5</f>
        <v>#REF!</v>
      </c>
      <c r="AP29" s="8">
        <f>'Année 2'!I97*1.5</f>
        <v>0</v>
      </c>
      <c r="AQ29" s="8" t="e">
        <f>#REF!*1.5</f>
        <v>#REF!</v>
      </c>
      <c r="AR29" s="8" t="e">
        <f>#REF!*1.5</f>
        <v>#REF!</v>
      </c>
      <c r="AS29" s="8" t="e">
        <f>#REF!*1.5</f>
        <v>#REF!</v>
      </c>
    </row>
    <row r="30" spans="1:45">
      <c r="AN30" s="8">
        <f>'Année 1'!I62*1.5</f>
        <v>0</v>
      </c>
      <c r="AO30" s="8" t="e">
        <f>#REF!*1.5</f>
        <v>#REF!</v>
      </c>
      <c r="AP30" s="8">
        <f>'Année 2'!I98*1.5</f>
        <v>0</v>
      </c>
      <c r="AQ30" s="8" t="e">
        <f>#REF!*1.5</f>
        <v>#REF!</v>
      </c>
      <c r="AR30" s="8" t="e">
        <f>#REF!*1.5</f>
        <v>#REF!</v>
      </c>
      <c r="AS30" s="8" t="e">
        <f>#REF!*1.5</f>
        <v>#REF!</v>
      </c>
    </row>
    <row r="31" spans="1:45">
      <c r="AN31" s="8">
        <f>'Année 1'!I66*1.5</f>
        <v>0</v>
      </c>
      <c r="AO31" s="8" t="e">
        <f>#REF!*1.5</f>
        <v>#REF!</v>
      </c>
      <c r="AP31" s="8">
        <f>'Année 2'!I99*1.5</f>
        <v>0</v>
      </c>
      <c r="AQ31" s="8" t="e">
        <f>#REF!*1.5</f>
        <v>#REF!</v>
      </c>
      <c r="AR31" s="8" t="e">
        <f>#REF!*1.5</f>
        <v>#REF!</v>
      </c>
      <c r="AS31" s="8" t="e">
        <f>#REF!*1.5</f>
        <v>#REF!</v>
      </c>
    </row>
    <row r="32" spans="1:45">
      <c r="AN32" s="8">
        <f>'Année 1'!I70*1.5</f>
        <v>0</v>
      </c>
      <c r="AO32" s="8" t="e">
        <f>#REF!*1.5</f>
        <v>#REF!</v>
      </c>
      <c r="AP32" s="8">
        <f>'Année 2'!I100*1.5</f>
        <v>0</v>
      </c>
      <c r="AQ32" s="8" t="e">
        <f>#REF!*1.5</f>
        <v>#REF!</v>
      </c>
      <c r="AR32" s="8" t="e">
        <f>#REF!*1.5</f>
        <v>#REF!</v>
      </c>
      <c r="AS32" s="8" t="e">
        <f>#REF!*1.5</f>
        <v>#REF!</v>
      </c>
    </row>
    <row r="33" spans="40:45">
      <c r="AN33" s="8">
        <f>'Année 1'!I71*1.5</f>
        <v>18</v>
      </c>
      <c r="AO33" s="8" t="e">
        <f>#REF!*1.5</f>
        <v>#REF!</v>
      </c>
      <c r="AP33" s="8">
        <f>'Année 2'!I101*1.5</f>
        <v>0</v>
      </c>
      <c r="AQ33" s="8" t="e">
        <f>#REF!*1.5</f>
        <v>#REF!</v>
      </c>
      <c r="AR33" s="8" t="e">
        <f>#REF!*1.5</f>
        <v>#REF!</v>
      </c>
      <c r="AS33" s="8" t="e">
        <f>#REF!*1.5</f>
        <v>#REF!</v>
      </c>
    </row>
    <row r="34" spans="40:45">
      <c r="AN34" s="8">
        <f>'Année 1'!I72*1.5</f>
        <v>0</v>
      </c>
      <c r="AO34" s="8" t="e">
        <f>#REF!*1.5</f>
        <v>#REF!</v>
      </c>
      <c r="AP34" s="8">
        <f>'Année 2'!I102*1.5</f>
        <v>0</v>
      </c>
      <c r="AQ34" s="8" t="e">
        <f>#REF!*1.5</f>
        <v>#REF!</v>
      </c>
      <c r="AR34" s="8" t="e">
        <f>#REF!*1.5</f>
        <v>#REF!</v>
      </c>
      <c r="AS34" s="8" t="e">
        <f>#REF!*1.5</f>
        <v>#REF!</v>
      </c>
    </row>
    <row r="35" spans="40:45">
      <c r="AN35" s="8">
        <f>'Année 1'!I73*1.5</f>
        <v>0</v>
      </c>
      <c r="AO35" s="8" t="e">
        <f>#REF!*1.5</f>
        <v>#REF!</v>
      </c>
      <c r="AP35" s="8">
        <f>'Année 2'!I103*1.5</f>
        <v>0</v>
      </c>
      <c r="AQ35" s="8" t="e">
        <f>#REF!*1.5</f>
        <v>#REF!</v>
      </c>
      <c r="AR35" s="8" t="e">
        <f>#REF!*1.5</f>
        <v>#REF!</v>
      </c>
      <c r="AS35" s="8" t="e">
        <f>#REF!*1.5</f>
        <v>#REF!</v>
      </c>
    </row>
    <row r="36" spans="40:45">
      <c r="AN36" s="8">
        <f>'Année 1'!I74*1.5</f>
        <v>0</v>
      </c>
      <c r="AO36" s="8" t="e">
        <f>#REF!*1.5</f>
        <v>#REF!</v>
      </c>
      <c r="AP36" s="8">
        <f>'Année 2'!I104*1.5</f>
        <v>0</v>
      </c>
      <c r="AQ36" s="8" t="e">
        <f>#REF!*1.5</f>
        <v>#REF!</v>
      </c>
      <c r="AR36" s="8" t="e">
        <f>#REF!*1.5</f>
        <v>#REF!</v>
      </c>
      <c r="AS36" s="8" t="e">
        <f>#REF!*1.5</f>
        <v>#REF!</v>
      </c>
    </row>
    <row r="37" spans="40:45">
      <c r="AN37" s="8">
        <f>'Année 1'!I78*1.5</f>
        <v>0</v>
      </c>
      <c r="AO37" s="8" t="e">
        <f>#REF!*1.5</f>
        <v>#REF!</v>
      </c>
      <c r="AP37" s="8">
        <f>'Année 2'!I105*1.5</f>
        <v>0</v>
      </c>
      <c r="AQ37" s="8" t="e">
        <f>#REF!*1.5</f>
        <v>#REF!</v>
      </c>
      <c r="AR37" s="8" t="e">
        <f>#REF!*1.5</f>
        <v>#REF!</v>
      </c>
      <c r="AS37" s="8" t="e">
        <f>#REF!*1.5</f>
        <v>#REF!</v>
      </c>
    </row>
    <row r="38" spans="40:45">
      <c r="AN38" s="8">
        <f>'Année 1'!I79*1.5</f>
        <v>0</v>
      </c>
      <c r="AO38" s="8" t="e">
        <f>#REF!*1.5</f>
        <v>#REF!</v>
      </c>
      <c r="AP38" s="8">
        <f>'Année 2'!I106*1.5</f>
        <v>0</v>
      </c>
      <c r="AQ38" s="8" t="e">
        <f>#REF!*1.5</f>
        <v>#REF!</v>
      </c>
      <c r="AR38" s="8" t="e">
        <f>#REF!*1.5</f>
        <v>#REF!</v>
      </c>
      <c r="AS38" s="8" t="e">
        <f>#REF!*1.5</f>
        <v>#REF!</v>
      </c>
    </row>
    <row r="39" spans="40:45">
      <c r="AN39" s="8" t="e">
        <f>'Année 1'!#REF!*1.5</f>
        <v>#REF!</v>
      </c>
      <c r="AO39" s="8" t="e">
        <f>#REF!*1.5</f>
        <v>#REF!</v>
      </c>
      <c r="AP39" s="8">
        <f>'Année 2'!I107*1.5</f>
        <v>0</v>
      </c>
      <c r="AQ39" s="8" t="e">
        <f>#REF!*1.5</f>
        <v>#REF!</v>
      </c>
      <c r="AR39" s="8" t="e">
        <f>#REF!*1.5</f>
        <v>#REF!</v>
      </c>
      <c r="AS39" s="8" t="e">
        <f>#REF!*1.5</f>
        <v>#REF!</v>
      </c>
    </row>
    <row r="40" spans="40:45">
      <c r="AN40" s="8">
        <f>'Année 1'!I80*1.5</f>
        <v>0</v>
      </c>
      <c r="AO40" s="8" t="e">
        <f>#REF!*1.5</f>
        <v>#REF!</v>
      </c>
      <c r="AP40" s="8">
        <f>'Année 2'!I108*1.5</f>
        <v>0</v>
      </c>
      <c r="AQ40" s="8" t="e">
        <f>#REF!*1.5</f>
        <v>#REF!</v>
      </c>
      <c r="AR40" s="8" t="e">
        <f>#REF!*1.5</f>
        <v>#REF!</v>
      </c>
      <c r="AS40" s="8" t="e">
        <f>#REF!*1.5</f>
        <v>#REF!</v>
      </c>
    </row>
    <row r="41" spans="40:45">
      <c r="AN41" s="8">
        <f>'Année 1'!I81*1.5</f>
        <v>18</v>
      </c>
      <c r="AO41" s="8" t="e">
        <f>#REF!*1.5</f>
        <v>#REF!</v>
      </c>
      <c r="AP41" s="8">
        <f>'Année 2'!I109*1.5</f>
        <v>0</v>
      </c>
      <c r="AQ41" s="8" t="e">
        <f>#REF!*1.5</f>
        <v>#REF!</v>
      </c>
      <c r="AR41" s="8" t="e">
        <f>#REF!*1.5</f>
        <v>#REF!</v>
      </c>
      <c r="AS41" s="8" t="e">
        <f>#REF!*1.5</f>
        <v>#REF!</v>
      </c>
    </row>
    <row r="42" spans="40:45">
      <c r="AN42" s="8">
        <f>'Année 1'!I82*1.5</f>
        <v>0</v>
      </c>
      <c r="AO42" s="8" t="e">
        <f>#REF!*1.5</f>
        <v>#REF!</v>
      </c>
      <c r="AP42" s="8">
        <f>'Année 2'!I110*1.5</f>
        <v>0</v>
      </c>
      <c r="AQ42" s="8" t="e">
        <f>#REF!*1.5</f>
        <v>#REF!</v>
      </c>
      <c r="AR42" s="8" t="e">
        <f>#REF!*1.5</f>
        <v>#REF!</v>
      </c>
      <c r="AS42" s="8" t="e">
        <f>#REF!*1.5</f>
        <v>#REF!</v>
      </c>
    </row>
    <row r="43" spans="40:45">
      <c r="AN43" s="8">
        <f>'Année 1'!I125*1.5</f>
        <v>0</v>
      </c>
      <c r="AO43" s="8" t="e">
        <f>#REF!*1.5</f>
        <v>#REF!</v>
      </c>
      <c r="AP43" s="8">
        <f>'Année 2'!I111*1.5</f>
        <v>0</v>
      </c>
      <c r="AQ43" s="8" t="e">
        <f>#REF!*1.5</f>
        <v>#REF!</v>
      </c>
      <c r="AR43" s="8" t="e">
        <f>#REF!*1.5</f>
        <v>#REF!</v>
      </c>
      <c r="AS43" s="8" t="e">
        <f>#REF!*1.5</f>
        <v>#REF!</v>
      </c>
    </row>
    <row r="44" spans="40:45">
      <c r="AN44" s="8">
        <f>'Année 1'!I126*1.5</f>
        <v>0</v>
      </c>
      <c r="AO44" s="8" t="e">
        <f>#REF!*1.5</f>
        <v>#REF!</v>
      </c>
      <c r="AP44" s="8">
        <f>'Année 2'!I112*1.5</f>
        <v>0</v>
      </c>
      <c r="AQ44" s="8" t="e">
        <f>#REF!*1.5</f>
        <v>#REF!</v>
      </c>
      <c r="AR44" s="8" t="e">
        <f>#REF!*1.5</f>
        <v>#REF!</v>
      </c>
      <c r="AS44" s="8" t="e">
        <f>#REF!*1.5</f>
        <v>#REF!</v>
      </c>
    </row>
    <row r="45" spans="40:45">
      <c r="AN45" s="8">
        <f>'Année 1'!I127*1.5</f>
        <v>0</v>
      </c>
      <c r="AO45" s="8" t="e">
        <f>#REF!*1.5</f>
        <v>#REF!</v>
      </c>
      <c r="AP45" s="8">
        <f>'Année 2'!I113*1.5</f>
        <v>0</v>
      </c>
      <c r="AQ45" s="8" t="e">
        <f>#REF!*1.5</f>
        <v>#REF!</v>
      </c>
      <c r="AR45" s="8" t="e">
        <f>#REF!*1.5</f>
        <v>#REF!</v>
      </c>
      <c r="AS45" s="8" t="e">
        <f>#REF!*1.5</f>
        <v>#REF!</v>
      </c>
    </row>
    <row r="46" spans="40:45">
      <c r="AN46" s="8">
        <f>'Année 1'!I128*1.5</f>
        <v>0</v>
      </c>
      <c r="AO46" s="8" t="e">
        <f>#REF!*1.5</f>
        <v>#REF!</v>
      </c>
      <c r="AP46" s="8">
        <f>'Année 2'!I114*1.5</f>
        <v>0</v>
      </c>
      <c r="AQ46" s="8" t="e">
        <f>#REF!*1.5</f>
        <v>#REF!</v>
      </c>
      <c r="AR46" s="8" t="e">
        <f>#REF!*1.5</f>
        <v>#REF!</v>
      </c>
      <c r="AS46" s="8" t="e">
        <f>#REF!*1.5</f>
        <v>#REF!</v>
      </c>
    </row>
    <row r="47" spans="40:45">
      <c r="AN47" s="8">
        <f>'Année 1'!I129*1.5</f>
        <v>0</v>
      </c>
      <c r="AO47" s="8" t="e">
        <f>#REF!*1.5</f>
        <v>#REF!</v>
      </c>
      <c r="AP47" s="8">
        <f>'Année 2'!I115*1.5</f>
        <v>0</v>
      </c>
      <c r="AQ47" s="8" t="e">
        <f>#REF!*1.5</f>
        <v>#REF!</v>
      </c>
      <c r="AR47" s="8" t="e">
        <f>#REF!*1.5</f>
        <v>#REF!</v>
      </c>
      <c r="AS47" s="8" t="e">
        <f>#REF!*1.5</f>
        <v>#REF!</v>
      </c>
    </row>
    <row r="48" spans="40:45">
      <c r="AN48" s="8">
        <f>'Année 1'!I130*1.5</f>
        <v>0</v>
      </c>
      <c r="AO48" s="8" t="e">
        <f>#REF!*1.5</f>
        <v>#REF!</v>
      </c>
      <c r="AP48" s="8">
        <f>'Année 2'!I116*1.5</f>
        <v>0</v>
      </c>
      <c r="AQ48" s="8" t="e">
        <f>#REF!*1.5</f>
        <v>#REF!</v>
      </c>
      <c r="AR48" s="8" t="e">
        <f>#REF!*1.5</f>
        <v>#REF!</v>
      </c>
      <c r="AS48" s="8" t="e">
        <f>#REF!*1.5</f>
        <v>#REF!</v>
      </c>
    </row>
    <row r="49" spans="40:45">
      <c r="AN49" s="8">
        <f>'Année 1'!I131*1.5</f>
        <v>0</v>
      </c>
      <c r="AO49" s="8" t="e">
        <f>#REF!*1.5</f>
        <v>#REF!</v>
      </c>
      <c r="AP49" s="8">
        <f>'Année 2'!I117*1.5</f>
        <v>0</v>
      </c>
      <c r="AQ49" s="8" t="e">
        <f>#REF!*1.5</f>
        <v>#REF!</v>
      </c>
      <c r="AR49" s="8" t="e">
        <f>#REF!*1.5</f>
        <v>#REF!</v>
      </c>
      <c r="AS49" s="8" t="e">
        <f>#REF!*1.5</f>
        <v>#REF!</v>
      </c>
    </row>
    <row r="50" spans="40:45">
      <c r="AN50" s="8">
        <f>'Année 1'!I132*1.5</f>
        <v>0</v>
      </c>
      <c r="AO50" s="8" t="e">
        <f>#REF!*1.5</f>
        <v>#REF!</v>
      </c>
      <c r="AP50" s="8">
        <f>'Année 2'!I118*1.5</f>
        <v>0</v>
      </c>
      <c r="AQ50" s="8" t="e">
        <f>#REF!*1.5</f>
        <v>#REF!</v>
      </c>
      <c r="AR50" s="8" t="e">
        <f>#REF!*1.5</f>
        <v>#REF!</v>
      </c>
      <c r="AS50" s="8" t="e">
        <f>#REF!*1.5</f>
        <v>#REF!</v>
      </c>
    </row>
    <row r="51" spans="40:45">
      <c r="AN51" s="8">
        <f>'Année 1'!I133*1.5</f>
        <v>0</v>
      </c>
      <c r="AO51" s="8" t="e">
        <f>#REF!*1.5</f>
        <v>#REF!</v>
      </c>
      <c r="AP51" s="8">
        <f>'Année 2'!I119*1.5</f>
        <v>0</v>
      </c>
      <c r="AQ51" s="8" t="e">
        <f>#REF!*1.5</f>
        <v>#REF!</v>
      </c>
      <c r="AR51" s="8" t="e">
        <f>#REF!*1.5</f>
        <v>#REF!</v>
      </c>
      <c r="AS51" s="8" t="e">
        <f>#REF!*1.5</f>
        <v>#REF!</v>
      </c>
    </row>
    <row r="52" spans="40:45">
      <c r="AN52" s="8">
        <f>'Année 1'!I134*1.5</f>
        <v>0</v>
      </c>
      <c r="AO52" s="8" t="e">
        <f>#REF!*1.5</f>
        <v>#REF!</v>
      </c>
      <c r="AP52" s="8">
        <f>'Année 2'!I120*1.5</f>
        <v>0</v>
      </c>
      <c r="AQ52" s="8" t="e">
        <f>#REF!*1.5</f>
        <v>#REF!</v>
      </c>
      <c r="AR52" s="8" t="e">
        <f>#REF!*1.5</f>
        <v>#REF!</v>
      </c>
      <c r="AS52" s="8" t="e">
        <f>#REF!*1.5</f>
        <v>#REF!</v>
      </c>
    </row>
    <row r="53" spans="40:45">
      <c r="AN53" s="8">
        <f>'Année 1'!I135*1.5</f>
        <v>0</v>
      </c>
      <c r="AO53" s="8" t="e">
        <f>#REF!*1.5</f>
        <v>#REF!</v>
      </c>
      <c r="AP53" s="8">
        <f>'Année 2'!I121*1.5</f>
        <v>0</v>
      </c>
      <c r="AQ53" s="8" t="e">
        <f>#REF!*1.5</f>
        <v>#REF!</v>
      </c>
      <c r="AR53" s="8" t="e">
        <f>#REF!*1.5</f>
        <v>#REF!</v>
      </c>
      <c r="AS53" s="8" t="e">
        <f>#REF!*1.5</f>
        <v>#REF!</v>
      </c>
    </row>
    <row r="54" spans="40:45">
      <c r="AN54" s="8">
        <f>'Année 1'!I136*1.5</f>
        <v>0</v>
      </c>
      <c r="AO54" s="8" t="e">
        <f>#REF!*1.5</f>
        <v>#REF!</v>
      </c>
      <c r="AP54" s="8">
        <f>'Année 2'!I122*1.5</f>
        <v>0</v>
      </c>
      <c r="AQ54" s="8" t="e">
        <f>#REF!*1.5</f>
        <v>#REF!</v>
      </c>
      <c r="AR54" s="8" t="e">
        <f>#REF!*1.5</f>
        <v>#REF!</v>
      </c>
      <c r="AS54" s="8" t="e">
        <f>#REF!*1.5</f>
        <v>#REF!</v>
      </c>
    </row>
    <row r="55" spans="40:45">
      <c r="AN55" s="8">
        <f>'Année 1'!I137*1.5</f>
        <v>0</v>
      </c>
      <c r="AO55" s="8" t="e">
        <f>#REF!*1.5</f>
        <v>#REF!</v>
      </c>
      <c r="AP55" s="8">
        <f>'Année 2'!I123*1.5</f>
        <v>0</v>
      </c>
      <c r="AQ55" s="8" t="e">
        <f>#REF!*1.5</f>
        <v>#REF!</v>
      </c>
      <c r="AR55" s="8" t="e">
        <f>#REF!*1.5</f>
        <v>#REF!</v>
      </c>
      <c r="AS55" s="8" t="e">
        <f>#REF!*1.5</f>
        <v>#REF!</v>
      </c>
    </row>
    <row r="56" spans="40:45">
      <c r="AN56" s="8">
        <f>'Année 1'!I138*1.5</f>
        <v>0</v>
      </c>
      <c r="AO56" s="8" t="e">
        <f>#REF!*1.5</f>
        <v>#REF!</v>
      </c>
      <c r="AP56" s="8">
        <f>'Année 2'!I124*1.5</f>
        <v>0</v>
      </c>
      <c r="AQ56" s="8" t="e">
        <f>#REF!*1.5</f>
        <v>#REF!</v>
      </c>
      <c r="AR56" s="8" t="e">
        <f>#REF!*1.5</f>
        <v>#REF!</v>
      </c>
      <c r="AS56" s="8" t="e">
        <f>#REF!*1.5</f>
        <v>#REF!</v>
      </c>
    </row>
    <row r="57" spans="40:45">
      <c r="AN57" s="8">
        <f>'Année 1'!I139*1.5</f>
        <v>0</v>
      </c>
      <c r="AO57" s="8" t="e">
        <f>#REF!*1.5</f>
        <v>#REF!</v>
      </c>
      <c r="AP57" s="8">
        <f>'Année 2'!I125*1.5</f>
        <v>0</v>
      </c>
      <c r="AQ57" s="8" t="e">
        <f>#REF!*1.5</f>
        <v>#REF!</v>
      </c>
      <c r="AR57" s="8" t="e">
        <f>#REF!*1.5</f>
        <v>#REF!</v>
      </c>
      <c r="AS57" s="8" t="e">
        <f>#REF!*1.5</f>
        <v>#REF!</v>
      </c>
    </row>
    <row r="58" spans="40:45">
      <c r="AN58" s="8">
        <f>'Année 1'!I140*1.5</f>
        <v>0</v>
      </c>
      <c r="AO58" s="8" t="e">
        <f>#REF!*1.5</f>
        <v>#REF!</v>
      </c>
      <c r="AP58" s="8">
        <f>'Année 2'!I126*1.5</f>
        <v>0</v>
      </c>
      <c r="AQ58" s="8" t="e">
        <f>#REF!*1.5</f>
        <v>#REF!</v>
      </c>
      <c r="AR58" s="8" t="e">
        <f>#REF!*1.5</f>
        <v>#REF!</v>
      </c>
      <c r="AS58" s="8" t="e">
        <f>#REF!*1.5</f>
        <v>#REF!</v>
      </c>
    </row>
    <row r="59" spans="40:45">
      <c r="AN59" s="8">
        <f>'Année 1'!I141*1.5</f>
        <v>0</v>
      </c>
      <c r="AO59" s="8" t="e">
        <f>#REF!*1.5</f>
        <v>#REF!</v>
      </c>
      <c r="AP59" s="8">
        <f>'Année 2'!I127*1.5</f>
        <v>0</v>
      </c>
      <c r="AQ59" s="8" t="e">
        <f>#REF!*1.5</f>
        <v>#REF!</v>
      </c>
      <c r="AR59" s="8" t="e">
        <f>#REF!*1.5</f>
        <v>#REF!</v>
      </c>
      <c r="AS59" s="8" t="e">
        <f>#REF!*1.5</f>
        <v>#REF!</v>
      </c>
    </row>
    <row r="60" spans="40:45">
      <c r="AN60" s="8">
        <f>'Année 1'!I142*1.5</f>
        <v>0</v>
      </c>
      <c r="AO60" s="8" t="e">
        <f>#REF!*1.5</f>
        <v>#REF!</v>
      </c>
      <c r="AP60" s="8">
        <f>'Année 2'!I128*1.5</f>
        <v>0</v>
      </c>
      <c r="AQ60" s="8" t="e">
        <f>#REF!*1.5</f>
        <v>#REF!</v>
      </c>
      <c r="AR60" s="8" t="e">
        <f>#REF!*1.5</f>
        <v>#REF!</v>
      </c>
      <c r="AS60" s="8" t="e">
        <f>#REF!*1.5</f>
        <v>#REF!</v>
      </c>
    </row>
    <row r="61" spans="40:45">
      <c r="AN61" s="8">
        <f>'Année 1'!I143*1.5</f>
        <v>0</v>
      </c>
      <c r="AO61" s="8" t="e">
        <f>#REF!*1.5</f>
        <v>#REF!</v>
      </c>
      <c r="AP61" s="8">
        <f>'Année 2'!I129*1.5</f>
        <v>0</v>
      </c>
      <c r="AQ61" s="8" t="e">
        <f>#REF!*1.5</f>
        <v>#REF!</v>
      </c>
      <c r="AR61" s="8" t="e">
        <f>#REF!*1.5</f>
        <v>#REF!</v>
      </c>
      <c r="AS61" s="8" t="e">
        <f>#REF!*1.5</f>
        <v>#REF!</v>
      </c>
    </row>
    <row r="62" spans="40:45">
      <c r="AN62" s="8">
        <f>'Année 1'!I144*1.5</f>
        <v>0</v>
      </c>
      <c r="AO62" s="8" t="e">
        <f>#REF!*1.5</f>
        <v>#REF!</v>
      </c>
      <c r="AP62" s="8">
        <f>'Année 2'!I130*1.5</f>
        <v>0</v>
      </c>
      <c r="AQ62" s="8" t="e">
        <f>#REF!*1.5</f>
        <v>#REF!</v>
      </c>
      <c r="AR62" s="8" t="e">
        <f>#REF!*1.5</f>
        <v>#REF!</v>
      </c>
      <c r="AS62" s="8" t="e">
        <f>#REF!*1.5</f>
        <v>#REF!</v>
      </c>
    </row>
    <row r="63" spans="40:45">
      <c r="AN63" s="8">
        <f>'Année 1'!I145*1.5</f>
        <v>0</v>
      </c>
      <c r="AO63" s="8" t="e">
        <f>#REF!*1.5</f>
        <v>#REF!</v>
      </c>
      <c r="AP63" s="8">
        <f>'Année 2'!I131*1.5</f>
        <v>0</v>
      </c>
      <c r="AQ63" s="8" t="e">
        <f>#REF!*1.5</f>
        <v>#REF!</v>
      </c>
      <c r="AR63" s="8" t="e">
        <f>#REF!*1.5</f>
        <v>#REF!</v>
      </c>
      <c r="AS63" s="8" t="e">
        <f>#REF!*1.5</f>
        <v>#REF!</v>
      </c>
    </row>
    <row r="64" spans="40:45">
      <c r="AN64" s="8">
        <f>'Année 1'!I146*1.5</f>
        <v>0</v>
      </c>
      <c r="AO64" s="8" t="e">
        <f>#REF!*1.5</f>
        <v>#REF!</v>
      </c>
      <c r="AP64" s="8">
        <f>'Année 2'!I132*1.5</f>
        <v>0</v>
      </c>
      <c r="AQ64" s="8" t="e">
        <f>#REF!*1.5</f>
        <v>#REF!</v>
      </c>
      <c r="AR64" s="8" t="e">
        <f>#REF!*1.5</f>
        <v>#REF!</v>
      </c>
      <c r="AS64" s="8" t="e">
        <f>#REF!*1.5</f>
        <v>#REF!</v>
      </c>
    </row>
    <row r="65" spans="40:45">
      <c r="AN65" s="8">
        <f>'Année 1'!I147*1.5</f>
        <v>0</v>
      </c>
      <c r="AO65" s="8" t="e">
        <f>#REF!*1.5</f>
        <v>#REF!</v>
      </c>
      <c r="AP65" s="8">
        <f>'Année 2'!I133*1.5</f>
        <v>0</v>
      </c>
      <c r="AQ65" s="8" t="e">
        <f>#REF!*1.5</f>
        <v>#REF!</v>
      </c>
      <c r="AR65" s="8" t="e">
        <f>#REF!*1.5</f>
        <v>#REF!</v>
      </c>
      <c r="AS65" s="8" t="e">
        <f>#REF!*1.5</f>
        <v>#REF!</v>
      </c>
    </row>
    <row r="66" spans="40:45">
      <c r="AN66" s="8">
        <f>'Année 1'!I148*1.5</f>
        <v>0</v>
      </c>
      <c r="AO66" s="8" t="e">
        <f>#REF!*1.5</f>
        <v>#REF!</v>
      </c>
      <c r="AP66" s="8">
        <f>'Année 2'!I134*1.5</f>
        <v>0</v>
      </c>
      <c r="AQ66" s="8" t="e">
        <f>#REF!*1.5</f>
        <v>#REF!</v>
      </c>
      <c r="AR66" s="8" t="e">
        <f>#REF!*1.5</f>
        <v>#REF!</v>
      </c>
      <c r="AS66" s="8" t="e">
        <f>#REF!*1.5</f>
        <v>#REF!</v>
      </c>
    </row>
    <row r="67" spans="40:45">
      <c r="AN67" s="8">
        <f>'Année 1'!I149*1.5</f>
        <v>0</v>
      </c>
      <c r="AO67" s="8" t="e">
        <f>#REF!*1.5</f>
        <v>#REF!</v>
      </c>
      <c r="AP67" s="8">
        <f>'Année 2'!I135*1.5</f>
        <v>0</v>
      </c>
      <c r="AQ67" s="8" t="e">
        <f>#REF!*1.5</f>
        <v>#REF!</v>
      </c>
      <c r="AR67" s="8" t="e">
        <f>#REF!*1.5</f>
        <v>#REF!</v>
      </c>
      <c r="AS67" s="8" t="e">
        <f>#REF!*1.5</f>
        <v>#REF!</v>
      </c>
    </row>
    <row r="68" spans="40:45">
      <c r="AN68" s="8">
        <f>'Année 1'!I150*1.5</f>
        <v>0</v>
      </c>
      <c r="AO68" s="8" t="e">
        <f>#REF!*1.5</f>
        <v>#REF!</v>
      </c>
      <c r="AP68" s="8">
        <f>'Année 2'!I136*1.5</f>
        <v>0</v>
      </c>
      <c r="AQ68" s="8" t="e">
        <f>#REF!*1.5</f>
        <v>#REF!</v>
      </c>
      <c r="AR68" s="8" t="e">
        <f>#REF!*1.5</f>
        <v>#REF!</v>
      </c>
      <c r="AS68" s="8" t="e">
        <f>#REF!*1.5</f>
        <v>#REF!</v>
      </c>
    </row>
    <row r="69" spans="40:45">
      <c r="AN69" s="8">
        <f>'Année 1'!I151*1.5</f>
        <v>0</v>
      </c>
      <c r="AO69" s="8" t="e">
        <f>#REF!*1.5</f>
        <v>#REF!</v>
      </c>
      <c r="AP69" s="8">
        <f>'Année 2'!I137*1.5</f>
        <v>0</v>
      </c>
      <c r="AQ69" s="8" t="e">
        <f>#REF!*1.5</f>
        <v>#REF!</v>
      </c>
      <c r="AR69" s="8" t="e">
        <f>#REF!*1.5</f>
        <v>#REF!</v>
      </c>
      <c r="AS69" s="8" t="e">
        <f>#REF!*1.5</f>
        <v>#REF!</v>
      </c>
    </row>
    <row r="70" spans="40:45">
      <c r="AN70" s="8">
        <f>'Année 1'!I152*1.5</f>
        <v>0</v>
      </c>
      <c r="AO70" s="8" t="e">
        <f>#REF!*1.5</f>
        <v>#REF!</v>
      </c>
      <c r="AP70" s="8">
        <f>'Année 2'!I138*1.5</f>
        <v>0</v>
      </c>
      <c r="AQ70" s="8" t="e">
        <f>#REF!*1.5</f>
        <v>#REF!</v>
      </c>
      <c r="AR70" s="8" t="e">
        <f>#REF!*1.5</f>
        <v>#REF!</v>
      </c>
      <c r="AS70" s="8" t="e">
        <f>#REF!*1.5</f>
        <v>#REF!</v>
      </c>
    </row>
    <row r="71" spans="40:45">
      <c r="AN71" s="8">
        <f>'Année 1'!I153*1.5</f>
        <v>0</v>
      </c>
      <c r="AO71" s="8" t="e">
        <f>#REF!*1.5</f>
        <v>#REF!</v>
      </c>
      <c r="AP71" s="8">
        <f>'Année 2'!I139*1.5</f>
        <v>0</v>
      </c>
      <c r="AQ71" s="8" t="e">
        <f>#REF!*1.5</f>
        <v>#REF!</v>
      </c>
      <c r="AR71" s="8" t="e">
        <f>#REF!*1.5</f>
        <v>#REF!</v>
      </c>
      <c r="AS71" s="8" t="e">
        <f>#REF!*1.5</f>
        <v>#REF!</v>
      </c>
    </row>
    <row r="72" spans="40:45">
      <c r="AN72" s="8">
        <f>'Année 1'!I154*1.5</f>
        <v>0</v>
      </c>
      <c r="AO72" s="8" t="e">
        <f>#REF!*1.5</f>
        <v>#REF!</v>
      </c>
      <c r="AP72" s="8">
        <f>'Année 2'!I140*1.5</f>
        <v>0</v>
      </c>
      <c r="AQ72" s="8" t="e">
        <f>#REF!*1.5</f>
        <v>#REF!</v>
      </c>
      <c r="AR72" s="8" t="e">
        <f>#REF!*1.5</f>
        <v>#REF!</v>
      </c>
      <c r="AS72" s="8" t="e">
        <f>#REF!*1.5</f>
        <v>#REF!</v>
      </c>
    </row>
    <row r="73" spans="40:45">
      <c r="AN73" s="8">
        <f>'Année 1'!I155*1.5</f>
        <v>0</v>
      </c>
      <c r="AO73" s="8" t="e">
        <f>#REF!*1.5</f>
        <v>#REF!</v>
      </c>
      <c r="AP73" s="8">
        <f>'Année 2'!I141*1.5</f>
        <v>0</v>
      </c>
      <c r="AQ73" s="8" t="e">
        <f>#REF!*1.5</f>
        <v>#REF!</v>
      </c>
      <c r="AR73" s="8" t="e">
        <f>#REF!*1.5</f>
        <v>#REF!</v>
      </c>
      <c r="AS73" s="8" t="e">
        <f>#REF!*1.5</f>
        <v>#REF!</v>
      </c>
    </row>
    <row r="74" spans="40:45">
      <c r="AN74" s="8">
        <f>'Année 1'!I156*1.5</f>
        <v>0</v>
      </c>
      <c r="AO74" s="8" t="e">
        <f>#REF!*1.5</f>
        <v>#REF!</v>
      </c>
      <c r="AP74" s="8">
        <f>'Année 2'!I142*1.5</f>
        <v>0</v>
      </c>
      <c r="AQ74" s="8" t="e">
        <f>#REF!*1.5</f>
        <v>#REF!</v>
      </c>
      <c r="AR74" s="8" t="e">
        <f>#REF!*1.5</f>
        <v>#REF!</v>
      </c>
      <c r="AS74" s="8" t="e">
        <f>#REF!*1.5</f>
        <v>#REF!</v>
      </c>
    </row>
    <row r="75" spans="40:45">
      <c r="AN75" s="8">
        <f>'Année 1'!I157*1.5</f>
        <v>0</v>
      </c>
      <c r="AO75" s="8" t="e">
        <f>#REF!*1.5</f>
        <v>#REF!</v>
      </c>
      <c r="AP75" s="8">
        <f>'Année 2'!I143*1.5</f>
        <v>0</v>
      </c>
      <c r="AQ75" s="8" t="e">
        <f>#REF!*1.5</f>
        <v>#REF!</v>
      </c>
      <c r="AR75" s="8" t="e">
        <f>#REF!*1.5</f>
        <v>#REF!</v>
      </c>
      <c r="AS75" s="8" t="e">
        <f>#REF!*1.5</f>
        <v>#REF!</v>
      </c>
    </row>
    <row r="76" spans="40:45">
      <c r="AN76" s="8">
        <f>'Année 1'!I158*1.5</f>
        <v>0</v>
      </c>
      <c r="AO76" s="8" t="e">
        <f>#REF!*1.5</f>
        <v>#REF!</v>
      </c>
      <c r="AP76" s="8">
        <f>'Année 2'!I144*1.5</f>
        <v>0</v>
      </c>
      <c r="AQ76" s="8" t="e">
        <f>#REF!*1.5</f>
        <v>#REF!</v>
      </c>
      <c r="AR76" s="8" t="e">
        <f>#REF!*1.5</f>
        <v>#REF!</v>
      </c>
      <c r="AS76" s="8" t="e">
        <f>#REF!*1.5</f>
        <v>#REF!</v>
      </c>
    </row>
    <row r="77" spans="40:45">
      <c r="AN77" s="8">
        <f>'Année 1'!I159*1.5</f>
        <v>0</v>
      </c>
      <c r="AO77" s="8" t="e">
        <f>#REF!*1.5</f>
        <v>#REF!</v>
      </c>
      <c r="AP77" s="8">
        <f>'Année 2'!I145*1.5</f>
        <v>0</v>
      </c>
      <c r="AQ77" s="8" t="e">
        <f>#REF!*1.5</f>
        <v>#REF!</v>
      </c>
      <c r="AR77" s="8" t="e">
        <f>#REF!*1.5</f>
        <v>#REF!</v>
      </c>
      <c r="AS77" s="8" t="e">
        <f>#REF!*1.5</f>
        <v>#REF!</v>
      </c>
    </row>
    <row r="78" spans="40:45">
      <c r="AN78" s="8">
        <f>'Année 1'!I160*1.5</f>
        <v>0</v>
      </c>
      <c r="AO78" s="8" t="e">
        <f>#REF!*1.5</f>
        <v>#REF!</v>
      </c>
      <c r="AP78" s="8">
        <f>'Année 2'!I146*1.5</f>
        <v>0</v>
      </c>
      <c r="AQ78" s="8" t="e">
        <f>#REF!*1.5</f>
        <v>#REF!</v>
      </c>
      <c r="AR78" s="8" t="e">
        <f>#REF!*1.5</f>
        <v>#REF!</v>
      </c>
      <c r="AS78" s="8" t="e">
        <f>#REF!*1.5</f>
        <v>#REF!</v>
      </c>
    </row>
    <row r="79" spans="40:45">
      <c r="AN79" s="8">
        <f>'Année 1'!I161*1.5</f>
        <v>0</v>
      </c>
      <c r="AO79" s="8" t="e">
        <f>#REF!*1.5</f>
        <v>#REF!</v>
      </c>
      <c r="AP79" s="8">
        <f>'Année 2'!I147*1.5</f>
        <v>0</v>
      </c>
      <c r="AQ79" s="8" t="e">
        <f>#REF!*1.5</f>
        <v>#REF!</v>
      </c>
      <c r="AR79" s="8" t="e">
        <f>#REF!*1.5</f>
        <v>#REF!</v>
      </c>
      <c r="AS79" s="8" t="e">
        <f>#REF!*1.5</f>
        <v>#REF!</v>
      </c>
    </row>
    <row r="80" spans="40:45">
      <c r="AN80" s="8">
        <f>'Année 1'!I162*1.5</f>
        <v>0</v>
      </c>
      <c r="AO80" s="8" t="e">
        <f>#REF!*1.5</f>
        <v>#REF!</v>
      </c>
      <c r="AP80" s="8">
        <f>'Année 2'!I148*1.5</f>
        <v>0</v>
      </c>
      <c r="AQ80" s="8" t="e">
        <f>#REF!*1.5</f>
        <v>#REF!</v>
      </c>
      <c r="AR80" s="8" t="e">
        <f>#REF!*1.5</f>
        <v>#REF!</v>
      </c>
      <c r="AS80" s="8" t="e">
        <f>#REF!*1.5</f>
        <v>#REF!</v>
      </c>
    </row>
    <row r="81" spans="40:45">
      <c r="AN81" s="8">
        <f>'Année 1'!I163*1.5</f>
        <v>0</v>
      </c>
      <c r="AO81" s="8" t="e">
        <f>#REF!*1.5</f>
        <v>#REF!</v>
      </c>
      <c r="AP81" s="8">
        <f>'Année 2'!I149*1.5</f>
        <v>0</v>
      </c>
      <c r="AQ81" s="8" t="e">
        <f>#REF!*1.5</f>
        <v>#REF!</v>
      </c>
      <c r="AR81" s="8" t="e">
        <f>#REF!*1.5</f>
        <v>#REF!</v>
      </c>
      <c r="AS81" s="8" t="e">
        <f>#REF!*1.5</f>
        <v>#REF!</v>
      </c>
    </row>
    <row r="82" spans="40:45">
      <c r="AN82" s="8">
        <f>'Année 1'!I164*1.5</f>
        <v>0</v>
      </c>
      <c r="AO82" s="8" t="e">
        <f>#REF!*1.5</f>
        <v>#REF!</v>
      </c>
      <c r="AP82" s="8">
        <f>'Année 2'!I150*1.5</f>
        <v>0</v>
      </c>
      <c r="AQ82" s="8" t="e">
        <f>#REF!*1.5</f>
        <v>#REF!</v>
      </c>
      <c r="AR82" s="8" t="e">
        <f>#REF!*1.5</f>
        <v>#REF!</v>
      </c>
      <c r="AS82" s="8" t="e">
        <f>#REF!*1.5</f>
        <v>#REF!</v>
      </c>
    </row>
    <row r="83" spans="40:45">
      <c r="AN83" s="8">
        <f>'Année 1'!I165*1.5</f>
        <v>0</v>
      </c>
      <c r="AO83" s="8" t="e">
        <f>#REF!*1.5</f>
        <v>#REF!</v>
      </c>
      <c r="AP83" s="8">
        <f>'Année 2'!I151*1.5</f>
        <v>0</v>
      </c>
      <c r="AQ83" s="8" t="e">
        <f>#REF!*1.5</f>
        <v>#REF!</v>
      </c>
      <c r="AR83" s="8" t="e">
        <f>#REF!*1.5</f>
        <v>#REF!</v>
      </c>
      <c r="AS83" s="8" t="e">
        <f>#REF!*1.5</f>
        <v>#REF!</v>
      </c>
    </row>
    <row r="84" spans="40:45">
      <c r="AN84" s="8">
        <f>'Année 1'!I166*1.5</f>
        <v>0</v>
      </c>
      <c r="AO84" s="8" t="e">
        <f>#REF!*1.5</f>
        <v>#REF!</v>
      </c>
      <c r="AP84" s="8">
        <f>'Année 2'!I152*1.5</f>
        <v>0</v>
      </c>
      <c r="AQ84" s="8" t="e">
        <f>#REF!*1.5</f>
        <v>#REF!</v>
      </c>
      <c r="AR84" s="8" t="e">
        <f>#REF!*1.5</f>
        <v>#REF!</v>
      </c>
      <c r="AS84" s="8" t="e">
        <f>#REF!*1.5</f>
        <v>#REF!</v>
      </c>
    </row>
    <row r="85" spans="40:45">
      <c r="AN85" s="8">
        <f>'Année 1'!I167*1.5</f>
        <v>0</v>
      </c>
      <c r="AO85" s="8" t="e">
        <f>#REF!*1.5</f>
        <v>#REF!</v>
      </c>
      <c r="AP85" s="8">
        <f>'Année 2'!I153*1.5</f>
        <v>0</v>
      </c>
      <c r="AQ85" s="8" t="e">
        <f>#REF!*1.5</f>
        <v>#REF!</v>
      </c>
      <c r="AR85" s="8" t="e">
        <f>#REF!*1.5</f>
        <v>#REF!</v>
      </c>
      <c r="AS85" s="8" t="e">
        <f>#REF!*1.5</f>
        <v>#REF!</v>
      </c>
    </row>
    <row r="86" spans="40:45">
      <c r="AN86" s="8">
        <f>'Année 1'!I168*1.5</f>
        <v>0</v>
      </c>
      <c r="AO86" s="8" t="e">
        <f>#REF!*1.5</f>
        <v>#REF!</v>
      </c>
      <c r="AP86" s="8">
        <f>'Année 2'!I154*1.5</f>
        <v>0</v>
      </c>
      <c r="AQ86" s="8" t="e">
        <f>#REF!*1.5</f>
        <v>#REF!</v>
      </c>
      <c r="AR86" s="8" t="e">
        <f>#REF!*1.5</f>
        <v>#REF!</v>
      </c>
      <c r="AS86" s="8" t="e">
        <f>#REF!*1.5</f>
        <v>#REF!</v>
      </c>
    </row>
    <row r="87" spans="40:45">
      <c r="AN87" s="8">
        <f>'Année 1'!I169*1.5</f>
        <v>0</v>
      </c>
      <c r="AO87" s="8" t="e">
        <f>#REF!*1.5</f>
        <v>#REF!</v>
      </c>
      <c r="AP87" s="8">
        <f>'Année 2'!I155*1.5</f>
        <v>0</v>
      </c>
      <c r="AQ87" s="8" t="e">
        <f>#REF!*1.5</f>
        <v>#REF!</v>
      </c>
      <c r="AR87" s="8" t="e">
        <f>#REF!*1.5</f>
        <v>#REF!</v>
      </c>
      <c r="AS87" s="8" t="e">
        <f>#REF!*1.5</f>
        <v>#REF!</v>
      </c>
    </row>
    <row r="88" spans="40:45">
      <c r="AN88" s="8">
        <f>'Année 1'!I170*1.5</f>
        <v>0</v>
      </c>
      <c r="AO88" s="8" t="e">
        <f>#REF!*1.5</f>
        <v>#REF!</v>
      </c>
      <c r="AP88" s="8">
        <f>'Année 2'!I156*1.5</f>
        <v>0</v>
      </c>
      <c r="AQ88" s="8" t="e">
        <f>#REF!*1.5</f>
        <v>#REF!</v>
      </c>
      <c r="AR88" s="8" t="e">
        <f>#REF!*1.5</f>
        <v>#REF!</v>
      </c>
      <c r="AS88" s="8" t="e">
        <f>#REF!*1.5</f>
        <v>#REF!</v>
      </c>
    </row>
    <row r="89" spans="40:45">
      <c r="AN89" s="8">
        <f>'Année 1'!I171*1.5</f>
        <v>0</v>
      </c>
      <c r="AO89" s="8" t="e">
        <f>#REF!*1.5</f>
        <v>#REF!</v>
      </c>
      <c r="AP89" s="8">
        <f>'Année 2'!I157*1.5</f>
        <v>0</v>
      </c>
      <c r="AQ89" s="8" t="e">
        <f>#REF!*1.5</f>
        <v>#REF!</v>
      </c>
      <c r="AR89" s="8" t="e">
        <f>#REF!*1.5</f>
        <v>#REF!</v>
      </c>
      <c r="AS89" s="8" t="e">
        <f>#REF!*1.5</f>
        <v>#REF!</v>
      </c>
    </row>
    <row r="90" spans="40:45">
      <c r="AN90" s="8">
        <f>'Année 1'!I172*1.5</f>
        <v>0</v>
      </c>
      <c r="AO90" s="8" t="e">
        <f>#REF!*1.5</f>
        <v>#REF!</v>
      </c>
      <c r="AP90" s="8">
        <f>'Année 2'!I158*1.5</f>
        <v>0</v>
      </c>
      <c r="AQ90" s="8" t="e">
        <f>#REF!*1.5</f>
        <v>#REF!</v>
      </c>
      <c r="AR90" s="8" t="e">
        <f>#REF!*1.5</f>
        <v>#REF!</v>
      </c>
      <c r="AS90" s="8" t="e">
        <f>#REF!*1.5</f>
        <v>#REF!</v>
      </c>
    </row>
    <row r="91" spans="40:45">
      <c r="AN91" s="8">
        <f>'Année 1'!I173*1.5</f>
        <v>0</v>
      </c>
      <c r="AO91" s="8" t="e">
        <f>#REF!*1.5</f>
        <v>#REF!</v>
      </c>
      <c r="AP91" s="8">
        <f>'Année 2'!I159*1.5</f>
        <v>0</v>
      </c>
      <c r="AQ91" s="8" t="e">
        <f>#REF!*1.5</f>
        <v>#REF!</v>
      </c>
      <c r="AR91" s="8" t="e">
        <f>#REF!*1.5</f>
        <v>#REF!</v>
      </c>
      <c r="AS91" s="8" t="e">
        <f>#REF!*1.5</f>
        <v>#REF!</v>
      </c>
    </row>
    <row r="92" spans="40:45">
      <c r="AN92" s="8">
        <f>'Année 1'!I174*1.5</f>
        <v>0</v>
      </c>
      <c r="AO92" s="8" t="e">
        <f>#REF!*1.5</f>
        <v>#REF!</v>
      </c>
      <c r="AP92" s="8">
        <f>'Année 2'!I160*1.5</f>
        <v>0</v>
      </c>
      <c r="AQ92" s="8" t="e">
        <f>#REF!*1.5</f>
        <v>#REF!</v>
      </c>
      <c r="AR92" s="8" t="e">
        <f>#REF!*1.5</f>
        <v>#REF!</v>
      </c>
      <c r="AS92" s="8" t="e">
        <f>#REF!*1.5</f>
        <v>#REF!</v>
      </c>
    </row>
    <row r="93" spans="40:45">
      <c r="AN93" s="8">
        <f>'Année 1'!I175*1.5</f>
        <v>0</v>
      </c>
      <c r="AO93" s="8" t="e">
        <f>#REF!*1.5</f>
        <v>#REF!</v>
      </c>
      <c r="AP93" s="8">
        <f>'Année 2'!I161*1.5</f>
        <v>0</v>
      </c>
      <c r="AQ93" s="8" t="e">
        <f>#REF!*1.5</f>
        <v>#REF!</v>
      </c>
      <c r="AR93" s="8" t="e">
        <f>#REF!*1.5</f>
        <v>#REF!</v>
      </c>
      <c r="AS93" s="8" t="e">
        <f>#REF!*1.5</f>
        <v>#REF!</v>
      </c>
    </row>
    <row r="94" spans="40:45">
      <c r="AN94" s="8">
        <f>'Année 1'!I176*1.5</f>
        <v>0</v>
      </c>
      <c r="AO94" s="8" t="e">
        <f>#REF!*1.5</f>
        <v>#REF!</v>
      </c>
      <c r="AP94" s="8">
        <f>'Année 2'!I162*1.5</f>
        <v>0</v>
      </c>
      <c r="AQ94" s="8" t="e">
        <f>#REF!*1.5</f>
        <v>#REF!</v>
      </c>
      <c r="AR94" s="8" t="e">
        <f>#REF!*1.5</f>
        <v>#REF!</v>
      </c>
      <c r="AS94" s="8" t="e">
        <f>#REF!*1.5</f>
        <v>#REF!</v>
      </c>
    </row>
    <row r="95" spans="40:45">
      <c r="AN95" s="8">
        <f>'Année 1'!I177*1.5</f>
        <v>0</v>
      </c>
      <c r="AO95" s="8" t="e">
        <f>#REF!*1.5</f>
        <v>#REF!</v>
      </c>
      <c r="AP95" s="8">
        <f>'Année 2'!I163*1.5</f>
        <v>0</v>
      </c>
      <c r="AQ95" s="8" t="e">
        <f>#REF!*1.5</f>
        <v>#REF!</v>
      </c>
      <c r="AR95" s="8" t="e">
        <f>#REF!*1.5</f>
        <v>#REF!</v>
      </c>
      <c r="AS95" s="8" t="e">
        <f>#REF!*1.5</f>
        <v>#REF!</v>
      </c>
    </row>
    <row r="96" spans="40:45">
      <c r="AN96" s="8">
        <f>'Année 1'!I178*1.5</f>
        <v>0</v>
      </c>
      <c r="AO96" s="8" t="e">
        <f>#REF!*1.5</f>
        <v>#REF!</v>
      </c>
      <c r="AP96" s="8">
        <f>'Année 2'!I164*1.5</f>
        <v>0</v>
      </c>
      <c r="AQ96" s="8" t="e">
        <f>#REF!*1.5</f>
        <v>#REF!</v>
      </c>
      <c r="AR96" s="8" t="e">
        <f>#REF!*1.5</f>
        <v>#REF!</v>
      </c>
      <c r="AS96" s="8" t="e">
        <f>#REF!*1.5</f>
        <v>#REF!</v>
      </c>
    </row>
    <row r="97" spans="40:45">
      <c r="AN97" s="8">
        <f>'Année 1'!I179*1.5</f>
        <v>0</v>
      </c>
      <c r="AO97" s="8" t="e">
        <f>#REF!*1.5</f>
        <v>#REF!</v>
      </c>
      <c r="AP97" s="8">
        <f>'Année 2'!I165*1.5</f>
        <v>0</v>
      </c>
      <c r="AQ97" s="8" t="e">
        <f>#REF!*1.5</f>
        <v>#REF!</v>
      </c>
      <c r="AR97" s="8" t="e">
        <f>#REF!*1.5</f>
        <v>#REF!</v>
      </c>
      <c r="AS97" s="8" t="e">
        <f>#REF!*1.5</f>
        <v>#REF!</v>
      </c>
    </row>
    <row r="98" spans="40:45">
      <c r="AN98" s="8">
        <f>'Année 1'!I180*1.5</f>
        <v>0</v>
      </c>
      <c r="AO98" s="8" t="e">
        <f>#REF!*1.5</f>
        <v>#REF!</v>
      </c>
      <c r="AP98" s="8">
        <f>'Année 2'!I166*1.5</f>
        <v>0</v>
      </c>
      <c r="AQ98" s="8" t="e">
        <f>#REF!*1.5</f>
        <v>#REF!</v>
      </c>
      <c r="AR98" s="8" t="e">
        <f>#REF!*1.5</f>
        <v>#REF!</v>
      </c>
      <c r="AS98" s="8" t="e">
        <f>#REF!*1.5</f>
        <v>#REF!</v>
      </c>
    </row>
    <row r="99" spans="40:45">
      <c r="AN99" s="8">
        <f>'Année 1'!I181*1.5</f>
        <v>0</v>
      </c>
      <c r="AO99" s="8" t="e">
        <f>#REF!*1.5</f>
        <v>#REF!</v>
      </c>
      <c r="AP99" s="8">
        <f>'Année 2'!I167*1.5</f>
        <v>0</v>
      </c>
      <c r="AQ99" s="8" t="e">
        <f>#REF!*1.5</f>
        <v>#REF!</v>
      </c>
      <c r="AR99" s="8" t="e">
        <f>#REF!*1.5</f>
        <v>#REF!</v>
      </c>
      <c r="AS99" s="8" t="e">
        <f>#REF!*1.5</f>
        <v>#REF!</v>
      </c>
    </row>
    <row r="100" spans="40:45">
      <c r="AN100" s="8">
        <f>'Année 1'!I182*1.5</f>
        <v>0</v>
      </c>
      <c r="AO100" s="8" t="e">
        <f>#REF!*1.5</f>
        <v>#REF!</v>
      </c>
      <c r="AP100" s="8">
        <f>'Année 2'!I168*1.5</f>
        <v>0</v>
      </c>
      <c r="AQ100" s="8" t="e">
        <f>#REF!*1.5</f>
        <v>#REF!</v>
      </c>
      <c r="AR100" s="8" t="e">
        <f>#REF!*1.5</f>
        <v>#REF!</v>
      </c>
      <c r="AS100" s="8" t="e">
        <f>#REF!*1.5</f>
        <v>#REF!</v>
      </c>
    </row>
    <row r="101" spans="40:45">
      <c r="AN101" s="8">
        <f>'Année 1'!I183*1.5</f>
        <v>0</v>
      </c>
      <c r="AO101" s="8" t="e">
        <f>#REF!*1.5</f>
        <v>#REF!</v>
      </c>
      <c r="AP101" s="8">
        <f>'Année 2'!I169*1.5</f>
        <v>0</v>
      </c>
      <c r="AQ101" s="8" t="e">
        <f>#REF!*1.5</f>
        <v>#REF!</v>
      </c>
      <c r="AR101" s="8" t="e">
        <f>#REF!*1.5</f>
        <v>#REF!</v>
      </c>
      <c r="AS101" s="8" t="e">
        <f>#REF!*1.5</f>
        <v>#REF!</v>
      </c>
    </row>
    <row r="102" spans="40:45">
      <c r="AN102" s="8">
        <f>'Année 1'!I184*1.5</f>
        <v>0</v>
      </c>
      <c r="AO102" s="8" t="e">
        <f>#REF!*1.5</f>
        <v>#REF!</v>
      </c>
      <c r="AP102" s="8">
        <f>'Année 2'!I170*1.5</f>
        <v>0</v>
      </c>
      <c r="AQ102" s="8" t="e">
        <f>#REF!*1.5</f>
        <v>#REF!</v>
      </c>
      <c r="AR102" s="8" t="e">
        <f>#REF!*1.5</f>
        <v>#REF!</v>
      </c>
      <c r="AS102" s="8" t="e">
        <f>#REF!*1.5</f>
        <v>#REF!</v>
      </c>
    </row>
    <row r="103" spans="40:45">
      <c r="AN103" s="8">
        <f>'Année 1'!I185*1.5</f>
        <v>0</v>
      </c>
      <c r="AO103" s="8" t="e">
        <f>#REF!*1.5</f>
        <v>#REF!</v>
      </c>
      <c r="AP103" s="8">
        <f>'Année 2'!I171*1.5</f>
        <v>0</v>
      </c>
      <c r="AQ103" s="8" t="e">
        <f>#REF!*1.5</f>
        <v>#REF!</v>
      </c>
      <c r="AR103" s="8" t="e">
        <f>#REF!*1.5</f>
        <v>#REF!</v>
      </c>
      <c r="AS103" s="8" t="e">
        <f>#REF!*1.5</f>
        <v>#REF!</v>
      </c>
    </row>
    <row r="104" spans="40:45">
      <c r="AN104" s="8">
        <f>'Année 1'!I186*1.5</f>
        <v>0</v>
      </c>
      <c r="AO104" s="8" t="e">
        <f>#REF!*1.5</f>
        <v>#REF!</v>
      </c>
      <c r="AP104" s="8">
        <f>'Année 2'!I172*1.5</f>
        <v>0</v>
      </c>
      <c r="AQ104" s="8" t="e">
        <f>#REF!*1.5</f>
        <v>#REF!</v>
      </c>
      <c r="AR104" s="8" t="e">
        <f>#REF!*1.5</f>
        <v>#REF!</v>
      </c>
      <c r="AS104" s="8" t="e">
        <f>#REF!*1.5</f>
        <v>#REF!</v>
      </c>
    </row>
    <row r="105" spans="40:45">
      <c r="AN105" s="8">
        <f>'Année 1'!I187*1.5</f>
        <v>0</v>
      </c>
      <c r="AO105" s="8" t="e">
        <f>#REF!*1.5</f>
        <v>#REF!</v>
      </c>
      <c r="AP105" s="8">
        <f>'Année 2'!I173*1.5</f>
        <v>0</v>
      </c>
      <c r="AQ105" s="8" t="e">
        <f>#REF!*1.5</f>
        <v>#REF!</v>
      </c>
      <c r="AR105" s="8" t="e">
        <f>#REF!*1.5</f>
        <v>#REF!</v>
      </c>
      <c r="AS105" s="8" t="e">
        <f>#REF!*1.5</f>
        <v>#REF!</v>
      </c>
    </row>
    <row r="106" spans="40:45">
      <c r="AN106" s="8">
        <f>'Année 1'!I188*1.5</f>
        <v>0</v>
      </c>
      <c r="AO106" s="8" t="e">
        <f>#REF!*1.5</f>
        <v>#REF!</v>
      </c>
      <c r="AP106" s="8">
        <f>'Année 2'!I174*1.5</f>
        <v>0</v>
      </c>
      <c r="AQ106" s="8" t="e">
        <f>#REF!*1.5</f>
        <v>#REF!</v>
      </c>
      <c r="AR106" s="8" t="e">
        <f>#REF!*1.5</f>
        <v>#REF!</v>
      </c>
      <c r="AS106" s="8" t="e">
        <f>#REF!*1.5</f>
        <v>#REF!</v>
      </c>
    </row>
    <row r="107" spans="40:45">
      <c r="AN107" s="8">
        <f>'Année 1'!I189*1.5</f>
        <v>0</v>
      </c>
      <c r="AO107" s="8" t="e">
        <f>#REF!*1.5</f>
        <v>#REF!</v>
      </c>
      <c r="AP107" s="8">
        <f>'Année 2'!I175*1.5</f>
        <v>0</v>
      </c>
      <c r="AQ107" s="8" t="e">
        <f>#REF!*1.5</f>
        <v>#REF!</v>
      </c>
      <c r="AR107" s="8" t="e">
        <f>#REF!*1.5</f>
        <v>#REF!</v>
      </c>
      <c r="AS107" s="8" t="e">
        <f>#REF!*1.5</f>
        <v>#REF!</v>
      </c>
    </row>
    <row r="108" spans="40:45">
      <c r="AN108" s="8">
        <f>'Année 1'!I190*1.5</f>
        <v>0</v>
      </c>
      <c r="AO108" s="8" t="e">
        <f>#REF!*1.5</f>
        <v>#REF!</v>
      </c>
      <c r="AP108" s="8">
        <f>'Année 2'!I176*1.5</f>
        <v>0</v>
      </c>
      <c r="AQ108" s="8" t="e">
        <f>#REF!*1.5</f>
        <v>#REF!</v>
      </c>
      <c r="AR108" s="8" t="e">
        <f>#REF!*1.5</f>
        <v>#REF!</v>
      </c>
      <c r="AS108" s="8" t="e">
        <f>#REF!*1.5</f>
        <v>#REF!</v>
      </c>
    </row>
    <row r="109" spans="40:45">
      <c r="AN109" s="8">
        <f>'Année 1'!I191*1.5</f>
        <v>0</v>
      </c>
      <c r="AO109" s="8" t="e">
        <f>#REF!*1.5</f>
        <v>#REF!</v>
      </c>
      <c r="AP109" s="8">
        <f>'Année 2'!I177*1.5</f>
        <v>0</v>
      </c>
      <c r="AQ109" s="8" t="e">
        <f>#REF!*1.5</f>
        <v>#REF!</v>
      </c>
      <c r="AR109" s="8" t="e">
        <f>#REF!*1.5</f>
        <v>#REF!</v>
      </c>
      <c r="AS109" s="8" t="e">
        <f>#REF!*1.5</f>
        <v>#REF!</v>
      </c>
    </row>
    <row r="110" spans="40:45">
      <c r="AN110" s="8">
        <f>'Année 1'!I192*1.5</f>
        <v>0</v>
      </c>
      <c r="AO110" s="8" t="e">
        <f>#REF!*1.5</f>
        <v>#REF!</v>
      </c>
      <c r="AP110" s="8">
        <f>'Année 2'!I178*1.5</f>
        <v>0</v>
      </c>
      <c r="AQ110" s="8" t="e">
        <f>#REF!*1.5</f>
        <v>#REF!</v>
      </c>
      <c r="AR110" s="8" t="e">
        <f>#REF!*1.5</f>
        <v>#REF!</v>
      </c>
      <c r="AS110" s="8" t="e">
        <f>#REF!*1.5</f>
        <v>#REF!</v>
      </c>
    </row>
    <row r="111" spans="40:45">
      <c r="AN111" s="8">
        <f>'Année 1'!I193*1.5</f>
        <v>0</v>
      </c>
      <c r="AO111" s="8" t="e">
        <f>#REF!*1.5</f>
        <v>#REF!</v>
      </c>
      <c r="AP111" s="8">
        <f>'Année 2'!I179*1.5</f>
        <v>0</v>
      </c>
      <c r="AQ111" s="8" t="e">
        <f>#REF!*1.5</f>
        <v>#REF!</v>
      </c>
      <c r="AR111" s="8" t="e">
        <f>#REF!*1.5</f>
        <v>#REF!</v>
      </c>
      <c r="AS111" s="8" t="e">
        <f>#REF!*1.5</f>
        <v>#REF!</v>
      </c>
    </row>
    <row r="112" spans="40:45">
      <c r="AN112" s="8">
        <f>'Année 1'!I194*1.5</f>
        <v>0</v>
      </c>
      <c r="AO112" s="8" t="e">
        <f>#REF!*1.5</f>
        <v>#REF!</v>
      </c>
      <c r="AP112" s="8">
        <f>'Année 2'!I180*1.5</f>
        <v>0</v>
      </c>
      <c r="AQ112" s="8" t="e">
        <f>#REF!*1.5</f>
        <v>#REF!</v>
      </c>
      <c r="AR112" s="8" t="e">
        <f>#REF!*1.5</f>
        <v>#REF!</v>
      </c>
      <c r="AS112" s="8" t="e">
        <f>#REF!*1.5</f>
        <v>#REF!</v>
      </c>
    </row>
    <row r="113" spans="40:45">
      <c r="AN113" s="8">
        <f>'Année 1'!I195*1.5</f>
        <v>0</v>
      </c>
      <c r="AO113" s="8" t="e">
        <f>#REF!*1.5</f>
        <v>#REF!</v>
      </c>
      <c r="AP113" s="8">
        <f>'Année 2'!I181*1.5</f>
        <v>0</v>
      </c>
      <c r="AQ113" s="8" t="e">
        <f>#REF!*1.5</f>
        <v>#REF!</v>
      </c>
      <c r="AR113" s="8" t="e">
        <f>#REF!*1.5</f>
        <v>#REF!</v>
      </c>
      <c r="AS113" s="8" t="e">
        <f>#REF!*1.5</f>
        <v>#REF!</v>
      </c>
    </row>
    <row r="114" spans="40:45">
      <c r="AN114" s="8">
        <f>'Année 1'!I196*1.5</f>
        <v>0</v>
      </c>
      <c r="AO114" s="8" t="e">
        <f>#REF!*1.5</f>
        <v>#REF!</v>
      </c>
      <c r="AP114" s="8">
        <f>'Année 2'!I182*1.5</f>
        <v>0</v>
      </c>
      <c r="AQ114" s="8" t="e">
        <f>#REF!*1.5</f>
        <v>#REF!</v>
      </c>
      <c r="AR114" s="8" t="e">
        <f>#REF!*1.5</f>
        <v>#REF!</v>
      </c>
      <c r="AS114" s="8" t="e">
        <f>#REF!*1.5</f>
        <v>#REF!</v>
      </c>
    </row>
    <row r="115" spans="40:45">
      <c r="AN115" s="8">
        <f>'Année 1'!I197*1.5</f>
        <v>0</v>
      </c>
      <c r="AO115" s="8" t="e">
        <f>#REF!*1.5</f>
        <v>#REF!</v>
      </c>
      <c r="AP115" s="8">
        <f>'Année 2'!I183*1.5</f>
        <v>0</v>
      </c>
      <c r="AQ115" s="8" t="e">
        <f>#REF!*1.5</f>
        <v>#REF!</v>
      </c>
      <c r="AR115" s="8" t="e">
        <f>#REF!*1.5</f>
        <v>#REF!</v>
      </c>
      <c r="AS115" s="8" t="e">
        <f>#REF!*1.5</f>
        <v>#REF!</v>
      </c>
    </row>
    <row r="116" spans="40:45">
      <c r="AN116" s="8">
        <f>'Année 1'!I198*1.5</f>
        <v>0</v>
      </c>
      <c r="AO116" s="8" t="e">
        <f>#REF!*1.5</f>
        <v>#REF!</v>
      </c>
      <c r="AP116" s="8">
        <f>'Année 2'!I184*1.5</f>
        <v>0</v>
      </c>
      <c r="AQ116" s="8" t="e">
        <f>#REF!*1.5</f>
        <v>#REF!</v>
      </c>
      <c r="AR116" s="8" t="e">
        <f>#REF!*1.5</f>
        <v>#REF!</v>
      </c>
      <c r="AS116" s="8" t="e">
        <f>#REF!*1.5</f>
        <v>#REF!</v>
      </c>
    </row>
    <row r="117" spans="40:45">
      <c r="AN117" s="8">
        <f>'Année 1'!I199*1.5</f>
        <v>0</v>
      </c>
      <c r="AO117" s="8" t="e">
        <f>#REF!*1.5</f>
        <v>#REF!</v>
      </c>
      <c r="AP117" s="8">
        <f>'Année 2'!I185*1.5</f>
        <v>0</v>
      </c>
      <c r="AQ117" s="8" t="e">
        <f>#REF!*1.5</f>
        <v>#REF!</v>
      </c>
      <c r="AR117" s="8" t="e">
        <f>#REF!*1.5</f>
        <v>#REF!</v>
      </c>
      <c r="AS117" s="8" t="e">
        <f>#REF!*1.5</f>
        <v>#REF!</v>
      </c>
    </row>
    <row r="118" spans="40:45">
      <c r="AN118" s="8">
        <f>'Année 1'!I200*1.5</f>
        <v>0</v>
      </c>
      <c r="AO118" s="8" t="e">
        <f>#REF!*1.5</f>
        <v>#REF!</v>
      </c>
      <c r="AP118" s="8">
        <f>'Année 2'!I186*1.5</f>
        <v>0</v>
      </c>
      <c r="AQ118" s="8" t="e">
        <f>#REF!*1.5</f>
        <v>#REF!</v>
      </c>
      <c r="AR118" s="8" t="e">
        <f>#REF!*1.5</f>
        <v>#REF!</v>
      </c>
      <c r="AS118" s="8" t="e">
        <f>#REF!*1.5</f>
        <v>#REF!</v>
      </c>
    </row>
    <row r="119" spans="40:45">
      <c r="AN119" s="8">
        <f>'Année 1'!I201*1.5</f>
        <v>0</v>
      </c>
      <c r="AO119" s="8" t="e">
        <f>#REF!*1.5</f>
        <v>#REF!</v>
      </c>
      <c r="AP119" s="8">
        <f>'Année 2'!I187*1.5</f>
        <v>0</v>
      </c>
      <c r="AQ119" s="8" t="e">
        <f>#REF!*1.5</f>
        <v>#REF!</v>
      </c>
      <c r="AR119" s="8" t="e">
        <f>#REF!*1.5</f>
        <v>#REF!</v>
      </c>
      <c r="AS119" s="8" t="e">
        <f>#REF!*1.5</f>
        <v>#REF!</v>
      </c>
    </row>
    <row r="120" spans="40:45">
      <c r="AN120" s="8">
        <f>'Année 1'!I202*1.5</f>
        <v>0</v>
      </c>
      <c r="AO120" s="8" t="e">
        <f>#REF!*1.5</f>
        <v>#REF!</v>
      </c>
      <c r="AP120" s="8">
        <f>'Année 2'!I188*1.5</f>
        <v>0</v>
      </c>
      <c r="AQ120" s="8" t="e">
        <f>#REF!*1.5</f>
        <v>#REF!</v>
      </c>
      <c r="AR120" s="8" t="e">
        <f>#REF!*1.5</f>
        <v>#REF!</v>
      </c>
      <c r="AS120" s="8" t="e">
        <f>#REF!*1.5</f>
        <v>#REF!</v>
      </c>
    </row>
    <row r="121" spans="40:45">
      <c r="AN121" s="8">
        <f>'Année 1'!I203*1.5</f>
        <v>0</v>
      </c>
      <c r="AO121" s="8" t="e">
        <f>#REF!*1.5</f>
        <v>#REF!</v>
      </c>
      <c r="AP121" s="8">
        <f>'Année 2'!I189*1.5</f>
        <v>0</v>
      </c>
      <c r="AQ121" s="8" t="e">
        <f>#REF!*1.5</f>
        <v>#REF!</v>
      </c>
      <c r="AR121" s="8" t="e">
        <f>#REF!*1.5</f>
        <v>#REF!</v>
      </c>
      <c r="AS121" s="8" t="e">
        <f>#REF!*1.5</f>
        <v>#REF!</v>
      </c>
    </row>
    <row r="122" spans="40:45">
      <c r="AN122" s="8">
        <f>'Année 1'!I204*1.5</f>
        <v>0</v>
      </c>
      <c r="AO122" s="8" t="e">
        <f>#REF!*1.5</f>
        <v>#REF!</v>
      </c>
      <c r="AP122" s="8">
        <f>'Année 2'!I190*1.5</f>
        <v>0</v>
      </c>
      <c r="AQ122" s="8" t="e">
        <f>#REF!*1.5</f>
        <v>#REF!</v>
      </c>
      <c r="AR122" s="8" t="e">
        <f>#REF!*1.5</f>
        <v>#REF!</v>
      </c>
      <c r="AS122" s="8" t="e">
        <f>#REF!*1.5</f>
        <v>#REF!</v>
      </c>
    </row>
    <row r="123" spans="40:45">
      <c r="AN123" s="8">
        <f>'Année 1'!I205*1.5</f>
        <v>0</v>
      </c>
      <c r="AO123" s="8" t="e">
        <f>#REF!*1.5</f>
        <v>#REF!</v>
      </c>
      <c r="AP123" s="8">
        <f>'Année 2'!I191*1.5</f>
        <v>0</v>
      </c>
      <c r="AQ123" s="8" t="e">
        <f>#REF!*1.5</f>
        <v>#REF!</v>
      </c>
      <c r="AR123" s="8" t="e">
        <f>#REF!*1.5</f>
        <v>#REF!</v>
      </c>
      <c r="AS123" s="8" t="e">
        <f>#REF!*1.5</f>
        <v>#REF!</v>
      </c>
    </row>
    <row r="124" spans="40:45">
      <c r="AN124" s="8">
        <f>'Année 1'!I206*1.5</f>
        <v>0</v>
      </c>
      <c r="AO124" s="8" t="e">
        <f>#REF!*1.5</f>
        <v>#REF!</v>
      </c>
      <c r="AP124" s="8">
        <f>'Année 2'!I192*1.5</f>
        <v>0</v>
      </c>
      <c r="AQ124" s="8" t="e">
        <f>#REF!*1.5</f>
        <v>#REF!</v>
      </c>
      <c r="AR124" s="8" t="e">
        <f>#REF!*1.5</f>
        <v>#REF!</v>
      </c>
      <c r="AS124" s="8" t="e">
        <f>#REF!*1.5</f>
        <v>#REF!</v>
      </c>
    </row>
    <row r="125" spans="40:45">
      <c r="AN125" s="8">
        <f>'Année 1'!I207*1.5</f>
        <v>0</v>
      </c>
      <c r="AO125" s="8" t="e">
        <f>#REF!*1.5</f>
        <v>#REF!</v>
      </c>
      <c r="AP125" s="8">
        <f>'Année 2'!I193*1.5</f>
        <v>0</v>
      </c>
      <c r="AQ125" s="8" t="e">
        <f>#REF!*1.5</f>
        <v>#REF!</v>
      </c>
      <c r="AR125" s="8" t="e">
        <f>#REF!*1.5</f>
        <v>#REF!</v>
      </c>
      <c r="AS125" s="8" t="e">
        <f>#REF!*1.5</f>
        <v>#REF!</v>
      </c>
    </row>
    <row r="126" spans="40:45">
      <c r="AN126" s="8">
        <f>'Année 1'!I208*1.5</f>
        <v>0</v>
      </c>
      <c r="AO126" s="8" t="e">
        <f>#REF!*1.5</f>
        <v>#REF!</v>
      </c>
      <c r="AP126" s="8">
        <f>'Année 2'!I194*1.5</f>
        <v>0</v>
      </c>
      <c r="AQ126" s="8" t="e">
        <f>#REF!*1.5</f>
        <v>#REF!</v>
      </c>
      <c r="AR126" s="8" t="e">
        <f>#REF!*1.5</f>
        <v>#REF!</v>
      </c>
      <c r="AS126" s="8" t="e">
        <f>#REF!*1.5</f>
        <v>#REF!</v>
      </c>
    </row>
    <row r="127" spans="40:45">
      <c r="AN127" s="8">
        <f>'Année 1'!I209*1.5</f>
        <v>0</v>
      </c>
      <c r="AO127" s="8" t="e">
        <f>#REF!*1.5</f>
        <v>#REF!</v>
      </c>
      <c r="AP127" s="8">
        <f>'Année 2'!I195*1.5</f>
        <v>0</v>
      </c>
      <c r="AQ127" s="8" t="e">
        <f>#REF!*1.5</f>
        <v>#REF!</v>
      </c>
      <c r="AR127" s="8" t="e">
        <f>#REF!*1.5</f>
        <v>#REF!</v>
      </c>
      <c r="AS127" s="8" t="e">
        <f>#REF!*1.5</f>
        <v>#REF!</v>
      </c>
    </row>
    <row r="128" spans="40:45">
      <c r="AN128" s="8">
        <f>'Année 1'!I210*1.5</f>
        <v>0</v>
      </c>
      <c r="AO128" s="8" t="e">
        <f>#REF!*1.5</f>
        <v>#REF!</v>
      </c>
      <c r="AP128" s="8">
        <f>'Année 2'!I196*1.5</f>
        <v>0</v>
      </c>
      <c r="AQ128" s="8" t="e">
        <f>#REF!*1.5</f>
        <v>#REF!</v>
      </c>
      <c r="AR128" s="8" t="e">
        <f>#REF!*1.5</f>
        <v>#REF!</v>
      </c>
      <c r="AS128" s="8" t="e">
        <f>#REF!*1.5</f>
        <v>#REF!</v>
      </c>
    </row>
    <row r="129" spans="40:45">
      <c r="AN129" s="8">
        <f>'Année 1'!I211*1.5</f>
        <v>0</v>
      </c>
      <c r="AO129" s="8" t="e">
        <f>#REF!*1.5</f>
        <v>#REF!</v>
      </c>
      <c r="AP129" s="8">
        <f>'Année 2'!I197*1.5</f>
        <v>0</v>
      </c>
      <c r="AQ129" s="8" t="e">
        <f>#REF!*1.5</f>
        <v>#REF!</v>
      </c>
      <c r="AR129" s="8" t="e">
        <f>#REF!*1.5</f>
        <v>#REF!</v>
      </c>
      <c r="AS129" s="8" t="e">
        <f>#REF!*1.5</f>
        <v>#REF!</v>
      </c>
    </row>
    <row r="130" spans="40:45">
      <c r="AN130" s="8">
        <f>'Année 1'!I212*1.5</f>
        <v>0</v>
      </c>
      <c r="AO130" s="8" t="e">
        <f>#REF!*1.5</f>
        <v>#REF!</v>
      </c>
      <c r="AP130" s="8">
        <f>'Année 2'!I198*1.5</f>
        <v>0</v>
      </c>
      <c r="AQ130" s="8" t="e">
        <f>#REF!*1.5</f>
        <v>#REF!</v>
      </c>
      <c r="AR130" s="8" t="e">
        <f>#REF!*1.5</f>
        <v>#REF!</v>
      </c>
      <c r="AS130" s="8" t="e">
        <f>#REF!*1.5</f>
        <v>#REF!</v>
      </c>
    </row>
    <row r="131" spans="40:45">
      <c r="AN131" s="8">
        <f>'Année 1'!I213*1.5</f>
        <v>0</v>
      </c>
      <c r="AO131" s="8" t="e">
        <f>#REF!*1.5</f>
        <v>#REF!</v>
      </c>
      <c r="AP131" s="8">
        <f>'Année 2'!I199*1.5</f>
        <v>0</v>
      </c>
      <c r="AQ131" s="8" t="e">
        <f>#REF!*1.5</f>
        <v>#REF!</v>
      </c>
      <c r="AR131" s="8" t="e">
        <f>#REF!*1.5</f>
        <v>#REF!</v>
      </c>
      <c r="AS131" s="8" t="e">
        <f>#REF!*1.5</f>
        <v>#REF!</v>
      </c>
    </row>
    <row r="132" spans="40:45">
      <c r="AN132" s="8">
        <f>'Année 1'!I214*1.5</f>
        <v>0</v>
      </c>
      <c r="AO132" s="8" t="e">
        <f>#REF!*1.5</f>
        <v>#REF!</v>
      </c>
      <c r="AP132" s="8">
        <f>'Année 2'!I200*1.5</f>
        <v>0</v>
      </c>
      <c r="AQ132" s="8" t="e">
        <f>#REF!*1.5</f>
        <v>#REF!</v>
      </c>
      <c r="AR132" s="8" t="e">
        <f>#REF!*1.5</f>
        <v>#REF!</v>
      </c>
      <c r="AS132" s="8" t="e">
        <f>#REF!*1.5</f>
        <v>#REF!</v>
      </c>
    </row>
    <row r="133" spans="40:45">
      <c r="AN133" s="8">
        <f>'Année 1'!I215*1.5</f>
        <v>0</v>
      </c>
      <c r="AO133" s="8" t="e">
        <f>#REF!*1.5</f>
        <v>#REF!</v>
      </c>
      <c r="AP133" s="8">
        <f>'Année 2'!I201*1.5</f>
        <v>0</v>
      </c>
      <c r="AQ133" s="8" t="e">
        <f>#REF!*1.5</f>
        <v>#REF!</v>
      </c>
      <c r="AR133" s="8" t="e">
        <f>#REF!*1.5</f>
        <v>#REF!</v>
      </c>
      <c r="AS133" s="8" t="e">
        <f>#REF!*1.5</f>
        <v>#REF!</v>
      </c>
    </row>
    <row r="134" spans="40:45">
      <c r="AN134" s="8">
        <f>'Année 1'!I216*1.5</f>
        <v>0</v>
      </c>
      <c r="AO134" s="8" t="e">
        <f>#REF!*1.5</f>
        <v>#REF!</v>
      </c>
      <c r="AP134" s="8">
        <f>'Année 2'!I202*1.5</f>
        <v>0</v>
      </c>
      <c r="AQ134" s="8" t="e">
        <f>#REF!*1.5</f>
        <v>#REF!</v>
      </c>
      <c r="AR134" s="8" t="e">
        <f>#REF!*1.5</f>
        <v>#REF!</v>
      </c>
      <c r="AS134" s="8" t="e">
        <f>#REF!*1.5</f>
        <v>#REF!</v>
      </c>
    </row>
    <row r="135" spans="40:45">
      <c r="AN135" s="8">
        <f>'Année 1'!I217*1.5</f>
        <v>0</v>
      </c>
      <c r="AO135" s="8" t="e">
        <f>#REF!*1.5</f>
        <v>#REF!</v>
      </c>
      <c r="AP135" s="8">
        <f>'Année 2'!I203*1.5</f>
        <v>0</v>
      </c>
      <c r="AQ135" s="8" t="e">
        <f>#REF!*1.5</f>
        <v>#REF!</v>
      </c>
      <c r="AR135" s="8" t="e">
        <f>#REF!*1.5</f>
        <v>#REF!</v>
      </c>
      <c r="AS135" s="8" t="e">
        <f>#REF!*1.5</f>
        <v>#REF!</v>
      </c>
    </row>
    <row r="136" spans="40:45">
      <c r="AN136" s="8">
        <f>'Année 1'!I218*1.5</f>
        <v>0</v>
      </c>
      <c r="AO136" s="8" t="e">
        <f>#REF!*1.5</f>
        <v>#REF!</v>
      </c>
      <c r="AP136" s="8">
        <f>'Année 2'!I204*1.5</f>
        <v>0</v>
      </c>
      <c r="AQ136" s="8" t="e">
        <f>#REF!*1.5</f>
        <v>#REF!</v>
      </c>
      <c r="AR136" s="8" t="e">
        <f>#REF!*1.5</f>
        <v>#REF!</v>
      </c>
      <c r="AS136" s="8" t="e">
        <f>#REF!*1.5</f>
        <v>#REF!</v>
      </c>
    </row>
    <row r="137" spans="40:45">
      <c r="AN137" s="8">
        <f>'Année 1'!I219*1.5</f>
        <v>0</v>
      </c>
      <c r="AO137" s="8" t="e">
        <f>#REF!*1.5</f>
        <v>#REF!</v>
      </c>
      <c r="AP137" s="8">
        <f>'Année 2'!I205*1.5</f>
        <v>0</v>
      </c>
      <c r="AQ137" s="8" t="e">
        <f>#REF!*1.5</f>
        <v>#REF!</v>
      </c>
      <c r="AR137" s="8" t="e">
        <f>#REF!*1.5</f>
        <v>#REF!</v>
      </c>
      <c r="AS137" s="8" t="e">
        <f>#REF!*1.5</f>
        <v>#REF!</v>
      </c>
    </row>
    <row r="138" spans="40:45">
      <c r="AN138" s="8">
        <f>'Année 1'!I220*1.5</f>
        <v>0</v>
      </c>
      <c r="AO138" s="8" t="e">
        <f>#REF!*1.5</f>
        <v>#REF!</v>
      </c>
      <c r="AP138" s="8">
        <f>'Année 2'!I206*1.5</f>
        <v>0</v>
      </c>
      <c r="AQ138" s="8" t="e">
        <f>#REF!*1.5</f>
        <v>#REF!</v>
      </c>
      <c r="AR138" s="8" t="e">
        <f>#REF!*1.5</f>
        <v>#REF!</v>
      </c>
      <c r="AS138" s="8" t="e">
        <f>#REF!*1.5</f>
        <v>#REF!</v>
      </c>
    </row>
    <row r="139" spans="40:45">
      <c r="AN139" s="8">
        <f>'Année 1'!I221*1.5</f>
        <v>0</v>
      </c>
      <c r="AO139" s="8" t="e">
        <f>#REF!*1.5</f>
        <v>#REF!</v>
      </c>
      <c r="AP139" s="8">
        <f>'Année 2'!I207*1.5</f>
        <v>0</v>
      </c>
      <c r="AQ139" s="8" t="e">
        <f>#REF!*1.5</f>
        <v>#REF!</v>
      </c>
      <c r="AR139" s="8" t="e">
        <f>#REF!*1.5</f>
        <v>#REF!</v>
      </c>
      <c r="AS139" s="8" t="e">
        <f>#REF!*1.5</f>
        <v>#REF!</v>
      </c>
    </row>
    <row r="140" spans="40:45">
      <c r="AN140" s="8">
        <f>'Année 1'!I222*1.5</f>
        <v>0</v>
      </c>
      <c r="AO140" s="8" t="e">
        <f>#REF!*1.5</f>
        <v>#REF!</v>
      </c>
      <c r="AP140" s="8">
        <f>'Année 2'!I208*1.5</f>
        <v>0</v>
      </c>
      <c r="AQ140" s="8" t="e">
        <f>#REF!*1.5</f>
        <v>#REF!</v>
      </c>
      <c r="AR140" s="8" t="e">
        <f>#REF!*1.5</f>
        <v>#REF!</v>
      </c>
      <c r="AS140" s="8" t="e">
        <f>#REF!*1.5</f>
        <v>#REF!</v>
      </c>
    </row>
    <row r="141" spans="40:45">
      <c r="AN141" s="8">
        <f>'Année 1'!I223*1.5</f>
        <v>0</v>
      </c>
      <c r="AO141" s="8" t="e">
        <f>#REF!*1.5</f>
        <v>#REF!</v>
      </c>
      <c r="AP141" s="8">
        <f>'Année 2'!I209*1.5</f>
        <v>0</v>
      </c>
      <c r="AQ141" s="8" t="e">
        <f>#REF!*1.5</f>
        <v>#REF!</v>
      </c>
      <c r="AR141" s="8" t="e">
        <f>#REF!*1.5</f>
        <v>#REF!</v>
      </c>
      <c r="AS141" s="8" t="e">
        <f>#REF!*1.5</f>
        <v>#REF!</v>
      </c>
    </row>
    <row r="142" spans="40:45">
      <c r="AN142" s="8">
        <f>'Année 1'!I224*1.5</f>
        <v>0</v>
      </c>
      <c r="AO142" s="8" t="e">
        <f>#REF!*1.5</f>
        <v>#REF!</v>
      </c>
      <c r="AP142" s="8">
        <f>'Année 2'!I210*1.5</f>
        <v>0</v>
      </c>
      <c r="AQ142" s="8" t="e">
        <f>#REF!*1.5</f>
        <v>#REF!</v>
      </c>
      <c r="AR142" s="8" t="e">
        <f>#REF!*1.5</f>
        <v>#REF!</v>
      </c>
      <c r="AS142" s="8" t="e">
        <f>#REF!*1.5</f>
        <v>#REF!</v>
      </c>
    </row>
    <row r="143" spans="40:45">
      <c r="AN143" s="8">
        <f>'Année 1'!I225*1.5</f>
        <v>0</v>
      </c>
      <c r="AO143" s="8" t="e">
        <f>#REF!*1.5</f>
        <v>#REF!</v>
      </c>
      <c r="AP143" s="8">
        <f>'Année 2'!I211*1.5</f>
        <v>0</v>
      </c>
      <c r="AQ143" s="8" t="e">
        <f>#REF!*1.5</f>
        <v>#REF!</v>
      </c>
      <c r="AR143" s="8" t="e">
        <f>#REF!*1.5</f>
        <v>#REF!</v>
      </c>
      <c r="AS143" s="8" t="e">
        <f>#REF!*1.5</f>
        <v>#REF!</v>
      </c>
    </row>
    <row r="144" spans="40:45">
      <c r="AN144" s="8">
        <f>'Année 1'!I226*1.5</f>
        <v>0</v>
      </c>
      <c r="AO144" s="8" t="e">
        <f>#REF!*1.5</f>
        <v>#REF!</v>
      </c>
      <c r="AP144" s="8">
        <f>'Année 2'!I212*1.5</f>
        <v>0</v>
      </c>
      <c r="AQ144" s="8" t="e">
        <f>#REF!*1.5</f>
        <v>#REF!</v>
      </c>
      <c r="AR144" s="8" t="e">
        <f>#REF!*1.5</f>
        <v>#REF!</v>
      </c>
      <c r="AS144" s="8" t="e">
        <f>#REF!*1.5</f>
        <v>#REF!</v>
      </c>
    </row>
    <row r="145" spans="40:45">
      <c r="AN145" s="8">
        <f>'Année 1'!I227*1.5</f>
        <v>0</v>
      </c>
      <c r="AO145" s="8" t="e">
        <f>#REF!*1.5</f>
        <v>#REF!</v>
      </c>
      <c r="AP145" s="8">
        <f>'Année 2'!I213*1.5</f>
        <v>0</v>
      </c>
      <c r="AQ145" s="8" t="e">
        <f>#REF!*1.5</f>
        <v>#REF!</v>
      </c>
      <c r="AR145" s="8" t="e">
        <f>#REF!*1.5</f>
        <v>#REF!</v>
      </c>
      <c r="AS145" s="8" t="e">
        <f>#REF!*1.5</f>
        <v>#REF!</v>
      </c>
    </row>
    <row r="146" spans="40:45">
      <c r="AN146" s="8">
        <f>'Année 1'!I228*1.5</f>
        <v>0</v>
      </c>
      <c r="AO146" s="8" t="e">
        <f>#REF!*1.5</f>
        <v>#REF!</v>
      </c>
      <c r="AP146" s="8">
        <f>'Année 2'!I214*1.5</f>
        <v>0</v>
      </c>
      <c r="AQ146" s="8" t="e">
        <f>#REF!*1.5</f>
        <v>#REF!</v>
      </c>
      <c r="AR146" s="8" t="e">
        <f>#REF!*1.5</f>
        <v>#REF!</v>
      </c>
      <c r="AS146" s="8" t="e">
        <f>#REF!*1.5</f>
        <v>#REF!</v>
      </c>
    </row>
    <row r="147" spans="40:45">
      <c r="AN147" s="8">
        <f>'Année 1'!I229*1.5</f>
        <v>0</v>
      </c>
      <c r="AO147" s="8" t="e">
        <f>#REF!*1.5</f>
        <v>#REF!</v>
      </c>
      <c r="AP147" s="8">
        <f>'Année 2'!I215*1.5</f>
        <v>0</v>
      </c>
      <c r="AQ147" s="8" t="e">
        <f>#REF!*1.5</f>
        <v>#REF!</v>
      </c>
      <c r="AR147" s="8" t="e">
        <f>#REF!*1.5</f>
        <v>#REF!</v>
      </c>
      <c r="AS147" s="8" t="e">
        <f>#REF!*1.5</f>
        <v>#REF!</v>
      </c>
    </row>
    <row r="148" spans="40:45">
      <c r="AN148" s="8">
        <f>'Année 1'!I230*1.5</f>
        <v>0</v>
      </c>
      <c r="AO148" s="8" t="e">
        <f>#REF!*1.5</f>
        <v>#REF!</v>
      </c>
      <c r="AP148" s="8">
        <f>'Année 2'!I216*1.5</f>
        <v>0</v>
      </c>
      <c r="AQ148" s="8" t="e">
        <f>#REF!*1.5</f>
        <v>#REF!</v>
      </c>
      <c r="AR148" s="8" t="e">
        <f>#REF!*1.5</f>
        <v>#REF!</v>
      </c>
      <c r="AS148" s="8" t="e">
        <f>#REF!*1.5</f>
        <v>#REF!</v>
      </c>
    </row>
    <row r="149" spans="40:45">
      <c r="AN149" s="8">
        <f>'Année 1'!I231*1.5</f>
        <v>0</v>
      </c>
      <c r="AO149" s="8" t="e">
        <f>#REF!*1.5</f>
        <v>#REF!</v>
      </c>
      <c r="AP149" s="8">
        <f>'Année 2'!I217*1.5</f>
        <v>0</v>
      </c>
      <c r="AQ149" s="8" t="e">
        <f>#REF!*1.5</f>
        <v>#REF!</v>
      </c>
      <c r="AR149" s="8" t="e">
        <f>#REF!*1.5</f>
        <v>#REF!</v>
      </c>
      <c r="AS149" s="8" t="e">
        <f>#REF!*1.5</f>
        <v>#REF!</v>
      </c>
    </row>
    <row r="150" spans="40:45">
      <c r="AN150" s="8">
        <f>'Année 1'!I232*1.5</f>
        <v>0</v>
      </c>
      <c r="AO150" s="8" t="e">
        <f>#REF!*1.5</f>
        <v>#REF!</v>
      </c>
      <c r="AP150" s="8">
        <f>'Année 2'!I218*1.5</f>
        <v>0</v>
      </c>
      <c r="AQ150" s="8" t="e">
        <f>#REF!*1.5</f>
        <v>#REF!</v>
      </c>
      <c r="AR150" s="8" t="e">
        <f>#REF!*1.5</f>
        <v>#REF!</v>
      </c>
      <c r="AS150" s="8" t="e">
        <f>#REF!*1.5</f>
        <v>#REF!</v>
      </c>
    </row>
    <row r="151" spans="40:45">
      <c r="AN151" s="8">
        <f>'Année 1'!I233*1.5</f>
        <v>0</v>
      </c>
      <c r="AO151" s="8" t="e">
        <f>#REF!*1.5</f>
        <v>#REF!</v>
      </c>
      <c r="AP151" s="8">
        <f>'Année 2'!I219*1.5</f>
        <v>0</v>
      </c>
      <c r="AQ151" s="8" t="e">
        <f>#REF!*1.5</f>
        <v>#REF!</v>
      </c>
      <c r="AR151" s="8" t="e">
        <f>#REF!*1.5</f>
        <v>#REF!</v>
      </c>
      <c r="AS151" s="8" t="e">
        <f>#REF!*1.5</f>
        <v>#REF!</v>
      </c>
    </row>
    <row r="152" spans="40:45">
      <c r="AN152" s="8">
        <f>'Année 1'!I234*1.5</f>
        <v>0</v>
      </c>
      <c r="AO152" s="8" t="e">
        <f>#REF!*1.5</f>
        <v>#REF!</v>
      </c>
      <c r="AP152" s="8">
        <f>'Année 2'!I220*1.5</f>
        <v>0</v>
      </c>
      <c r="AQ152" s="8" t="e">
        <f>#REF!*1.5</f>
        <v>#REF!</v>
      </c>
      <c r="AR152" s="8" t="e">
        <f>#REF!*1.5</f>
        <v>#REF!</v>
      </c>
      <c r="AS152" s="8" t="e">
        <f>#REF!*1.5</f>
        <v>#REF!</v>
      </c>
    </row>
    <row r="153" spans="40:45">
      <c r="AN153" s="8">
        <f>'Année 1'!I235*1.5</f>
        <v>0</v>
      </c>
      <c r="AO153" s="8" t="e">
        <f>#REF!*1.5</f>
        <v>#REF!</v>
      </c>
      <c r="AP153" s="8">
        <f>'Année 2'!I221*1.5</f>
        <v>0</v>
      </c>
      <c r="AQ153" s="8" t="e">
        <f>#REF!*1.5</f>
        <v>#REF!</v>
      </c>
      <c r="AR153" s="8" t="e">
        <f>#REF!*1.5</f>
        <v>#REF!</v>
      </c>
      <c r="AS153" s="8" t="e">
        <f>#REF!*1.5</f>
        <v>#REF!</v>
      </c>
    </row>
    <row r="154" spans="40:45">
      <c r="AN154" s="8">
        <f>'Année 1'!I236*1.5</f>
        <v>0</v>
      </c>
      <c r="AO154" s="8" t="e">
        <f>#REF!*1.5</f>
        <v>#REF!</v>
      </c>
      <c r="AP154" s="8">
        <f>'Année 2'!I222*1.5</f>
        <v>0</v>
      </c>
      <c r="AQ154" s="8" t="e">
        <f>#REF!*1.5</f>
        <v>#REF!</v>
      </c>
      <c r="AR154" s="8" t="e">
        <f>#REF!*1.5</f>
        <v>#REF!</v>
      </c>
      <c r="AS154" s="8" t="e">
        <f>#REF!*1.5</f>
        <v>#REF!</v>
      </c>
    </row>
    <row r="155" spans="40:45">
      <c r="AN155" s="8">
        <f>'Année 1'!I237*1.5</f>
        <v>0</v>
      </c>
      <c r="AO155" s="8" t="e">
        <f>#REF!*1.5</f>
        <v>#REF!</v>
      </c>
      <c r="AP155" s="8">
        <f>'Année 2'!I223*1.5</f>
        <v>0</v>
      </c>
      <c r="AQ155" s="8" t="e">
        <f>#REF!*1.5</f>
        <v>#REF!</v>
      </c>
      <c r="AR155" s="8" t="e">
        <f>#REF!*1.5</f>
        <v>#REF!</v>
      </c>
      <c r="AS155" s="8" t="e">
        <f>#REF!*1.5</f>
        <v>#REF!</v>
      </c>
    </row>
    <row r="156" spans="40:45">
      <c r="AN156" s="8">
        <f>'Année 1'!I238*1.5</f>
        <v>0</v>
      </c>
      <c r="AO156" s="8" t="e">
        <f>#REF!*1.5</f>
        <v>#REF!</v>
      </c>
      <c r="AP156" s="8">
        <f>'Année 2'!I224*1.5</f>
        <v>0</v>
      </c>
      <c r="AQ156" s="8" t="e">
        <f>#REF!*1.5</f>
        <v>#REF!</v>
      </c>
      <c r="AR156" s="8" t="e">
        <f>#REF!*1.5</f>
        <v>#REF!</v>
      </c>
      <c r="AS156" s="8" t="e">
        <f>#REF!*1.5</f>
        <v>#REF!</v>
      </c>
    </row>
    <row r="157" spans="40:45">
      <c r="AN157" s="8">
        <f>'Année 1'!I239*1.5</f>
        <v>0</v>
      </c>
      <c r="AO157" s="8" t="e">
        <f>#REF!*1.5</f>
        <v>#REF!</v>
      </c>
      <c r="AP157" s="8">
        <f>'Année 2'!I225*1.5</f>
        <v>0</v>
      </c>
      <c r="AQ157" s="8" t="e">
        <f>#REF!*1.5</f>
        <v>#REF!</v>
      </c>
      <c r="AR157" s="8" t="e">
        <f>#REF!*1.5</f>
        <v>#REF!</v>
      </c>
      <c r="AS157" s="8" t="e">
        <f>#REF!*1.5</f>
        <v>#REF!</v>
      </c>
    </row>
    <row r="158" spans="40:45">
      <c r="AN158" s="8">
        <f>'Année 1'!I240*1.5</f>
        <v>0</v>
      </c>
      <c r="AO158" s="8" t="e">
        <f>#REF!*1.5</f>
        <v>#REF!</v>
      </c>
      <c r="AP158" s="8">
        <f>'Année 2'!I226*1.5</f>
        <v>0</v>
      </c>
      <c r="AQ158" s="8" t="e">
        <f>#REF!*1.5</f>
        <v>#REF!</v>
      </c>
      <c r="AR158" s="8" t="e">
        <f>#REF!*1.5</f>
        <v>#REF!</v>
      </c>
      <c r="AS158" s="8" t="e">
        <f>#REF!*1.5</f>
        <v>#REF!</v>
      </c>
    </row>
    <row r="159" spans="40:45">
      <c r="AN159" s="8">
        <f>'Année 1'!I241*1.5</f>
        <v>0</v>
      </c>
      <c r="AO159" s="8" t="e">
        <f>#REF!*1.5</f>
        <v>#REF!</v>
      </c>
      <c r="AP159" s="8">
        <f>'Année 2'!I227*1.5</f>
        <v>0</v>
      </c>
      <c r="AQ159" s="8" t="e">
        <f>#REF!*1.5</f>
        <v>#REF!</v>
      </c>
      <c r="AR159" s="8" t="e">
        <f>#REF!*1.5</f>
        <v>#REF!</v>
      </c>
      <c r="AS159" s="8" t="e">
        <f>#REF!*1.5</f>
        <v>#REF!</v>
      </c>
    </row>
    <row r="160" spans="40:45">
      <c r="AN160" s="8">
        <f>'Année 1'!I242*1.5</f>
        <v>0</v>
      </c>
      <c r="AO160" s="8" t="e">
        <f>#REF!*1.5</f>
        <v>#REF!</v>
      </c>
      <c r="AP160" s="8">
        <f>'Année 2'!I228*1.5</f>
        <v>0</v>
      </c>
      <c r="AQ160" s="8" t="e">
        <f>#REF!*1.5</f>
        <v>#REF!</v>
      </c>
      <c r="AR160" s="8" t="e">
        <f>#REF!*1.5</f>
        <v>#REF!</v>
      </c>
      <c r="AS160" s="8" t="e">
        <f>#REF!*1.5</f>
        <v>#REF!</v>
      </c>
    </row>
    <row r="161" spans="40:45">
      <c r="AN161" s="8">
        <f>'Année 1'!I243*1.5</f>
        <v>0</v>
      </c>
      <c r="AO161" s="8" t="e">
        <f>#REF!*1.5</f>
        <v>#REF!</v>
      </c>
      <c r="AP161" s="8">
        <f>'Année 2'!I229*1.5</f>
        <v>0</v>
      </c>
      <c r="AQ161" s="8" t="e">
        <f>#REF!*1.5</f>
        <v>#REF!</v>
      </c>
      <c r="AR161" s="8" t="e">
        <f>#REF!*1.5</f>
        <v>#REF!</v>
      </c>
      <c r="AS161" s="8" t="e">
        <f>#REF!*1.5</f>
        <v>#REF!</v>
      </c>
    </row>
    <row r="162" spans="40:45">
      <c r="AN162" s="8">
        <f>'Année 1'!I244*1.5</f>
        <v>0</v>
      </c>
      <c r="AO162" s="8" t="e">
        <f>#REF!*1.5</f>
        <v>#REF!</v>
      </c>
      <c r="AP162" s="8">
        <f>'Année 2'!I230*1.5</f>
        <v>0</v>
      </c>
      <c r="AQ162" s="8" t="e">
        <f>#REF!*1.5</f>
        <v>#REF!</v>
      </c>
      <c r="AR162" s="8" t="e">
        <f>#REF!*1.5</f>
        <v>#REF!</v>
      </c>
      <c r="AS162" s="8" t="e">
        <f>#REF!*1.5</f>
        <v>#REF!</v>
      </c>
    </row>
    <row r="163" spans="40:45">
      <c r="AN163" s="8">
        <f>'Année 1'!I245*1.5</f>
        <v>0</v>
      </c>
      <c r="AO163" s="8" t="e">
        <f>#REF!*1.5</f>
        <v>#REF!</v>
      </c>
      <c r="AP163" s="8">
        <f>'Année 2'!I231*1.5</f>
        <v>0</v>
      </c>
      <c r="AQ163" s="8" t="e">
        <f>#REF!*1.5</f>
        <v>#REF!</v>
      </c>
      <c r="AR163" s="8" t="e">
        <f>#REF!*1.5</f>
        <v>#REF!</v>
      </c>
      <c r="AS163" s="8" t="e">
        <f>#REF!*1.5</f>
        <v>#REF!</v>
      </c>
    </row>
    <row r="164" spans="40:45">
      <c r="AN164" s="8">
        <f>'Année 1'!I246*1.5</f>
        <v>0</v>
      </c>
      <c r="AO164" s="8" t="e">
        <f>#REF!*1.5</f>
        <v>#REF!</v>
      </c>
      <c r="AP164" s="8">
        <f>'Année 2'!I232*1.5</f>
        <v>0</v>
      </c>
      <c r="AQ164" s="8" t="e">
        <f>#REF!*1.5</f>
        <v>#REF!</v>
      </c>
      <c r="AR164" s="8" t="e">
        <f>#REF!*1.5</f>
        <v>#REF!</v>
      </c>
      <c r="AS164" s="8" t="e">
        <f>#REF!*1.5</f>
        <v>#REF!</v>
      </c>
    </row>
    <row r="165" spans="40:45">
      <c r="AN165" s="8">
        <f>'Année 1'!I247*1.5</f>
        <v>0</v>
      </c>
      <c r="AO165" s="8" t="e">
        <f>#REF!*1.5</f>
        <v>#REF!</v>
      </c>
      <c r="AP165" s="8">
        <f>'Année 2'!I233*1.5</f>
        <v>0</v>
      </c>
      <c r="AQ165" s="8" t="e">
        <f>#REF!*1.5</f>
        <v>#REF!</v>
      </c>
      <c r="AR165" s="8" t="e">
        <f>#REF!*1.5</f>
        <v>#REF!</v>
      </c>
      <c r="AS165" s="8" t="e">
        <f>#REF!*1.5</f>
        <v>#REF!</v>
      </c>
    </row>
    <row r="166" spans="40:45">
      <c r="AN166" s="8">
        <f>'Année 1'!I248*1.5</f>
        <v>0</v>
      </c>
      <c r="AO166" s="8" t="e">
        <f>#REF!*1.5</f>
        <v>#REF!</v>
      </c>
      <c r="AP166" s="8">
        <f>'Année 2'!I234*1.5</f>
        <v>0</v>
      </c>
      <c r="AQ166" s="8" t="e">
        <f>#REF!*1.5</f>
        <v>#REF!</v>
      </c>
      <c r="AR166" s="8" t="e">
        <f>#REF!*1.5</f>
        <v>#REF!</v>
      </c>
      <c r="AS166" s="8" t="e">
        <f>#REF!*1.5</f>
        <v>#REF!</v>
      </c>
    </row>
    <row r="167" spans="40:45">
      <c r="AN167" s="8">
        <f>'Année 1'!I249*1.5</f>
        <v>0</v>
      </c>
      <c r="AO167" s="8" t="e">
        <f>#REF!*1.5</f>
        <v>#REF!</v>
      </c>
      <c r="AP167" s="8">
        <f>'Année 2'!I235*1.5</f>
        <v>0</v>
      </c>
      <c r="AQ167" s="8" t="e">
        <f>#REF!*1.5</f>
        <v>#REF!</v>
      </c>
      <c r="AR167" s="8" t="e">
        <f>#REF!*1.5</f>
        <v>#REF!</v>
      </c>
      <c r="AS167" s="8" t="e">
        <f>#REF!*1.5</f>
        <v>#REF!</v>
      </c>
    </row>
    <row r="168" spans="40:45">
      <c r="AN168" s="8">
        <f>'Année 1'!I250*1.5</f>
        <v>0</v>
      </c>
      <c r="AO168" s="8" t="e">
        <f>#REF!*1.5</f>
        <v>#REF!</v>
      </c>
      <c r="AP168" s="8">
        <f>'Année 2'!I236*1.5</f>
        <v>0</v>
      </c>
      <c r="AQ168" s="8" t="e">
        <f>#REF!*1.5</f>
        <v>#REF!</v>
      </c>
      <c r="AR168" s="8" t="e">
        <f>#REF!*1.5</f>
        <v>#REF!</v>
      </c>
      <c r="AS168" s="8" t="e">
        <f>#REF!*1.5</f>
        <v>#REF!</v>
      </c>
    </row>
    <row r="169" spans="40:45">
      <c r="AN169" s="8">
        <f>'Année 1'!I251*1.5</f>
        <v>0</v>
      </c>
      <c r="AO169" s="8" t="e">
        <f>#REF!*1.5</f>
        <v>#REF!</v>
      </c>
      <c r="AP169" s="8">
        <f>'Année 2'!I237*1.5</f>
        <v>0</v>
      </c>
      <c r="AQ169" s="8" t="e">
        <f>#REF!*1.5</f>
        <v>#REF!</v>
      </c>
      <c r="AR169" s="8" t="e">
        <f>#REF!*1.5</f>
        <v>#REF!</v>
      </c>
      <c r="AS169" s="8" t="e">
        <f>#REF!*1.5</f>
        <v>#REF!</v>
      </c>
    </row>
    <row r="170" spans="40:45">
      <c r="AN170" s="8">
        <f>'Année 1'!I252*1.5</f>
        <v>0</v>
      </c>
      <c r="AO170" s="8" t="e">
        <f>#REF!*1.5</f>
        <v>#REF!</v>
      </c>
      <c r="AP170" s="8">
        <f>'Année 2'!I238*1.5</f>
        <v>0</v>
      </c>
      <c r="AQ170" s="8" t="e">
        <f>#REF!*1.5</f>
        <v>#REF!</v>
      </c>
      <c r="AR170" s="8" t="e">
        <f>#REF!*1.5</f>
        <v>#REF!</v>
      </c>
      <c r="AS170" s="8" t="e">
        <f>#REF!*1.5</f>
        <v>#REF!</v>
      </c>
    </row>
    <row r="171" spans="40:45">
      <c r="AN171" s="8">
        <f>'Année 1'!I253*1.5</f>
        <v>0</v>
      </c>
      <c r="AO171" s="8" t="e">
        <f>#REF!*1.5</f>
        <v>#REF!</v>
      </c>
      <c r="AP171" s="8">
        <f>'Année 2'!I239*1.5</f>
        <v>0</v>
      </c>
      <c r="AQ171" s="8" t="e">
        <f>#REF!*1.5</f>
        <v>#REF!</v>
      </c>
      <c r="AR171" s="8" t="e">
        <f>#REF!*1.5</f>
        <v>#REF!</v>
      </c>
      <c r="AS171" s="8" t="e">
        <f>#REF!*1.5</f>
        <v>#REF!</v>
      </c>
    </row>
    <row r="172" spans="40:45">
      <c r="AN172" s="8">
        <f>'Année 1'!I254*1.5</f>
        <v>0</v>
      </c>
      <c r="AO172" s="8" t="e">
        <f>#REF!*1.5</f>
        <v>#REF!</v>
      </c>
      <c r="AP172" s="8">
        <f>'Année 2'!I240*1.5</f>
        <v>0</v>
      </c>
      <c r="AQ172" s="8" t="e">
        <f>#REF!*1.5</f>
        <v>#REF!</v>
      </c>
      <c r="AR172" s="8" t="e">
        <f>#REF!*1.5</f>
        <v>#REF!</v>
      </c>
      <c r="AS172" s="8" t="e">
        <f>#REF!*1.5</f>
        <v>#REF!</v>
      </c>
    </row>
    <row r="173" spans="40:45">
      <c r="AN173" s="8">
        <f>'Année 1'!I255*1.5</f>
        <v>0</v>
      </c>
      <c r="AO173" s="8" t="e">
        <f>#REF!*1.5</f>
        <v>#REF!</v>
      </c>
      <c r="AP173" s="8">
        <f>'Année 2'!I241*1.5</f>
        <v>0</v>
      </c>
      <c r="AQ173" s="8" t="e">
        <f>#REF!*1.5</f>
        <v>#REF!</v>
      </c>
      <c r="AR173" s="8" t="e">
        <f>#REF!*1.5</f>
        <v>#REF!</v>
      </c>
      <c r="AS173" s="8" t="e">
        <f>#REF!*1.5</f>
        <v>#REF!</v>
      </c>
    </row>
    <row r="174" spans="40:45">
      <c r="AN174" s="8">
        <f>'Année 1'!I256*1.5</f>
        <v>0</v>
      </c>
      <c r="AO174" s="8" t="e">
        <f>#REF!*1.5</f>
        <v>#REF!</v>
      </c>
      <c r="AP174" s="8">
        <f>'Année 2'!I242*1.5</f>
        <v>0</v>
      </c>
      <c r="AQ174" s="8" t="e">
        <f>#REF!*1.5</f>
        <v>#REF!</v>
      </c>
      <c r="AR174" s="8" t="e">
        <f>#REF!*1.5</f>
        <v>#REF!</v>
      </c>
      <c r="AS174" s="8" t="e">
        <f>#REF!*1.5</f>
        <v>#REF!</v>
      </c>
    </row>
    <row r="175" spans="40:45">
      <c r="AN175" s="8">
        <f>'Année 1'!I257*1.5</f>
        <v>0</v>
      </c>
      <c r="AO175" s="8" t="e">
        <f>#REF!*1.5</f>
        <v>#REF!</v>
      </c>
      <c r="AP175" s="8">
        <f>'Année 2'!I243*1.5</f>
        <v>0</v>
      </c>
      <c r="AQ175" s="8" t="e">
        <f>#REF!*1.5</f>
        <v>#REF!</v>
      </c>
      <c r="AR175" s="8" t="e">
        <f>#REF!*1.5</f>
        <v>#REF!</v>
      </c>
      <c r="AS175" s="8" t="e">
        <f>#REF!*1.5</f>
        <v>#REF!</v>
      </c>
    </row>
    <row r="176" spans="40:45">
      <c r="AN176" s="8">
        <f>'Année 1'!I258*1.5</f>
        <v>0</v>
      </c>
      <c r="AO176" s="8" t="e">
        <f>#REF!*1.5</f>
        <v>#REF!</v>
      </c>
      <c r="AP176" s="8">
        <f>'Année 2'!I244*1.5</f>
        <v>0</v>
      </c>
      <c r="AQ176" s="8" t="e">
        <f>#REF!*1.5</f>
        <v>#REF!</v>
      </c>
      <c r="AR176" s="8" t="e">
        <f>#REF!*1.5</f>
        <v>#REF!</v>
      </c>
      <c r="AS176" s="8" t="e">
        <f>#REF!*1.5</f>
        <v>#REF!</v>
      </c>
    </row>
    <row r="177" spans="40:45">
      <c r="AN177" s="8">
        <f>'Année 1'!I259*1.5</f>
        <v>0</v>
      </c>
      <c r="AO177" s="8" t="e">
        <f>#REF!*1.5</f>
        <v>#REF!</v>
      </c>
      <c r="AP177" s="8">
        <f>'Année 2'!I245*1.5</f>
        <v>0</v>
      </c>
      <c r="AQ177" s="8" t="e">
        <f>#REF!*1.5</f>
        <v>#REF!</v>
      </c>
      <c r="AR177" s="8" t="e">
        <f>#REF!*1.5</f>
        <v>#REF!</v>
      </c>
      <c r="AS177" s="8" t="e">
        <f>#REF!*1.5</f>
        <v>#REF!</v>
      </c>
    </row>
    <row r="178" spans="40:45">
      <c r="AN178" s="8">
        <f>'Année 1'!I260*1.5</f>
        <v>0</v>
      </c>
      <c r="AO178" s="8" t="e">
        <f>#REF!*1.5</f>
        <v>#REF!</v>
      </c>
      <c r="AP178" s="8">
        <f>'Année 2'!I246*1.5</f>
        <v>0</v>
      </c>
      <c r="AQ178" s="8" t="e">
        <f>#REF!*1.5</f>
        <v>#REF!</v>
      </c>
      <c r="AR178" s="8" t="e">
        <f>#REF!*1.5</f>
        <v>#REF!</v>
      </c>
      <c r="AS178" s="8" t="e">
        <f>#REF!*1.5</f>
        <v>#REF!</v>
      </c>
    </row>
    <row r="179" spans="40:45">
      <c r="AN179" s="8">
        <f>'Année 1'!I261*1.5</f>
        <v>0</v>
      </c>
      <c r="AO179" s="8" t="e">
        <f>#REF!*1.5</f>
        <v>#REF!</v>
      </c>
      <c r="AP179" s="8">
        <f>'Année 2'!I247*1.5</f>
        <v>0</v>
      </c>
      <c r="AQ179" s="8" t="e">
        <f>#REF!*1.5</f>
        <v>#REF!</v>
      </c>
      <c r="AR179" s="8" t="e">
        <f>#REF!*1.5</f>
        <v>#REF!</v>
      </c>
      <c r="AS179" s="8" t="e">
        <f>#REF!*1.5</f>
        <v>#REF!</v>
      </c>
    </row>
    <row r="180" spans="40:45">
      <c r="AN180" s="8">
        <f>'Année 1'!I262*1.5</f>
        <v>0</v>
      </c>
      <c r="AO180" s="8" t="e">
        <f>#REF!*1.5</f>
        <v>#REF!</v>
      </c>
      <c r="AP180" s="8">
        <f>'Année 2'!I248*1.5</f>
        <v>0</v>
      </c>
      <c r="AQ180" s="8" t="e">
        <f>#REF!*1.5</f>
        <v>#REF!</v>
      </c>
      <c r="AR180" s="8" t="e">
        <f>#REF!*1.5</f>
        <v>#REF!</v>
      </c>
      <c r="AS180" s="8" t="e">
        <f>#REF!*1.5</f>
        <v>#REF!</v>
      </c>
    </row>
    <row r="181" spans="40:45">
      <c r="AN181" s="8">
        <f>'Année 1'!I263*1.5</f>
        <v>0</v>
      </c>
      <c r="AO181" s="8" t="e">
        <f>#REF!*1.5</f>
        <v>#REF!</v>
      </c>
      <c r="AP181" s="8">
        <f>'Année 2'!I249*1.5</f>
        <v>0</v>
      </c>
      <c r="AQ181" s="8" t="e">
        <f>#REF!*1.5</f>
        <v>#REF!</v>
      </c>
      <c r="AR181" s="8" t="e">
        <f>#REF!*1.5</f>
        <v>#REF!</v>
      </c>
      <c r="AS181" s="8" t="e">
        <f>#REF!*1.5</f>
        <v>#REF!</v>
      </c>
    </row>
    <row r="182" spans="40:45">
      <c r="AN182" s="8">
        <f>'Année 1'!I264*1.5</f>
        <v>0</v>
      </c>
      <c r="AO182" s="8" t="e">
        <f>#REF!*1.5</f>
        <v>#REF!</v>
      </c>
      <c r="AP182" s="8">
        <f>'Année 2'!I250*1.5</f>
        <v>0</v>
      </c>
      <c r="AQ182" s="8" t="e">
        <f>#REF!*1.5</f>
        <v>#REF!</v>
      </c>
      <c r="AR182" s="8" t="e">
        <f>#REF!*1.5</f>
        <v>#REF!</v>
      </c>
      <c r="AS182" s="8" t="e">
        <f>#REF!*1.5</f>
        <v>#REF!</v>
      </c>
    </row>
    <row r="183" spans="40:45">
      <c r="AN183" s="8">
        <f>'Année 1'!I265*1.5</f>
        <v>0</v>
      </c>
      <c r="AO183" s="8" t="e">
        <f>#REF!*1.5</f>
        <v>#REF!</v>
      </c>
      <c r="AP183" s="8">
        <f>'Année 2'!I251*1.5</f>
        <v>0</v>
      </c>
      <c r="AQ183" s="8" t="e">
        <f>#REF!*1.5</f>
        <v>#REF!</v>
      </c>
      <c r="AR183" s="8" t="e">
        <f>#REF!*1.5</f>
        <v>#REF!</v>
      </c>
      <c r="AS183" s="8" t="e">
        <f>#REF!*1.5</f>
        <v>#REF!</v>
      </c>
    </row>
    <row r="184" spans="40:45">
      <c r="AN184" s="8">
        <f>'Année 1'!I266*1.5</f>
        <v>0</v>
      </c>
      <c r="AO184" s="8" t="e">
        <f>#REF!*1.5</f>
        <v>#REF!</v>
      </c>
      <c r="AP184" s="8">
        <f>'Année 2'!I252*1.5</f>
        <v>0</v>
      </c>
      <c r="AQ184" s="8" t="e">
        <f>#REF!*1.5</f>
        <v>#REF!</v>
      </c>
      <c r="AR184" s="8" t="e">
        <f>#REF!*1.5</f>
        <v>#REF!</v>
      </c>
      <c r="AS184" s="8" t="e">
        <f>#REF!*1.5</f>
        <v>#REF!</v>
      </c>
    </row>
    <row r="185" spans="40:45">
      <c r="AN185" s="8">
        <f>'Année 1'!I267*1.5</f>
        <v>0</v>
      </c>
      <c r="AO185" s="8" t="e">
        <f>#REF!*1.5</f>
        <v>#REF!</v>
      </c>
      <c r="AP185" s="8">
        <f>'Année 2'!I253*1.5</f>
        <v>0</v>
      </c>
      <c r="AQ185" s="8" t="e">
        <f>#REF!*1.5</f>
        <v>#REF!</v>
      </c>
      <c r="AR185" s="8" t="e">
        <f>#REF!*1.5</f>
        <v>#REF!</v>
      </c>
      <c r="AS185" s="8" t="e">
        <f>#REF!*1.5</f>
        <v>#REF!</v>
      </c>
    </row>
    <row r="186" spans="40:45">
      <c r="AN186" s="8">
        <f>'Année 1'!I268*1.5</f>
        <v>0</v>
      </c>
      <c r="AO186" s="8" t="e">
        <f>#REF!*1.5</f>
        <v>#REF!</v>
      </c>
      <c r="AP186" s="8">
        <f>'Année 2'!I254*1.5</f>
        <v>0</v>
      </c>
      <c r="AQ186" s="8" t="e">
        <f>#REF!*1.5</f>
        <v>#REF!</v>
      </c>
      <c r="AR186" s="8" t="e">
        <f>#REF!*1.5</f>
        <v>#REF!</v>
      </c>
      <c r="AS186" s="8" t="e">
        <f>#REF!*1.5</f>
        <v>#REF!</v>
      </c>
    </row>
    <row r="187" spans="40:45">
      <c r="AN187" s="8">
        <f>'Année 1'!I269*1.5</f>
        <v>0</v>
      </c>
      <c r="AO187" s="8" t="e">
        <f>#REF!*1.5</f>
        <v>#REF!</v>
      </c>
      <c r="AP187" s="8">
        <f>'Année 2'!I255*1.5</f>
        <v>0</v>
      </c>
      <c r="AQ187" s="8" t="e">
        <f>#REF!*1.5</f>
        <v>#REF!</v>
      </c>
      <c r="AR187" s="8" t="e">
        <f>#REF!*1.5</f>
        <v>#REF!</v>
      </c>
      <c r="AS187" s="8" t="e">
        <f>#REF!*1.5</f>
        <v>#REF!</v>
      </c>
    </row>
    <row r="188" spans="40:45">
      <c r="AN188" s="8">
        <f>'Année 1'!I270*1.5</f>
        <v>0</v>
      </c>
      <c r="AO188" s="8" t="e">
        <f>#REF!*1.5</f>
        <v>#REF!</v>
      </c>
      <c r="AP188" s="8">
        <f>'Année 2'!I256*1.5</f>
        <v>0</v>
      </c>
      <c r="AQ188" s="8" t="e">
        <f>#REF!*1.5</f>
        <v>#REF!</v>
      </c>
      <c r="AR188" s="8" t="e">
        <f>#REF!*1.5</f>
        <v>#REF!</v>
      </c>
      <c r="AS188" s="8" t="e">
        <f>#REF!*1.5</f>
        <v>#REF!</v>
      </c>
    </row>
    <row r="189" spans="40:45">
      <c r="AN189" s="8">
        <f>'Année 1'!I271*1.5</f>
        <v>0</v>
      </c>
      <c r="AO189" s="8" t="e">
        <f>#REF!*1.5</f>
        <v>#REF!</v>
      </c>
      <c r="AP189" s="8">
        <f>'Année 2'!I257*1.5</f>
        <v>0</v>
      </c>
      <c r="AQ189" s="8" t="e">
        <f>#REF!*1.5</f>
        <v>#REF!</v>
      </c>
      <c r="AR189" s="8" t="e">
        <f>#REF!*1.5</f>
        <v>#REF!</v>
      </c>
      <c r="AS189" s="8" t="e">
        <f>#REF!*1.5</f>
        <v>#REF!</v>
      </c>
    </row>
    <row r="190" spans="40:45">
      <c r="AN190" s="8">
        <f>'Année 1'!I272*1.5</f>
        <v>0</v>
      </c>
      <c r="AO190" s="8" t="e">
        <f>#REF!*1.5</f>
        <v>#REF!</v>
      </c>
      <c r="AP190" s="8">
        <f>'Année 2'!I258*1.5</f>
        <v>0</v>
      </c>
      <c r="AQ190" s="8" t="e">
        <f>#REF!*1.5</f>
        <v>#REF!</v>
      </c>
      <c r="AR190" s="8" t="e">
        <f>#REF!*1.5</f>
        <v>#REF!</v>
      </c>
      <c r="AS190" s="8" t="e">
        <f>#REF!*1.5</f>
        <v>#REF!</v>
      </c>
    </row>
    <row r="191" spans="40:45">
      <c r="AN191" s="8">
        <f>'Année 1'!I273*1.5</f>
        <v>0</v>
      </c>
      <c r="AO191" s="8" t="e">
        <f>#REF!*1.5</f>
        <v>#REF!</v>
      </c>
      <c r="AP191" s="8">
        <f>'Année 2'!I259*1.5</f>
        <v>0</v>
      </c>
      <c r="AQ191" s="8" t="e">
        <f>#REF!*1.5</f>
        <v>#REF!</v>
      </c>
      <c r="AR191" s="8" t="e">
        <f>#REF!*1.5</f>
        <v>#REF!</v>
      </c>
      <c r="AS191" s="8" t="e">
        <f>#REF!*1.5</f>
        <v>#REF!</v>
      </c>
    </row>
    <row r="192" spans="40:45">
      <c r="AN192" s="8">
        <f>'Année 1'!I274*1.5</f>
        <v>0</v>
      </c>
      <c r="AO192" s="8" t="e">
        <f>#REF!*1.5</f>
        <v>#REF!</v>
      </c>
      <c r="AP192" s="8">
        <f>'Année 2'!I260*1.5</f>
        <v>0</v>
      </c>
      <c r="AQ192" s="8" t="e">
        <f>#REF!*1.5</f>
        <v>#REF!</v>
      </c>
      <c r="AR192" s="8" t="e">
        <f>#REF!*1.5</f>
        <v>#REF!</v>
      </c>
      <c r="AS192" s="8" t="e">
        <f>#REF!*1.5</f>
        <v>#REF!</v>
      </c>
    </row>
    <row r="193" spans="40:45">
      <c r="AN193" s="8">
        <f>'Année 1'!I275*1.5</f>
        <v>0</v>
      </c>
      <c r="AO193" s="8" t="e">
        <f>#REF!*1.5</f>
        <v>#REF!</v>
      </c>
      <c r="AP193" s="8">
        <f>'Année 2'!I261*1.5</f>
        <v>0</v>
      </c>
      <c r="AQ193" s="8" t="e">
        <f>#REF!*1.5</f>
        <v>#REF!</v>
      </c>
      <c r="AR193" s="8" t="e">
        <f>#REF!*1.5</f>
        <v>#REF!</v>
      </c>
      <c r="AS193" s="8" t="e">
        <f>#REF!*1.5</f>
        <v>#REF!</v>
      </c>
    </row>
    <row r="194" spans="40:45">
      <c r="AN194" s="8">
        <f>'Année 1'!I276*1.5</f>
        <v>0</v>
      </c>
      <c r="AO194" s="8" t="e">
        <f>#REF!*1.5</f>
        <v>#REF!</v>
      </c>
      <c r="AP194" s="8">
        <f>'Année 2'!I262*1.5</f>
        <v>0</v>
      </c>
      <c r="AQ194" s="8" t="e">
        <f>#REF!*1.5</f>
        <v>#REF!</v>
      </c>
      <c r="AR194" s="8" t="e">
        <f>#REF!*1.5</f>
        <v>#REF!</v>
      </c>
      <c r="AS194" s="8" t="e">
        <f>#REF!*1.5</f>
        <v>#REF!</v>
      </c>
    </row>
    <row r="195" spans="40:45">
      <c r="AN195" s="8">
        <f>'Année 1'!I277*1.5</f>
        <v>0</v>
      </c>
      <c r="AO195" s="8" t="e">
        <f>#REF!*1.5</f>
        <v>#REF!</v>
      </c>
      <c r="AP195" s="8">
        <f>'Année 2'!I263*1.5</f>
        <v>0</v>
      </c>
      <c r="AQ195" s="8" t="e">
        <f>#REF!*1.5</f>
        <v>#REF!</v>
      </c>
      <c r="AR195" s="8" t="e">
        <f>#REF!*1.5</f>
        <v>#REF!</v>
      </c>
      <c r="AS195" s="8" t="e">
        <f>#REF!*1.5</f>
        <v>#REF!</v>
      </c>
    </row>
    <row r="196" spans="40:45">
      <c r="AN196" s="8">
        <f>'Année 1'!I278*1.5</f>
        <v>0</v>
      </c>
      <c r="AO196" s="8" t="e">
        <f>#REF!*1.5</f>
        <v>#REF!</v>
      </c>
      <c r="AP196" s="8">
        <f>'Année 2'!I264*1.5</f>
        <v>0</v>
      </c>
      <c r="AQ196" s="8" t="e">
        <f>#REF!*1.5</f>
        <v>#REF!</v>
      </c>
      <c r="AR196" s="8" t="e">
        <f>#REF!*1.5</f>
        <v>#REF!</v>
      </c>
      <c r="AS196" s="8" t="e">
        <f>#REF!*1.5</f>
        <v>#REF!</v>
      </c>
    </row>
    <row r="197" spans="40:45">
      <c r="AN197" s="8">
        <f>'Année 1'!I279*1.5</f>
        <v>0</v>
      </c>
      <c r="AO197" s="8" t="e">
        <f>#REF!*1.5</f>
        <v>#REF!</v>
      </c>
      <c r="AP197" s="8">
        <f>'Année 2'!I265*1.5</f>
        <v>0</v>
      </c>
      <c r="AQ197" s="8" t="e">
        <f>#REF!*1.5</f>
        <v>#REF!</v>
      </c>
      <c r="AR197" s="8" t="e">
        <f>#REF!*1.5</f>
        <v>#REF!</v>
      </c>
      <c r="AS197" s="8" t="e">
        <f>#REF!*1.5</f>
        <v>#REF!</v>
      </c>
    </row>
    <row r="198" spans="40:45">
      <c r="AN198" s="8">
        <f>'Année 1'!I280*1.5</f>
        <v>0</v>
      </c>
      <c r="AO198" s="8" t="e">
        <f>#REF!*1.5</f>
        <v>#REF!</v>
      </c>
      <c r="AP198" s="8">
        <f>'Année 2'!I266*1.5</f>
        <v>0</v>
      </c>
      <c r="AQ198" s="8" t="e">
        <f>#REF!*1.5</f>
        <v>#REF!</v>
      </c>
      <c r="AR198" s="8" t="e">
        <f>#REF!*1.5</f>
        <v>#REF!</v>
      </c>
      <c r="AS198" s="8" t="e">
        <f>#REF!*1.5</f>
        <v>#REF!</v>
      </c>
    </row>
    <row r="199" spans="40:45">
      <c r="AN199" s="8">
        <f>'Année 1'!I281*1.5</f>
        <v>0</v>
      </c>
      <c r="AO199" s="8" t="e">
        <f>#REF!*1.5</f>
        <v>#REF!</v>
      </c>
      <c r="AP199" s="8">
        <f>'Année 2'!I267*1.5</f>
        <v>0</v>
      </c>
      <c r="AQ199" s="8" t="e">
        <f>#REF!*1.5</f>
        <v>#REF!</v>
      </c>
      <c r="AR199" s="8" t="e">
        <f>#REF!*1.5</f>
        <v>#REF!</v>
      </c>
      <c r="AS199" s="8" t="e">
        <f>#REF!*1.5</f>
        <v>#REF!</v>
      </c>
    </row>
    <row r="200" spans="40:45">
      <c r="AN200" s="8">
        <f>'Année 1'!I282*1.5</f>
        <v>0</v>
      </c>
      <c r="AO200" s="8" t="e">
        <f>#REF!*1.5</f>
        <v>#REF!</v>
      </c>
      <c r="AP200" s="8">
        <f>'Année 2'!I268*1.5</f>
        <v>0</v>
      </c>
      <c r="AQ200" s="8" t="e">
        <f>#REF!*1.5</f>
        <v>#REF!</v>
      </c>
      <c r="AR200" s="8" t="e">
        <f>#REF!*1.5</f>
        <v>#REF!</v>
      </c>
      <c r="AS200" s="8" t="e">
        <f>#REF!*1.5</f>
        <v>#REF!</v>
      </c>
    </row>
    <row r="201" spans="40:45">
      <c r="AN201" s="8">
        <f>'Année 1'!I283*1.5</f>
        <v>0</v>
      </c>
      <c r="AO201" s="8" t="e">
        <f>#REF!*1.5</f>
        <v>#REF!</v>
      </c>
      <c r="AP201" s="8">
        <f>'Année 2'!I269*1.5</f>
        <v>0</v>
      </c>
      <c r="AQ201" s="8" t="e">
        <f>#REF!*1.5</f>
        <v>#REF!</v>
      </c>
      <c r="AR201" s="8" t="e">
        <f>#REF!*1.5</f>
        <v>#REF!</v>
      </c>
      <c r="AS201" s="8" t="e">
        <f>#REF!*1.5</f>
        <v>#REF!</v>
      </c>
    </row>
    <row r="202" spans="40:45">
      <c r="AN202" s="8">
        <f>'Année 1'!I284*1.5</f>
        <v>0</v>
      </c>
      <c r="AO202" s="8" t="e">
        <f>#REF!*1.5</f>
        <v>#REF!</v>
      </c>
      <c r="AP202" s="8">
        <f>'Année 2'!I270*1.5</f>
        <v>0</v>
      </c>
      <c r="AQ202" s="8" t="e">
        <f>#REF!*1.5</f>
        <v>#REF!</v>
      </c>
      <c r="AR202" s="8" t="e">
        <f>#REF!*1.5</f>
        <v>#REF!</v>
      </c>
      <c r="AS202" s="8" t="e">
        <f>#REF!*1.5</f>
        <v>#REF!</v>
      </c>
    </row>
    <row r="203" spans="40:45">
      <c r="AN203" s="8">
        <f>'Année 1'!I285*1.5</f>
        <v>0</v>
      </c>
      <c r="AO203" s="8" t="e">
        <f>#REF!*1.5</f>
        <v>#REF!</v>
      </c>
      <c r="AP203" s="8">
        <f>'Année 2'!I271*1.5</f>
        <v>0</v>
      </c>
      <c r="AQ203" s="8" t="e">
        <f>#REF!*1.5</f>
        <v>#REF!</v>
      </c>
      <c r="AR203" s="8" t="e">
        <f>#REF!*1.5</f>
        <v>#REF!</v>
      </c>
      <c r="AS203" s="8" t="e">
        <f>#REF!*1.5</f>
        <v>#REF!</v>
      </c>
    </row>
    <row r="204" spans="40:45">
      <c r="AN204" s="8">
        <f>'Année 1'!I286*1.5</f>
        <v>0</v>
      </c>
      <c r="AO204" s="8" t="e">
        <f>#REF!*1.5</f>
        <v>#REF!</v>
      </c>
      <c r="AP204" s="8">
        <f>'Année 2'!I272*1.5</f>
        <v>0</v>
      </c>
      <c r="AQ204" s="8" t="e">
        <f>#REF!*1.5</f>
        <v>#REF!</v>
      </c>
      <c r="AR204" s="8" t="e">
        <f>#REF!*1.5</f>
        <v>#REF!</v>
      </c>
      <c r="AS204" s="8" t="e">
        <f>#REF!*1.5</f>
        <v>#REF!</v>
      </c>
    </row>
    <row r="205" spans="40:45">
      <c r="AN205" s="8">
        <f>'Année 1'!I287*1.5</f>
        <v>0</v>
      </c>
      <c r="AO205" s="8" t="e">
        <f>#REF!*1.5</f>
        <v>#REF!</v>
      </c>
      <c r="AP205" s="8">
        <f>'Année 2'!I273*1.5</f>
        <v>0</v>
      </c>
      <c r="AQ205" s="8" t="e">
        <f>#REF!*1.5</f>
        <v>#REF!</v>
      </c>
      <c r="AR205" s="8" t="e">
        <f>#REF!*1.5</f>
        <v>#REF!</v>
      </c>
      <c r="AS205" s="8" t="e">
        <f>#REF!*1.5</f>
        <v>#REF!</v>
      </c>
    </row>
    <row r="206" spans="40:45">
      <c r="AN206" s="8">
        <f>'Année 1'!I288*1.5</f>
        <v>0</v>
      </c>
      <c r="AO206" s="8" t="e">
        <f>#REF!*1.5</f>
        <v>#REF!</v>
      </c>
      <c r="AP206" s="8">
        <f>'Année 2'!I274*1.5</f>
        <v>0</v>
      </c>
      <c r="AQ206" s="8" t="e">
        <f>#REF!*1.5</f>
        <v>#REF!</v>
      </c>
      <c r="AR206" s="8" t="e">
        <f>#REF!*1.5</f>
        <v>#REF!</v>
      </c>
      <c r="AS206" s="8" t="e">
        <f>#REF!*1.5</f>
        <v>#REF!</v>
      </c>
    </row>
    <row r="207" spans="40:45">
      <c r="AN207" s="8">
        <f>'Année 1'!I289*1.5</f>
        <v>0</v>
      </c>
      <c r="AO207" s="8" t="e">
        <f>#REF!*1.5</f>
        <v>#REF!</v>
      </c>
      <c r="AP207" s="8">
        <f>'Année 2'!I275*1.5</f>
        <v>0</v>
      </c>
      <c r="AQ207" s="8" t="e">
        <f>#REF!*1.5</f>
        <v>#REF!</v>
      </c>
      <c r="AR207" s="8" t="e">
        <f>#REF!*1.5</f>
        <v>#REF!</v>
      </c>
      <c r="AS207" s="8" t="e">
        <f>#REF!*1.5</f>
        <v>#REF!</v>
      </c>
    </row>
    <row r="208" spans="40:45">
      <c r="AN208" s="8">
        <f>'Année 1'!I290*1.5</f>
        <v>0</v>
      </c>
      <c r="AO208" s="8" t="e">
        <f>#REF!*1.5</f>
        <v>#REF!</v>
      </c>
      <c r="AP208" s="8">
        <f>'Année 2'!I276*1.5</f>
        <v>0</v>
      </c>
      <c r="AQ208" s="8" t="e">
        <f>#REF!*1.5</f>
        <v>#REF!</v>
      </c>
      <c r="AR208" s="8" t="e">
        <f>#REF!*1.5</f>
        <v>#REF!</v>
      </c>
      <c r="AS208" s="8" t="e">
        <f>#REF!*1.5</f>
        <v>#REF!</v>
      </c>
    </row>
    <row r="209" spans="40:45">
      <c r="AN209" s="8">
        <f>'Année 1'!I291*1.5</f>
        <v>0</v>
      </c>
      <c r="AO209" s="8" t="e">
        <f>#REF!*1.5</f>
        <v>#REF!</v>
      </c>
      <c r="AP209" s="8">
        <f>'Année 2'!I277*1.5</f>
        <v>0</v>
      </c>
      <c r="AQ209" s="8" t="e">
        <f>#REF!*1.5</f>
        <v>#REF!</v>
      </c>
      <c r="AR209" s="8" t="e">
        <f>#REF!*1.5</f>
        <v>#REF!</v>
      </c>
      <c r="AS209" s="8" t="e">
        <f>#REF!*1.5</f>
        <v>#REF!</v>
      </c>
    </row>
    <row r="210" spans="40:45">
      <c r="AN210" s="8">
        <f>'Année 1'!I292*1.5</f>
        <v>0</v>
      </c>
      <c r="AO210" s="8" t="e">
        <f>#REF!*1.5</f>
        <v>#REF!</v>
      </c>
      <c r="AP210" s="8">
        <f>'Année 2'!I278*1.5</f>
        <v>0</v>
      </c>
      <c r="AQ210" s="8" t="e">
        <f>#REF!*1.5</f>
        <v>#REF!</v>
      </c>
      <c r="AR210" s="8" t="e">
        <f>#REF!*1.5</f>
        <v>#REF!</v>
      </c>
      <c r="AS210" s="8" t="e">
        <f>#REF!*1.5</f>
        <v>#REF!</v>
      </c>
    </row>
    <row r="211" spans="40:45">
      <c r="AN211" s="8">
        <f>'Année 1'!I293*1.5</f>
        <v>0</v>
      </c>
      <c r="AO211" s="8" t="e">
        <f>#REF!*1.5</f>
        <v>#REF!</v>
      </c>
      <c r="AP211" s="8">
        <f>'Année 2'!I279*1.5</f>
        <v>0</v>
      </c>
      <c r="AQ211" s="8" t="e">
        <f>#REF!*1.5</f>
        <v>#REF!</v>
      </c>
      <c r="AR211" s="8" t="e">
        <f>#REF!*1.5</f>
        <v>#REF!</v>
      </c>
      <c r="AS211" s="8" t="e">
        <f>#REF!*1.5</f>
        <v>#REF!</v>
      </c>
    </row>
    <row r="212" spans="40:45">
      <c r="AN212" s="8">
        <f>'Année 1'!I294*1.5</f>
        <v>0</v>
      </c>
      <c r="AO212" s="8" t="e">
        <f>#REF!*1.5</f>
        <v>#REF!</v>
      </c>
      <c r="AP212" s="8">
        <f>'Année 2'!I280*1.5</f>
        <v>0</v>
      </c>
      <c r="AQ212" s="8" t="e">
        <f>#REF!*1.5</f>
        <v>#REF!</v>
      </c>
      <c r="AR212" s="8" t="e">
        <f>#REF!*1.5</f>
        <v>#REF!</v>
      </c>
      <c r="AS212" s="8" t="e">
        <f>#REF!*1.5</f>
        <v>#REF!</v>
      </c>
    </row>
    <row r="213" spans="40:45">
      <c r="AN213" s="8">
        <f>'Année 1'!I295*1.5</f>
        <v>0</v>
      </c>
      <c r="AO213" s="8" t="e">
        <f>#REF!*1.5</f>
        <v>#REF!</v>
      </c>
      <c r="AP213" s="8">
        <f>'Année 2'!I281*1.5</f>
        <v>0</v>
      </c>
      <c r="AQ213" s="8" t="e">
        <f>#REF!*1.5</f>
        <v>#REF!</v>
      </c>
      <c r="AR213" s="8" t="e">
        <f>#REF!*1.5</f>
        <v>#REF!</v>
      </c>
      <c r="AS213" s="8" t="e">
        <f>#REF!*1.5</f>
        <v>#REF!</v>
      </c>
    </row>
    <row r="214" spans="40:45">
      <c r="AN214" s="8">
        <f>'Année 1'!I296*1.5</f>
        <v>0</v>
      </c>
      <c r="AO214" s="8" t="e">
        <f>#REF!*1.5</f>
        <v>#REF!</v>
      </c>
      <c r="AP214" s="8">
        <f>'Année 2'!I282*1.5</f>
        <v>0</v>
      </c>
      <c r="AQ214" s="8" t="e">
        <f>#REF!*1.5</f>
        <v>#REF!</v>
      </c>
      <c r="AR214" s="8" t="e">
        <f>#REF!*1.5</f>
        <v>#REF!</v>
      </c>
      <c r="AS214" s="8" t="e">
        <f>#REF!*1.5</f>
        <v>#REF!</v>
      </c>
    </row>
    <row r="215" spans="40:45">
      <c r="AN215" s="8">
        <f>'Année 1'!I297*1.5</f>
        <v>0</v>
      </c>
      <c r="AO215" s="8" t="e">
        <f>#REF!*1.5</f>
        <v>#REF!</v>
      </c>
      <c r="AP215" s="8">
        <f>'Année 2'!I283*1.5</f>
        <v>0</v>
      </c>
      <c r="AQ215" s="8" t="e">
        <f>#REF!*1.5</f>
        <v>#REF!</v>
      </c>
      <c r="AR215" s="8" t="e">
        <f>#REF!*1.5</f>
        <v>#REF!</v>
      </c>
      <c r="AS215" s="8" t="e">
        <f>#REF!*1.5</f>
        <v>#REF!</v>
      </c>
    </row>
    <row r="216" spans="40:45">
      <c r="AN216" s="8">
        <f>'Année 1'!I298*1.5</f>
        <v>0</v>
      </c>
      <c r="AO216" s="8" t="e">
        <f>#REF!*1.5</f>
        <v>#REF!</v>
      </c>
      <c r="AP216" s="8">
        <f>'Année 2'!I284*1.5</f>
        <v>0</v>
      </c>
      <c r="AQ216" s="8" t="e">
        <f>#REF!*1.5</f>
        <v>#REF!</v>
      </c>
      <c r="AR216" s="8" t="e">
        <f>#REF!*1.5</f>
        <v>#REF!</v>
      </c>
      <c r="AS216" s="8" t="e">
        <f>#REF!*1.5</f>
        <v>#REF!</v>
      </c>
    </row>
    <row r="217" spans="40:45">
      <c r="AN217" s="8">
        <f>'Année 1'!I299*1.5</f>
        <v>0</v>
      </c>
      <c r="AO217" s="8" t="e">
        <f>#REF!*1.5</f>
        <v>#REF!</v>
      </c>
      <c r="AP217" s="8">
        <f>'Année 2'!I285*1.5</f>
        <v>0</v>
      </c>
      <c r="AQ217" s="8" t="e">
        <f>#REF!*1.5</f>
        <v>#REF!</v>
      </c>
      <c r="AR217" s="8" t="e">
        <f>#REF!*1.5</f>
        <v>#REF!</v>
      </c>
      <c r="AS217" s="8" t="e">
        <f>#REF!*1.5</f>
        <v>#REF!</v>
      </c>
    </row>
    <row r="218" spans="40:45">
      <c r="AN218" s="8">
        <f>'Année 1'!I300*1.5</f>
        <v>0</v>
      </c>
      <c r="AO218" s="8" t="e">
        <f>#REF!*1.5</f>
        <v>#REF!</v>
      </c>
      <c r="AP218" s="8">
        <f>'Année 2'!I286*1.5</f>
        <v>0</v>
      </c>
      <c r="AQ218" s="8" t="e">
        <f>#REF!*1.5</f>
        <v>#REF!</v>
      </c>
      <c r="AR218" s="8" t="e">
        <f>#REF!*1.5</f>
        <v>#REF!</v>
      </c>
      <c r="AS218" s="8" t="e">
        <f>#REF!*1.5</f>
        <v>#REF!</v>
      </c>
    </row>
    <row r="219" spans="40:45">
      <c r="AN219" s="8">
        <f>'Année 1'!I301*1.5</f>
        <v>0</v>
      </c>
      <c r="AO219" s="8" t="e">
        <f>#REF!*1.5</f>
        <v>#REF!</v>
      </c>
      <c r="AP219" s="8">
        <f>'Année 2'!I287*1.5</f>
        <v>0</v>
      </c>
      <c r="AQ219" s="8" t="e">
        <f>#REF!*1.5</f>
        <v>#REF!</v>
      </c>
      <c r="AR219" s="8" t="e">
        <f>#REF!*1.5</f>
        <v>#REF!</v>
      </c>
      <c r="AS219" s="8" t="e">
        <f>#REF!*1.5</f>
        <v>#REF!</v>
      </c>
    </row>
    <row r="220" spans="40:45">
      <c r="AN220" s="8">
        <f>'Année 1'!I302*1.5</f>
        <v>0</v>
      </c>
      <c r="AO220" s="8" t="e">
        <f>#REF!*1.5</f>
        <v>#REF!</v>
      </c>
      <c r="AP220" s="8">
        <f>'Année 2'!I288*1.5</f>
        <v>0</v>
      </c>
      <c r="AQ220" s="8" t="e">
        <f>#REF!*1.5</f>
        <v>#REF!</v>
      </c>
      <c r="AR220" s="8" t="e">
        <f>#REF!*1.5</f>
        <v>#REF!</v>
      </c>
      <c r="AS220" s="8" t="e">
        <f>#REF!*1.5</f>
        <v>#REF!</v>
      </c>
    </row>
    <row r="221" spans="40:45">
      <c r="AN221" s="8">
        <f>'Année 1'!I303*1.5</f>
        <v>0</v>
      </c>
      <c r="AO221" s="8" t="e">
        <f>#REF!*1.5</f>
        <v>#REF!</v>
      </c>
      <c r="AP221" s="8">
        <f>'Année 2'!I289*1.5</f>
        <v>0</v>
      </c>
      <c r="AQ221" s="8" t="e">
        <f>#REF!*1.5</f>
        <v>#REF!</v>
      </c>
      <c r="AR221" s="8" t="e">
        <f>#REF!*1.5</f>
        <v>#REF!</v>
      </c>
      <c r="AS221" s="8" t="e">
        <f>#REF!*1.5</f>
        <v>#REF!</v>
      </c>
    </row>
    <row r="222" spans="40:45">
      <c r="AN222" s="8">
        <f>'Année 1'!I304*1.5</f>
        <v>0</v>
      </c>
      <c r="AO222" s="8" t="e">
        <f>#REF!*1.5</f>
        <v>#REF!</v>
      </c>
      <c r="AP222" s="8">
        <f>'Année 2'!I290*1.5</f>
        <v>0</v>
      </c>
      <c r="AQ222" s="8" t="e">
        <f>#REF!*1.5</f>
        <v>#REF!</v>
      </c>
      <c r="AR222" s="8" t="e">
        <f>#REF!*1.5</f>
        <v>#REF!</v>
      </c>
      <c r="AS222" s="8" t="e">
        <f>#REF!*1.5</f>
        <v>#REF!</v>
      </c>
    </row>
    <row r="223" spans="40:45">
      <c r="AN223" s="8">
        <f>'Année 1'!I305*1.5</f>
        <v>0</v>
      </c>
      <c r="AO223" s="8" t="e">
        <f>#REF!*1.5</f>
        <v>#REF!</v>
      </c>
      <c r="AP223" s="8">
        <f>'Année 2'!I291*1.5</f>
        <v>0</v>
      </c>
      <c r="AQ223" s="8" t="e">
        <f>#REF!*1.5</f>
        <v>#REF!</v>
      </c>
      <c r="AR223" s="8" t="e">
        <f>#REF!*1.5</f>
        <v>#REF!</v>
      </c>
      <c r="AS223" s="8" t="e">
        <f>#REF!*1.5</f>
        <v>#REF!</v>
      </c>
    </row>
    <row r="224" spans="40:45">
      <c r="AN224" s="8">
        <f>'Année 1'!I306*1.5</f>
        <v>0</v>
      </c>
      <c r="AO224" s="8" t="e">
        <f>#REF!*1.5</f>
        <v>#REF!</v>
      </c>
      <c r="AP224" s="8">
        <f>'Année 2'!I292*1.5</f>
        <v>0</v>
      </c>
      <c r="AQ224" s="8" t="e">
        <f>#REF!*1.5</f>
        <v>#REF!</v>
      </c>
      <c r="AR224" s="8" t="e">
        <f>#REF!*1.5</f>
        <v>#REF!</v>
      </c>
      <c r="AS224" s="8" t="e">
        <f>#REF!*1.5</f>
        <v>#REF!</v>
      </c>
    </row>
    <row r="225" spans="40:45">
      <c r="AN225" s="8">
        <f>'Année 1'!I307*1.5</f>
        <v>0</v>
      </c>
      <c r="AO225" s="8" t="e">
        <f>#REF!*1.5</f>
        <v>#REF!</v>
      </c>
      <c r="AP225" s="8">
        <f>'Année 2'!I293*1.5</f>
        <v>0</v>
      </c>
      <c r="AQ225" s="8" t="e">
        <f>#REF!*1.5</f>
        <v>#REF!</v>
      </c>
      <c r="AR225" s="8" t="e">
        <f>#REF!*1.5</f>
        <v>#REF!</v>
      </c>
      <c r="AS225" s="8" t="e">
        <f>#REF!*1.5</f>
        <v>#REF!</v>
      </c>
    </row>
    <row r="226" spans="40:45">
      <c r="AN226" s="8">
        <f>'Année 1'!I308*1.5</f>
        <v>0</v>
      </c>
      <c r="AO226" s="8" t="e">
        <f>#REF!*1.5</f>
        <v>#REF!</v>
      </c>
      <c r="AP226" s="8">
        <f>'Année 2'!I294*1.5</f>
        <v>0</v>
      </c>
      <c r="AQ226" s="8" t="e">
        <f>#REF!*1.5</f>
        <v>#REF!</v>
      </c>
      <c r="AR226" s="8" t="e">
        <f>#REF!*1.5</f>
        <v>#REF!</v>
      </c>
      <c r="AS226" s="8" t="e">
        <f>#REF!*1.5</f>
        <v>#REF!</v>
      </c>
    </row>
    <row r="227" spans="40:45">
      <c r="AN227" s="8">
        <f>'Année 1'!I309*1.5</f>
        <v>0</v>
      </c>
      <c r="AO227" s="8" t="e">
        <f>#REF!*1.5</f>
        <v>#REF!</v>
      </c>
      <c r="AP227" s="8">
        <f>'Année 2'!I295*1.5</f>
        <v>0</v>
      </c>
      <c r="AQ227" s="8" t="e">
        <f>#REF!*1.5</f>
        <v>#REF!</v>
      </c>
      <c r="AR227" s="8" t="e">
        <f>#REF!*1.5</f>
        <v>#REF!</v>
      </c>
      <c r="AS227" s="8" t="e">
        <f>#REF!*1.5</f>
        <v>#REF!</v>
      </c>
    </row>
    <row r="228" spans="40:45">
      <c r="AN228" s="8">
        <f>'Année 1'!I310*1.5</f>
        <v>0</v>
      </c>
      <c r="AO228" s="8" t="e">
        <f>#REF!*1.5</f>
        <v>#REF!</v>
      </c>
      <c r="AP228" s="8">
        <f>'Année 2'!I296*1.5</f>
        <v>0</v>
      </c>
      <c r="AQ228" s="8" t="e">
        <f>#REF!*1.5</f>
        <v>#REF!</v>
      </c>
      <c r="AR228" s="8" t="e">
        <f>#REF!*1.5</f>
        <v>#REF!</v>
      </c>
      <c r="AS228" s="8" t="e">
        <f>#REF!*1.5</f>
        <v>#REF!</v>
      </c>
    </row>
    <row r="229" spans="40:45">
      <c r="AN229" s="8">
        <f>'Année 1'!I311*1.5</f>
        <v>0</v>
      </c>
      <c r="AO229" s="8" t="e">
        <f>#REF!*1.5</f>
        <v>#REF!</v>
      </c>
      <c r="AP229" s="8">
        <f>'Année 2'!I297*1.5</f>
        <v>0</v>
      </c>
      <c r="AQ229" s="8" t="e">
        <f>#REF!*1.5</f>
        <v>#REF!</v>
      </c>
      <c r="AR229" s="8" t="e">
        <f>#REF!*1.5</f>
        <v>#REF!</v>
      </c>
      <c r="AS229" s="8" t="e">
        <f>#REF!*1.5</f>
        <v>#REF!</v>
      </c>
    </row>
    <row r="230" spans="40:45">
      <c r="AN230" s="8">
        <f>'Année 1'!I312*1.5</f>
        <v>0</v>
      </c>
      <c r="AO230" s="8" t="e">
        <f>#REF!*1.5</f>
        <v>#REF!</v>
      </c>
      <c r="AP230" s="8">
        <f>'Année 2'!I298*1.5</f>
        <v>0</v>
      </c>
      <c r="AQ230" s="8" t="e">
        <f>#REF!*1.5</f>
        <v>#REF!</v>
      </c>
      <c r="AR230" s="8" t="e">
        <f>#REF!*1.5</f>
        <v>#REF!</v>
      </c>
      <c r="AS230" s="8" t="e">
        <f>#REF!*1.5</f>
        <v>#REF!</v>
      </c>
    </row>
    <row r="231" spans="40:45">
      <c r="AN231" s="8">
        <f>'Année 1'!I313*1.5</f>
        <v>0</v>
      </c>
      <c r="AO231" s="8" t="e">
        <f>#REF!*1.5</f>
        <v>#REF!</v>
      </c>
      <c r="AP231" s="8">
        <f>'Année 2'!I299*1.5</f>
        <v>0</v>
      </c>
      <c r="AQ231" s="8" t="e">
        <f>#REF!*1.5</f>
        <v>#REF!</v>
      </c>
      <c r="AR231" s="8" t="e">
        <f>#REF!*1.5</f>
        <v>#REF!</v>
      </c>
      <c r="AS231" s="8" t="e">
        <f>#REF!*1.5</f>
        <v>#REF!</v>
      </c>
    </row>
    <row r="232" spans="40:45">
      <c r="AN232" s="8">
        <f>'Année 1'!I314*1.5</f>
        <v>0</v>
      </c>
      <c r="AO232" s="8" t="e">
        <f>#REF!*1.5</f>
        <v>#REF!</v>
      </c>
      <c r="AP232" s="8">
        <f>'Année 2'!I300*1.5</f>
        <v>0</v>
      </c>
      <c r="AQ232" s="8" t="e">
        <f>#REF!*1.5</f>
        <v>#REF!</v>
      </c>
      <c r="AR232" s="8" t="e">
        <f>#REF!*1.5</f>
        <v>#REF!</v>
      </c>
      <c r="AS232" s="8" t="e">
        <f>#REF!*1.5</f>
        <v>#REF!</v>
      </c>
    </row>
    <row r="233" spans="40:45">
      <c r="AN233" s="8">
        <f>'Année 1'!I315*1.5</f>
        <v>0</v>
      </c>
      <c r="AO233" s="8" t="e">
        <f>#REF!*1.5</f>
        <v>#REF!</v>
      </c>
      <c r="AP233" s="8">
        <f>'Année 2'!I301*1.5</f>
        <v>0</v>
      </c>
      <c r="AQ233" s="8" t="e">
        <f>#REF!*1.5</f>
        <v>#REF!</v>
      </c>
      <c r="AR233" s="8" t="e">
        <f>#REF!*1.5</f>
        <v>#REF!</v>
      </c>
      <c r="AS233" s="8" t="e">
        <f>#REF!*1.5</f>
        <v>#REF!</v>
      </c>
    </row>
    <row r="234" spans="40:45">
      <c r="AN234" s="8">
        <f>'Année 1'!I316*1.5</f>
        <v>0</v>
      </c>
      <c r="AO234" s="8" t="e">
        <f>#REF!*1.5</f>
        <v>#REF!</v>
      </c>
      <c r="AP234" s="8">
        <f>'Année 2'!I302*1.5</f>
        <v>0</v>
      </c>
      <c r="AQ234" s="8" t="e">
        <f>#REF!*1.5</f>
        <v>#REF!</v>
      </c>
      <c r="AR234" s="8" t="e">
        <f>#REF!*1.5</f>
        <v>#REF!</v>
      </c>
      <c r="AS234" s="8" t="e">
        <f>#REF!*1.5</f>
        <v>#REF!</v>
      </c>
    </row>
    <row r="235" spans="40:45">
      <c r="AN235" s="8">
        <f>'Année 1'!I317*1.5</f>
        <v>0</v>
      </c>
      <c r="AO235" s="8" t="e">
        <f>#REF!*1.5</f>
        <v>#REF!</v>
      </c>
      <c r="AP235" s="8">
        <f>'Année 2'!I303*1.5</f>
        <v>0</v>
      </c>
      <c r="AQ235" s="8" t="e">
        <f>#REF!*1.5</f>
        <v>#REF!</v>
      </c>
      <c r="AR235" s="8" t="e">
        <f>#REF!*1.5</f>
        <v>#REF!</v>
      </c>
      <c r="AS235" s="8" t="e">
        <f>#REF!*1.5</f>
        <v>#REF!</v>
      </c>
    </row>
    <row r="236" spans="40:45">
      <c r="AN236" s="8">
        <f>'Année 1'!I318*1.5</f>
        <v>0</v>
      </c>
      <c r="AO236" s="8" t="e">
        <f>#REF!*1.5</f>
        <v>#REF!</v>
      </c>
      <c r="AP236" s="8">
        <f>'Année 2'!I304*1.5</f>
        <v>0</v>
      </c>
      <c r="AQ236" s="8" t="e">
        <f>#REF!*1.5</f>
        <v>#REF!</v>
      </c>
      <c r="AR236" s="8" t="e">
        <f>#REF!*1.5</f>
        <v>#REF!</v>
      </c>
      <c r="AS236" s="8" t="e">
        <f>#REF!*1.5</f>
        <v>#REF!</v>
      </c>
    </row>
    <row r="237" spans="40:45">
      <c r="AN237" s="8">
        <f>'Année 1'!I319*1.5</f>
        <v>0</v>
      </c>
      <c r="AO237" s="8" t="e">
        <f>#REF!*1.5</f>
        <v>#REF!</v>
      </c>
      <c r="AP237" s="8">
        <f>'Année 2'!I305*1.5</f>
        <v>0</v>
      </c>
      <c r="AQ237" s="8" t="e">
        <f>#REF!*1.5</f>
        <v>#REF!</v>
      </c>
      <c r="AR237" s="8" t="e">
        <f>#REF!*1.5</f>
        <v>#REF!</v>
      </c>
      <c r="AS237" s="8" t="e">
        <f>#REF!*1.5</f>
        <v>#REF!</v>
      </c>
    </row>
    <row r="238" spans="40:45">
      <c r="AN238" s="8">
        <f>'Année 1'!I320*1.5</f>
        <v>0</v>
      </c>
      <c r="AO238" s="8" t="e">
        <f>#REF!*1.5</f>
        <v>#REF!</v>
      </c>
      <c r="AP238" s="8">
        <f>'Année 2'!I306*1.5</f>
        <v>0</v>
      </c>
      <c r="AQ238" s="8" t="e">
        <f>#REF!*1.5</f>
        <v>#REF!</v>
      </c>
      <c r="AR238" s="8" t="e">
        <f>#REF!*1.5</f>
        <v>#REF!</v>
      </c>
      <c r="AS238" s="8" t="e">
        <f>#REF!*1.5</f>
        <v>#REF!</v>
      </c>
    </row>
    <row r="239" spans="40:45">
      <c r="AN239" s="8">
        <f>'Année 1'!I321*1.5</f>
        <v>0</v>
      </c>
      <c r="AO239" s="8" t="e">
        <f>#REF!*1.5</f>
        <v>#REF!</v>
      </c>
      <c r="AP239" s="8">
        <f>'Année 2'!I307*1.5</f>
        <v>0</v>
      </c>
      <c r="AQ239" s="8" t="e">
        <f>#REF!*1.5</f>
        <v>#REF!</v>
      </c>
      <c r="AR239" s="8" t="e">
        <f>#REF!*1.5</f>
        <v>#REF!</v>
      </c>
      <c r="AS239" s="8" t="e">
        <f>#REF!*1.5</f>
        <v>#REF!</v>
      </c>
    </row>
    <row r="240" spans="40:45">
      <c r="AN240" s="8">
        <f>'Année 1'!I322*1.5</f>
        <v>0</v>
      </c>
      <c r="AO240" s="8" t="e">
        <f>#REF!*1.5</f>
        <v>#REF!</v>
      </c>
      <c r="AP240" s="8">
        <f>'Année 2'!I308*1.5</f>
        <v>0</v>
      </c>
      <c r="AQ240" s="8" t="e">
        <f>#REF!*1.5</f>
        <v>#REF!</v>
      </c>
      <c r="AR240" s="8" t="e">
        <f>#REF!*1.5</f>
        <v>#REF!</v>
      </c>
      <c r="AS240" s="8" t="e">
        <f>#REF!*1.5</f>
        <v>#REF!</v>
      </c>
    </row>
    <row r="241" spans="40:45">
      <c r="AN241" s="8">
        <f>'Année 1'!I323*1.5</f>
        <v>0</v>
      </c>
      <c r="AO241" s="8" t="e">
        <f>#REF!*1.5</f>
        <v>#REF!</v>
      </c>
      <c r="AP241" s="8">
        <f>'Année 2'!I309*1.5</f>
        <v>0</v>
      </c>
      <c r="AQ241" s="8" t="e">
        <f>#REF!*1.5</f>
        <v>#REF!</v>
      </c>
      <c r="AR241" s="8" t="e">
        <f>#REF!*1.5</f>
        <v>#REF!</v>
      </c>
      <c r="AS241" s="8" t="e">
        <f>#REF!*1.5</f>
        <v>#REF!</v>
      </c>
    </row>
    <row r="242" spans="40:45">
      <c r="AN242" s="8">
        <f>'Année 1'!I324*1.5</f>
        <v>0</v>
      </c>
      <c r="AO242" s="8" t="e">
        <f>#REF!*1.5</f>
        <v>#REF!</v>
      </c>
      <c r="AP242" s="8">
        <f>'Année 2'!I310*1.5</f>
        <v>0</v>
      </c>
      <c r="AQ242" s="8" t="e">
        <f>#REF!*1.5</f>
        <v>#REF!</v>
      </c>
      <c r="AR242" s="8" t="e">
        <f>#REF!*1.5</f>
        <v>#REF!</v>
      </c>
      <c r="AS242" s="8" t="e">
        <f>#REF!*1.5</f>
        <v>#REF!</v>
      </c>
    </row>
    <row r="243" spans="40:45">
      <c r="AN243" s="8">
        <f>'Année 1'!I325*1.5</f>
        <v>0</v>
      </c>
      <c r="AO243" s="8" t="e">
        <f>#REF!*1.5</f>
        <v>#REF!</v>
      </c>
      <c r="AP243" s="8">
        <f>'Année 2'!I311*1.5</f>
        <v>0</v>
      </c>
      <c r="AQ243" s="8" t="e">
        <f>#REF!*1.5</f>
        <v>#REF!</v>
      </c>
      <c r="AR243" s="8" t="e">
        <f>#REF!*1.5</f>
        <v>#REF!</v>
      </c>
      <c r="AS243" s="8" t="e">
        <f>#REF!*1.5</f>
        <v>#REF!</v>
      </c>
    </row>
    <row r="244" spans="40:45">
      <c r="AN244" s="8">
        <f>'Année 1'!I326*1.5</f>
        <v>0</v>
      </c>
      <c r="AO244" s="8" t="e">
        <f>#REF!*1.5</f>
        <v>#REF!</v>
      </c>
      <c r="AP244" s="8">
        <f>'Année 2'!I312*1.5</f>
        <v>0</v>
      </c>
      <c r="AQ244" s="8" t="e">
        <f>#REF!*1.5</f>
        <v>#REF!</v>
      </c>
      <c r="AR244" s="8" t="e">
        <f>#REF!*1.5</f>
        <v>#REF!</v>
      </c>
      <c r="AS244" s="8" t="e">
        <f>#REF!*1.5</f>
        <v>#REF!</v>
      </c>
    </row>
    <row r="245" spans="40:45">
      <c r="AN245" s="8">
        <f>'Année 1'!I327*1.5</f>
        <v>0</v>
      </c>
      <c r="AO245" s="8" t="e">
        <f>#REF!*1.5</f>
        <v>#REF!</v>
      </c>
      <c r="AP245" s="8">
        <f>'Année 2'!I313*1.5</f>
        <v>0</v>
      </c>
      <c r="AQ245" s="8" t="e">
        <f>#REF!*1.5</f>
        <v>#REF!</v>
      </c>
      <c r="AR245" s="8" t="e">
        <f>#REF!*1.5</f>
        <v>#REF!</v>
      </c>
      <c r="AS245" s="8" t="e">
        <f>#REF!*1.5</f>
        <v>#REF!</v>
      </c>
    </row>
    <row r="246" spans="40:45">
      <c r="AN246" s="8">
        <f>'Année 1'!I328*1.5</f>
        <v>0</v>
      </c>
      <c r="AO246" s="8" t="e">
        <f>#REF!*1.5</f>
        <v>#REF!</v>
      </c>
      <c r="AP246" s="8">
        <f>'Année 2'!I314*1.5</f>
        <v>0</v>
      </c>
      <c r="AQ246" s="8" t="e">
        <f>#REF!*1.5</f>
        <v>#REF!</v>
      </c>
      <c r="AR246" s="8" t="e">
        <f>#REF!*1.5</f>
        <v>#REF!</v>
      </c>
      <c r="AS246" s="8" t="e">
        <f>#REF!*1.5</f>
        <v>#REF!</v>
      </c>
    </row>
    <row r="247" spans="40:45">
      <c r="AN247" s="8">
        <f>'Année 1'!I329*1.5</f>
        <v>0</v>
      </c>
      <c r="AO247" s="8" t="e">
        <f>#REF!*1.5</f>
        <v>#REF!</v>
      </c>
      <c r="AP247" s="8">
        <f>'Année 2'!I315*1.5</f>
        <v>0</v>
      </c>
      <c r="AQ247" s="8" t="e">
        <f>#REF!*1.5</f>
        <v>#REF!</v>
      </c>
      <c r="AR247" s="8" t="e">
        <f>#REF!*1.5</f>
        <v>#REF!</v>
      </c>
      <c r="AS247" s="8" t="e">
        <f>#REF!*1.5</f>
        <v>#REF!</v>
      </c>
    </row>
    <row r="248" spans="40:45">
      <c r="AN248" s="8">
        <f>'Année 1'!I330*1.5</f>
        <v>0</v>
      </c>
      <c r="AO248" s="8" t="e">
        <f>#REF!*1.5</f>
        <v>#REF!</v>
      </c>
      <c r="AP248" s="8">
        <f>'Année 2'!I316*1.5</f>
        <v>0</v>
      </c>
      <c r="AQ248" s="8" t="e">
        <f>#REF!*1.5</f>
        <v>#REF!</v>
      </c>
      <c r="AR248" s="8" t="e">
        <f>#REF!*1.5</f>
        <v>#REF!</v>
      </c>
      <c r="AS248" s="8" t="e">
        <f>#REF!*1.5</f>
        <v>#REF!</v>
      </c>
    </row>
    <row r="249" spans="40:45">
      <c r="AN249" s="8">
        <f>'Année 1'!I331*1.5</f>
        <v>0</v>
      </c>
      <c r="AO249" s="8" t="e">
        <f>#REF!*1.5</f>
        <v>#REF!</v>
      </c>
      <c r="AP249" s="8">
        <f>'Année 2'!I317*1.5</f>
        <v>0</v>
      </c>
      <c r="AQ249" s="8" t="e">
        <f>#REF!*1.5</f>
        <v>#REF!</v>
      </c>
      <c r="AR249" s="8" t="e">
        <f>#REF!*1.5</f>
        <v>#REF!</v>
      </c>
      <c r="AS249" s="8" t="e">
        <f>#REF!*1.5</f>
        <v>#REF!</v>
      </c>
    </row>
    <row r="250" spans="40:45">
      <c r="AN250" s="8">
        <f>'Année 1'!I332*1.5</f>
        <v>0</v>
      </c>
      <c r="AO250" s="8" t="e">
        <f>#REF!*1.5</f>
        <v>#REF!</v>
      </c>
      <c r="AP250" s="8">
        <f>'Année 2'!I318*1.5</f>
        <v>0</v>
      </c>
      <c r="AQ250" s="8" t="e">
        <f>#REF!*1.5</f>
        <v>#REF!</v>
      </c>
      <c r="AR250" s="8" t="e">
        <f>#REF!*1.5</f>
        <v>#REF!</v>
      </c>
      <c r="AS250" s="8" t="e">
        <f>#REF!*1.5</f>
        <v>#REF!</v>
      </c>
    </row>
    <row r="251" spans="40:45">
      <c r="AN251" s="8">
        <f>'Année 1'!I333*1.5</f>
        <v>0</v>
      </c>
      <c r="AO251" s="8" t="e">
        <f>#REF!*1.5</f>
        <v>#REF!</v>
      </c>
      <c r="AP251" s="8">
        <f>'Année 2'!I319*1.5</f>
        <v>0</v>
      </c>
      <c r="AQ251" s="8" t="e">
        <f>#REF!*1.5</f>
        <v>#REF!</v>
      </c>
      <c r="AR251" s="8" t="e">
        <f>#REF!*1.5</f>
        <v>#REF!</v>
      </c>
      <c r="AS251" s="8" t="e">
        <f>#REF!*1.5</f>
        <v>#REF!</v>
      </c>
    </row>
    <row r="252" spans="40:45">
      <c r="AN252" s="8">
        <f>'Année 1'!I334*1.5</f>
        <v>0</v>
      </c>
      <c r="AO252" s="8" t="e">
        <f>#REF!*1.5</f>
        <v>#REF!</v>
      </c>
      <c r="AP252" s="8">
        <f>'Année 2'!I320*1.5</f>
        <v>0</v>
      </c>
      <c r="AQ252" s="8" t="e">
        <f>#REF!*1.5</f>
        <v>#REF!</v>
      </c>
      <c r="AR252" s="8" t="e">
        <f>#REF!*1.5</f>
        <v>#REF!</v>
      </c>
      <c r="AS252" s="8" t="e">
        <f>#REF!*1.5</f>
        <v>#REF!</v>
      </c>
    </row>
    <row r="253" spans="40:45">
      <c r="AN253" s="8">
        <f>'Année 1'!I335*1.5</f>
        <v>0</v>
      </c>
      <c r="AO253" s="8" t="e">
        <f>#REF!*1.5</f>
        <v>#REF!</v>
      </c>
      <c r="AP253" s="8">
        <f>'Année 2'!I321*1.5</f>
        <v>0</v>
      </c>
      <c r="AQ253" s="8" t="e">
        <f>#REF!*1.5</f>
        <v>#REF!</v>
      </c>
      <c r="AR253" s="8" t="e">
        <f>#REF!*1.5</f>
        <v>#REF!</v>
      </c>
      <c r="AS253" s="8" t="e">
        <f>#REF!*1.5</f>
        <v>#REF!</v>
      </c>
    </row>
    <row r="254" spans="40:45">
      <c r="AN254" s="8">
        <f>'Année 1'!I336*1.5</f>
        <v>0</v>
      </c>
      <c r="AO254" s="8" t="e">
        <f>#REF!*1.5</f>
        <v>#REF!</v>
      </c>
      <c r="AP254" s="8">
        <f>'Année 2'!I322*1.5</f>
        <v>0</v>
      </c>
      <c r="AQ254" s="8" t="e">
        <f>#REF!*1.5</f>
        <v>#REF!</v>
      </c>
      <c r="AR254" s="8" t="e">
        <f>#REF!*1.5</f>
        <v>#REF!</v>
      </c>
      <c r="AS254" s="8" t="e">
        <f>#REF!*1.5</f>
        <v>#REF!</v>
      </c>
    </row>
    <row r="255" spans="40:45">
      <c r="AN255" s="8">
        <f>'Année 1'!I337*1.5</f>
        <v>0</v>
      </c>
      <c r="AO255" s="8" t="e">
        <f>#REF!*1.5</f>
        <v>#REF!</v>
      </c>
      <c r="AP255" s="8">
        <f>'Année 2'!I323*1.5</f>
        <v>0</v>
      </c>
      <c r="AQ255" s="8" t="e">
        <f>#REF!*1.5</f>
        <v>#REF!</v>
      </c>
      <c r="AR255" s="8" t="e">
        <f>#REF!*1.5</f>
        <v>#REF!</v>
      </c>
      <c r="AS255" s="8" t="e">
        <f>#REF!*1.5</f>
        <v>#REF!</v>
      </c>
    </row>
    <row r="256" spans="40:45">
      <c r="AN256" s="8">
        <f>'Année 1'!I338*1.5</f>
        <v>0</v>
      </c>
      <c r="AO256" s="8" t="e">
        <f>#REF!*1.5</f>
        <v>#REF!</v>
      </c>
      <c r="AP256" s="8">
        <f>'Année 2'!I324*1.5</f>
        <v>0</v>
      </c>
      <c r="AQ256" s="8" t="e">
        <f>#REF!*1.5</f>
        <v>#REF!</v>
      </c>
      <c r="AR256" s="8" t="e">
        <f>#REF!*1.5</f>
        <v>#REF!</v>
      </c>
      <c r="AS256" s="8" t="e">
        <f>#REF!*1.5</f>
        <v>#REF!</v>
      </c>
    </row>
    <row r="257" spans="40:45">
      <c r="AN257" s="8">
        <f>'Année 1'!I339*1.5</f>
        <v>0</v>
      </c>
      <c r="AO257" s="8" t="e">
        <f>#REF!*1.5</f>
        <v>#REF!</v>
      </c>
      <c r="AP257" s="8">
        <f>'Année 2'!I325*1.5</f>
        <v>0</v>
      </c>
      <c r="AQ257" s="8" t="e">
        <f>#REF!*1.5</f>
        <v>#REF!</v>
      </c>
      <c r="AR257" s="8" t="e">
        <f>#REF!*1.5</f>
        <v>#REF!</v>
      </c>
      <c r="AS257" s="8" t="e">
        <f>#REF!*1.5</f>
        <v>#REF!</v>
      </c>
    </row>
    <row r="258" spans="40:45">
      <c r="AN258" s="8">
        <f>'Année 1'!I340*1.5</f>
        <v>0</v>
      </c>
      <c r="AO258" s="8" t="e">
        <f>#REF!*1.5</f>
        <v>#REF!</v>
      </c>
      <c r="AP258" s="8">
        <f>'Année 2'!I326*1.5</f>
        <v>0</v>
      </c>
      <c r="AQ258" s="8" t="e">
        <f>#REF!*1.5</f>
        <v>#REF!</v>
      </c>
      <c r="AR258" s="8" t="e">
        <f>#REF!*1.5</f>
        <v>#REF!</v>
      </c>
      <c r="AS258" s="8" t="e">
        <f>#REF!*1.5</f>
        <v>#REF!</v>
      </c>
    </row>
    <row r="259" spans="40:45">
      <c r="AN259" s="8">
        <f>'Année 1'!I341*1.5</f>
        <v>0</v>
      </c>
      <c r="AO259" s="8" t="e">
        <f>#REF!*1.5</f>
        <v>#REF!</v>
      </c>
      <c r="AP259" s="8">
        <f>'Année 2'!I327*1.5</f>
        <v>0</v>
      </c>
      <c r="AQ259" s="8" t="e">
        <f>#REF!*1.5</f>
        <v>#REF!</v>
      </c>
      <c r="AR259" s="8" t="e">
        <f>#REF!*1.5</f>
        <v>#REF!</v>
      </c>
      <c r="AS259" s="8" t="e">
        <f>#REF!*1.5</f>
        <v>#REF!</v>
      </c>
    </row>
    <row r="260" spans="40:45">
      <c r="AN260" s="8">
        <f>'Année 1'!I342*1.5</f>
        <v>0</v>
      </c>
      <c r="AO260" s="8" t="e">
        <f>#REF!*1.5</f>
        <v>#REF!</v>
      </c>
      <c r="AP260" s="8">
        <f>'Année 2'!I328*1.5</f>
        <v>0</v>
      </c>
      <c r="AQ260" s="8" t="e">
        <f>#REF!*1.5</f>
        <v>#REF!</v>
      </c>
      <c r="AR260" s="8" t="e">
        <f>#REF!*1.5</f>
        <v>#REF!</v>
      </c>
      <c r="AS260" s="8" t="e">
        <f>#REF!*1.5</f>
        <v>#REF!</v>
      </c>
    </row>
    <row r="261" spans="40:45">
      <c r="AN261" s="8">
        <f>'Année 1'!I343*1.5</f>
        <v>0</v>
      </c>
      <c r="AO261" s="8" t="e">
        <f>#REF!*1.5</f>
        <v>#REF!</v>
      </c>
      <c r="AP261" s="8">
        <f>'Année 2'!I329*1.5</f>
        <v>0</v>
      </c>
      <c r="AQ261" s="8" t="e">
        <f>#REF!*1.5</f>
        <v>#REF!</v>
      </c>
      <c r="AR261" s="8" t="e">
        <f>#REF!*1.5</f>
        <v>#REF!</v>
      </c>
      <c r="AS261" s="8" t="e">
        <f>#REF!*1.5</f>
        <v>#REF!</v>
      </c>
    </row>
    <row r="262" spans="40:45">
      <c r="AN262" s="8">
        <f>'Année 1'!I344*1.5</f>
        <v>0</v>
      </c>
      <c r="AO262" s="8" t="e">
        <f>#REF!*1.5</f>
        <v>#REF!</v>
      </c>
      <c r="AP262" s="8">
        <f>'Année 2'!I330*1.5</f>
        <v>0</v>
      </c>
      <c r="AQ262" s="8" t="e">
        <f>#REF!*1.5</f>
        <v>#REF!</v>
      </c>
      <c r="AR262" s="8" t="e">
        <f>#REF!*1.5</f>
        <v>#REF!</v>
      </c>
      <c r="AS262" s="8" t="e">
        <f>#REF!*1.5</f>
        <v>#REF!</v>
      </c>
    </row>
    <row r="263" spans="40:45">
      <c r="AN263" s="8">
        <f>'Année 1'!I345*1.5</f>
        <v>0</v>
      </c>
      <c r="AO263" s="8" t="e">
        <f>#REF!*1.5</f>
        <v>#REF!</v>
      </c>
      <c r="AP263" s="8">
        <f>'Année 2'!I331*1.5</f>
        <v>0</v>
      </c>
      <c r="AQ263" s="8" t="e">
        <f>#REF!*1.5</f>
        <v>#REF!</v>
      </c>
      <c r="AR263" s="8" t="e">
        <f>#REF!*1.5</f>
        <v>#REF!</v>
      </c>
      <c r="AS263" s="8" t="e">
        <f>#REF!*1.5</f>
        <v>#REF!</v>
      </c>
    </row>
    <row r="264" spans="40:45">
      <c r="AN264" s="8">
        <f>'Année 1'!I346*1.5</f>
        <v>0</v>
      </c>
      <c r="AO264" s="8" t="e">
        <f>#REF!*1.5</f>
        <v>#REF!</v>
      </c>
      <c r="AP264" s="8">
        <f>'Année 2'!I332*1.5</f>
        <v>0</v>
      </c>
      <c r="AQ264" s="8" t="e">
        <f>#REF!*1.5</f>
        <v>#REF!</v>
      </c>
      <c r="AR264" s="8" t="e">
        <f>#REF!*1.5</f>
        <v>#REF!</v>
      </c>
      <c r="AS264" s="8" t="e">
        <f>#REF!*1.5</f>
        <v>#REF!</v>
      </c>
    </row>
    <row r="265" spans="40:45">
      <c r="AN265" s="8">
        <f>'Année 1'!I347*1.5</f>
        <v>0</v>
      </c>
      <c r="AO265" s="8" t="e">
        <f>#REF!*1.5</f>
        <v>#REF!</v>
      </c>
      <c r="AP265" s="8">
        <f>'Année 2'!I333*1.5</f>
        <v>0</v>
      </c>
      <c r="AQ265" s="8" t="e">
        <f>#REF!*1.5</f>
        <v>#REF!</v>
      </c>
      <c r="AR265" s="8" t="e">
        <f>#REF!*1.5</f>
        <v>#REF!</v>
      </c>
      <c r="AS265" s="8" t="e">
        <f>#REF!*1.5</f>
        <v>#REF!</v>
      </c>
    </row>
    <row r="266" spans="40:45">
      <c r="AN266" s="8">
        <f>'Année 1'!I348*1.5</f>
        <v>0</v>
      </c>
      <c r="AO266" s="8" t="e">
        <f>#REF!*1.5</f>
        <v>#REF!</v>
      </c>
      <c r="AP266" s="8">
        <f>'Année 2'!I334*1.5</f>
        <v>0</v>
      </c>
      <c r="AQ266" s="8" t="e">
        <f>#REF!*1.5</f>
        <v>#REF!</v>
      </c>
      <c r="AR266" s="8" t="e">
        <f>#REF!*1.5</f>
        <v>#REF!</v>
      </c>
      <c r="AS266" s="8" t="e">
        <f>#REF!*1.5</f>
        <v>#REF!</v>
      </c>
    </row>
    <row r="267" spans="40:45">
      <c r="AN267" s="8">
        <f>'Année 1'!I349*1.5</f>
        <v>0</v>
      </c>
      <c r="AO267" s="8" t="e">
        <f>#REF!*1.5</f>
        <v>#REF!</v>
      </c>
      <c r="AP267" s="8">
        <f>'Année 2'!I335*1.5</f>
        <v>0</v>
      </c>
      <c r="AQ267" s="8" t="e">
        <f>#REF!*1.5</f>
        <v>#REF!</v>
      </c>
      <c r="AR267" s="8" t="e">
        <f>#REF!*1.5</f>
        <v>#REF!</v>
      </c>
      <c r="AS267" s="8" t="e">
        <f>#REF!*1.5</f>
        <v>#REF!</v>
      </c>
    </row>
    <row r="268" spans="40:45">
      <c r="AN268" s="8">
        <f>'Année 1'!I350*1.5</f>
        <v>0</v>
      </c>
      <c r="AO268" s="8" t="e">
        <f>#REF!*1.5</f>
        <v>#REF!</v>
      </c>
      <c r="AP268" s="8">
        <f>'Année 2'!I336*1.5</f>
        <v>0</v>
      </c>
      <c r="AQ268" s="8" t="e">
        <f>#REF!*1.5</f>
        <v>#REF!</v>
      </c>
      <c r="AR268" s="8" t="e">
        <f>#REF!*1.5</f>
        <v>#REF!</v>
      </c>
      <c r="AS268" s="8" t="e">
        <f>#REF!*1.5</f>
        <v>#REF!</v>
      </c>
    </row>
    <row r="269" spans="40:45">
      <c r="AN269" s="8">
        <f>'Année 1'!I351*1.5</f>
        <v>0</v>
      </c>
      <c r="AO269" s="8" t="e">
        <f>#REF!*1.5</f>
        <v>#REF!</v>
      </c>
      <c r="AP269" s="8">
        <f>'Année 2'!I337*1.5</f>
        <v>0</v>
      </c>
      <c r="AQ269" s="8" t="e">
        <f>#REF!*1.5</f>
        <v>#REF!</v>
      </c>
      <c r="AR269" s="8" t="e">
        <f>#REF!*1.5</f>
        <v>#REF!</v>
      </c>
      <c r="AS269" s="8" t="e">
        <f>#REF!*1.5</f>
        <v>#REF!</v>
      </c>
    </row>
    <row r="270" spans="40:45">
      <c r="AN270" s="8">
        <f>'Année 1'!I352*1.5</f>
        <v>0</v>
      </c>
      <c r="AO270" s="8" t="e">
        <f>#REF!*1.5</f>
        <v>#REF!</v>
      </c>
      <c r="AP270" s="8">
        <f>'Année 2'!I338*1.5</f>
        <v>0</v>
      </c>
      <c r="AQ270" s="8" t="e">
        <f>#REF!*1.5</f>
        <v>#REF!</v>
      </c>
      <c r="AR270" s="8" t="e">
        <f>#REF!*1.5</f>
        <v>#REF!</v>
      </c>
      <c r="AS270" s="8" t="e">
        <f>#REF!*1.5</f>
        <v>#REF!</v>
      </c>
    </row>
    <row r="271" spans="40:45">
      <c r="AN271" s="8">
        <f>'Année 1'!I353*1.5</f>
        <v>0</v>
      </c>
      <c r="AO271" s="8" t="e">
        <f>#REF!*1.5</f>
        <v>#REF!</v>
      </c>
      <c r="AP271" s="8">
        <f>'Année 2'!I339*1.5</f>
        <v>0</v>
      </c>
      <c r="AQ271" s="8" t="e">
        <f>#REF!*1.5</f>
        <v>#REF!</v>
      </c>
      <c r="AR271" s="8" t="e">
        <f>#REF!*1.5</f>
        <v>#REF!</v>
      </c>
      <c r="AS271" s="8" t="e">
        <f>#REF!*1.5</f>
        <v>#REF!</v>
      </c>
    </row>
    <row r="272" spans="40:45">
      <c r="AN272" s="8">
        <f>'Année 1'!I354*1.5</f>
        <v>0</v>
      </c>
      <c r="AO272" s="8" t="e">
        <f>#REF!*1.5</f>
        <v>#REF!</v>
      </c>
      <c r="AP272" s="8">
        <f>'Année 2'!I340*1.5</f>
        <v>0</v>
      </c>
      <c r="AQ272" s="8" t="e">
        <f>#REF!*1.5</f>
        <v>#REF!</v>
      </c>
      <c r="AR272" s="8" t="e">
        <f>#REF!*1.5</f>
        <v>#REF!</v>
      </c>
      <c r="AS272" s="8" t="e">
        <f>#REF!*1.5</f>
        <v>#REF!</v>
      </c>
    </row>
    <row r="273" spans="40:45">
      <c r="AN273" s="8">
        <f>'Année 1'!I355*1.5</f>
        <v>0</v>
      </c>
      <c r="AO273" s="8" t="e">
        <f>#REF!*1.5</f>
        <v>#REF!</v>
      </c>
      <c r="AP273" s="8">
        <f>'Année 2'!I341*1.5</f>
        <v>0</v>
      </c>
      <c r="AQ273" s="8" t="e">
        <f>#REF!*1.5</f>
        <v>#REF!</v>
      </c>
      <c r="AR273" s="8" t="e">
        <f>#REF!*1.5</f>
        <v>#REF!</v>
      </c>
      <c r="AS273" s="8" t="e">
        <f>#REF!*1.5</f>
        <v>#REF!</v>
      </c>
    </row>
    <row r="274" spans="40:45">
      <c r="AN274" s="8">
        <f>'Année 1'!I356*1.5</f>
        <v>0</v>
      </c>
      <c r="AO274" s="8" t="e">
        <f>#REF!*1.5</f>
        <v>#REF!</v>
      </c>
      <c r="AP274" s="8">
        <f>'Année 2'!I342*1.5</f>
        <v>0</v>
      </c>
      <c r="AQ274" s="8" t="e">
        <f>#REF!*1.5</f>
        <v>#REF!</v>
      </c>
      <c r="AR274" s="8" t="e">
        <f>#REF!*1.5</f>
        <v>#REF!</v>
      </c>
      <c r="AS274" s="8" t="e">
        <f>#REF!*1.5</f>
        <v>#REF!</v>
      </c>
    </row>
    <row r="275" spans="40:45">
      <c r="AN275" s="8">
        <f>'Année 1'!I357*1.5</f>
        <v>0</v>
      </c>
      <c r="AO275" s="8" t="e">
        <f>#REF!*1.5</f>
        <v>#REF!</v>
      </c>
      <c r="AP275" s="8">
        <f>'Année 2'!I343*1.5</f>
        <v>0</v>
      </c>
      <c r="AQ275" s="8" t="e">
        <f>#REF!*1.5</f>
        <v>#REF!</v>
      </c>
      <c r="AR275" s="8" t="e">
        <f>#REF!*1.5</f>
        <v>#REF!</v>
      </c>
      <c r="AS275" s="8" t="e">
        <f>#REF!*1.5</f>
        <v>#REF!</v>
      </c>
    </row>
    <row r="276" spans="40:45">
      <c r="AN276" s="8">
        <f>'Année 1'!I358*1.5</f>
        <v>0</v>
      </c>
      <c r="AO276" s="8" t="e">
        <f>#REF!*1.5</f>
        <v>#REF!</v>
      </c>
      <c r="AP276" s="8">
        <f>'Année 2'!I344*1.5</f>
        <v>0</v>
      </c>
      <c r="AQ276" s="8" t="e">
        <f>#REF!*1.5</f>
        <v>#REF!</v>
      </c>
      <c r="AR276" s="8" t="e">
        <f>#REF!*1.5</f>
        <v>#REF!</v>
      </c>
      <c r="AS276" s="8" t="e">
        <f>#REF!*1.5</f>
        <v>#REF!</v>
      </c>
    </row>
    <row r="277" spans="40:45">
      <c r="AN277" s="8">
        <f>'Année 1'!I359*1.5</f>
        <v>0</v>
      </c>
      <c r="AO277" s="8" t="e">
        <f>#REF!*1.5</f>
        <v>#REF!</v>
      </c>
      <c r="AP277" s="8">
        <f>'Année 2'!I345*1.5</f>
        <v>0</v>
      </c>
      <c r="AQ277" s="8" t="e">
        <f>#REF!*1.5</f>
        <v>#REF!</v>
      </c>
      <c r="AR277" s="8" t="e">
        <f>#REF!*1.5</f>
        <v>#REF!</v>
      </c>
      <c r="AS277" s="8" t="e">
        <f>#REF!*1.5</f>
        <v>#REF!</v>
      </c>
    </row>
    <row r="278" spans="40:45">
      <c r="AN278" s="8">
        <f>'Année 1'!I360*1.5</f>
        <v>0</v>
      </c>
      <c r="AO278" s="8" t="e">
        <f>#REF!*1.5</f>
        <v>#REF!</v>
      </c>
      <c r="AP278" s="8">
        <f>'Année 2'!I346*1.5</f>
        <v>0</v>
      </c>
      <c r="AQ278" s="8" t="e">
        <f>#REF!*1.5</f>
        <v>#REF!</v>
      </c>
      <c r="AR278" s="8" t="e">
        <f>#REF!*1.5</f>
        <v>#REF!</v>
      </c>
      <c r="AS278" s="8" t="e">
        <f>#REF!*1.5</f>
        <v>#REF!</v>
      </c>
    </row>
    <row r="279" spans="40:45">
      <c r="AN279" s="8">
        <f>'Année 1'!I361*1.5</f>
        <v>0</v>
      </c>
      <c r="AO279" s="8" t="e">
        <f>#REF!*1.5</f>
        <v>#REF!</v>
      </c>
      <c r="AP279" s="8">
        <f>'Année 2'!I347*1.5</f>
        <v>0</v>
      </c>
      <c r="AQ279" s="8" t="e">
        <f>#REF!*1.5</f>
        <v>#REF!</v>
      </c>
      <c r="AR279" s="8" t="e">
        <f>#REF!*1.5</f>
        <v>#REF!</v>
      </c>
      <c r="AS279" s="8" t="e">
        <f>#REF!*1.5</f>
        <v>#REF!</v>
      </c>
    </row>
    <row r="280" spans="40:45">
      <c r="AN280" s="8">
        <f>'Année 1'!I362*1.5</f>
        <v>0</v>
      </c>
      <c r="AO280" s="8" t="e">
        <f>#REF!*1.5</f>
        <v>#REF!</v>
      </c>
      <c r="AP280" s="8">
        <f>'Année 2'!I348*1.5</f>
        <v>0</v>
      </c>
      <c r="AQ280" s="8" t="e">
        <f>#REF!*1.5</f>
        <v>#REF!</v>
      </c>
      <c r="AR280" s="8" t="e">
        <f>#REF!*1.5</f>
        <v>#REF!</v>
      </c>
      <c r="AS280" s="8" t="e">
        <f>#REF!*1.5</f>
        <v>#REF!</v>
      </c>
    </row>
    <row r="281" spans="40:45">
      <c r="AN281" s="8">
        <f>'Année 1'!I363*1.5</f>
        <v>0</v>
      </c>
      <c r="AO281" s="8" t="e">
        <f>#REF!*1.5</f>
        <v>#REF!</v>
      </c>
      <c r="AP281" s="8">
        <f>'Année 2'!I349*1.5</f>
        <v>0</v>
      </c>
      <c r="AQ281" s="8" t="e">
        <f>#REF!*1.5</f>
        <v>#REF!</v>
      </c>
      <c r="AR281" s="8" t="e">
        <f>#REF!*1.5</f>
        <v>#REF!</v>
      </c>
      <c r="AS281" s="8" t="e">
        <f>#REF!*1.5</f>
        <v>#REF!</v>
      </c>
    </row>
    <row r="282" spans="40:45">
      <c r="AN282" s="8">
        <f>'Année 1'!I364*1.5</f>
        <v>0</v>
      </c>
      <c r="AO282" s="8" t="e">
        <f>#REF!*1.5</f>
        <v>#REF!</v>
      </c>
      <c r="AP282" s="8">
        <f>'Année 2'!I350*1.5</f>
        <v>0</v>
      </c>
      <c r="AQ282" s="8" t="e">
        <f>#REF!*1.5</f>
        <v>#REF!</v>
      </c>
      <c r="AR282" s="8" t="e">
        <f>#REF!*1.5</f>
        <v>#REF!</v>
      </c>
      <c r="AS282" s="8" t="e">
        <f>#REF!*1.5</f>
        <v>#REF!</v>
      </c>
    </row>
    <row r="283" spans="40:45">
      <c r="AN283" s="8">
        <f>'Année 1'!I365*1.5</f>
        <v>0</v>
      </c>
      <c r="AO283" s="8" t="e">
        <f>#REF!*1.5</f>
        <v>#REF!</v>
      </c>
      <c r="AP283" s="8">
        <f>'Année 2'!I351*1.5</f>
        <v>0</v>
      </c>
      <c r="AQ283" s="8" t="e">
        <f>#REF!*1.5</f>
        <v>#REF!</v>
      </c>
      <c r="AR283" s="8" t="e">
        <f>#REF!*1.5</f>
        <v>#REF!</v>
      </c>
      <c r="AS283" s="8" t="e">
        <f>#REF!*1.5</f>
        <v>#REF!</v>
      </c>
    </row>
    <row r="284" spans="40:45">
      <c r="AN284" s="8">
        <f>'Année 1'!I366*1.5</f>
        <v>0</v>
      </c>
      <c r="AO284" s="8" t="e">
        <f>#REF!*1.5</f>
        <v>#REF!</v>
      </c>
      <c r="AP284" s="8">
        <f>'Année 2'!I352*1.5</f>
        <v>0</v>
      </c>
      <c r="AQ284" s="8" t="e">
        <f>#REF!*1.5</f>
        <v>#REF!</v>
      </c>
      <c r="AR284" s="8" t="e">
        <f>#REF!*1.5</f>
        <v>#REF!</v>
      </c>
      <c r="AS284" s="8" t="e">
        <f>#REF!*1.5</f>
        <v>#REF!</v>
      </c>
    </row>
    <row r="285" spans="40:45">
      <c r="AN285" s="8">
        <f>'Année 1'!I367*1.5</f>
        <v>0</v>
      </c>
      <c r="AO285" s="8" t="e">
        <f>#REF!*1.5</f>
        <v>#REF!</v>
      </c>
      <c r="AP285" s="8">
        <f>'Année 2'!I353*1.5</f>
        <v>0</v>
      </c>
      <c r="AQ285" s="8" t="e">
        <f>#REF!*1.5</f>
        <v>#REF!</v>
      </c>
      <c r="AR285" s="8" t="e">
        <f>#REF!*1.5</f>
        <v>#REF!</v>
      </c>
      <c r="AS285" s="8" t="e">
        <f>#REF!*1.5</f>
        <v>#REF!</v>
      </c>
    </row>
    <row r="286" spans="40:45">
      <c r="AN286" s="8">
        <f>'Année 1'!I368*1.5</f>
        <v>0</v>
      </c>
      <c r="AO286" s="8" t="e">
        <f>#REF!*1.5</f>
        <v>#REF!</v>
      </c>
      <c r="AP286" s="8">
        <f>'Année 2'!I354*1.5</f>
        <v>0</v>
      </c>
      <c r="AQ286" s="8" t="e">
        <f>#REF!*1.5</f>
        <v>#REF!</v>
      </c>
      <c r="AR286" s="8" t="e">
        <f>#REF!*1.5</f>
        <v>#REF!</v>
      </c>
      <c r="AS286" s="8" t="e">
        <f>#REF!*1.5</f>
        <v>#REF!</v>
      </c>
    </row>
    <row r="287" spans="40:45">
      <c r="AN287" s="8">
        <f>'Année 1'!I369*1.5</f>
        <v>0</v>
      </c>
      <c r="AO287" s="8" t="e">
        <f>#REF!*1.5</f>
        <v>#REF!</v>
      </c>
      <c r="AP287" s="8">
        <f>'Année 2'!I355*1.5</f>
        <v>0</v>
      </c>
      <c r="AQ287" s="8" t="e">
        <f>#REF!*1.5</f>
        <v>#REF!</v>
      </c>
      <c r="AR287" s="8" t="e">
        <f>#REF!*1.5</f>
        <v>#REF!</v>
      </c>
      <c r="AS287" s="8" t="e">
        <f>#REF!*1.5</f>
        <v>#REF!</v>
      </c>
    </row>
    <row r="288" spans="40:45">
      <c r="AN288" s="8">
        <f>'Année 1'!I370*1.5</f>
        <v>0</v>
      </c>
      <c r="AO288" s="8" t="e">
        <f>#REF!*1.5</f>
        <v>#REF!</v>
      </c>
      <c r="AP288" s="8">
        <f>'Année 2'!I356*1.5</f>
        <v>0</v>
      </c>
      <c r="AQ288" s="8" t="e">
        <f>#REF!*1.5</f>
        <v>#REF!</v>
      </c>
      <c r="AR288" s="8" t="e">
        <f>#REF!*1.5</f>
        <v>#REF!</v>
      </c>
      <c r="AS288" s="8" t="e">
        <f>#REF!*1.5</f>
        <v>#REF!</v>
      </c>
    </row>
    <row r="289" spans="40:45">
      <c r="AN289" s="8">
        <f>'Année 1'!I371*1.5</f>
        <v>0</v>
      </c>
      <c r="AO289" s="8" t="e">
        <f>#REF!*1.5</f>
        <v>#REF!</v>
      </c>
      <c r="AP289" s="8">
        <f>'Année 2'!I357*1.5</f>
        <v>0</v>
      </c>
      <c r="AQ289" s="8" t="e">
        <f>#REF!*1.5</f>
        <v>#REF!</v>
      </c>
      <c r="AR289" s="8" t="e">
        <f>#REF!*1.5</f>
        <v>#REF!</v>
      </c>
      <c r="AS289" s="8" t="e">
        <f>#REF!*1.5</f>
        <v>#REF!</v>
      </c>
    </row>
    <row r="290" spans="40:45">
      <c r="AN290" s="8">
        <f>'Année 1'!I372*1.5</f>
        <v>0</v>
      </c>
      <c r="AO290" s="8" t="e">
        <f>#REF!*1.5</f>
        <v>#REF!</v>
      </c>
      <c r="AP290" s="8">
        <f>'Année 2'!I358*1.5</f>
        <v>0</v>
      </c>
      <c r="AQ290" s="8" t="e">
        <f>#REF!*1.5</f>
        <v>#REF!</v>
      </c>
      <c r="AR290" s="8" t="e">
        <f>#REF!*1.5</f>
        <v>#REF!</v>
      </c>
      <c r="AS290" s="8" t="e">
        <f>#REF!*1.5</f>
        <v>#REF!</v>
      </c>
    </row>
    <row r="291" spans="40:45">
      <c r="AN291" s="8">
        <f>'Année 1'!I373*1.5</f>
        <v>0</v>
      </c>
      <c r="AO291" s="8" t="e">
        <f>#REF!*1.5</f>
        <v>#REF!</v>
      </c>
      <c r="AP291" s="8">
        <f>'Année 2'!I359*1.5</f>
        <v>0</v>
      </c>
      <c r="AQ291" s="8" t="e">
        <f>#REF!*1.5</f>
        <v>#REF!</v>
      </c>
      <c r="AR291" s="8" t="e">
        <f>#REF!*1.5</f>
        <v>#REF!</v>
      </c>
      <c r="AS291" s="8" t="e">
        <f>#REF!*1.5</f>
        <v>#REF!</v>
      </c>
    </row>
  </sheetData>
  <sheetProtection algorithmName="SHA-512" hashValue="On2OdQU12mHrcJUkA3yoIMvGxVeRm1bkkIfIabT7GSmih0eJt9+FTUGhcQPXtxGT3Jm0ggBRwcr2/ZWS7qrLFw==" saltValue="gchWKNYoPOI3KARLCN8ygA==" spinCount="100000" sheet="1" objects="1" scenarios="1"/>
  <mergeCells count="58">
    <mergeCell ref="J6:L6"/>
    <mergeCell ref="J7:L7"/>
    <mergeCell ref="A3:C3"/>
    <mergeCell ref="A6:C6"/>
    <mergeCell ref="D3:F3"/>
    <mergeCell ref="D6:F6"/>
    <mergeCell ref="D7:F7"/>
    <mergeCell ref="G3:I3"/>
    <mergeCell ref="G6:I6"/>
    <mergeCell ref="G7:I7"/>
    <mergeCell ref="A22:F22"/>
    <mergeCell ref="G22:L22"/>
    <mergeCell ref="AC16:AE16"/>
    <mergeCell ref="T16:V16"/>
    <mergeCell ref="W16:Y16"/>
    <mergeCell ref="Z16:AB16"/>
    <mergeCell ref="A19:C19"/>
    <mergeCell ref="D19:F19"/>
    <mergeCell ref="G19:I19"/>
    <mergeCell ref="J19:L19"/>
    <mergeCell ref="A20:C20"/>
    <mergeCell ref="D20:F20"/>
    <mergeCell ref="G20:I20"/>
    <mergeCell ref="J20:L20"/>
    <mergeCell ref="A16:C16"/>
    <mergeCell ref="D16:F16"/>
    <mergeCell ref="M22:R22"/>
    <mergeCell ref="M3:O3"/>
    <mergeCell ref="P3:R3"/>
    <mergeCell ref="M6:O6"/>
    <mergeCell ref="P6:R6"/>
    <mergeCell ref="M7:O7"/>
    <mergeCell ref="P7:R7"/>
    <mergeCell ref="M8:R9"/>
    <mergeCell ref="M10:R11"/>
    <mergeCell ref="M19:O19"/>
    <mergeCell ref="P19:R19"/>
    <mergeCell ref="M20:O20"/>
    <mergeCell ref="P20:R20"/>
    <mergeCell ref="A14:R15"/>
    <mergeCell ref="M16:O16"/>
    <mergeCell ref="P16:R16"/>
    <mergeCell ref="T14:AK15"/>
    <mergeCell ref="AF16:AH16"/>
    <mergeCell ref="AI16:AK16"/>
    <mergeCell ref="AN1:AS2"/>
    <mergeCell ref="M21:R21"/>
    <mergeCell ref="A1:R2"/>
    <mergeCell ref="A21:F21"/>
    <mergeCell ref="G21:L21"/>
    <mergeCell ref="G16:I16"/>
    <mergeCell ref="J16:L16"/>
    <mergeCell ref="A8:F9"/>
    <mergeCell ref="G8:L9"/>
    <mergeCell ref="A10:F11"/>
    <mergeCell ref="G10:L11"/>
    <mergeCell ref="A7:C7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75"/>
  <sheetViews>
    <sheetView topLeftCell="A15" zoomScaleNormal="100" workbookViewId="0">
      <selection activeCell="A24" sqref="A24:D24"/>
    </sheetView>
  </sheetViews>
  <sheetFormatPr defaultColWidth="11.42578125" defaultRowHeight="14.45"/>
  <cols>
    <col min="1" max="1" width="48.42578125" customWidth="1"/>
    <col min="2" max="3" width="66.42578125" bestFit="1" customWidth="1"/>
    <col min="4" max="5" width="50" bestFit="1" customWidth="1"/>
  </cols>
  <sheetData>
    <row r="1" spans="1:160" ht="43.35" customHeight="1">
      <c r="A1" s="115" t="s">
        <v>116</v>
      </c>
      <c r="B1" s="115"/>
      <c r="C1" s="115"/>
      <c r="D1" s="115"/>
      <c r="E1" s="115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>
      <c r="A2" s="31" t="s">
        <v>117</v>
      </c>
      <c r="B2" s="32"/>
      <c r="C2" s="12"/>
      <c r="D2" s="1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1" t="s">
        <v>118</v>
      </c>
      <c r="B3" s="117" t="s">
        <v>119</v>
      </c>
      <c r="C3" s="117"/>
      <c r="D3" s="11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120</v>
      </c>
      <c r="B4" s="8" t="str">
        <f>IFERROR(VLOOKUP(B3,tab_code_dip,2,FALSE),"-")</f>
        <v>-</v>
      </c>
      <c r="C4" s="12"/>
      <c r="D4" s="1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2</v>
      </c>
      <c r="B5" s="8"/>
      <c r="C5" s="16"/>
      <c r="D5" s="12"/>
      <c r="E5" s="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>
      <c r="A8" s="113" t="s">
        <v>121</v>
      </c>
      <c r="B8" s="113" t="s">
        <v>122</v>
      </c>
      <c r="C8" s="113" t="s">
        <v>123</v>
      </c>
      <c r="D8" s="113" t="s">
        <v>124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114"/>
      <c r="B9" s="114"/>
      <c r="C9" s="114"/>
      <c r="D9" s="11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ht="12" customHeight="1">
      <c r="A10" s="113" t="e">
        <f>Calcul!A10</f>
        <v>#REF!</v>
      </c>
      <c r="B10" s="113" t="e">
        <f>Calcul!A22</f>
        <v>#REF!</v>
      </c>
      <c r="C10" s="113" t="e">
        <f>Calcul!G10</f>
        <v>#REF!</v>
      </c>
      <c r="D10" s="113" t="e">
        <f>Calcul!G22</f>
        <v>#REF!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10.35" customHeight="1">
      <c r="A11" s="114"/>
      <c r="B11" s="114"/>
      <c r="C11" s="114"/>
      <c r="D11" s="11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ht="21">
      <c r="A14" s="123" t="s">
        <v>125</v>
      </c>
      <c r="B14" s="123"/>
      <c r="C14" s="123"/>
      <c r="D14" s="12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t="s">
        <v>126</v>
      </c>
      <c r="E15" s="2"/>
      <c r="F15" s="2"/>
      <c r="G15" s="2"/>
      <c r="H15" s="2"/>
      <c r="I15" s="2" t="s">
        <v>127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118" t="s">
        <v>128</v>
      </c>
      <c r="B16" s="119"/>
      <c r="C16" s="119"/>
      <c r="D16" s="120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121" t="s">
        <v>129</v>
      </c>
      <c r="B17" s="121"/>
      <c r="C17" s="121"/>
      <c r="D17" s="12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121"/>
      <c r="B18" s="121"/>
      <c r="C18" s="121"/>
      <c r="D18" s="12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121"/>
      <c r="B19" s="121"/>
      <c r="C19" s="121"/>
      <c r="D19" s="12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118" t="s">
        <v>130</v>
      </c>
      <c r="B20" s="119"/>
      <c r="C20" s="119"/>
      <c r="D20" s="120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24" t="s">
        <v>131</v>
      </c>
      <c r="B21" s="125"/>
      <c r="C21" s="125"/>
      <c r="D21" s="126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127"/>
      <c r="B22" s="128"/>
      <c r="C22" s="128"/>
      <c r="D22" s="129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30"/>
      <c r="B23" s="131"/>
      <c r="C23" s="131"/>
      <c r="D23" s="13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18" t="s">
        <v>132</v>
      </c>
      <c r="B24" s="119"/>
      <c r="C24" s="119"/>
      <c r="D24" s="12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21" t="s">
        <v>133</v>
      </c>
      <c r="B25" s="121"/>
      <c r="C25" s="121"/>
      <c r="D25" s="12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21"/>
      <c r="B26" s="121"/>
      <c r="C26" s="121"/>
      <c r="D26" s="12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21"/>
      <c r="B27" s="121"/>
      <c r="C27" s="121"/>
      <c r="D27" s="12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18" t="s">
        <v>134</v>
      </c>
      <c r="B28" s="119"/>
      <c r="C28" s="119"/>
      <c r="D28" s="120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21" t="s">
        <v>135</v>
      </c>
      <c r="B29" s="121"/>
      <c r="C29" s="121"/>
      <c r="D29" s="12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21"/>
      <c r="B30" s="121"/>
      <c r="C30" s="121"/>
      <c r="D30" s="12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21"/>
      <c r="B31" s="121"/>
      <c r="C31" s="121"/>
      <c r="D31" s="12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ht="21">
      <c r="A32" s="123" t="s">
        <v>136</v>
      </c>
      <c r="B32" s="123"/>
      <c r="C32" s="123"/>
      <c r="D32" s="123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21" t="s">
        <v>137</v>
      </c>
      <c r="B33" s="121"/>
      <c r="C33" s="121"/>
      <c r="D33" s="12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21"/>
      <c r="B34" s="121"/>
      <c r="C34" s="121"/>
      <c r="D34" s="12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22" t="s">
        <v>138</v>
      </c>
      <c r="B35" s="122"/>
      <c r="C35" s="122"/>
      <c r="D35" s="12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16" t="s">
        <v>139</v>
      </c>
      <c r="B36" s="116"/>
      <c r="C36" s="116"/>
      <c r="D36" s="116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116" t="s">
        <v>140</v>
      </c>
      <c r="B37" s="116"/>
      <c r="C37" s="116"/>
      <c r="D37" s="116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</sheetData>
  <mergeCells count="24">
    <mergeCell ref="A1:E1"/>
    <mergeCell ref="A36:D36"/>
    <mergeCell ref="A37:D37"/>
    <mergeCell ref="B3:D3"/>
    <mergeCell ref="A20:D20"/>
    <mergeCell ref="A24:D24"/>
    <mergeCell ref="A28:D28"/>
    <mergeCell ref="A16:D16"/>
    <mergeCell ref="A33:D34"/>
    <mergeCell ref="A35:D35"/>
    <mergeCell ref="A29:D31"/>
    <mergeCell ref="A32:D32"/>
    <mergeCell ref="A14:D14"/>
    <mergeCell ref="A17:D19"/>
    <mergeCell ref="A21:D23"/>
    <mergeCell ref="A25:D27"/>
    <mergeCell ref="D8:D9"/>
    <mergeCell ref="C10:C11"/>
    <mergeCell ref="D10:D11"/>
    <mergeCell ref="A8:A9"/>
    <mergeCell ref="B8:B9"/>
    <mergeCell ref="A10:A11"/>
    <mergeCell ref="B10:B11"/>
    <mergeCell ref="C8:C9"/>
  </mergeCells>
  <dataValidations count="3">
    <dataValidation type="list" allowBlank="1" showInputMessage="1" showErrorMessage="1" sqref="B3:D3" xr:uid="{00000000-0002-0000-0200-000000000000}">
      <formula1>INDIRECT($B$2)</formula1>
    </dataValidation>
    <dataValidation type="list" allowBlank="1" showInputMessage="1" showErrorMessage="1" sqref="B2" xr:uid="{00000000-0002-0000-0200-000001000000}">
      <formula1>list_cmp</formula1>
    </dataValidation>
    <dataValidation type="list" allowBlank="1" showInputMessage="1" showErrorMessage="1" sqref="B5:C5" xr:uid="{00000000-0002-0000-0200-000002000000}">
      <formula1>List_RegimeInscription</formula1>
    </dataValidation>
  </dataValidations>
  <hyperlinks>
    <hyperlink ref="A37:D37" r:id="rId1" display="Arrêté du 22 janvier 2014 fixant le cadre national des formations conduisant à la délivrance des diplômes nationaux de licence, de licence professionnelle et de master" xr:uid="{00000000-0004-0000-0200-000000000000}"/>
    <hyperlink ref="A36:D36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67"/>
  <sheetViews>
    <sheetView topLeftCell="A28" zoomScale="55" zoomScaleNormal="55" workbookViewId="0">
      <selection activeCell="B79" sqref="B79"/>
    </sheetView>
  </sheetViews>
  <sheetFormatPr defaultColWidth="11.42578125" defaultRowHeight="14.45"/>
  <cols>
    <col min="1" max="1" width="18.42578125" style="13" customWidth="1"/>
    <col min="2" max="2" width="53.42578125" style="13" customWidth="1"/>
    <col min="3" max="3" width="18" style="13" customWidth="1"/>
    <col min="4" max="4" width="15.7109375" style="13" customWidth="1"/>
    <col min="5" max="5" width="27.28515625" style="13" customWidth="1"/>
    <col min="6" max="6" width="24.7109375" style="13" customWidth="1"/>
    <col min="7" max="7" width="29.140625" style="13" customWidth="1"/>
    <col min="8" max="8" width="34.28515625" style="13" customWidth="1"/>
    <col min="9" max="9" width="17" style="13" customWidth="1"/>
    <col min="10" max="10" width="14.28515625" style="13" customWidth="1"/>
    <col min="11" max="11" width="14.7109375" style="13" customWidth="1"/>
    <col min="12" max="13" width="21.7109375" style="13" customWidth="1"/>
    <col min="14" max="14" width="47.7109375" style="13" customWidth="1"/>
    <col min="15" max="15" width="54.140625" style="13" customWidth="1"/>
  </cols>
  <sheetData>
    <row r="1" spans="1:15">
      <c r="A1" s="138"/>
      <c r="B1" s="138"/>
      <c r="C1" s="138"/>
      <c r="D1" s="138"/>
      <c r="E1" s="138"/>
      <c r="F1" s="138"/>
      <c r="G1" s="138"/>
      <c r="H1" s="138"/>
      <c r="I1" s="138"/>
      <c r="J1" s="138"/>
    </row>
    <row r="2" spans="1:15">
      <c r="A2" s="138"/>
      <c r="B2" s="138"/>
      <c r="C2" s="138"/>
      <c r="D2" s="138"/>
      <c r="E2" s="138"/>
      <c r="F2" s="138"/>
      <c r="G2" s="138"/>
      <c r="H2" s="138"/>
      <c r="I2" s="138"/>
      <c r="J2" s="138"/>
    </row>
    <row r="3" spans="1:15">
      <c r="A3" s="138"/>
      <c r="B3" s="138"/>
      <c r="C3" s="138"/>
      <c r="D3" s="138"/>
      <c r="E3" s="138"/>
      <c r="F3" s="138"/>
      <c r="G3" s="138"/>
      <c r="H3" s="138"/>
      <c r="I3" s="138"/>
      <c r="J3" s="138"/>
    </row>
    <row r="4" spans="1:15">
      <c r="A4" s="138"/>
      <c r="B4" s="138"/>
      <c r="C4" s="138"/>
      <c r="D4" s="138"/>
      <c r="E4" s="138"/>
      <c r="F4" s="138"/>
      <c r="G4" s="138"/>
      <c r="H4" s="138"/>
      <c r="I4" s="138"/>
      <c r="J4" s="138"/>
    </row>
    <row r="5" spans="1:15">
      <c r="A5" s="138"/>
      <c r="B5" s="138"/>
      <c r="C5" s="138"/>
      <c r="D5" s="138"/>
      <c r="E5" s="138"/>
      <c r="F5" s="138"/>
      <c r="G5" s="138"/>
      <c r="H5" s="138"/>
      <c r="I5" s="138"/>
      <c r="J5" s="138"/>
    </row>
    <row r="6" spans="1:15">
      <c r="A6" s="138"/>
      <c r="B6" s="139"/>
      <c r="C6" s="138"/>
      <c r="D6" s="138"/>
      <c r="E6" s="138"/>
      <c r="F6" s="138"/>
      <c r="G6" s="138"/>
      <c r="H6" s="138"/>
      <c r="I6" s="138"/>
      <c r="J6" s="138"/>
    </row>
    <row r="7" spans="1:15" ht="18" customHeight="1">
      <c r="A7" s="140" t="s">
        <v>141</v>
      </c>
      <c r="B7" s="133">
        <f>'Fiche Générale'!B2</f>
        <v>0</v>
      </c>
      <c r="C7" s="142" t="s">
        <v>142</v>
      </c>
      <c r="D7" s="143"/>
      <c r="E7" s="148" t="str">
        <f>'Fiche Générale'!B3</f>
        <v>LLCER</v>
      </c>
      <c r="F7" s="149"/>
      <c r="G7" s="141" t="s">
        <v>143</v>
      </c>
      <c r="H7" s="136" t="str">
        <f>'Fiche Générale'!B4</f>
        <v>-</v>
      </c>
      <c r="I7" s="136"/>
      <c r="J7" s="136"/>
    </row>
    <row r="8" spans="1:15" ht="18" customHeight="1">
      <c r="A8" s="140"/>
      <c r="B8" s="134"/>
      <c r="C8" s="144"/>
      <c r="D8" s="145"/>
      <c r="E8" s="150"/>
      <c r="F8" s="151"/>
      <c r="G8" s="141"/>
      <c r="H8" s="136"/>
      <c r="I8" s="136"/>
      <c r="J8" s="136"/>
    </row>
    <row r="9" spans="1:15" ht="18" customHeight="1">
      <c r="A9" s="140"/>
      <c r="B9" s="135"/>
      <c r="C9" s="146"/>
      <c r="D9" s="147"/>
      <c r="E9" s="152"/>
      <c r="F9" s="153"/>
      <c r="G9" s="141"/>
      <c r="H9" s="136"/>
      <c r="I9" s="136"/>
      <c r="J9" s="136"/>
    </row>
    <row r="11" spans="1:15">
      <c r="A11" s="137" t="s">
        <v>144</v>
      </c>
      <c r="B11" s="108" t="s">
        <v>145</v>
      </c>
      <c r="C11" s="137" t="s">
        <v>146</v>
      </c>
      <c r="D11" s="137"/>
      <c r="E11" s="137"/>
      <c r="F11" s="137"/>
      <c r="G11" s="137" t="s">
        <v>147</v>
      </c>
      <c r="H11" s="101" t="e">
        <f>Calcul!A7</f>
        <v>#REF!</v>
      </c>
      <c r="I11" s="101"/>
    </row>
    <row r="12" spans="1:15">
      <c r="A12" s="137"/>
      <c r="B12" s="111"/>
      <c r="C12" s="137"/>
      <c r="D12" s="137"/>
      <c r="E12" s="137"/>
      <c r="F12" s="137"/>
      <c r="G12" s="137"/>
      <c r="H12" s="101"/>
      <c r="I12" s="101"/>
    </row>
    <row r="13" spans="1:15">
      <c r="A13" s="137" t="s">
        <v>148</v>
      </c>
      <c r="B13" s="101" t="s">
        <v>105</v>
      </c>
      <c r="C13" s="154" t="s">
        <v>149</v>
      </c>
      <c r="D13" s="155"/>
      <c r="E13" s="137"/>
      <c r="F13" s="137"/>
      <c r="G13" s="137" t="s">
        <v>150</v>
      </c>
      <c r="H13" s="101" t="e">
        <f>Calcul!A20</f>
        <v>#REF!</v>
      </c>
      <c r="I13" s="101"/>
    </row>
    <row r="14" spans="1:15">
      <c r="A14" s="137"/>
      <c r="B14" s="101"/>
      <c r="C14" s="156"/>
      <c r="D14" s="157"/>
      <c r="E14" s="137"/>
      <c r="F14" s="137"/>
      <c r="G14" s="137"/>
      <c r="H14" s="101"/>
      <c r="I14" s="101"/>
    </row>
    <row r="15" spans="1:15">
      <c r="I15" s="14"/>
      <c r="J15" s="14"/>
      <c r="K15" s="14"/>
      <c r="L15" s="14"/>
      <c r="M15" s="14"/>
      <c r="N15" s="14"/>
    </row>
    <row r="16" spans="1:15" ht="49.35" customHeight="1">
      <c r="A16" s="3" t="s">
        <v>151</v>
      </c>
      <c r="B16" s="3" t="s">
        <v>152</v>
      </c>
      <c r="C16" s="3" t="s">
        <v>3</v>
      </c>
      <c r="D16" s="3" t="s">
        <v>153</v>
      </c>
      <c r="E16" s="3" t="s">
        <v>6</v>
      </c>
      <c r="F16" s="3" t="s">
        <v>5</v>
      </c>
      <c r="G16" s="3" t="s">
        <v>154</v>
      </c>
      <c r="H16" s="3" t="s">
        <v>45</v>
      </c>
      <c r="I16" s="3" t="s">
        <v>104</v>
      </c>
      <c r="J16" s="3" t="s">
        <v>111</v>
      </c>
      <c r="K16" s="3" t="s">
        <v>112</v>
      </c>
      <c r="L16" s="3" t="s">
        <v>155</v>
      </c>
      <c r="M16" s="3" t="s">
        <v>4</v>
      </c>
      <c r="N16" s="3" t="s">
        <v>156</v>
      </c>
      <c r="O16" s="4" t="s">
        <v>157</v>
      </c>
    </row>
    <row r="17" spans="1:15" s="51" customFormat="1" ht="49.35" customHeight="1">
      <c r="A17" s="49" t="s">
        <v>105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50"/>
    </row>
    <row r="18" spans="1:15" ht="43.35" customHeight="1">
      <c r="A18" s="22">
        <v>1</v>
      </c>
      <c r="B18" s="46" t="s">
        <v>158</v>
      </c>
      <c r="C18" s="19" t="s">
        <v>10</v>
      </c>
      <c r="D18" s="19">
        <v>3</v>
      </c>
      <c r="E18" s="19" t="s">
        <v>13</v>
      </c>
      <c r="F18" s="19"/>
      <c r="G18" s="19"/>
      <c r="H18" s="19"/>
      <c r="I18" s="19"/>
      <c r="J18" s="19"/>
      <c r="K18" s="19"/>
      <c r="L18" s="19"/>
      <c r="M18" s="19"/>
      <c r="N18" s="5"/>
      <c r="O18" s="5"/>
    </row>
    <row r="19" spans="1:15" s="55" customFormat="1" ht="43.35" customHeight="1">
      <c r="A19" s="22" t="s">
        <v>159</v>
      </c>
      <c r="B19" s="5" t="s">
        <v>160</v>
      </c>
      <c r="C19" s="19" t="s">
        <v>17</v>
      </c>
      <c r="D19" s="19"/>
      <c r="E19" s="19" t="s">
        <v>13</v>
      </c>
      <c r="F19" s="19"/>
      <c r="G19" s="19"/>
      <c r="H19" s="19"/>
      <c r="I19" s="19"/>
      <c r="J19" s="19"/>
      <c r="K19" s="19"/>
      <c r="L19" s="19"/>
      <c r="M19" s="19"/>
      <c r="N19" s="5"/>
      <c r="O19" s="5"/>
    </row>
    <row r="20" spans="1:15" ht="43.35" customHeight="1">
      <c r="A20" s="22" t="s">
        <v>161</v>
      </c>
      <c r="B20" s="5" t="s">
        <v>162</v>
      </c>
      <c r="C20" s="19" t="s">
        <v>17</v>
      </c>
      <c r="D20" s="19"/>
      <c r="E20" s="19" t="s">
        <v>13</v>
      </c>
      <c r="F20" s="19"/>
      <c r="G20" s="19"/>
      <c r="H20" s="19"/>
      <c r="I20" s="19">
        <v>18</v>
      </c>
      <c r="J20" s="19"/>
      <c r="K20" s="19"/>
      <c r="L20" s="19"/>
      <c r="M20" s="19" t="s">
        <v>11</v>
      </c>
      <c r="N20" s="5"/>
      <c r="O20" s="5" t="s">
        <v>163</v>
      </c>
    </row>
    <row r="21" spans="1:15" ht="43.35" customHeight="1">
      <c r="A21" s="22">
        <v>2</v>
      </c>
      <c r="B21" s="47" t="s">
        <v>164</v>
      </c>
      <c r="C21" s="19" t="s">
        <v>10</v>
      </c>
      <c r="D21" s="19">
        <v>6</v>
      </c>
      <c r="E21" s="19" t="s">
        <v>13</v>
      </c>
      <c r="F21" s="19"/>
      <c r="G21" s="19"/>
      <c r="H21" s="19"/>
      <c r="I21" s="19"/>
      <c r="J21" s="19"/>
      <c r="K21" s="19"/>
      <c r="L21" s="19"/>
      <c r="M21" s="19"/>
      <c r="N21" s="5"/>
      <c r="O21" s="5"/>
    </row>
    <row r="22" spans="1:15" ht="43.35" customHeight="1">
      <c r="A22" s="58" t="s">
        <v>165</v>
      </c>
      <c r="B22" s="24" t="s">
        <v>166</v>
      </c>
      <c r="C22" s="9" t="s">
        <v>27</v>
      </c>
      <c r="D22" s="9"/>
      <c r="E22" s="19"/>
      <c r="F22" s="9"/>
      <c r="G22" s="9"/>
      <c r="H22" s="19"/>
      <c r="I22" s="9"/>
      <c r="J22" s="9"/>
      <c r="K22" s="9"/>
      <c r="L22" s="9"/>
      <c r="M22" s="9"/>
      <c r="N22" s="5"/>
      <c r="O22" s="6"/>
    </row>
    <row r="23" spans="1:15" ht="43.35" customHeight="1">
      <c r="A23" s="21" t="s">
        <v>167</v>
      </c>
      <c r="B23" s="24" t="s">
        <v>168</v>
      </c>
      <c r="C23" s="9" t="s">
        <v>17</v>
      </c>
      <c r="D23" s="9"/>
      <c r="E23" s="19"/>
      <c r="F23" s="9"/>
      <c r="G23" s="9"/>
      <c r="H23" s="19"/>
      <c r="I23" s="9">
        <v>12</v>
      </c>
      <c r="J23" s="9"/>
      <c r="K23" s="9"/>
      <c r="L23" s="9"/>
      <c r="M23" s="9" t="s">
        <v>11</v>
      </c>
      <c r="N23" s="5"/>
      <c r="O23" s="6" t="s">
        <v>169</v>
      </c>
    </row>
    <row r="24" spans="1:15" ht="43.35" customHeight="1">
      <c r="A24" s="21" t="s">
        <v>170</v>
      </c>
      <c r="B24" s="24" t="s">
        <v>171</v>
      </c>
      <c r="C24" s="9" t="s">
        <v>17</v>
      </c>
      <c r="D24" s="9"/>
      <c r="E24" s="19"/>
      <c r="F24" s="9"/>
      <c r="G24" s="9"/>
      <c r="H24" s="19"/>
      <c r="I24" s="9">
        <v>12</v>
      </c>
      <c r="J24" s="9"/>
      <c r="K24" s="9"/>
      <c r="L24" s="9"/>
      <c r="M24" s="9" t="s">
        <v>11</v>
      </c>
      <c r="N24" s="5"/>
      <c r="O24" s="6" t="s">
        <v>169</v>
      </c>
    </row>
    <row r="25" spans="1:15" ht="43.35" customHeight="1">
      <c r="A25" s="21" t="s">
        <v>172</v>
      </c>
      <c r="B25" s="24" t="s">
        <v>173</v>
      </c>
      <c r="C25" s="9" t="s">
        <v>17</v>
      </c>
      <c r="D25" s="9"/>
      <c r="E25" s="19"/>
      <c r="F25" s="9"/>
      <c r="G25" s="9"/>
      <c r="H25" s="19"/>
      <c r="I25" s="9">
        <v>12</v>
      </c>
      <c r="J25" s="9"/>
      <c r="K25" s="9"/>
      <c r="L25" s="9"/>
      <c r="M25" s="9" t="s">
        <v>11</v>
      </c>
      <c r="N25" s="5"/>
      <c r="O25" s="6" t="s">
        <v>169</v>
      </c>
    </row>
    <row r="26" spans="1:15" ht="43.35" customHeight="1">
      <c r="A26" s="59" t="s">
        <v>174</v>
      </c>
      <c r="B26" s="25" t="s">
        <v>175</v>
      </c>
      <c r="C26" s="19" t="s">
        <v>27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5"/>
      <c r="O26" s="5"/>
    </row>
    <row r="27" spans="1:15" ht="43.35" customHeight="1">
      <c r="A27" s="22" t="s">
        <v>176</v>
      </c>
      <c r="B27" s="24" t="s">
        <v>168</v>
      </c>
      <c r="C27" s="9" t="s">
        <v>17</v>
      </c>
      <c r="D27" s="19"/>
      <c r="E27" s="19"/>
      <c r="F27" s="19"/>
      <c r="G27" s="19"/>
      <c r="H27" s="19"/>
      <c r="I27" s="19"/>
      <c r="J27" s="19">
        <v>24</v>
      </c>
      <c r="K27" s="19"/>
      <c r="L27" s="19"/>
      <c r="M27" s="9" t="s">
        <v>11</v>
      </c>
      <c r="N27" s="5"/>
      <c r="O27" s="6" t="s">
        <v>169</v>
      </c>
    </row>
    <row r="28" spans="1:15" ht="43.35" customHeight="1">
      <c r="A28" s="22" t="s">
        <v>177</v>
      </c>
      <c r="B28" s="24" t="s">
        <v>171</v>
      </c>
      <c r="C28" s="9" t="s">
        <v>17</v>
      </c>
      <c r="D28" s="19"/>
      <c r="E28" s="19"/>
      <c r="F28" s="19"/>
      <c r="G28" s="19"/>
      <c r="H28" s="19"/>
      <c r="I28" s="19"/>
      <c r="J28" s="19">
        <v>24</v>
      </c>
      <c r="K28" s="19"/>
      <c r="L28" s="19"/>
      <c r="M28" s="9" t="s">
        <v>11</v>
      </c>
      <c r="N28" s="5"/>
      <c r="O28" s="6" t="s">
        <v>169</v>
      </c>
    </row>
    <row r="29" spans="1:15" ht="43.35" customHeight="1">
      <c r="A29" s="22" t="s">
        <v>178</v>
      </c>
      <c r="B29" s="24" t="s">
        <v>173</v>
      </c>
      <c r="C29" s="9" t="s">
        <v>17</v>
      </c>
      <c r="D29" s="19"/>
      <c r="E29" s="19"/>
      <c r="F29" s="19"/>
      <c r="G29" s="19"/>
      <c r="H29" s="19"/>
      <c r="I29" s="19"/>
      <c r="J29" s="19">
        <v>24</v>
      </c>
      <c r="K29" s="19"/>
      <c r="L29" s="19"/>
      <c r="M29" s="9" t="s">
        <v>11</v>
      </c>
      <c r="N29" s="5"/>
      <c r="O29" s="6" t="s">
        <v>169</v>
      </c>
    </row>
    <row r="30" spans="1:15" ht="43.35" customHeight="1">
      <c r="A30" s="22">
        <v>3</v>
      </c>
      <c r="B30" s="47" t="s">
        <v>179</v>
      </c>
      <c r="C30" s="19" t="s">
        <v>10</v>
      </c>
      <c r="D30" s="19">
        <v>6</v>
      </c>
      <c r="E30" s="19" t="s">
        <v>13</v>
      </c>
      <c r="F30" s="19"/>
      <c r="G30" s="19"/>
      <c r="H30" s="19"/>
      <c r="I30" s="19"/>
      <c r="J30" s="19"/>
      <c r="K30" s="19"/>
      <c r="L30" s="19"/>
      <c r="M30" s="19"/>
      <c r="N30" s="5"/>
      <c r="O30" s="5"/>
    </row>
    <row r="31" spans="1:15" ht="43.35" customHeight="1">
      <c r="A31" s="59" t="s">
        <v>180</v>
      </c>
      <c r="B31" s="25" t="s">
        <v>181</v>
      </c>
      <c r="C31" s="19" t="s">
        <v>27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5"/>
      <c r="O31" s="5"/>
    </row>
    <row r="32" spans="1:15" ht="43.35" customHeight="1">
      <c r="A32" s="22" t="s">
        <v>182</v>
      </c>
      <c r="B32" s="24" t="s">
        <v>168</v>
      </c>
      <c r="C32" s="9" t="s">
        <v>17</v>
      </c>
      <c r="D32" s="19"/>
      <c r="E32" s="19"/>
      <c r="F32" s="19"/>
      <c r="G32" s="19"/>
      <c r="H32" s="19"/>
      <c r="I32" s="19">
        <v>8</v>
      </c>
      <c r="J32" s="19">
        <v>12</v>
      </c>
      <c r="K32" s="19"/>
      <c r="L32" s="19"/>
      <c r="M32" s="9" t="s">
        <v>11</v>
      </c>
      <c r="N32" s="5"/>
      <c r="O32" s="5" t="s">
        <v>169</v>
      </c>
    </row>
    <row r="33" spans="1:15" ht="43.35" customHeight="1">
      <c r="A33" s="22" t="s">
        <v>183</v>
      </c>
      <c r="B33" s="24" t="s">
        <v>171</v>
      </c>
      <c r="C33" s="9" t="s">
        <v>17</v>
      </c>
      <c r="D33" s="19"/>
      <c r="E33" s="19"/>
      <c r="F33" s="19"/>
      <c r="G33" s="19"/>
      <c r="H33" s="19"/>
      <c r="I33" s="19">
        <v>8</v>
      </c>
      <c r="J33" s="19">
        <v>12</v>
      </c>
      <c r="K33" s="19"/>
      <c r="L33" s="19"/>
      <c r="M33" s="9" t="s">
        <v>11</v>
      </c>
      <c r="N33" s="5"/>
      <c r="O33" s="5" t="s">
        <v>169</v>
      </c>
    </row>
    <row r="34" spans="1:15" ht="43.35" customHeight="1">
      <c r="A34" s="22" t="s">
        <v>184</v>
      </c>
      <c r="B34" s="24" t="s">
        <v>173</v>
      </c>
      <c r="C34" s="9" t="s">
        <v>17</v>
      </c>
      <c r="D34" s="19"/>
      <c r="E34" s="19"/>
      <c r="F34" s="19"/>
      <c r="G34" s="19"/>
      <c r="H34" s="19"/>
      <c r="I34" s="19">
        <v>8</v>
      </c>
      <c r="J34" s="19">
        <v>12</v>
      </c>
      <c r="K34" s="19"/>
      <c r="L34" s="19"/>
      <c r="M34" s="9" t="s">
        <v>11</v>
      </c>
      <c r="N34" s="5"/>
      <c r="O34" s="5" t="s">
        <v>169</v>
      </c>
    </row>
    <row r="35" spans="1:15" ht="43.35" customHeight="1">
      <c r="A35" s="59" t="s">
        <v>185</v>
      </c>
      <c r="B35" s="25" t="s">
        <v>186</v>
      </c>
      <c r="C35" s="19" t="s">
        <v>27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5"/>
      <c r="O35" s="5"/>
    </row>
    <row r="36" spans="1:15" ht="43.35" customHeight="1">
      <c r="A36" s="22" t="s">
        <v>187</v>
      </c>
      <c r="B36" s="24" t="s">
        <v>168</v>
      </c>
      <c r="C36" s="9" t="s">
        <v>17</v>
      </c>
      <c r="D36" s="19"/>
      <c r="E36" s="19"/>
      <c r="F36" s="19"/>
      <c r="G36" s="19"/>
      <c r="H36" s="19"/>
      <c r="I36" s="19">
        <v>8</v>
      </c>
      <c r="J36" s="19">
        <v>12</v>
      </c>
      <c r="K36" s="19"/>
      <c r="L36" s="19"/>
      <c r="M36" s="9" t="s">
        <v>11</v>
      </c>
      <c r="N36" s="5"/>
      <c r="O36" s="5" t="s">
        <v>169</v>
      </c>
    </row>
    <row r="37" spans="1:15" ht="43.35" customHeight="1">
      <c r="A37" s="22" t="s">
        <v>188</v>
      </c>
      <c r="B37" s="24" t="s">
        <v>171</v>
      </c>
      <c r="C37" s="9" t="s">
        <v>17</v>
      </c>
      <c r="D37" s="19"/>
      <c r="E37" s="19"/>
      <c r="F37" s="19"/>
      <c r="G37" s="19"/>
      <c r="H37" s="19"/>
      <c r="I37" s="19">
        <v>8</v>
      </c>
      <c r="J37" s="19">
        <v>12</v>
      </c>
      <c r="K37" s="19"/>
      <c r="L37" s="19"/>
      <c r="M37" s="9" t="s">
        <v>11</v>
      </c>
      <c r="N37" s="5"/>
      <c r="O37" s="5" t="s">
        <v>169</v>
      </c>
    </row>
    <row r="38" spans="1:15" ht="43.35" customHeight="1">
      <c r="A38" s="22" t="s">
        <v>189</v>
      </c>
      <c r="B38" s="24" t="s">
        <v>173</v>
      </c>
      <c r="C38" s="9" t="s">
        <v>17</v>
      </c>
      <c r="D38" s="19"/>
      <c r="E38" s="19"/>
      <c r="F38" s="19"/>
      <c r="G38" s="19"/>
      <c r="H38" s="19"/>
      <c r="I38" s="19">
        <v>8</v>
      </c>
      <c r="J38" s="19">
        <v>12</v>
      </c>
      <c r="K38" s="19"/>
      <c r="L38" s="19"/>
      <c r="M38" s="9" t="s">
        <v>11</v>
      </c>
      <c r="N38" s="5"/>
      <c r="O38" s="5" t="s">
        <v>169</v>
      </c>
    </row>
    <row r="39" spans="1:15" ht="43.35" customHeight="1">
      <c r="A39" s="22">
        <v>4</v>
      </c>
      <c r="B39" s="47" t="s">
        <v>190</v>
      </c>
      <c r="C39" s="19" t="s">
        <v>10</v>
      </c>
      <c r="D39" s="19">
        <v>6</v>
      </c>
      <c r="E39" s="19" t="s">
        <v>13</v>
      </c>
      <c r="F39" s="19"/>
      <c r="G39" s="19"/>
      <c r="H39" s="19"/>
      <c r="I39" s="11"/>
      <c r="J39" s="19"/>
      <c r="K39" s="19"/>
      <c r="L39" s="19"/>
      <c r="M39" s="19"/>
      <c r="N39" s="5"/>
      <c r="O39" s="5"/>
    </row>
    <row r="40" spans="1:15" ht="43.35" customHeight="1">
      <c r="A40" s="22" t="s">
        <v>191</v>
      </c>
      <c r="B40" s="25" t="s">
        <v>192</v>
      </c>
      <c r="C40" s="19" t="s">
        <v>17</v>
      </c>
      <c r="D40" s="19"/>
      <c r="E40" s="19" t="s">
        <v>13</v>
      </c>
      <c r="F40" s="19"/>
      <c r="G40" s="19"/>
      <c r="H40" s="19"/>
      <c r="I40" s="19">
        <v>12</v>
      </c>
      <c r="J40" s="19"/>
      <c r="K40" s="19"/>
      <c r="L40" s="19"/>
      <c r="M40" s="19" t="s">
        <v>11</v>
      </c>
      <c r="N40" s="5"/>
      <c r="O40" s="5" t="s">
        <v>163</v>
      </c>
    </row>
    <row r="41" spans="1:15" ht="43.35" customHeight="1">
      <c r="A41" s="22" t="s">
        <v>193</v>
      </c>
      <c r="B41" s="25" t="s">
        <v>194</v>
      </c>
      <c r="C41" s="19" t="s">
        <v>17</v>
      </c>
      <c r="D41" s="19"/>
      <c r="E41" s="19" t="s">
        <v>13</v>
      </c>
      <c r="F41" s="19"/>
      <c r="G41" s="19"/>
      <c r="H41" s="19"/>
      <c r="I41" s="19">
        <v>12</v>
      </c>
      <c r="J41" s="19">
        <v>12</v>
      </c>
      <c r="K41" s="19"/>
      <c r="L41" s="19"/>
      <c r="M41" s="19" t="s">
        <v>11</v>
      </c>
      <c r="N41" s="5"/>
      <c r="O41" s="5" t="s">
        <v>163</v>
      </c>
    </row>
    <row r="42" spans="1:15" ht="43.35" customHeight="1">
      <c r="A42" s="22">
        <v>5</v>
      </c>
      <c r="B42" s="47" t="s">
        <v>195</v>
      </c>
      <c r="C42" s="19" t="s">
        <v>10</v>
      </c>
      <c r="D42" s="19">
        <v>9</v>
      </c>
      <c r="E42" s="19" t="s">
        <v>13</v>
      </c>
      <c r="F42" s="19"/>
      <c r="G42" s="19"/>
      <c r="H42" s="19"/>
      <c r="I42" s="19"/>
      <c r="J42" s="19"/>
      <c r="K42" s="19"/>
      <c r="L42" s="19"/>
      <c r="M42" s="19"/>
      <c r="N42" s="5"/>
      <c r="O42" s="5"/>
    </row>
    <row r="43" spans="1:15" ht="43.35" customHeight="1">
      <c r="A43" s="22" t="s">
        <v>196</v>
      </c>
      <c r="B43" s="25" t="s">
        <v>197</v>
      </c>
      <c r="C43" s="19" t="s">
        <v>17</v>
      </c>
      <c r="D43" s="19"/>
      <c r="E43" s="19" t="s">
        <v>13</v>
      </c>
      <c r="F43" s="19"/>
      <c r="G43" s="19"/>
      <c r="H43" s="19"/>
      <c r="I43" s="19"/>
      <c r="J43" s="19">
        <v>12</v>
      </c>
      <c r="K43" s="19"/>
      <c r="L43" s="19"/>
      <c r="M43" s="19" t="s">
        <v>11</v>
      </c>
      <c r="N43" s="5"/>
      <c r="O43" s="5" t="s">
        <v>163</v>
      </c>
    </row>
    <row r="44" spans="1:15" ht="43.35" customHeight="1">
      <c r="A44" s="22" t="s">
        <v>198</v>
      </c>
      <c r="B44" s="25" t="s">
        <v>199</v>
      </c>
      <c r="C44" s="19" t="s">
        <v>17</v>
      </c>
      <c r="D44" s="19"/>
      <c r="E44" s="19" t="s">
        <v>13</v>
      </c>
      <c r="F44" s="19"/>
      <c r="G44" s="19"/>
      <c r="H44" s="19"/>
      <c r="I44" s="19"/>
      <c r="J44" s="19">
        <v>12</v>
      </c>
      <c r="K44" s="19"/>
      <c r="L44" s="19"/>
      <c r="M44" s="19" t="s">
        <v>11</v>
      </c>
      <c r="N44" s="5"/>
      <c r="O44" s="5" t="s">
        <v>163</v>
      </c>
    </row>
    <row r="45" spans="1:15" ht="43.35" customHeight="1">
      <c r="A45" s="22" t="s">
        <v>200</v>
      </c>
      <c r="B45" s="25" t="s">
        <v>201</v>
      </c>
      <c r="C45" s="19" t="s">
        <v>17</v>
      </c>
      <c r="D45" s="19"/>
      <c r="E45" s="19" t="s">
        <v>13</v>
      </c>
      <c r="F45" s="19"/>
      <c r="G45" s="19"/>
      <c r="H45" s="19"/>
      <c r="I45" s="19">
        <v>12</v>
      </c>
      <c r="J45" s="19"/>
      <c r="K45" s="19"/>
      <c r="L45" s="19"/>
      <c r="M45" s="19" t="s">
        <v>11</v>
      </c>
      <c r="N45" s="5"/>
      <c r="O45" s="5" t="s">
        <v>163</v>
      </c>
    </row>
    <row r="46" spans="1:15" ht="43.35" customHeight="1">
      <c r="A46" s="22">
        <v>6</v>
      </c>
      <c r="B46" s="47" t="s">
        <v>202</v>
      </c>
      <c r="C46" s="19" t="s">
        <v>10</v>
      </c>
      <c r="D46" s="19"/>
      <c r="E46" s="19" t="s">
        <v>20</v>
      </c>
      <c r="F46" s="19"/>
      <c r="G46" s="19"/>
      <c r="H46" s="19"/>
      <c r="I46" s="19"/>
      <c r="J46" s="19"/>
      <c r="K46" s="19"/>
      <c r="L46" s="19"/>
      <c r="M46" s="19"/>
      <c r="N46" s="5"/>
      <c r="O46" s="5" t="s">
        <v>203</v>
      </c>
    </row>
    <row r="47" spans="1:15" s="2" customFormat="1" ht="43.35" customHeight="1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</row>
    <row r="48" spans="1:15" ht="43.35" customHeight="1">
      <c r="A48" s="52" t="s">
        <v>106</v>
      </c>
      <c r="B48" s="53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4"/>
      <c r="O48" s="54"/>
    </row>
    <row r="49" spans="1:15" s="2" customFormat="1" ht="43.35" customHeight="1">
      <c r="A49" s="22">
        <v>1</v>
      </c>
      <c r="B49" s="46" t="s">
        <v>158</v>
      </c>
      <c r="C49" s="19" t="s">
        <v>10</v>
      </c>
      <c r="D49" s="19">
        <v>3</v>
      </c>
      <c r="E49" s="5" t="s">
        <v>13</v>
      </c>
      <c r="F49" s="5"/>
      <c r="G49" s="5"/>
      <c r="H49" s="19"/>
      <c r="I49" s="19"/>
      <c r="J49" s="19"/>
      <c r="K49" s="19"/>
      <c r="L49" s="19"/>
      <c r="M49" s="19"/>
      <c r="N49" s="5"/>
      <c r="O49" s="5"/>
    </row>
    <row r="50" spans="1:15" ht="43.35" customHeight="1">
      <c r="A50" s="22" t="s">
        <v>159</v>
      </c>
      <c r="B50" s="5" t="s">
        <v>160</v>
      </c>
      <c r="C50" s="19" t="s">
        <v>17</v>
      </c>
      <c r="D50" s="19"/>
      <c r="E50" s="5" t="s">
        <v>13</v>
      </c>
      <c r="F50" s="5"/>
      <c r="G50" s="5"/>
      <c r="H50" s="19"/>
      <c r="I50" s="19"/>
      <c r="J50" s="19"/>
      <c r="K50" s="19"/>
      <c r="L50" s="19"/>
      <c r="M50" s="19"/>
      <c r="N50" s="5"/>
      <c r="O50" s="5"/>
    </row>
    <row r="51" spans="1:15" ht="43.35" customHeight="1">
      <c r="A51" s="22" t="s">
        <v>161</v>
      </c>
      <c r="B51" s="5" t="s">
        <v>204</v>
      </c>
      <c r="C51" s="19" t="s">
        <v>17</v>
      </c>
      <c r="D51" s="19"/>
      <c r="E51" s="5" t="s">
        <v>13</v>
      </c>
      <c r="F51" s="5"/>
      <c r="G51" s="5"/>
      <c r="H51" s="19"/>
      <c r="I51" s="19">
        <v>18</v>
      </c>
      <c r="J51" s="19"/>
      <c r="K51" s="19"/>
      <c r="L51" s="19"/>
      <c r="M51" s="19" t="s">
        <v>11</v>
      </c>
      <c r="N51" s="5"/>
      <c r="O51" s="5" t="s">
        <v>163</v>
      </c>
    </row>
    <row r="52" spans="1:15" ht="43.35" customHeight="1">
      <c r="A52" s="22">
        <v>2</v>
      </c>
      <c r="B52" s="47" t="s">
        <v>164</v>
      </c>
      <c r="C52" s="19" t="s">
        <v>10</v>
      </c>
      <c r="D52" s="19">
        <v>6</v>
      </c>
      <c r="E52" s="5" t="s">
        <v>13</v>
      </c>
      <c r="F52" s="5"/>
      <c r="G52" s="5"/>
      <c r="H52" s="19"/>
      <c r="I52" s="19"/>
      <c r="J52" s="19"/>
      <c r="K52" s="19"/>
      <c r="L52" s="19"/>
      <c r="M52" s="19" t="s">
        <v>11</v>
      </c>
      <c r="N52" s="5"/>
      <c r="O52" s="5" t="s">
        <v>169</v>
      </c>
    </row>
    <row r="53" spans="1:15" ht="43.35" customHeight="1">
      <c r="A53" s="58" t="s">
        <v>165</v>
      </c>
      <c r="B53" s="24" t="s">
        <v>166</v>
      </c>
      <c r="C53" s="9" t="s">
        <v>27</v>
      </c>
      <c r="D53" s="9"/>
      <c r="E53" s="5"/>
      <c r="F53" s="6"/>
      <c r="G53" s="6"/>
      <c r="H53" s="19"/>
      <c r="I53" s="9"/>
      <c r="J53" s="9"/>
      <c r="K53" s="9"/>
      <c r="L53" s="9"/>
      <c r="M53" s="9"/>
      <c r="N53" s="6"/>
      <c r="O53" s="6"/>
    </row>
    <row r="54" spans="1:15" ht="43.35" customHeight="1">
      <c r="A54" s="21" t="s">
        <v>167</v>
      </c>
      <c r="B54" s="24" t="s">
        <v>168</v>
      </c>
      <c r="C54" s="9" t="s">
        <v>17</v>
      </c>
      <c r="D54" s="19"/>
      <c r="E54" s="19"/>
      <c r="F54" s="19"/>
      <c r="G54" s="19"/>
      <c r="H54" s="19"/>
      <c r="I54" s="9">
        <v>12</v>
      </c>
      <c r="J54" s="19"/>
      <c r="K54" s="19"/>
      <c r="L54" s="19"/>
      <c r="M54" s="9" t="s">
        <v>11</v>
      </c>
      <c r="N54" s="5"/>
      <c r="O54" s="5" t="s">
        <v>169</v>
      </c>
    </row>
    <row r="55" spans="1:15" ht="43.35" customHeight="1">
      <c r="A55" s="21" t="s">
        <v>170</v>
      </c>
      <c r="B55" s="24" t="s">
        <v>171</v>
      </c>
      <c r="C55" s="9" t="s">
        <v>17</v>
      </c>
      <c r="D55" s="19"/>
      <c r="E55" s="19"/>
      <c r="F55" s="19"/>
      <c r="G55" s="19"/>
      <c r="H55" s="19"/>
      <c r="I55" s="9">
        <v>12</v>
      </c>
      <c r="J55" s="19"/>
      <c r="K55" s="19"/>
      <c r="L55" s="19"/>
      <c r="M55" s="9" t="s">
        <v>11</v>
      </c>
      <c r="N55" s="57"/>
      <c r="O55" s="5" t="s">
        <v>169</v>
      </c>
    </row>
    <row r="56" spans="1:15" ht="43.35" customHeight="1">
      <c r="A56" s="21" t="s">
        <v>172</v>
      </c>
      <c r="B56" s="24" t="s">
        <v>173</v>
      </c>
      <c r="C56" s="9" t="s">
        <v>17</v>
      </c>
      <c r="D56" s="19"/>
      <c r="E56" s="19"/>
      <c r="F56" s="19"/>
      <c r="G56" s="19"/>
      <c r="H56" s="19"/>
      <c r="I56" s="9">
        <v>12</v>
      </c>
      <c r="J56" s="19"/>
      <c r="K56" s="19"/>
      <c r="L56" s="19"/>
      <c r="M56" s="9" t="s">
        <v>11</v>
      </c>
      <c r="N56" s="5"/>
      <c r="O56" s="6" t="s">
        <v>169</v>
      </c>
    </row>
    <row r="57" spans="1:15" ht="43.35" customHeight="1">
      <c r="A57" s="59" t="s">
        <v>174</v>
      </c>
      <c r="B57" s="25" t="s">
        <v>175</v>
      </c>
      <c r="C57" s="19" t="s">
        <v>27</v>
      </c>
      <c r="D57" s="19"/>
      <c r="E57" s="5"/>
      <c r="F57" s="5"/>
      <c r="G57" s="5"/>
      <c r="H57" s="19"/>
      <c r="I57" s="19"/>
      <c r="J57" s="19"/>
      <c r="K57" s="19"/>
      <c r="L57" s="19"/>
      <c r="M57" s="19"/>
      <c r="N57" s="5"/>
      <c r="O57" s="5"/>
    </row>
    <row r="58" spans="1:15" ht="43.35" customHeight="1">
      <c r="A58" s="22" t="s">
        <v>176</v>
      </c>
      <c r="B58" s="24" t="s">
        <v>168</v>
      </c>
      <c r="C58" s="9" t="s">
        <v>17</v>
      </c>
      <c r="D58" s="19"/>
      <c r="E58" s="19"/>
      <c r="F58" s="19"/>
      <c r="G58" s="19"/>
      <c r="H58" s="19"/>
      <c r="I58" s="9"/>
      <c r="J58" s="19">
        <v>24</v>
      </c>
      <c r="K58" s="19"/>
      <c r="L58" s="19"/>
      <c r="M58" s="9" t="s">
        <v>11</v>
      </c>
      <c r="N58" s="57"/>
      <c r="O58" s="6" t="s">
        <v>169</v>
      </c>
    </row>
    <row r="59" spans="1:15" ht="43.35" customHeight="1">
      <c r="A59" s="22" t="s">
        <v>177</v>
      </c>
      <c r="B59" s="24" t="s">
        <v>171</v>
      </c>
      <c r="C59" s="9" t="s">
        <v>17</v>
      </c>
      <c r="D59" s="19"/>
      <c r="E59" s="19"/>
      <c r="F59" s="19"/>
      <c r="G59" s="19"/>
      <c r="H59" s="19"/>
      <c r="I59" s="9"/>
      <c r="J59" s="19">
        <v>24</v>
      </c>
      <c r="K59" s="19"/>
      <c r="L59" s="19"/>
      <c r="M59" s="9" t="s">
        <v>11</v>
      </c>
      <c r="N59" s="5"/>
      <c r="O59" s="6" t="s">
        <v>169</v>
      </c>
    </row>
    <row r="60" spans="1:15" ht="43.35" customHeight="1">
      <c r="A60" s="22" t="s">
        <v>178</v>
      </c>
      <c r="B60" s="24" t="s">
        <v>173</v>
      </c>
      <c r="C60" s="9" t="s">
        <v>17</v>
      </c>
      <c r="D60" s="19"/>
      <c r="E60" s="19"/>
      <c r="F60" s="19"/>
      <c r="G60" s="19"/>
      <c r="H60" s="19"/>
      <c r="I60" s="9"/>
      <c r="J60" s="19">
        <v>24</v>
      </c>
      <c r="K60" s="19"/>
      <c r="L60" s="19"/>
      <c r="M60" s="9" t="s">
        <v>11</v>
      </c>
      <c r="N60" s="5"/>
      <c r="O60" s="6" t="s">
        <v>169</v>
      </c>
    </row>
    <row r="61" spans="1:15" ht="43.35" customHeight="1">
      <c r="A61" s="22">
        <v>3</v>
      </c>
      <c r="B61" s="47" t="s">
        <v>179</v>
      </c>
      <c r="C61" s="19" t="s">
        <v>10</v>
      </c>
      <c r="D61" s="19">
        <v>6</v>
      </c>
      <c r="E61" s="5" t="s">
        <v>13</v>
      </c>
      <c r="F61" s="5"/>
      <c r="G61" s="5"/>
      <c r="H61" s="19"/>
      <c r="I61" s="19"/>
      <c r="J61" s="19"/>
      <c r="K61" s="19"/>
      <c r="L61" s="19"/>
      <c r="M61" s="19"/>
      <c r="N61" s="5"/>
      <c r="O61" s="5"/>
    </row>
    <row r="62" spans="1:15" ht="43.35" customHeight="1">
      <c r="A62" s="59" t="s">
        <v>180</v>
      </c>
      <c r="B62" s="25" t="s">
        <v>181</v>
      </c>
      <c r="C62" s="19" t="s">
        <v>27</v>
      </c>
      <c r="D62" s="19"/>
      <c r="E62" s="5"/>
      <c r="F62" s="5"/>
      <c r="G62" s="5"/>
      <c r="H62" s="19"/>
      <c r="I62" s="19"/>
      <c r="J62" s="19"/>
      <c r="K62" s="19"/>
      <c r="L62" s="19"/>
      <c r="M62" s="19"/>
      <c r="N62" s="5"/>
      <c r="O62" s="5"/>
    </row>
    <row r="63" spans="1:15" ht="43.35" customHeight="1">
      <c r="A63" s="21" t="s">
        <v>182</v>
      </c>
      <c r="B63" s="24" t="s">
        <v>168</v>
      </c>
      <c r="C63" s="9" t="s">
        <v>17</v>
      </c>
      <c r="D63" s="9"/>
      <c r="E63" s="9"/>
      <c r="F63" s="9"/>
      <c r="G63" s="9"/>
      <c r="H63" s="9"/>
      <c r="I63" s="9">
        <v>8</v>
      </c>
      <c r="J63" s="9">
        <v>12</v>
      </c>
      <c r="K63" s="9"/>
      <c r="L63" s="9"/>
      <c r="M63" s="9" t="s">
        <v>11</v>
      </c>
      <c r="N63" s="6"/>
      <c r="O63" s="6" t="s">
        <v>169</v>
      </c>
    </row>
    <row r="64" spans="1:15" ht="43.35" customHeight="1">
      <c r="A64" s="22" t="s">
        <v>183</v>
      </c>
      <c r="B64" s="24" t="s">
        <v>171</v>
      </c>
      <c r="C64" s="9" t="s">
        <v>17</v>
      </c>
      <c r="D64" s="19"/>
      <c r="E64" s="19"/>
      <c r="F64" s="19"/>
      <c r="G64" s="19"/>
      <c r="H64" s="19"/>
      <c r="I64" s="19">
        <v>8</v>
      </c>
      <c r="J64" s="19">
        <v>12</v>
      </c>
      <c r="K64" s="19"/>
      <c r="L64" s="19"/>
      <c r="M64" s="9" t="s">
        <v>11</v>
      </c>
      <c r="N64" s="57"/>
      <c r="O64" s="5" t="s">
        <v>169</v>
      </c>
    </row>
    <row r="65" spans="1:15" ht="43.35" customHeight="1">
      <c r="A65" s="22" t="s">
        <v>184</v>
      </c>
      <c r="B65" s="24" t="s">
        <v>173</v>
      </c>
      <c r="C65" s="9" t="s">
        <v>17</v>
      </c>
      <c r="D65" s="19"/>
      <c r="E65" s="19"/>
      <c r="F65" s="19"/>
      <c r="G65" s="19"/>
      <c r="H65" s="19"/>
      <c r="I65" s="19">
        <v>8</v>
      </c>
      <c r="J65" s="19">
        <v>12</v>
      </c>
      <c r="K65" s="19"/>
      <c r="L65" s="19"/>
      <c r="M65" s="9" t="s">
        <v>11</v>
      </c>
      <c r="N65" s="5"/>
      <c r="O65" s="5" t="s">
        <v>169</v>
      </c>
    </row>
    <row r="66" spans="1:15" s="2" customFormat="1" ht="43.35" customHeight="1">
      <c r="A66" s="59" t="s">
        <v>185</v>
      </c>
      <c r="B66" s="25" t="s">
        <v>186</v>
      </c>
      <c r="C66" s="19" t="s">
        <v>27</v>
      </c>
      <c r="D66" s="19"/>
      <c r="E66" s="5"/>
      <c r="F66" s="5"/>
      <c r="G66" s="5"/>
      <c r="H66" s="19"/>
      <c r="I66" s="19"/>
      <c r="J66" s="19"/>
      <c r="K66" s="19"/>
      <c r="L66" s="19"/>
      <c r="M66" s="19"/>
      <c r="N66" s="5"/>
      <c r="O66" s="5"/>
    </row>
    <row r="67" spans="1:15" ht="43.35" customHeight="1">
      <c r="A67" s="22" t="s">
        <v>187</v>
      </c>
      <c r="B67" s="24" t="s">
        <v>168</v>
      </c>
      <c r="C67" s="9" t="s">
        <v>17</v>
      </c>
      <c r="D67" s="19"/>
      <c r="E67" s="19"/>
      <c r="F67" s="19"/>
      <c r="G67" s="19"/>
      <c r="H67" s="19"/>
      <c r="I67" s="19">
        <v>8</v>
      </c>
      <c r="J67" s="19">
        <v>12</v>
      </c>
      <c r="K67" s="19"/>
      <c r="L67" s="19"/>
      <c r="M67" s="9" t="s">
        <v>11</v>
      </c>
      <c r="N67" s="5"/>
      <c r="O67" s="5" t="s">
        <v>169</v>
      </c>
    </row>
    <row r="68" spans="1:15" ht="43.35" customHeight="1">
      <c r="A68" s="22" t="s">
        <v>188</v>
      </c>
      <c r="B68" s="24" t="s">
        <v>171</v>
      </c>
      <c r="C68" s="9" t="s">
        <v>17</v>
      </c>
      <c r="D68" s="19"/>
      <c r="E68" s="19"/>
      <c r="F68" s="19"/>
      <c r="G68" s="19"/>
      <c r="H68" s="19"/>
      <c r="I68" s="19">
        <v>8</v>
      </c>
      <c r="J68" s="19">
        <v>12</v>
      </c>
      <c r="K68" s="19"/>
      <c r="L68" s="19"/>
      <c r="M68" s="9" t="s">
        <v>11</v>
      </c>
      <c r="N68" s="57"/>
      <c r="O68" s="5" t="s">
        <v>169</v>
      </c>
    </row>
    <row r="69" spans="1:15" ht="43.35" customHeight="1">
      <c r="A69" s="22" t="s">
        <v>189</v>
      </c>
      <c r="B69" s="24" t="s">
        <v>173</v>
      </c>
      <c r="C69" s="9" t="s">
        <v>17</v>
      </c>
      <c r="D69" s="19"/>
      <c r="E69" s="19"/>
      <c r="F69" s="19"/>
      <c r="G69" s="19"/>
      <c r="H69" s="19"/>
      <c r="I69" s="19">
        <v>8</v>
      </c>
      <c r="J69" s="19">
        <v>12</v>
      </c>
      <c r="K69" s="19"/>
      <c r="L69" s="19"/>
      <c r="M69" s="9" t="s">
        <v>11</v>
      </c>
      <c r="N69" s="57"/>
      <c r="O69" s="5" t="s">
        <v>169</v>
      </c>
    </row>
    <row r="70" spans="1:15" ht="43.35" customHeight="1">
      <c r="A70" s="22">
        <v>4</v>
      </c>
      <c r="B70" s="47" t="s">
        <v>205</v>
      </c>
      <c r="C70" s="19" t="s">
        <v>10</v>
      </c>
      <c r="D70" s="19">
        <v>6</v>
      </c>
      <c r="E70" s="5" t="s">
        <v>13</v>
      </c>
      <c r="F70" s="5"/>
      <c r="G70" s="5"/>
      <c r="H70" s="19"/>
      <c r="I70" s="11"/>
      <c r="J70" s="19"/>
      <c r="K70" s="19"/>
      <c r="L70" s="19"/>
      <c r="M70" s="19"/>
      <c r="N70" s="5"/>
      <c r="O70" s="5"/>
    </row>
    <row r="71" spans="1:15" ht="43.35" customHeight="1">
      <c r="A71" s="22" t="s">
        <v>191</v>
      </c>
      <c r="B71" s="25" t="s">
        <v>206</v>
      </c>
      <c r="C71" s="19" t="s">
        <v>17</v>
      </c>
      <c r="D71" s="19"/>
      <c r="E71" s="5" t="s">
        <v>13</v>
      </c>
      <c r="F71" s="5"/>
      <c r="G71" s="5"/>
      <c r="H71" s="19"/>
      <c r="I71" s="19">
        <v>12</v>
      </c>
      <c r="J71" s="19"/>
      <c r="K71" s="19"/>
      <c r="L71" s="19"/>
      <c r="M71" s="19" t="s">
        <v>11</v>
      </c>
      <c r="N71" s="57"/>
      <c r="O71" s="5" t="s">
        <v>163</v>
      </c>
    </row>
    <row r="72" spans="1:15" ht="43.35" customHeight="1">
      <c r="A72" s="22" t="s">
        <v>193</v>
      </c>
      <c r="B72" s="25" t="s">
        <v>207</v>
      </c>
      <c r="C72" s="19" t="s">
        <v>17</v>
      </c>
      <c r="D72" s="19"/>
      <c r="E72" s="5" t="s">
        <v>13</v>
      </c>
      <c r="F72" s="5"/>
      <c r="G72" s="5"/>
      <c r="H72" s="19"/>
      <c r="I72" s="19"/>
      <c r="J72" s="19">
        <v>18</v>
      </c>
      <c r="K72" s="19"/>
      <c r="L72" s="19"/>
      <c r="M72" s="19" t="s">
        <v>11</v>
      </c>
      <c r="N72" s="57"/>
      <c r="O72" s="5" t="s">
        <v>163</v>
      </c>
    </row>
    <row r="73" spans="1:15" ht="43.35" customHeight="1">
      <c r="A73" s="22">
        <v>5</v>
      </c>
      <c r="B73" s="47" t="s">
        <v>195</v>
      </c>
      <c r="C73" s="19" t="s">
        <v>10</v>
      </c>
      <c r="D73" s="19">
        <v>9</v>
      </c>
      <c r="E73" s="5" t="s">
        <v>13</v>
      </c>
      <c r="F73" s="5"/>
      <c r="G73" s="5"/>
      <c r="H73" s="19"/>
      <c r="I73" s="19"/>
      <c r="J73" s="19"/>
      <c r="K73" s="19"/>
      <c r="L73" s="19"/>
      <c r="M73" s="19"/>
      <c r="N73" s="5"/>
      <c r="O73" s="5"/>
    </row>
    <row r="74" spans="1:15" ht="43.35" customHeight="1">
      <c r="A74" s="59" t="s">
        <v>196</v>
      </c>
      <c r="B74" s="25" t="s">
        <v>208</v>
      </c>
      <c r="C74" s="19" t="s">
        <v>27</v>
      </c>
      <c r="D74" s="19"/>
      <c r="E74" s="5"/>
      <c r="F74" s="5"/>
      <c r="G74" s="5"/>
      <c r="H74" s="19"/>
      <c r="I74" s="19"/>
      <c r="J74" s="19"/>
      <c r="K74" s="19"/>
      <c r="L74" s="19"/>
      <c r="M74" s="19"/>
      <c r="N74" s="5"/>
      <c r="O74" s="5"/>
    </row>
    <row r="75" spans="1:15" ht="43.35" customHeight="1">
      <c r="A75" s="22" t="s">
        <v>209</v>
      </c>
      <c r="B75" s="24" t="s">
        <v>168</v>
      </c>
      <c r="C75" s="9" t="s">
        <v>17</v>
      </c>
      <c r="D75" s="19"/>
      <c r="E75" s="19"/>
      <c r="F75" s="19"/>
      <c r="G75" s="19"/>
      <c r="H75" s="19"/>
      <c r="I75" s="19"/>
      <c r="J75" s="19">
        <v>12</v>
      </c>
      <c r="K75" s="19"/>
      <c r="L75" s="19"/>
      <c r="M75" s="9" t="s">
        <v>11</v>
      </c>
      <c r="N75" s="57"/>
      <c r="O75" s="5"/>
    </row>
    <row r="76" spans="1:15" ht="43.35" customHeight="1">
      <c r="A76" s="22" t="s">
        <v>210</v>
      </c>
      <c r="B76" s="24" t="s">
        <v>171</v>
      </c>
      <c r="C76" s="9" t="s">
        <v>17</v>
      </c>
      <c r="D76" s="19"/>
      <c r="E76" s="19"/>
      <c r="F76" s="19"/>
      <c r="G76" s="19"/>
      <c r="H76" s="19"/>
      <c r="I76" s="19"/>
      <c r="J76" s="19">
        <v>12</v>
      </c>
      <c r="K76" s="19"/>
      <c r="L76" s="19"/>
      <c r="M76" s="9" t="s">
        <v>11</v>
      </c>
      <c r="N76" s="57"/>
      <c r="O76" s="5"/>
    </row>
    <row r="77" spans="1:15" ht="43.35" customHeight="1">
      <c r="A77" s="22" t="s">
        <v>211</v>
      </c>
      <c r="B77" s="24" t="s">
        <v>173</v>
      </c>
      <c r="C77" s="9" t="s">
        <v>17</v>
      </c>
      <c r="D77" s="19"/>
      <c r="E77" s="19"/>
      <c r="F77" s="19"/>
      <c r="G77" s="19"/>
      <c r="H77" s="19"/>
      <c r="I77" s="19"/>
      <c r="J77" s="19">
        <v>12</v>
      </c>
      <c r="K77" s="19"/>
      <c r="L77" s="19"/>
      <c r="M77" s="9" t="s">
        <v>11</v>
      </c>
      <c r="N77" s="57"/>
      <c r="O77" s="5"/>
    </row>
    <row r="78" spans="1:15" ht="43.35" customHeight="1">
      <c r="A78" s="23" t="s">
        <v>198</v>
      </c>
      <c r="B78" s="25" t="s">
        <v>199</v>
      </c>
      <c r="C78" s="19" t="s">
        <v>17</v>
      </c>
      <c r="D78" s="19"/>
      <c r="E78" s="5" t="s">
        <v>13</v>
      </c>
      <c r="F78" s="5"/>
      <c r="G78" s="5"/>
      <c r="H78" s="19"/>
      <c r="I78" s="19"/>
      <c r="J78" s="19">
        <v>12</v>
      </c>
      <c r="K78" s="19"/>
      <c r="L78" s="19"/>
      <c r="M78" s="19" t="s">
        <v>11</v>
      </c>
      <c r="N78" s="57"/>
      <c r="O78" s="5" t="s">
        <v>163</v>
      </c>
    </row>
    <row r="79" spans="1:15" ht="43.35" customHeight="1">
      <c r="A79" s="60" t="s">
        <v>212</v>
      </c>
      <c r="B79" s="25" t="s">
        <v>213</v>
      </c>
      <c r="C79" s="19" t="s">
        <v>27</v>
      </c>
      <c r="D79" s="19"/>
      <c r="E79" s="5"/>
      <c r="F79" s="5"/>
      <c r="G79" s="5"/>
      <c r="H79" s="19"/>
      <c r="I79" s="19"/>
      <c r="J79" s="19"/>
      <c r="K79" s="19"/>
      <c r="L79" s="19"/>
      <c r="M79" s="19"/>
      <c r="N79" s="5"/>
      <c r="O79" s="5"/>
    </row>
    <row r="80" spans="1:15" ht="43.35" customHeight="1">
      <c r="A80" s="23" t="s">
        <v>214</v>
      </c>
      <c r="B80" s="25" t="s">
        <v>215</v>
      </c>
      <c r="C80" s="19" t="s">
        <v>17</v>
      </c>
      <c r="D80" s="19"/>
      <c r="E80" s="5" t="s">
        <v>13</v>
      </c>
      <c r="F80" s="5"/>
      <c r="G80" s="5"/>
      <c r="H80" s="19"/>
      <c r="I80" s="19"/>
      <c r="J80" s="19"/>
      <c r="K80" s="19"/>
      <c r="L80" s="19"/>
      <c r="M80" s="19"/>
      <c r="N80" s="5"/>
      <c r="O80" s="5"/>
    </row>
    <row r="81" spans="1:15" ht="43.35" customHeight="1">
      <c r="A81" s="23" t="s">
        <v>216</v>
      </c>
      <c r="B81" s="25" t="s">
        <v>201</v>
      </c>
      <c r="C81" s="19" t="s">
        <v>17</v>
      </c>
      <c r="D81" s="19"/>
      <c r="E81" s="5" t="s">
        <v>13</v>
      </c>
      <c r="F81" s="5"/>
      <c r="G81" s="5"/>
      <c r="H81" s="19"/>
      <c r="I81" s="19">
        <v>12</v>
      </c>
      <c r="J81" s="19"/>
      <c r="K81" s="19"/>
      <c r="L81" s="19"/>
      <c r="M81" s="19" t="s">
        <v>11</v>
      </c>
      <c r="N81" s="63"/>
      <c r="O81" s="5" t="s">
        <v>163</v>
      </c>
    </row>
    <row r="82" spans="1:15" ht="43.35" customHeight="1">
      <c r="A82" s="23">
        <v>6</v>
      </c>
      <c r="B82" s="47" t="s">
        <v>202</v>
      </c>
      <c r="C82" s="19" t="s">
        <v>10</v>
      </c>
      <c r="D82" s="19"/>
      <c r="E82" s="5" t="s">
        <v>20</v>
      </c>
      <c r="F82" s="5"/>
      <c r="G82" s="5"/>
      <c r="H82" s="19"/>
      <c r="I82" s="19"/>
      <c r="J82" s="19"/>
      <c r="K82" s="19"/>
      <c r="L82" s="19"/>
      <c r="M82" s="19"/>
      <c r="N82" s="5"/>
      <c r="O82" s="5"/>
    </row>
    <row r="83" spans="1:15" ht="43.35" customHeight="1">
      <c r="A83" s="22"/>
      <c r="B83" s="47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5"/>
      <c r="O83" s="5"/>
    </row>
    <row r="84" spans="1:15" ht="43.35" customHeight="1">
      <c r="A84" s="22"/>
      <c r="B84" s="47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5"/>
      <c r="O84" s="5"/>
    </row>
    <row r="85" spans="1:15" ht="43.35" customHeight="1">
      <c r="A85" s="22"/>
      <c r="B85" s="47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5"/>
      <c r="O85" s="5"/>
    </row>
    <row r="86" spans="1:15" s="2" customFormat="1" ht="43.35" customHeight="1">
      <c r="A86" s="22"/>
      <c r="B86" s="47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5"/>
      <c r="O86" s="5"/>
    </row>
    <row r="87" spans="1:15" ht="43.35" customHeight="1">
      <c r="A87" s="22"/>
      <c r="B87" s="47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5"/>
      <c r="O87" s="5"/>
    </row>
    <row r="88" spans="1:15" ht="43.35" customHeight="1">
      <c r="A88" s="22"/>
      <c r="B88" s="47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5"/>
      <c r="O88" s="5"/>
    </row>
    <row r="89" spans="1:15" ht="43.35" customHeight="1">
      <c r="A89" s="22"/>
      <c r="B89" s="47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5"/>
      <c r="O89" s="5"/>
    </row>
    <row r="90" spans="1:15" ht="43.35" customHeight="1">
      <c r="A90" s="22"/>
      <c r="B90" s="47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5"/>
      <c r="O90" s="5"/>
    </row>
    <row r="91" spans="1:15" ht="43.35" customHeight="1">
      <c r="A91" s="22"/>
      <c r="B91" s="47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5"/>
      <c r="O91" s="5"/>
    </row>
    <row r="92" spans="1:15" ht="43.35" customHeight="1">
      <c r="A92" s="22"/>
      <c r="B92" s="47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5"/>
      <c r="O92" s="5"/>
    </row>
    <row r="93" spans="1:15" ht="43.35" customHeight="1">
      <c r="A93" s="22"/>
      <c r="B93" s="47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5"/>
      <c r="O93" s="5"/>
    </row>
    <row r="94" spans="1:15" ht="43.35" customHeight="1">
      <c r="A94" s="22"/>
      <c r="B94" s="47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5"/>
      <c r="O94" s="5"/>
    </row>
    <row r="95" spans="1:15" ht="43.35" customHeight="1">
      <c r="A95" s="22"/>
      <c r="B95" s="47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5"/>
      <c r="O95" s="5"/>
    </row>
    <row r="96" spans="1:15" ht="43.35" customHeight="1">
      <c r="A96" s="22"/>
      <c r="B96" s="47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5"/>
      <c r="O96" s="5"/>
    </row>
    <row r="97" spans="1:15" ht="43.35" customHeight="1">
      <c r="A97" s="22"/>
      <c r="B97" s="47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5"/>
      <c r="O97" s="5"/>
    </row>
    <row r="98" spans="1:15" ht="43.35" customHeight="1">
      <c r="A98" s="22"/>
      <c r="B98" s="47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5"/>
      <c r="O98" s="5"/>
    </row>
    <row r="99" spans="1:15" ht="43.35" customHeight="1">
      <c r="A99" s="22"/>
      <c r="B99" s="47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5"/>
      <c r="O99" s="5"/>
    </row>
    <row r="100" spans="1:15" ht="43.35" customHeight="1">
      <c r="A100" s="22"/>
      <c r="B100" s="47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5"/>
      <c r="O100" s="5"/>
    </row>
    <row r="101" spans="1:15" ht="43.35" customHeight="1">
      <c r="A101" s="22"/>
      <c r="B101" s="47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5"/>
      <c r="O101" s="5"/>
    </row>
    <row r="102" spans="1:15" ht="43.35" customHeight="1">
      <c r="A102" s="22"/>
      <c r="B102" s="47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5"/>
      <c r="O102" s="5"/>
    </row>
    <row r="103" spans="1:15" ht="43.35" customHeight="1">
      <c r="A103" s="22"/>
      <c r="B103" s="47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5"/>
      <c r="O103" s="5"/>
    </row>
    <row r="104" spans="1:15" ht="43.35" customHeight="1">
      <c r="A104" s="22"/>
      <c r="B104" s="47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5"/>
      <c r="O104" s="5"/>
    </row>
    <row r="105" spans="1:15" ht="43.35" customHeight="1">
      <c r="A105" s="22"/>
      <c r="B105" s="47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5"/>
      <c r="O105" s="5"/>
    </row>
    <row r="106" spans="1:15" ht="43.35" customHeight="1">
      <c r="A106" s="22"/>
      <c r="B106" s="47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5"/>
      <c r="O106" s="5"/>
    </row>
    <row r="107" spans="1:15" ht="43.35" customHeight="1">
      <c r="A107" s="22"/>
      <c r="B107" s="47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5"/>
      <c r="O107" s="5"/>
    </row>
    <row r="108" spans="1:15" ht="43.35" customHeight="1">
      <c r="A108" s="22"/>
      <c r="B108" s="47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5"/>
      <c r="O108" s="5"/>
    </row>
    <row r="109" spans="1:15" ht="43.35" customHeight="1">
      <c r="A109" s="22"/>
      <c r="B109" s="47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5"/>
      <c r="O109" s="5"/>
    </row>
    <row r="110" spans="1:15" ht="43.35" customHeight="1">
      <c r="A110" s="22"/>
      <c r="B110" s="47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5"/>
      <c r="O110" s="5"/>
    </row>
    <row r="111" spans="1:15" ht="43.35" customHeight="1">
      <c r="A111" s="22"/>
      <c r="B111" s="47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5"/>
      <c r="O111" s="5"/>
    </row>
    <row r="112" spans="1:15" ht="43.35" customHeight="1">
      <c r="A112" s="22"/>
      <c r="B112" s="47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5"/>
      <c r="O112" s="5"/>
    </row>
    <row r="113" spans="1:15" ht="43.35" customHeight="1">
      <c r="A113" s="22"/>
      <c r="B113" s="47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5"/>
      <c r="O113" s="5"/>
    </row>
    <row r="114" spans="1:15" ht="43.35" customHeight="1">
      <c r="A114" s="22"/>
      <c r="B114" s="47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5"/>
      <c r="O114" s="5"/>
    </row>
    <row r="115" spans="1:15" ht="43.35" customHeight="1">
      <c r="A115" s="22"/>
      <c r="B115" s="47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5"/>
      <c r="O115" s="5"/>
    </row>
    <row r="116" spans="1:15" ht="43.35" customHeight="1">
      <c r="A116" s="22"/>
      <c r="B116" s="47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5"/>
      <c r="O116" s="5"/>
    </row>
    <row r="117" spans="1:15" ht="43.35" customHeight="1">
      <c r="A117" s="22"/>
      <c r="B117" s="47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5"/>
      <c r="O117" s="5"/>
    </row>
    <row r="118" spans="1:15" ht="43.35" customHeight="1">
      <c r="A118" s="22"/>
      <c r="B118" s="47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5"/>
      <c r="O118" s="5"/>
    </row>
    <row r="119" spans="1:15" ht="43.35" customHeight="1">
      <c r="A119" s="22"/>
      <c r="B119" s="47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5"/>
      <c r="O119" s="5"/>
    </row>
    <row r="120" spans="1:15" ht="43.35" customHeight="1">
      <c r="A120" s="22"/>
      <c r="B120" s="47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5"/>
      <c r="O120" s="5"/>
    </row>
    <row r="121" spans="1:15" ht="43.35" customHeight="1">
      <c r="A121" s="22"/>
      <c r="B121" s="47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5"/>
      <c r="O121" s="5"/>
    </row>
    <row r="122" spans="1:15" ht="43.35" customHeight="1">
      <c r="A122" s="22"/>
      <c r="B122" s="47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5"/>
      <c r="O122" s="5"/>
    </row>
    <row r="123" spans="1:15" ht="43.35" customHeight="1">
      <c r="A123" s="22"/>
      <c r="B123" s="47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5"/>
      <c r="O123" s="5"/>
    </row>
    <row r="124" spans="1:15" ht="43.35" customHeight="1">
      <c r="A124" s="22"/>
      <c r="B124" s="47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5"/>
      <c r="O124" s="5"/>
    </row>
    <row r="125" spans="1:15" ht="43.35" customHeight="1">
      <c r="A125" s="22"/>
      <c r="B125" s="47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5"/>
      <c r="O125" s="5"/>
    </row>
    <row r="126" spans="1:15" ht="43.35" customHeight="1">
      <c r="A126" s="22"/>
      <c r="B126" s="47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5"/>
      <c r="O126" s="5"/>
    </row>
    <row r="127" spans="1:15" ht="43.35" customHeight="1">
      <c r="A127" s="22"/>
      <c r="B127" s="47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5"/>
      <c r="O127" s="5"/>
    </row>
    <row r="128" spans="1:15" ht="43.35" customHeight="1">
      <c r="A128" s="22"/>
      <c r="B128" s="47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5"/>
      <c r="O128" s="5"/>
    </row>
    <row r="129" spans="1:15" ht="43.35" customHeight="1">
      <c r="A129" s="22"/>
      <c r="B129" s="47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5"/>
      <c r="O129" s="5"/>
    </row>
    <row r="130" spans="1:15" ht="43.35" customHeight="1">
      <c r="A130" s="22"/>
      <c r="B130" s="47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5"/>
      <c r="O130" s="5"/>
    </row>
    <row r="131" spans="1:15" ht="43.35" customHeight="1">
      <c r="A131" s="22"/>
      <c r="B131" s="47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5"/>
      <c r="O131" s="5"/>
    </row>
    <row r="132" spans="1:15" ht="43.35" customHeight="1">
      <c r="A132" s="22"/>
      <c r="B132" s="47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5"/>
      <c r="O132" s="5"/>
    </row>
    <row r="133" spans="1:15" ht="43.35" customHeight="1">
      <c r="A133" s="22"/>
      <c r="B133" s="47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5"/>
      <c r="O133" s="5"/>
    </row>
    <row r="134" spans="1:15" ht="43.35" customHeight="1">
      <c r="A134" s="22"/>
      <c r="B134" s="47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5"/>
      <c r="O134" s="5"/>
    </row>
    <row r="135" spans="1:15" ht="43.35" customHeight="1">
      <c r="A135" s="22"/>
      <c r="B135" s="47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5"/>
      <c r="O135" s="5"/>
    </row>
    <row r="136" spans="1:15" ht="43.35" customHeight="1">
      <c r="A136" s="22"/>
      <c r="B136" s="47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5"/>
      <c r="O136" s="5"/>
    </row>
    <row r="137" spans="1:15" ht="43.35" customHeight="1">
      <c r="A137" s="22"/>
      <c r="B137" s="47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5"/>
      <c r="O137" s="5"/>
    </row>
    <row r="138" spans="1:15" ht="43.35" customHeight="1">
      <c r="A138" s="22"/>
      <c r="B138" s="47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5"/>
      <c r="O138" s="5"/>
    </row>
    <row r="139" spans="1:15" ht="43.35" customHeight="1">
      <c r="A139" s="22"/>
      <c r="B139" s="47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5"/>
      <c r="O139" s="5"/>
    </row>
    <row r="140" spans="1:15" ht="43.35" customHeight="1">
      <c r="A140" s="22"/>
      <c r="B140" s="47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5"/>
      <c r="O140" s="5"/>
    </row>
    <row r="141" spans="1:15" ht="43.35" customHeight="1">
      <c r="A141" s="22"/>
      <c r="B141" s="47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5"/>
      <c r="O141" s="5"/>
    </row>
    <row r="142" spans="1:15" ht="43.35" customHeight="1">
      <c r="A142" s="22"/>
      <c r="B142" s="47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5"/>
      <c r="O142" s="5"/>
    </row>
    <row r="143" spans="1:15" ht="43.35" customHeight="1">
      <c r="A143" s="22"/>
      <c r="B143" s="47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5"/>
      <c r="O143" s="5"/>
    </row>
    <row r="144" spans="1:15" ht="43.35" customHeight="1">
      <c r="A144" s="22"/>
      <c r="B144" s="47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5"/>
      <c r="O144" s="5"/>
    </row>
    <row r="145" spans="1:15" ht="43.35" customHeight="1">
      <c r="A145" s="22"/>
      <c r="B145" s="47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5"/>
      <c r="O145" s="5"/>
    </row>
    <row r="146" spans="1:15" ht="43.35" customHeight="1">
      <c r="A146" s="22"/>
      <c r="B146" s="47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5"/>
      <c r="O146" s="5"/>
    </row>
    <row r="147" spans="1:15" ht="43.35" customHeight="1">
      <c r="A147" s="22"/>
      <c r="B147" s="47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5"/>
      <c r="O147" s="5"/>
    </row>
    <row r="148" spans="1:15" ht="43.35" customHeight="1">
      <c r="A148" s="22"/>
      <c r="B148" s="47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5"/>
      <c r="O148" s="5"/>
    </row>
    <row r="149" spans="1:15" ht="43.35" customHeight="1">
      <c r="A149" s="22"/>
      <c r="B149" s="47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5"/>
      <c r="O149" s="5"/>
    </row>
    <row r="150" spans="1:15" ht="43.35" customHeight="1">
      <c r="A150" s="22"/>
      <c r="B150" s="47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5"/>
      <c r="O150" s="5"/>
    </row>
    <row r="151" spans="1:15" ht="43.35" customHeight="1">
      <c r="A151" s="22"/>
      <c r="B151" s="47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5"/>
      <c r="O151" s="5"/>
    </row>
    <row r="152" spans="1:15" ht="43.35" customHeight="1">
      <c r="A152" s="22"/>
      <c r="B152" s="47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5"/>
      <c r="O152" s="5"/>
    </row>
    <row r="153" spans="1:15" ht="43.35" customHeight="1">
      <c r="A153" s="22"/>
      <c r="B153" s="47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5"/>
      <c r="O153" s="5"/>
    </row>
    <row r="154" spans="1:15" ht="43.35" customHeight="1">
      <c r="A154" s="22"/>
      <c r="B154" s="47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5"/>
      <c r="O154" s="5"/>
    </row>
    <row r="155" spans="1:15" ht="43.35" customHeight="1">
      <c r="A155" s="22"/>
      <c r="B155" s="47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5"/>
      <c r="O155" s="5"/>
    </row>
    <row r="156" spans="1:15" ht="43.35" customHeight="1">
      <c r="A156" s="22"/>
      <c r="B156" s="47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5"/>
      <c r="O156" s="5"/>
    </row>
    <row r="157" spans="1:15" ht="43.35" customHeight="1">
      <c r="A157" s="22"/>
      <c r="B157" s="47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5"/>
      <c r="O157" s="5"/>
    </row>
    <row r="158" spans="1:15" ht="43.35" customHeight="1">
      <c r="A158" s="22"/>
      <c r="B158" s="47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5"/>
      <c r="O158" s="5"/>
    </row>
    <row r="159" spans="1:15" ht="43.35" customHeight="1">
      <c r="A159" s="22"/>
      <c r="B159" s="47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5"/>
      <c r="O159" s="5"/>
    </row>
    <row r="160" spans="1:15" ht="43.35" customHeight="1">
      <c r="A160" s="22"/>
      <c r="B160" s="47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5"/>
      <c r="O160" s="5"/>
    </row>
    <row r="161" spans="1:15" ht="43.35" customHeight="1">
      <c r="A161" s="22"/>
      <c r="B161" s="47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5"/>
      <c r="O161" s="5"/>
    </row>
    <row r="162" spans="1:15" ht="43.35" customHeight="1">
      <c r="A162" s="22"/>
      <c r="B162" s="47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5"/>
      <c r="O162" s="5"/>
    </row>
    <row r="163" spans="1:15" ht="43.35" customHeight="1">
      <c r="A163" s="22"/>
      <c r="B163" s="47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5"/>
      <c r="O163" s="5"/>
    </row>
    <row r="164" spans="1:15" ht="43.35" customHeight="1">
      <c r="A164" s="22"/>
      <c r="B164" s="47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5"/>
      <c r="O164" s="5"/>
    </row>
    <row r="165" spans="1:15" ht="43.35" customHeight="1">
      <c r="A165" s="22"/>
      <c r="B165" s="47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5"/>
      <c r="O165" s="5"/>
    </row>
    <row r="166" spans="1:15" ht="43.35" customHeight="1">
      <c r="A166" s="22"/>
      <c r="B166" s="47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5"/>
      <c r="O166" s="5"/>
    </row>
    <row r="167" spans="1:15" ht="43.35" customHeight="1">
      <c r="A167" s="22"/>
      <c r="B167" s="47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5"/>
      <c r="O167" s="5"/>
    </row>
    <row r="168" spans="1:15" ht="43.35" customHeight="1">
      <c r="A168" s="22"/>
      <c r="B168" s="47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5"/>
      <c r="O168" s="5"/>
    </row>
    <row r="169" spans="1:15" ht="43.35" customHeight="1">
      <c r="A169" s="22"/>
      <c r="B169" s="47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5"/>
      <c r="O169" s="5"/>
    </row>
    <row r="170" spans="1:15" ht="43.35" customHeight="1">
      <c r="A170" s="22"/>
      <c r="B170" s="47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5"/>
      <c r="O170" s="5"/>
    </row>
    <row r="171" spans="1:15" ht="43.35" customHeight="1">
      <c r="A171" s="22"/>
      <c r="B171" s="47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5"/>
      <c r="O171" s="5"/>
    </row>
    <row r="172" spans="1:15" ht="43.35" customHeight="1">
      <c r="A172" s="22"/>
      <c r="B172" s="47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5"/>
      <c r="O172" s="5"/>
    </row>
    <row r="173" spans="1:15" ht="43.35" customHeight="1">
      <c r="A173" s="22"/>
      <c r="B173" s="47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5"/>
      <c r="O173" s="5"/>
    </row>
    <row r="174" spans="1:15" ht="43.35" customHeight="1">
      <c r="A174" s="22"/>
      <c r="B174" s="47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5"/>
      <c r="O174" s="5"/>
    </row>
    <row r="175" spans="1:15" ht="43.35" customHeight="1">
      <c r="A175" s="22"/>
      <c r="B175" s="47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5"/>
      <c r="O175" s="5"/>
    </row>
    <row r="176" spans="1:15" ht="43.35" customHeight="1">
      <c r="A176" s="22"/>
      <c r="B176" s="47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5"/>
      <c r="O176" s="5"/>
    </row>
    <row r="177" spans="1:15" ht="43.35" customHeight="1">
      <c r="A177" s="22"/>
      <c r="B177" s="47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5"/>
      <c r="O177" s="5"/>
    </row>
    <row r="178" spans="1:15" ht="43.35" customHeight="1">
      <c r="A178" s="22"/>
      <c r="B178" s="47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5"/>
      <c r="O178" s="5"/>
    </row>
    <row r="179" spans="1:15" ht="43.35" customHeight="1">
      <c r="A179" s="22"/>
      <c r="B179" s="47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5"/>
      <c r="O179" s="5"/>
    </row>
    <row r="180" spans="1:15" ht="43.35" customHeight="1">
      <c r="A180" s="22"/>
      <c r="B180" s="47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5"/>
      <c r="O180" s="5"/>
    </row>
    <row r="181" spans="1:15" ht="43.35" customHeight="1">
      <c r="A181" s="22"/>
      <c r="B181" s="47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5"/>
      <c r="O181" s="5"/>
    </row>
    <row r="182" spans="1:15" ht="43.35" customHeight="1">
      <c r="A182" s="22"/>
      <c r="B182" s="47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5"/>
      <c r="O182" s="5"/>
    </row>
    <row r="183" spans="1:15" ht="43.35" customHeight="1">
      <c r="A183" s="22"/>
      <c r="B183" s="47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5"/>
      <c r="O183" s="5"/>
    </row>
    <row r="184" spans="1:15" ht="43.35" customHeight="1">
      <c r="A184" s="22"/>
      <c r="B184" s="47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5"/>
      <c r="O184" s="5"/>
    </row>
    <row r="185" spans="1:15" ht="43.35" customHeight="1">
      <c r="A185" s="22"/>
      <c r="B185" s="47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5"/>
      <c r="O185" s="5"/>
    </row>
    <row r="186" spans="1:15" ht="43.35" customHeight="1">
      <c r="A186" s="22"/>
      <c r="B186" s="47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5"/>
      <c r="O186" s="5"/>
    </row>
    <row r="187" spans="1:15" ht="43.35" customHeight="1">
      <c r="A187" s="22"/>
      <c r="B187" s="47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5"/>
      <c r="O187" s="5"/>
    </row>
    <row r="188" spans="1:15" ht="43.35" customHeight="1">
      <c r="A188" s="22"/>
      <c r="B188" s="47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5"/>
      <c r="O188" s="5"/>
    </row>
    <row r="189" spans="1:15" ht="43.35" customHeight="1">
      <c r="A189" s="22"/>
      <c r="B189" s="47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5"/>
      <c r="O189" s="5"/>
    </row>
    <row r="190" spans="1:15" ht="43.35" customHeight="1">
      <c r="A190" s="22"/>
      <c r="B190" s="47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5"/>
      <c r="O190" s="5"/>
    </row>
    <row r="191" spans="1:15" ht="43.35" customHeight="1">
      <c r="A191" s="22"/>
      <c r="B191" s="47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5"/>
      <c r="O191" s="5"/>
    </row>
    <row r="192" spans="1:15" ht="43.35" customHeight="1">
      <c r="A192" s="22"/>
      <c r="B192" s="47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5"/>
      <c r="O192" s="5"/>
    </row>
    <row r="193" spans="1:15" ht="43.35" customHeight="1">
      <c r="A193" s="22"/>
      <c r="B193" s="47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5"/>
      <c r="O193" s="5"/>
    </row>
    <row r="194" spans="1:15" ht="43.35" customHeight="1">
      <c r="A194" s="22"/>
      <c r="B194" s="47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5"/>
      <c r="O194" s="5"/>
    </row>
    <row r="195" spans="1:15" ht="43.35" customHeight="1">
      <c r="A195" s="22"/>
      <c r="B195" s="47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5"/>
      <c r="O195" s="5"/>
    </row>
    <row r="196" spans="1:15" ht="43.35" customHeight="1">
      <c r="A196" s="22"/>
      <c r="B196" s="47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5"/>
      <c r="O196" s="5"/>
    </row>
    <row r="197" spans="1:15" ht="43.35" customHeight="1">
      <c r="A197" s="22"/>
      <c r="B197" s="47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5"/>
      <c r="O197" s="5"/>
    </row>
    <row r="198" spans="1:15" ht="43.35" customHeight="1">
      <c r="A198" s="22"/>
      <c r="B198" s="47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5"/>
      <c r="O198" s="5"/>
    </row>
    <row r="199" spans="1:15" ht="43.35" customHeight="1">
      <c r="A199" s="22"/>
      <c r="B199" s="47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5"/>
      <c r="O199" s="5"/>
    </row>
    <row r="200" spans="1:15" ht="43.35" customHeight="1">
      <c r="A200" s="22"/>
      <c r="B200" s="47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5"/>
      <c r="O200" s="5"/>
    </row>
    <row r="201" spans="1:15" ht="43.35" customHeight="1">
      <c r="A201" s="22"/>
      <c r="B201" s="47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5"/>
      <c r="O201" s="5"/>
    </row>
    <row r="202" spans="1:15" ht="43.35" customHeight="1">
      <c r="A202" s="22"/>
      <c r="B202" s="47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5"/>
      <c r="O202" s="5"/>
    </row>
    <row r="203" spans="1:15" ht="43.35" customHeight="1">
      <c r="A203" s="22"/>
      <c r="B203" s="47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5"/>
      <c r="O203" s="5"/>
    </row>
    <row r="204" spans="1:15" ht="43.35" customHeight="1">
      <c r="A204" s="22"/>
      <c r="B204" s="47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5"/>
      <c r="O204" s="5"/>
    </row>
    <row r="205" spans="1:15" ht="43.35" customHeight="1">
      <c r="A205" s="22"/>
      <c r="B205" s="47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5"/>
      <c r="O205" s="5"/>
    </row>
    <row r="206" spans="1:15" ht="43.35" customHeight="1">
      <c r="A206" s="22"/>
      <c r="B206" s="47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5"/>
      <c r="O206" s="5"/>
    </row>
    <row r="207" spans="1:15" ht="43.35" customHeight="1">
      <c r="A207" s="22"/>
      <c r="B207" s="47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5"/>
      <c r="O207" s="5"/>
    </row>
    <row r="208" spans="1:15" ht="43.35" customHeight="1">
      <c r="A208" s="22"/>
      <c r="B208" s="47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5"/>
      <c r="O208" s="5"/>
    </row>
    <row r="209" spans="1:15" ht="43.35" customHeight="1">
      <c r="A209" s="22"/>
      <c r="B209" s="47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5"/>
      <c r="O209" s="5"/>
    </row>
    <row r="210" spans="1:15" ht="43.35" customHeight="1">
      <c r="A210" s="22"/>
      <c r="B210" s="47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5"/>
      <c r="O210" s="5"/>
    </row>
    <row r="211" spans="1:15" ht="43.35" customHeight="1">
      <c r="A211" s="22"/>
      <c r="B211" s="47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5"/>
      <c r="O211" s="5"/>
    </row>
    <row r="212" spans="1:15" ht="43.35" customHeight="1">
      <c r="A212" s="22"/>
      <c r="B212" s="47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5"/>
      <c r="O212" s="5"/>
    </row>
    <row r="213" spans="1:15" ht="43.35" customHeight="1">
      <c r="A213" s="22"/>
      <c r="B213" s="47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5"/>
      <c r="O213" s="5"/>
    </row>
    <row r="214" spans="1:15" ht="43.35" customHeight="1">
      <c r="A214" s="22"/>
      <c r="B214" s="47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5"/>
      <c r="O214" s="5"/>
    </row>
    <row r="215" spans="1:15" ht="43.35" customHeight="1">
      <c r="A215" s="22"/>
      <c r="B215" s="47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5"/>
      <c r="O215" s="5"/>
    </row>
    <row r="216" spans="1:15" ht="43.35" customHeight="1">
      <c r="A216" s="22"/>
      <c r="B216" s="47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5"/>
      <c r="O216" s="5"/>
    </row>
    <row r="217" spans="1:15" ht="43.35" customHeight="1">
      <c r="A217" s="22"/>
      <c r="B217" s="47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5"/>
      <c r="O217" s="5"/>
    </row>
    <row r="218" spans="1:15" ht="43.35" customHeight="1">
      <c r="A218" s="22"/>
      <c r="B218" s="47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5"/>
      <c r="O218" s="5"/>
    </row>
    <row r="219" spans="1:15" ht="43.35" customHeight="1">
      <c r="A219" s="22"/>
      <c r="B219" s="47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5"/>
      <c r="O219" s="5"/>
    </row>
    <row r="220" spans="1:15" ht="43.35" customHeight="1">
      <c r="A220" s="22"/>
      <c r="B220" s="47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5"/>
      <c r="O220" s="5"/>
    </row>
    <row r="221" spans="1:15" ht="43.35" customHeight="1">
      <c r="A221" s="22"/>
      <c r="B221" s="47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5"/>
      <c r="O221" s="5"/>
    </row>
    <row r="222" spans="1:15" ht="43.35" customHeight="1">
      <c r="A222" s="22"/>
      <c r="B222" s="47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5"/>
      <c r="O222" s="5"/>
    </row>
    <row r="223" spans="1:15" ht="43.35" customHeight="1">
      <c r="A223" s="22"/>
      <c r="B223" s="47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5"/>
      <c r="O223" s="5"/>
    </row>
    <row r="224" spans="1:15" ht="43.35" customHeight="1">
      <c r="A224" s="22"/>
      <c r="B224" s="47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5"/>
      <c r="O224" s="5"/>
    </row>
    <row r="225" spans="1:15" ht="43.35" customHeight="1">
      <c r="A225" s="22"/>
      <c r="B225" s="47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5"/>
      <c r="O225" s="5"/>
    </row>
    <row r="226" spans="1:15" ht="43.35" customHeight="1">
      <c r="A226" s="22"/>
      <c r="B226" s="47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5"/>
      <c r="O226" s="5"/>
    </row>
    <row r="227" spans="1:15" ht="43.35" customHeight="1">
      <c r="A227" s="22"/>
      <c r="B227" s="47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5"/>
      <c r="O227" s="5"/>
    </row>
    <row r="228" spans="1:15" ht="43.35" customHeight="1">
      <c r="A228" s="22"/>
      <c r="B228" s="47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5"/>
      <c r="O228" s="5"/>
    </row>
    <row r="229" spans="1:15" ht="43.35" customHeight="1">
      <c r="A229" s="22"/>
      <c r="B229" s="47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5"/>
      <c r="O229" s="5"/>
    </row>
    <row r="230" spans="1:15" ht="43.35" customHeight="1">
      <c r="A230" s="22"/>
      <c r="B230" s="47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5"/>
      <c r="O230" s="5"/>
    </row>
    <row r="231" spans="1:15" ht="43.35" customHeight="1">
      <c r="A231" s="22"/>
      <c r="B231" s="47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5"/>
      <c r="O231" s="5"/>
    </row>
    <row r="232" spans="1:15" ht="43.35" customHeight="1">
      <c r="A232" s="22"/>
      <c r="B232" s="47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5"/>
      <c r="O232" s="5"/>
    </row>
    <row r="233" spans="1:15" ht="43.35" customHeight="1">
      <c r="A233" s="22"/>
      <c r="B233" s="47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5"/>
      <c r="O233" s="5"/>
    </row>
    <row r="234" spans="1:15" ht="43.35" customHeight="1">
      <c r="A234" s="22"/>
      <c r="B234" s="47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5"/>
      <c r="O234" s="5"/>
    </row>
    <row r="235" spans="1:15" ht="43.35" customHeight="1">
      <c r="A235" s="22"/>
      <c r="B235" s="47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5"/>
      <c r="O235" s="5"/>
    </row>
    <row r="236" spans="1:15" ht="43.35" customHeight="1">
      <c r="A236" s="22"/>
      <c r="B236" s="47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5"/>
      <c r="O236" s="5"/>
    </row>
    <row r="237" spans="1:15" ht="43.35" customHeight="1">
      <c r="A237" s="22"/>
      <c r="B237" s="47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5"/>
      <c r="O237" s="5"/>
    </row>
    <row r="238" spans="1:15" ht="43.35" customHeight="1">
      <c r="A238" s="22"/>
      <c r="B238" s="47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5"/>
      <c r="O238" s="5"/>
    </row>
    <row r="239" spans="1:15" ht="43.35" customHeight="1">
      <c r="A239" s="22"/>
      <c r="B239" s="47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5"/>
      <c r="O239" s="5"/>
    </row>
    <row r="240" spans="1:15" ht="43.35" customHeight="1">
      <c r="A240" s="22"/>
      <c r="B240" s="47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5"/>
      <c r="O240" s="5"/>
    </row>
    <row r="241" spans="1:15" ht="43.35" customHeight="1">
      <c r="A241" s="22"/>
      <c r="B241" s="47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5"/>
      <c r="O241" s="5"/>
    </row>
    <row r="242" spans="1:15" ht="43.35" customHeight="1">
      <c r="A242" s="22"/>
      <c r="B242" s="47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5"/>
      <c r="O242" s="5"/>
    </row>
    <row r="243" spans="1:15" ht="43.35" customHeight="1">
      <c r="A243" s="22"/>
      <c r="B243" s="47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5"/>
      <c r="O243" s="5"/>
    </row>
    <row r="244" spans="1:15" ht="43.35" customHeight="1">
      <c r="A244" s="22"/>
      <c r="B244" s="47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5"/>
      <c r="O244" s="5"/>
    </row>
    <row r="245" spans="1:15" ht="43.35" customHeight="1">
      <c r="A245" s="22"/>
      <c r="B245" s="47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5"/>
      <c r="O245" s="5"/>
    </row>
    <row r="246" spans="1:15" ht="43.35" customHeight="1">
      <c r="A246" s="22"/>
      <c r="B246" s="47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5"/>
      <c r="O246" s="5"/>
    </row>
    <row r="247" spans="1:15" ht="43.35" customHeight="1">
      <c r="A247" s="22"/>
      <c r="B247" s="47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5"/>
      <c r="O247" s="5"/>
    </row>
    <row r="248" spans="1:15" ht="43.35" customHeight="1">
      <c r="A248" s="22"/>
      <c r="B248" s="47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5"/>
      <c r="O248" s="5"/>
    </row>
    <row r="249" spans="1:15" ht="43.35" customHeight="1">
      <c r="A249" s="22"/>
      <c r="B249" s="47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5"/>
      <c r="O249" s="5"/>
    </row>
    <row r="250" spans="1:15" ht="43.35" customHeight="1">
      <c r="A250" s="22"/>
      <c r="B250" s="47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5"/>
      <c r="O250" s="5"/>
    </row>
    <row r="251" spans="1:15" ht="43.35" customHeight="1">
      <c r="A251" s="22"/>
      <c r="B251" s="47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5"/>
      <c r="O251" s="5"/>
    </row>
    <row r="252" spans="1:15" ht="43.35" customHeight="1">
      <c r="A252" s="22"/>
      <c r="B252" s="47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5"/>
      <c r="O252" s="5"/>
    </row>
    <row r="253" spans="1:15" ht="43.35" customHeight="1">
      <c r="A253" s="22"/>
      <c r="B253" s="47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5"/>
      <c r="O253" s="5"/>
    </row>
    <row r="254" spans="1:15" ht="43.35" customHeight="1">
      <c r="A254" s="22"/>
      <c r="B254" s="47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5"/>
      <c r="O254" s="5"/>
    </row>
    <row r="255" spans="1:15" ht="43.35" customHeight="1">
      <c r="A255" s="22"/>
      <c r="B255" s="47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5"/>
      <c r="O255" s="5"/>
    </row>
    <row r="256" spans="1:15" ht="43.35" customHeight="1">
      <c r="A256" s="22"/>
      <c r="B256" s="47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5"/>
      <c r="O256" s="5"/>
    </row>
    <row r="257" spans="1:15" ht="43.35" customHeight="1">
      <c r="A257" s="22"/>
      <c r="B257" s="47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5"/>
      <c r="O257" s="5"/>
    </row>
    <row r="258" spans="1:15" ht="43.35" customHeight="1">
      <c r="A258" s="22"/>
      <c r="B258" s="47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5"/>
      <c r="O258" s="5"/>
    </row>
    <row r="259" spans="1:15" ht="43.35" customHeight="1">
      <c r="A259" s="22"/>
      <c r="B259" s="47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5"/>
      <c r="O259" s="5"/>
    </row>
    <row r="260" spans="1:15" ht="43.35" customHeight="1">
      <c r="A260" s="22"/>
      <c r="B260" s="47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5"/>
      <c r="O260" s="5"/>
    </row>
    <row r="261" spans="1:15" ht="43.35" customHeight="1">
      <c r="A261" s="22"/>
      <c r="B261" s="47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5"/>
      <c r="O261" s="5"/>
    </row>
    <row r="262" spans="1:15" ht="43.35" customHeight="1">
      <c r="A262" s="22"/>
      <c r="B262" s="47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5"/>
      <c r="O262" s="5"/>
    </row>
    <row r="263" spans="1:15" ht="43.35" customHeight="1">
      <c r="A263" s="22"/>
      <c r="B263" s="47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5"/>
      <c r="O263" s="5"/>
    </row>
    <row r="264" spans="1:15" ht="43.35" customHeight="1">
      <c r="A264" s="22"/>
      <c r="B264" s="47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5"/>
      <c r="O264" s="5"/>
    </row>
    <row r="265" spans="1:15" ht="43.35" customHeight="1">
      <c r="A265" s="22"/>
      <c r="B265" s="47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5"/>
      <c r="O265" s="5"/>
    </row>
    <row r="266" spans="1:15" ht="43.35" customHeight="1">
      <c r="A266" s="22"/>
      <c r="B266" s="47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5"/>
      <c r="O266" s="5"/>
    </row>
    <row r="267" spans="1:15" ht="43.35" customHeight="1">
      <c r="A267" s="22"/>
      <c r="B267" s="47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5"/>
      <c r="O267" s="5"/>
    </row>
    <row r="268" spans="1:15" ht="43.35" customHeight="1">
      <c r="A268" s="22"/>
      <c r="B268" s="47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5"/>
      <c r="O268" s="5"/>
    </row>
    <row r="269" spans="1:15" ht="43.35" customHeight="1">
      <c r="A269" s="22"/>
      <c r="B269" s="47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5"/>
      <c r="O269" s="5"/>
    </row>
    <row r="270" spans="1:15" ht="43.35" customHeight="1">
      <c r="A270" s="22"/>
      <c r="B270" s="47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5"/>
      <c r="O270" s="5"/>
    </row>
    <row r="271" spans="1:15" ht="43.35" customHeight="1">
      <c r="A271" s="22"/>
      <c r="B271" s="47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5"/>
      <c r="O271" s="5"/>
    </row>
    <row r="272" spans="1:15" ht="43.35" customHeight="1">
      <c r="A272" s="22"/>
      <c r="B272" s="47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5"/>
      <c r="O272" s="5"/>
    </row>
    <row r="273" spans="1:15" ht="43.35" customHeight="1">
      <c r="A273" s="22"/>
      <c r="B273" s="47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5"/>
      <c r="O273" s="5"/>
    </row>
    <row r="274" spans="1:15" ht="43.35" customHeight="1">
      <c r="A274" s="22"/>
      <c r="B274" s="47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5"/>
      <c r="O274" s="5"/>
    </row>
    <row r="275" spans="1:15" ht="43.35" customHeight="1">
      <c r="A275" s="22"/>
      <c r="B275" s="47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5"/>
      <c r="O275" s="5"/>
    </row>
    <row r="276" spans="1:15" ht="43.35" customHeight="1">
      <c r="A276" s="22"/>
      <c r="B276" s="47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5"/>
      <c r="O276" s="5"/>
    </row>
    <row r="277" spans="1:15" ht="43.35" customHeight="1">
      <c r="A277" s="22"/>
      <c r="B277" s="47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5"/>
      <c r="O277" s="5"/>
    </row>
    <row r="278" spans="1:15" ht="43.35" customHeight="1">
      <c r="A278" s="22"/>
      <c r="B278" s="47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5"/>
      <c r="O278" s="5"/>
    </row>
    <row r="279" spans="1:15" ht="43.35" customHeight="1">
      <c r="A279" s="22"/>
      <c r="B279" s="47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5"/>
      <c r="O279" s="5"/>
    </row>
    <row r="280" spans="1:15" ht="43.35" customHeight="1">
      <c r="A280" s="22"/>
      <c r="B280" s="47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5"/>
      <c r="O280" s="5"/>
    </row>
    <row r="281" spans="1:15" ht="43.35" customHeight="1">
      <c r="A281" s="22"/>
      <c r="B281" s="47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5"/>
      <c r="O281" s="5"/>
    </row>
    <row r="282" spans="1:15" ht="43.35" customHeight="1">
      <c r="A282" s="22"/>
      <c r="B282" s="47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5"/>
      <c r="O282" s="5"/>
    </row>
    <row r="283" spans="1:15" ht="43.35" customHeight="1">
      <c r="A283" s="22"/>
      <c r="B283" s="47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5"/>
      <c r="O283" s="5"/>
    </row>
    <row r="284" spans="1:15" ht="43.35" customHeight="1">
      <c r="A284" s="22"/>
      <c r="B284" s="47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5"/>
      <c r="O284" s="5"/>
    </row>
    <row r="285" spans="1:15" ht="43.35" customHeight="1">
      <c r="A285" s="22"/>
      <c r="B285" s="47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5"/>
      <c r="O285" s="5"/>
    </row>
    <row r="286" spans="1:15" ht="43.35" customHeight="1">
      <c r="A286" s="22"/>
      <c r="B286" s="47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5"/>
      <c r="O286" s="5"/>
    </row>
    <row r="287" spans="1:15" ht="43.35" customHeight="1">
      <c r="A287" s="22"/>
      <c r="B287" s="47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5"/>
      <c r="O287" s="5"/>
    </row>
    <row r="288" spans="1:15" ht="43.35" customHeight="1">
      <c r="A288" s="22"/>
      <c r="B288" s="47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5"/>
      <c r="O288" s="5"/>
    </row>
    <row r="289" spans="1:15" ht="43.35" customHeight="1">
      <c r="A289" s="22"/>
      <c r="B289" s="47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5"/>
      <c r="O289" s="5"/>
    </row>
    <row r="290" spans="1:15" ht="43.35" customHeight="1">
      <c r="A290" s="22"/>
      <c r="B290" s="47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5"/>
      <c r="O290" s="5"/>
    </row>
    <row r="291" spans="1:15" ht="43.35" customHeight="1">
      <c r="A291" s="22"/>
      <c r="B291" s="47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5"/>
      <c r="O291" s="5"/>
    </row>
    <row r="292" spans="1:15" ht="43.35" customHeight="1">
      <c r="A292" s="22"/>
      <c r="B292" s="47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5"/>
      <c r="O292" s="5"/>
    </row>
    <row r="293" spans="1:15" ht="43.35" customHeight="1">
      <c r="A293" s="22"/>
      <c r="B293" s="47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5"/>
      <c r="O293" s="5"/>
    </row>
    <row r="294" spans="1:15" ht="43.35" customHeight="1">
      <c r="A294" s="22"/>
      <c r="B294" s="47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5"/>
      <c r="O294" s="5"/>
    </row>
    <row r="295" spans="1:15" ht="43.35" customHeight="1">
      <c r="A295" s="22"/>
      <c r="B295" s="47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5"/>
      <c r="O295" s="5"/>
    </row>
    <row r="296" spans="1:15" ht="43.35" customHeight="1">
      <c r="A296" s="22"/>
      <c r="B296" s="47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5"/>
      <c r="O296" s="5"/>
    </row>
    <row r="297" spans="1:15" ht="43.35" customHeight="1">
      <c r="A297" s="22"/>
      <c r="B297" s="47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5"/>
      <c r="O297" s="5"/>
    </row>
    <row r="298" spans="1:15" ht="43.35" customHeight="1">
      <c r="A298" s="22"/>
      <c r="B298" s="47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5"/>
      <c r="O298" s="5"/>
    </row>
    <row r="299" spans="1:15" ht="43.35" customHeight="1">
      <c r="A299" s="22"/>
      <c r="B299" s="47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5"/>
      <c r="O299" s="5"/>
    </row>
    <row r="300" spans="1:15" ht="43.35" customHeight="1">
      <c r="A300" s="22"/>
      <c r="B300" s="47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5"/>
      <c r="O300" s="5"/>
    </row>
    <row r="301" spans="1:15" ht="43.35" customHeight="1">
      <c r="A301" s="22"/>
      <c r="B301" s="47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5"/>
      <c r="O301" s="5"/>
    </row>
    <row r="302" spans="1:15" ht="43.35" customHeight="1">
      <c r="A302" s="22"/>
      <c r="B302" s="47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5"/>
      <c r="O302" s="5"/>
    </row>
    <row r="303" spans="1:15" ht="43.35" customHeight="1">
      <c r="A303" s="22"/>
      <c r="B303" s="47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5"/>
      <c r="O303" s="5"/>
    </row>
    <row r="304" spans="1:15" ht="43.35" customHeight="1">
      <c r="A304" s="22"/>
      <c r="B304" s="47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5"/>
      <c r="O304" s="5"/>
    </row>
    <row r="305" spans="1:15" ht="43.35" customHeight="1">
      <c r="A305" s="22"/>
      <c r="B305" s="47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5"/>
      <c r="O305" s="5"/>
    </row>
    <row r="306" spans="1:15" ht="43.35" customHeight="1">
      <c r="A306" s="22"/>
      <c r="B306" s="47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5"/>
      <c r="O306" s="5"/>
    </row>
    <row r="307" spans="1:15" ht="43.35" customHeight="1">
      <c r="A307" s="22"/>
      <c r="B307" s="47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5"/>
      <c r="O307" s="5"/>
    </row>
    <row r="308" spans="1:15" ht="43.35" customHeight="1">
      <c r="A308" s="22"/>
      <c r="B308" s="47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5"/>
      <c r="O308" s="5"/>
    </row>
    <row r="309" spans="1:15" ht="43.35" customHeight="1">
      <c r="A309" s="22"/>
      <c r="B309" s="47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5"/>
      <c r="O309" s="5"/>
    </row>
    <row r="310" spans="1:15" ht="43.35" customHeight="1">
      <c r="A310" s="22"/>
      <c r="B310" s="47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5"/>
      <c r="O310" s="5"/>
    </row>
    <row r="311" spans="1:15" ht="54.6" customHeight="1">
      <c r="A311" s="22"/>
      <c r="B311" s="47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5"/>
      <c r="O311" s="5"/>
    </row>
    <row r="312" spans="1:15" ht="43.35" customHeight="1">
      <c r="A312" s="22"/>
      <c r="B312" s="47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5"/>
      <c r="O312" s="5"/>
    </row>
    <row r="313" spans="1:15" ht="43.35" customHeight="1">
      <c r="A313" s="22"/>
      <c r="B313" s="47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5"/>
      <c r="O313" s="5"/>
    </row>
    <row r="314" spans="1:15" ht="43.35" customHeight="1">
      <c r="A314" s="22"/>
      <c r="B314" s="47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5"/>
      <c r="O314" s="5"/>
    </row>
    <row r="315" spans="1:15" ht="43.35" customHeight="1">
      <c r="A315" s="22"/>
      <c r="B315" s="47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5"/>
      <c r="O315" s="5"/>
    </row>
    <row r="316" spans="1:15" ht="18">
      <c r="A316" s="22"/>
      <c r="B316" s="47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5"/>
      <c r="O316" s="5"/>
    </row>
    <row r="317" spans="1:15" ht="18">
      <c r="A317" s="22"/>
      <c r="B317" s="47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5"/>
      <c r="O317" s="5"/>
    </row>
    <row r="318" spans="1:15" ht="18">
      <c r="A318" s="22"/>
      <c r="B318" s="47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5"/>
      <c r="O318" s="5"/>
    </row>
    <row r="319" spans="1:15" ht="18">
      <c r="A319" s="22"/>
      <c r="B319" s="47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5"/>
      <c r="O319" s="5"/>
    </row>
    <row r="320" spans="1:15" ht="18">
      <c r="A320" s="22"/>
      <c r="B320" s="47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5"/>
      <c r="O320" s="5"/>
    </row>
    <row r="321" spans="1:15" ht="18">
      <c r="A321" s="22"/>
      <c r="B321" s="47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5"/>
      <c r="O321" s="5"/>
    </row>
    <row r="322" spans="1:15" ht="18">
      <c r="A322" s="22"/>
      <c r="B322" s="47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5"/>
      <c r="O322" s="5"/>
    </row>
    <row r="323" spans="1:15" ht="18">
      <c r="A323" s="22"/>
      <c r="B323" s="47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5"/>
      <c r="O323" s="5"/>
    </row>
    <row r="324" spans="1:15" ht="18">
      <c r="A324" s="22"/>
      <c r="B324" s="47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5"/>
      <c r="O324" s="5"/>
    </row>
    <row r="325" spans="1:15" ht="18">
      <c r="A325" s="22"/>
      <c r="B325" s="47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5"/>
      <c r="O325" s="5"/>
    </row>
    <row r="326" spans="1:15" ht="18">
      <c r="A326" s="22"/>
      <c r="B326" s="47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5"/>
      <c r="O326" s="5"/>
    </row>
    <row r="327" spans="1:15" ht="18">
      <c r="A327" s="22"/>
      <c r="B327" s="47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5"/>
      <c r="O327" s="5"/>
    </row>
    <row r="328" spans="1:15" ht="18">
      <c r="A328" s="22"/>
      <c r="B328" s="47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5"/>
      <c r="O328" s="5"/>
    </row>
    <row r="329" spans="1:15" ht="18">
      <c r="A329" s="22"/>
      <c r="B329" s="47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5"/>
      <c r="O329" s="5"/>
    </row>
    <row r="330" spans="1:15" ht="18">
      <c r="A330" s="22"/>
      <c r="B330" s="47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5"/>
      <c r="O330" s="5"/>
    </row>
    <row r="331" spans="1:15" ht="18">
      <c r="A331" s="22"/>
      <c r="B331" s="47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5"/>
      <c r="O331" s="5"/>
    </row>
    <row r="332" spans="1:15" ht="18">
      <c r="A332" s="22"/>
      <c r="B332" s="47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5"/>
      <c r="O332" s="5"/>
    </row>
    <row r="333" spans="1:15" ht="18">
      <c r="A333" s="22"/>
      <c r="B333" s="47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5"/>
      <c r="O333" s="5"/>
    </row>
    <row r="334" spans="1:15" ht="18">
      <c r="A334" s="22"/>
      <c r="B334" s="47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5"/>
      <c r="O334" s="5"/>
    </row>
    <row r="335" spans="1:15" ht="18">
      <c r="A335" s="22"/>
      <c r="B335" s="47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5"/>
      <c r="O335" s="5"/>
    </row>
    <row r="336" spans="1:15" ht="18">
      <c r="A336" s="22"/>
      <c r="B336" s="47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5"/>
      <c r="O336" s="5"/>
    </row>
    <row r="337" spans="1:15" ht="18">
      <c r="A337" s="22"/>
      <c r="B337" s="47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5"/>
      <c r="O337" s="5"/>
    </row>
    <row r="338" spans="1:15" ht="18">
      <c r="A338" s="22"/>
      <c r="B338" s="47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5"/>
      <c r="O338" s="5"/>
    </row>
    <row r="339" spans="1:15" ht="18">
      <c r="A339" s="22"/>
      <c r="B339" s="47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5"/>
      <c r="O339" s="5"/>
    </row>
    <row r="340" spans="1:15" ht="18">
      <c r="A340" s="22"/>
      <c r="B340" s="47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5"/>
      <c r="O340" s="5"/>
    </row>
    <row r="341" spans="1:15" ht="18">
      <c r="A341" s="22"/>
      <c r="B341" s="47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5"/>
      <c r="O341" s="5"/>
    </row>
    <row r="342" spans="1:15" ht="18">
      <c r="A342" s="22"/>
      <c r="B342" s="47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5"/>
      <c r="O342" s="5"/>
    </row>
    <row r="343" spans="1:15" ht="18">
      <c r="A343" s="22"/>
      <c r="B343" s="47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5"/>
      <c r="O343" s="5"/>
    </row>
    <row r="344" spans="1:15" ht="18">
      <c r="A344" s="22"/>
      <c r="B344" s="47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5"/>
      <c r="O344" s="5"/>
    </row>
    <row r="345" spans="1:15" ht="18">
      <c r="A345" s="22"/>
      <c r="B345" s="47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5"/>
      <c r="O345" s="5"/>
    </row>
    <row r="346" spans="1:15" ht="18">
      <c r="A346" s="22"/>
      <c r="B346" s="47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5"/>
      <c r="O346" s="5"/>
    </row>
    <row r="347" spans="1:15" ht="18">
      <c r="A347" s="22"/>
      <c r="B347" s="47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5"/>
      <c r="O347" s="5"/>
    </row>
    <row r="348" spans="1:15" ht="18">
      <c r="A348" s="22"/>
      <c r="B348" s="47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5"/>
      <c r="O348" s="5"/>
    </row>
    <row r="349" spans="1:15" ht="18">
      <c r="A349" s="22"/>
      <c r="B349" s="47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5"/>
      <c r="O349" s="5"/>
    </row>
    <row r="350" spans="1:15" ht="18">
      <c r="A350" s="22"/>
      <c r="B350" s="47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5"/>
      <c r="O350" s="5"/>
    </row>
    <row r="351" spans="1:15" ht="18">
      <c r="A351" s="22"/>
      <c r="B351" s="47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7"/>
      <c r="O351" s="7"/>
    </row>
    <row r="352" spans="1:15" ht="18">
      <c r="A352" s="22"/>
      <c r="B352" s="47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7"/>
      <c r="O352" s="7"/>
    </row>
    <row r="353" spans="1:13" ht="18">
      <c r="A353" s="22"/>
      <c r="B353" s="47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</row>
    <row r="354" spans="1:13" ht="18">
      <c r="A354" s="22"/>
      <c r="B354" s="47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</row>
    <row r="355" spans="1:13" ht="18">
      <c r="A355" s="22"/>
      <c r="B355" s="47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</row>
    <row r="356" spans="1:13" ht="18">
      <c r="A356" s="22"/>
      <c r="B356" s="47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</row>
    <row r="357" spans="1:13" ht="18">
      <c r="A357" s="22"/>
      <c r="B357" s="47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</row>
    <row r="358" spans="1:13" ht="18">
      <c r="A358" s="22"/>
      <c r="B358" s="47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</row>
    <row r="359" spans="1:13" ht="18">
      <c r="A359" s="22"/>
      <c r="B359" s="47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</row>
    <row r="360" spans="1:13" ht="18">
      <c r="A360" s="22"/>
      <c r="B360" s="47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</row>
    <row r="361" spans="1:13" ht="18">
      <c r="A361" s="22"/>
      <c r="B361" s="47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</row>
    <row r="362" spans="1:13" ht="18">
      <c r="A362" s="22"/>
      <c r="B362" s="47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</row>
    <row r="363" spans="1:13" ht="18">
      <c r="A363" s="22"/>
      <c r="B363" s="47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</row>
    <row r="364" spans="1:13" ht="18">
      <c r="A364" s="22"/>
      <c r="B364" s="47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</row>
    <row r="365" spans="1:13" ht="18">
      <c r="A365" s="22"/>
      <c r="B365" s="47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</row>
    <row r="366" spans="1:13" ht="18">
      <c r="A366" s="23"/>
      <c r="B366" s="26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</row>
    <row r="367" spans="1:13" ht="18">
      <c r="A367" s="23"/>
      <c r="B367" s="26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</row>
  </sheetData>
  <sheetProtection algorithmName="SHA-512" hashValue="nH+KSyjfyEWejRFsQ3XTXiBThGc56fHpLQbXy9gO0CjykHcf4tTKmylRaslmMyzOH8aSbil3KIa9/OK0Ay0z+Q==" saltValue="ZASGKzdUmIksbVdc6hFx1Q==" spinCount="100000" sheet="1" formatCells="0" insertRows="0"/>
  <mergeCells count="19">
    <mergeCell ref="A13:A14"/>
    <mergeCell ref="B11:B12"/>
    <mergeCell ref="B13:B14"/>
    <mergeCell ref="C11:D12"/>
    <mergeCell ref="C13:D14"/>
    <mergeCell ref="A1:J6"/>
    <mergeCell ref="A11:A12"/>
    <mergeCell ref="E11:F12"/>
    <mergeCell ref="A7:A9"/>
    <mergeCell ref="G11:G12"/>
    <mergeCell ref="H11:I12"/>
    <mergeCell ref="G7:G9"/>
    <mergeCell ref="C7:D9"/>
    <mergeCell ref="E7:F9"/>
    <mergeCell ref="H13:I14"/>
    <mergeCell ref="B7:B9"/>
    <mergeCell ref="H7:J9"/>
    <mergeCell ref="E13:F14"/>
    <mergeCell ref="G13:G14"/>
  </mergeCells>
  <phoneticPr fontId="9" type="noConversion"/>
  <conditionalFormatting sqref="A1:O10 A11:H11 J11:O14 A12:F12 A13:H13 A14:F14 A15:O46 A49:A77 O81 A48:O53 O63:O65 O67:O69 O71:O72 O78 A54:M1066">
    <cfRule type="expression" dxfId="208" priority="112">
      <formula>$F1="Fermeture"</formula>
    </cfRule>
    <cfRule type="expression" dxfId="207" priority="113">
      <formula>$F1="Modification"</formula>
    </cfRule>
    <cfRule type="expression" dxfId="206" priority="114">
      <formula>$F1="Création"</formula>
    </cfRule>
  </conditionalFormatting>
  <conditionalFormatting sqref="G1:N46 A1:A46 D1:E46 G48:N53 A48:A79 A83:A1068 G54:M1068 D48:E1068">
    <cfRule type="expression" dxfId="205" priority="105">
      <formula>$C1="Option"</formula>
    </cfRule>
  </conditionalFormatting>
  <conditionalFormatting sqref="N1:N46 N48:N53">
    <cfRule type="expression" dxfId="204" priority="101">
      <formula>$M1="Porteuse"</formula>
    </cfRule>
  </conditionalFormatting>
  <conditionalFormatting sqref="N54:O54 O75">
    <cfRule type="expression" dxfId="203" priority="170">
      <formula>$F57="Fermeture"</formula>
    </cfRule>
    <cfRule type="expression" dxfId="202" priority="171">
      <formula>$F57="Modification"</formula>
    </cfRule>
    <cfRule type="expression" dxfId="201" priority="172">
      <formula>$F57="Création"</formula>
    </cfRule>
  </conditionalFormatting>
  <conditionalFormatting sqref="N54">
    <cfRule type="expression" dxfId="200" priority="179">
      <formula>$C57="Option"</formula>
    </cfRule>
  </conditionalFormatting>
  <conditionalFormatting sqref="N54">
    <cfRule type="expression" dxfId="199" priority="181">
      <formula>$M57="Porteuse"</formula>
    </cfRule>
  </conditionalFormatting>
  <conditionalFormatting sqref="N55:O56">
    <cfRule type="expression" dxfId="198" priority="197">
      <formula>$F61="Fermeture"</formula>
    </cfRule>
    <cfRule type="expression" dxfId="197" priority="198">
      <formula>$F61="Modification"</formula>
    </cfRule>
    <cfRule type="expression" dxfId="196" priority="199">
      <formula>$F61="Création"</formula>
    </cfRule>
  </conditionalFormatting>
  <conditionalFormatting sqref="N55:N56">
    <cfRule type="expression" dxfId="195" priority="201">
      <formula>$C61="Option"</formula>
    </cfRule>
  </conditionalFormatting>
  <conditionalFormatting sqref="N55:N56">
    <cfRule type="expression" dxfId="194" priority="203">
      <formula>$M61="Porteuse"</formula>
    </cfRule>
  </conditionalFormatting>
  <conditionalFormatting sqref="N57:O57">
    <cfRule type="expression" dxfId="193" priority="219">
      <formula>$F66="Fermeture"</formula>
    </cfRule>
    <cfRule type="expression" dxfId="192" priority="220">
      <formula>$F66="Modification"</formula>
    </cfRule>
    <cfRule type="expression" dxfId="191" priority="221">
      <formula>$F66="Création"</formula>
    </cfRule>
  </conditionalFormatting>
  <conditionalFormatting sqref="N57">
    <cfRule type="expression" dxfId="190" priority="223">
      <formula>$C66="Option"</formula>
    </cfRule>
  </conditionalFormatting>
  <conditionalFormatting sqref="N57">
    <cfRule type="expression" dxfId="189" priority="225">
      <formula>$M66="Porteuse"</formula>
    </cfRule>
  </conditionalFormatting>
  <conditionalFormatting sqref="N58:O62">
    <cfRule type="expression" dxfId="188" priority="241">
      <formula>$F70="Fermeture"</formula>
    </cfRule>
    <cfRule type="expression" dxfId="187" priority="242">
      <formula>$F70="Modification"</formula>
    </cfRule>
    <cfRule type="expression" dxfId="186" priority="243">
      <formula>$F70="Création"</formula>
    </cfRule>
  </conditionalFormatting>
  <conditionalFormatting sqref="N58:N62">
    <cfRule type="expression" dxfId="185" priority="245">
      <formula>$C70="Option"</formula>
    </cfRule>
  </conditionalFormatting>
  <conditionalFormatting sqref="N58:N62">
    <cfRule type="expression" dxfId="184" priority="247">
      <formula>$M70="Porteuse"</formula>
    </cfRule>
  </conditionalFormatting>
  <conditionalFormatting sqref="N63:N64 N83:O1051">
    <cfRule type="expression" dxfId="183" priority="260">
      <formula>$F78="Fermeture"</formula>
    </cfRule>
    <cfRule type="expression" dxfId="182" priority="261">
      <formula>$F78="Modification"</formula>
    </cfRule>
    <cfRule type="expression" dxfId="181" priority="262">
      <formula>$F78="Création"</formula>
    </cfRule>
  </conditionalFormatting>
  <conditionalFormatting sqref="N63:N64 N83:N1053">
    <cfRule type="expression" dxfId="180" priority="291">
      <formula>$C78="Option"</formula>
    </cfRule>
  </conditionalFormatting>
  <conditionalFormatting sqref="N63:N64 N83:N1051">
    <cfRule type="expression" dxfId="179" priority="293">
      <formula>$M78="Porteuse"</formula>
    </cfRule>
  </conditionalFormatting>
  <conditionalFormatting sqref="A81:A82">
    <cfRule type="expression" dxfId="178" priority="310">
      <formula>$C80="Option"</formula>
    </cfRule>
  </conditionalFormatting>
  <conditionalFormatting sqref="A80:A81">
    <cfRule type="expression" dxfId="177" priority="311">
      <formula>#REF!="Option"</formula>
    </cfRule>
  </conditionalFormatting>
  <conditionalFormatting sqref="O79">
    <cfRule type="expression" dxfId="176" priority="313">
      <formula>$F81="Fermeture"</formula>
    </cfRule>
    <cfRule type="expression" dxfId="175" priority="314">
      <formula>$F81="Modification"</formula>
    </cfRule>
    <cfRule type="expression" dxfId="174" priority="315">
      <formula>$F81="Création"</formula>
    </cfRule>
  </conditionalFormatting>
  <conditionalFormatting sqref="N65">
    <cfRule type="expression" dxfId="173" priority="319">
      <formula>#REF!="Fermeture"</formula>
    </cfRule>
    <cfRule type="expression" dxfId="172" priority="320">
      <formula>#REF!="Modification"</formula>
    </cfRule>
    <cfRule type="expression" dxfId="171" priority="321">
      <formula>#REF!="Création"</formula>
    </cfRule>
  </conditionalFormatting>
  <conditionalFormatting sqref="N67:N68 N66:O66">
    <cfRule type="expression" dxfId="170" priority="325">
      <formula>$F80="Fermeture"</formula>
    </cfRule>
    <cfRule type="expression" dxfId="169" priority="326">
      <formula>$F80="Modification"</formula>
    </cfRule>
    <cfRule type="expression" dxfId="168" priority="327">
      <formula>$F80="Création"</formula>
    </cfRule>
  </conditionalFormatting>
  <conditionalFormatting sqref="N80:O80 N82:O82 N81 N79">
    <cfRule type="expression" dxfId="167" priority="328">
      <formula>$F98="Fermeture"</formula>
    </cfRule>
    <cfRule type="expression" dxfId="166" priority="329">
      <formula>$F98="Modification"</formula>
    </cfRule>
    <cfRule type="expression" dxfId="165" priority="330">
      <formula>$F98="Création"</formula>
    </cfRule>
  </conditionalFormatting>
  <conditionalFormatting sqref="N79:N82">
    <cfRule type="expression" dxfId="164" priority="344">
      <formula>$C98="Option"</formula>
    </cfRule>
  </conditionalFormatting>
  <conditionalFormatting sqref="N66:N68">
    <cfRule type="expression" dxfId="163" priority="346">
      <formula>$C80="Option"</formula>
    </cfRule>
  </conditionalFormatting>
  <conditionalFormatting sqref="N65">
    <cfRule type="expression" dxfId="162" priority="347">
      <formula>#REF!="Option"</formula>
    </cfRule>
  </conditionalFormatting>
  <conditionalFormatting sqref="N79:N82">
    <cfRule type="expression" dxfId="161" priority="350">
      <formula>$M98="Porteuse"</formula>
    </cfRule>
  </conditionalFormatting>
  <conditionalFormatting sqref="N66:N68">
    <cfRule type="expression" dxfId="160" priority="352">
      <formula>$M80="Porteuse"</formula>
    </cfRule>
  </conditionalFormatting>
  <conditionalFormatting sqref="N65">
    <cfRule type="expression" dxfId="159" priority="353">
      <formula>#REF!="Porteuse"</formula>
    </cfRule>
  </conditionalFormatting>
  <conditionalFormatting sqref="N73:O74 N71:N72 N76:O77 N75 N78 N69 N70:O70">
    <cfRule type="expression" dxfId="158" priority="419">
      <formula>$F87="Fermeture"</formula>
    </cfRule>
    <cfRule type="expression" dxfId="157" priority="420">
      <formula>$F87="Modification"</formula>
    </cfRule>
    <cfRule type="expression" dxfId="156" priority="421">
      <formula>$F87="Création"</formula>
    </cfRule>
  </conditionalFormatting>
  <conditionalFormatting sqref="N69:N78">
    <cfRule type="expression" dxfId="155" priority="444">
      <formula>$C87="Option"</formula>
    </cfRule>
  </conditionalFormatting>
  <conditionalFormatting sqref="N69:N78">
    <cfRule type="expression" dxfId="154" priority="446">
      <formula>$M87="Porteuse"</formula>
    </cfRule>
  </conditionalFormatting>
  <dataValidations count="6">
    <dataValidation type="list" allowBlank="1" showInputMessage="1" showErrorMessage="1" sqref="F125:F367 F87:F102 F18:F46 F48:F82" xr:uid="{00000000-0002-0000-0300-000000000000}">
      <formula1>List_Statut</formula1>
    </dataValidation>
    <dataValidation type="list" allowBlank="1" showInputMessage="1" showErrorMessage="1" sqref="C125:C367 C87:C102 C18:C46 C48:C82" xr:uid="{00000000-0002-0000-0300-000001000000}">
      <formula1>"UE, ECUE, BLOC, OPTION, Parcours Pédagogique"</formula1>
    </dataValidation>
    <dataValidation type="list" allowBlank="1" showInputMessage="1" showErrorMessage="1" sqref="H125:H367 H87:H102 H18:H46 H48:H82" xr:uid="{00000000-0002-0000-0300-000002000000}">
      <formula1>List_CNU</formula1>
    </dataValidation>
    <dataValidation type="list" allowBlank="1" showInputMessage="1" showErrorMessage="1" sqref="M125:M367 M87:M102 M18:M46 M48:M82" xr:uid="{00000000-0002-0000-0300-000003000000}">
      <formula1>List_Mutualisation</formula1>
    </dataValidation>
    <dataValidation type="list" allowBlank="1" showInputMessage="1" showErrorMessage="1" sqref="E125:E367 E87:E102 E18:E46 E48:E82" xr:uid="{00000000-0002-0000-0300-000004000000}">
      <formula1>List_Type</formula1>
    </dataValidation>
    <dataValidation type="list" allowBlank="1" showInputMessage="1" showErrorMessage="1" sqref="L125:L367 L87:L102 L18:L46 L48:L82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W324"/>
  <sheetViews>
    <sheetView zoomScale="80" zoomScaleNormal="80" workbookViewId="0">
      <selection activeCell="G19" sqref="G19"/>
    </sheetView>
  </sheetViews>
  <sheetFormatPr defaultColWidth="11.42578125" defaultRowHeight="14.45"/>
  <cols>
    <col min="1" max="1" width="39" style="13" customWidth="1"/>
    <col min="2" max="2" width="50.7109375" style="13" customWidth="1"/>
    <col min="3" max="3" width="15.42578125" style="17" customWidth="1"/>
    <col min="4" max="4" width="20.85546875" style="13" customWidth="1"/>
    <col min="5" max="5" width="15.42578125" style="13" customWidth="1"/>
    <col min="6" max="6" width="24.7109375" style="13" customWidth="1"/>
    <col min="7" max="7" width="22" style="13" customWidth="1"/>
    <col min="8" max="8" width="27.140625" style="13" customWidth="1"/>
    <col min="9" max="9" width="35.28515625" style="13" customWidth="1"/>
    <col min="10" max="10" width="18.7109375" style="13" customWidth="1"/>
    <col min="11" max="11" width="40.7109375" style="13" customWidth="1"/>
    <col min="12" max="12" width="31.7109375" style="13" customWidth="1"/>
    <col min="13" max="14" width="22.42578125" style="13" customWidth="1"/>
    <col min="15" max="15" width="20.28515625" style="13" customWidth="1"/>
    <col min="16" max="16" width="20.85546875" style="13" bestFit="1" customWidth="1"/>
    <col min="17" max="17" width="20.42578125" style="13" customWidth="1"/>
    <col min="18" max="18" width="17.28515625" style="13" customWidth="1"/>
    <col min="19" max="19" width="51.28515625" style="13" customWidth="1"/>
    <col min="20" max="20" width="46" style="29" customWidth="1"/>
    <col min="21" max="23" width="11.42578125" style="29"/>
  </cols>
  <sheetData>
    <row r="1" spans="1:23">
      <c r="A1" s="138"/>
      <c r="B1" s="138"/>
      <c r="C1" s="138"/>
      <c r="D1" s="138"/>
      <c r="E1" s="138"/>
      <c r="F1" s="138"/>
      <c r="G1" s="138"/>
      <c r="H1" s="138"/>
      <c r="I1" s="138"/>
      <c r="J1" s="33"/>
    </row>
    <row r="2" spans="1:23">
      <c r="A2" s="138"/>
      <c r="B2" s="138"/>
      <c r="C2" s="138"/>
      <c r="D2" s="138"/>
      <c r="E2" s="138"/>
      <c r="F2" s="138"/>
      <c r="G2" s="138"/>
      <c r="H2" s="138"/>
      <c r="I2" s="138"/>
      <c r="J2" s="33"/>
    </row>
    <row r="3" spans="1:23">
      <c r="A3" s="138"/>
      <c r="B3" s="138"/>
      <c r="C3" s="138"/>
      <c r="D3" s="138"/>
      <c r="E3" s="138"/>
      <c r="F3" s="138"/>
      <c r="G3" s="138"/>
      <c r="H3" s="138"/>
      <c r="I3" s="138"/>
      <c r="J3" s="33"/>
    </row>
    <row r="4" spans="1:23">
      <c r="A4" s="138"/>
      <c r="B4" s="138"/>
      <c r="C4" s="138"/>
      <c r="D4" s="138"/>
      <c r="E4" s="138"/>
      <c r="F4" s="138"/>
      <c r="G4" s="138"/>
      <c r="H4" s="138"/>
      <c r="I4" s="138"/>
      <c r="J4" s="33"/>
    </row>
    <row r="5" spans="1:23">
      <c r="A5" s="138"/>
      <c r="B5" s="138"/>
      <c r="C5" s="138"/>
      <c r="D5" s="138"/>
      <c r="E5" s="138"/>
      <c r="F5" s="138"/>
      <c r="G5" s="138"/>
      <c r="H5" s="138"/>
      <c r="I5" s="138"/>
      <c r="J5" s="33"/>
    </row>
    <row r="6" spans="1:23">
      <c r="A6" s="138"/>
      <c r="B6" s="138"/>
      <c r="C6" s="138"/>
      <c r="D6" s="138"/>
      <c r="E6" s="138"/>
      <c r="F6" s="138"/>
      <c r="G6" s="138"/>
      <c r="H6" s="138"/>
      <c r="I6" s="138"/>
      <c r="J6" s="33"/>
    </row>
    <row r="7" spans="1:23" ht="14.45" customHeight="1">
      <c r="A7" s="171" t="s">
        <v>217</v>
      </c>
      <c r="B7" s="136">
        <f>'Fiche Générale'!B2</f>
        <v>0</v>
      </c>
      <c r="C7" s="141" t="s">
        <v>218</v>
      </c>
      <c r="D7" s="141"/>
      <c r="E7" s="170" t="str">
        <f>'Fiche Générale'!B3</f>
        <v>LLCER</v>
      </c>
      <c r="F7" s="136"/>
      <c r="G7" s="141" t="s">
        <v>219</v>
      </c>
      <c r="H7" s="136" t="str">
        <f>'Fiche Générale'!B4</f>
        <v>-</v>
      </c>
      <c r="I7" s="136"/>
      <c r="J7" s="34"/>
      <c r="K7" s="18"/>
    </row>
    <row r="8" spans="1:23" ht="14.45" customHeight="1">
      <c r="A8" s="172"/>
      <c r="B8" s="136"/>
      <c r="C8" s="141"/>
      <c r="D8" s="141"/>
      <c r="E8" s="170"/>
      <c r="F8" s="136"/>
      <c r="G8" s="141"/>
      <c r="H8" s="136"/>
      <c r="I8" s="136"/>
      <c r="J8" s="34"/>
      <c r="K8" s="18"/>
    </row>
    <row r="9" spans="1:23" ht="14.45" customHeight="1">
      <c r="A9" s="173"/>
      <c r="B9" s="136"/>
      <c r="C9" s="141"/>
      <c r="D9" s="141"/>
      <c r="E9" s="170"/>
      <c r="F9" s="136"/>
      <c r="G9" s="141"/>
      <c r="H9" s="136"/>
      <c r="I9" s="136"/>
      <c r="J9" s="34"/>
      <c r="K9" s="18"/>
    </row>
    <row r="10" spans="1:23">
      <c r="C10" s="13"/>
      <c r="I10" s="36"/>
      <c r="J10" s="36"/>
      <c r="M10" s="154" t="s">
        <v>220</v>
      </c>
      <c r="N10" s="155"/>
      <c r="O10" s="162"/>
      <c r="P10" s="154" t="s">
        <v>221</v>
      </c>
      <c r="Q10" s="155"/>
      <c r="R10" s="155"/>
      <c r="S10" s="162"/>
    </row>
    <row r="11" spans="1:23">
      <c r="A11" s="158" t="s">
        <v>144</v>
      </c>
      <c r="B11" s="101" t="str">
        <f>'Année 1'!B11</f>
        <v>1ère année de Double Licence</v>
      </c>
      <c r="C11" s="101"/>
      <c r="D11" s="158" t="s">
        <v>222</v>
      </c>
      <c r="E11" s="160">
        <f>'Année 1'!E11</f>
        <v>0</v>
      </c>
      <c r="F11" s="160"/>
      <c r="G11" s="160"/>
      <c r="I11" s="36"/>
      <c r="J11" s="36"/>
      <c r="M11" s="156"/>
      <c r="N11" s="157"/>
      <c r="O11" s="163"/>
      <c r="P11" s="156"/>
      <c r="Q11" s="157"/>
      <c r="R11" s="157"/>
      <c r="S11" s="163"/>
    </row>
    <row r="12" spans="1:23">
      <c r="A12" s="159"/>
      <c r="B12" s="101"/>
      <c r="C12" s="101"/>
      <c r="D12" s="159"/>
      <c r="E12" s="160"/>
      <c r="F12" s="160"/>
      <c r="G12" s="160"/>
      <c r="I12" s="36"/>
      <c r="J12" s="36"/>
      <c r="M12" s="137" t="s">
        <v>223</v>
      </c>
      <c r="N12" s="154" t="s">
        <v>224</v>
      </c>
      <c r="O12" s="162"/>
      <c r="P12" s="138"/>
      <c r="Q12" s="164"/>
      <c r="R12" s="167"/>
      <c r="S12" s="158"/>
    </row>
    <row r="13" spans="1:23">
      <c r="A13" s="158" t="s">
        <v>225</v>
      </c>
      <c r="B13" s="107" t="str">
        <f>'Année 1'!B13</f>
        <v>Semestre 1</v>
      </c>
      <c r="C13" s="108"/>
      <c r="D13" s="158" t="s">
        <v>226</v>
      </c>
      <c r="E13" s="160">
        <f>'Année 1'!E13:F14</f>
        <v>0</v>
      </c>
      <c r="F13" s="160"/>
      <c r="G13" s="160"/>
      <c r="I13" s="36"/>
      <c r="J13" s="36"/>
      <c r="M13" s="137"/>
      <c r="N13" s="168"/>
      <c r="O13" s="169"/>
      <c r="P13" s="138"/>
      <c r="Q13" s="165"/>
      <c r="R13" s="167"/>
      <c r="S13" s="161"/>
    </row>
    <row r="14" spans="1:23">
      <c r="A14" s="159"/>
      <c r="B14" s="110"/>
      <c r="C14" s="111"/>
      <c r="D14" s="159"/>
      <c r="E14" s="160"/>
      <c r="F14" s="160"/>
      <c r="G14" s="160"/>
      <c r="I14" s="36"/>
      <c r="J14" s="36"/>
      <c r="M14" s="137"/>
      <c r="N14" s="168"/>
      <c r="O14" s="169"/>
      <c r="P14" s="138"/>
      <c r="Q14" s="165"/>
      <c r="R14" s="167"/>
      <c r="S14" s="161"/>
    </row>
    <row r="15" spans="1:23">
      <c r="L15" s="14"/>
      <c r="M15" s="137"/>
      <c r="N15" s="156"/>
      <c r="O15" s="163"/>
      <c r="P15" s="138"/>
      <c r="Q15" s="166"/>
      <c r="R15" s="167"/>
      <c r="S15" s="159"/>
    </row>
    <row r="16" spans="1:23" ht="59.45" customHeight="1">
      <c r="A16" s="3" t="s">
        <v>227</v>
      </c>
      <c r="B16" s="35" t="s">
        <v>228</v>
      </c>
      <c r="C16" s="3" t="s">
        <v>5</v>
      </c>
      <c r="D16" s="3" t="s">
        <v>229</v>
      </c>
      <c r="E16" s="3" t="s">
        <v>230</v>
      </c>
      <c r="F16" s="3" t="s">
        <v>231</v>
      </c>
      <c r="G16" s="3" t="s">
        <v>232</v>
      </c>
      <c r="H16" s="3" t="s">
        <v>233</v>
      </c>
      <c r="I16" s="3" t="s">
        <v>234</v>
      </c>
      <c r="J16" s="3" t="s">
        <v>235</v>
      </c>
      <c r="K16" s="3" t="s">
        <v>236</v>
      </c>
      <c r="L16" s="3" t="s">
        <v>237</v>
      </c>
      <c r="M16" s="3" t="s">
        <v>238</v>
      </c>
      <c r="N16" s="3" t="s">
        <v>228</v>
      </c>
      <c r="O16" s="3" t="s">
        <v>239</v>
      </c>
      <c r="P16" s="3" t="s">
        <v>240</v>
      </c>
      <c r="Q16" s="3" t="s">
        <v>228</v>
      </c>
      <c r="R16" s="3" t="s">
        <v>239</v>
      </c>
      <c r="S16" s="4" t="s">
        <v>241</v>
      </c>
      <c r="T16" s="4" t="s">
        <v>242</v>
      </c>
      <c r="W16"/>
    </row>
    <row r="17" spans="1:23" ht="59.45" customHeight="1">
      <c r="A17" s="78" t="s">
        <v>105</v>
      </c>
      <c r="B17" s="78">
        <f>'Année 1'!C17</f>
        <v>0</v>
      </c>
      <c r="C17" s="79">
        <f>'Année 1'!F17</f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1"/>
      <c r="T17" s="81"/>
      <c r="W17"/>
    </row>
    <row r="18" spans="1:23" ht="30.6" customHeight="1">
      <c r="A18" s="83" t="str">
        <f>'Année 1'!B18</f>
        <v>UE 1 COMMUNE</v>
      </c>
      <c r="B18" s="83" t="str">
        <f>'Année 1'!C18</f>
        <v>UE</v>
      </c>
      <c r="C18" s="84">
        <f>'Année 1'!F18</f>
        <v>0</v>
      </c>
      <c r="D18" s="89">
        <v>1</v>
      </c>
      <c r="E18" s="98" t="s">
        <v>243</v>
      </c>
      <c r="F18" s="98" t="s">
        <v>243</v>
      </c>
      <c r="G18" s="97" t="s">
        <v>243</v>
      </c>
      <c r="H18" s="97" t="s">
        <v>243</v>
      </c>
      <c r="I18" s="97" t="s">
        <v>243</v>
      </c>
      <c r="J18" s="86">
        <v>7</v>
      </c>
      <c r="K18" s="85"/>
      <c r="L18" s="85"/>
      <c r="M18" s="86"/>
      <c r="N18" s="86"/>
      <c r="O18" s="85"/>
      <c r="P18" s="85"/>
      <c r="Q18" s="85"/>
      <c r="R18" s="85"/>
      <c r="S18" s="87"/>
      <c r="T18" s="88"/>
      <c r="W18"/>
    </row>
    <row r="19" spans="1:23" ht="30.6" customHeight="1">
      <c r="A19" s="44" t="str">
        <f>'Année 1'!B19</f>
        <v>SFRI</v>
      </c>
      <c r="B19" s="44" t="str">
        <f>'Année 1'!C19</f>
        <v>ECUE</v>
      </c>
      <c r="C19" s="39">
        <f>'Année 1'!F19</f>
        <v>0</v>
      </c>
      <c r="D19" s="19"/>
      <c r="E19" s="19" t="s">
        <v>244</v>
      </c>
      <c r="F19" s="11" t="s">
        <v>243</v>
      </c>
      <c r="G19" s="99" t="s">
        <v>244</v>
      </c>
      <c r="H19" s="99" t="s">
        <v>243</v>
      </c>
      <c r="I19" s="99" t="s">
        <v>244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45"/>
      <c r="W19"/>
    </row>
    <row r="20" spans="1:23" ht="30.6" customHeight="1">
      <c r="A20" s="75" t="str">
        <f>'Année 1'!B20</f>
        <v>Politiques culturelles et perspectives internationales</v>
      </c>
      <c r="B20" s="44" t="str">
        <f>'Année 1'!C20</f>
        <v>ECUE</v>
      </c>
      <c r="C20" s="39">
        <f>'Année 1'!F20</f>
        <v>0</v>
      </c>
      <c r="D20" s="19">
        <v>1</v>
      </c>
      <c r="E20" s="19" t="s">
        <v>243</v>
      </c>
      <c r="F20" s="19" t="s">
        <v>243</v>
      </c>
      <c r="G20" s="38" t="s">
        <v>243</v>
      </c>
      <c r="H20" s="38" t="s">
        <v>243</v>
      </c>
      <c r="I20" s="38" t="s">
        <v>244</v>
      </c>
      <c r="J20" s="38">
        <v>7</v>
      </c>
      <c r="K20" s="38" t="s">
        <v>14</v>
      </c>
      <c r="L20" s="38"/>
      <c r="M20" s="38">
        <v>2</v>
      </c>
      <c r="N20" s="38" t="s">
        <v>8</v>
      </c>
      <c r="O20" s="38"/>
      <c r="P20" s="38"/>
      <c r="Q20" s="38"/>
      <c r="R20" s="38"/>
      <c r="S20" s="38"/>
      <c r="T20" s="45"/>
      <c r="W20"/>
    </row>
    <row r="21" spans="1:23" ht="30.6" customHeight="1">
      <c r="A21" s="83" t="str">
        <f>'Année 1'!B21</f>
        <v>UE 2 LANGUES ET TRADUCTION</v>
      </c>
      <c r="B21" s="83" t="str">
        <f>'Année 1'!C21</f>
        <v>UE</v>
      </c>
      <c r="C21" s="84">
        <f>'Année 1'!F21</f>
        <v>0</v>
      </c>
      <c r="D21" s="89">
        <v>1</v>
      </c>
      <c r="E21" s="98" t="s">
        <v>243</v>
      </c>
      <c r="F21" s="98" t="s">
        <v>243</v>
      </c>
      <c r="G21" s="97" t="s">
        <v>243</v>
      </c>
      <c r="H21" s="97" t="s">
        <v>243</v>
      </c>
      <c r="I21" s="97" t="s">
        <v>243</v>
      </c>
      <c r="J21" s="86">
        <v>7</v>
      </c>
      <c r="K21" s="86"/>
      <c r="L21" s="86"/>
      <c r="M21" s="86"/>
      <c r="N21" s="86"/>
      <c r="O21" s="86"/>
      <c r="P21" s="86"/>
      <c r="Q21" s="86"/>
      <c r="R21" s="86"/>
      <c r="S21" s="86"/>
      <c r="T21" s="88"/>
      <c r="W21"/>
    </row>
    <row r="22" spans="1:23" ht="30.6" customHeight="1">
      <c r="A22" s="82" t="str">
        <f>'Année 1'!B22</f>
        <v>Linguistique</v>
      </c>
      <c r="B22" s="82" t="str">
        <f>'Année 1'!C22</f>
        <v>OPTION</v>
      </c>
      <c r="C22" s="39"/>
      <c r="D22" s="19"/>
      <c r="E22" s="19"/>
      <c r="F22" s="9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43"/>
      <c r="W22"/>
    </row>
    <row r="23" spans="1:23" ht="30.6" customHeight="1">
      <c r="A23" s="44" t="str">
        <f>'Année 1'!B23</f>
        <v>Anglais</v>
      </c>
      <c r="B23" s="44" t="str">
        <f>'Année 1'!C23</f>
        <v>ECUE</v>
      </c>
      <c r="C23" s="39"/>
      <c r="D23" s="19">
        <v>1</v>
      </c>
      <c r="E23" s="19" t="s">
        <v>243</v>
      </c>
      <c r="F23" s="9" t="s">
        <v>243</v>
      </c>
      <c r="G23" s="38" t="s">
        <v>243</v>
      </c>
      <c r="H23" s="38" t="s">
        <v>243</v>
      </c>
      <c r="I23" s="38" t="s">
        <v>243</v>
      </c>
      <c r="J23" s="38">
        <v>7</v>
      </c>
      <c r="K23" s="38" t="s">
        <v>14</v>
      </c>
      <c r="L23" s="38"/>
      <c r="M23" s="38">
        <v>2</v>
      </c>
      <c r="N23" s="38" t="s">
        <v>8</v>
      </c>
      <c r="O23" s="38"/>
      <c r="P23" s="38"/>
      <c r="Q23" s="38"/>
      <c r="R23" s="38"/>
      <c r="S23" s="38"/>
      <c r="T23" s="43"/>
      <c r="W23"/>
    </row>
    <row r="24" spans="1:23" ht="30.6" customHeight="1">
      <c r="A24" s="44" t="str">
        <f>'Année 1'!B24</f>
        <v>Italien</v>
      </c>
      <c r="B24" s="44" t="str">
        <f>'Année 1'!C24</f>
        <v>ECUE</v>
      </c>
      <c r="C24" s="39"/>
      <c r="D24" s="19">
        <v>1</v>
      </c>
      <c r="E24" s="19" t="s">
        <v>243</v>
      </c>
      <c r="F24" s="9" t="s">
        <v>243</v>
      </c>
      <c r="G24" s="38" t="s">
        <v>243</v>
      </c>
      <c r="H24" s="38" t="s">
        <v>243</v>
      </c>
      <c r="I24" s="38" t="s">
        <v>243</v>
      </c>
      <c r="J24" s="38">
        <v>7</v>
      </c>
      <c r="K24" s="38" t="s">
        <v>14</v>
      </c>
      <c r="L24" s="38"/>
      <c r="M24" s="38">
        <v>2</v>
      </c>
      <c r="N24" s="38" t="s">
        <v>8</v>
      </c>
      <c r="O24" s="38"/>
      <c r="P24" s="38"/>
      <c r="Q24" s="38"/>
      <c r="R24" s="38"/>
      <c r="S24" s="38"/>
      <c r="T24" s="43"/>
      <c r="W24"/>
    </row>
    <row r="25" spans="1:23" ht="30.6" customHeight="1">
      <c r="A25" s="44" t="str">
        <f>'Année 1'!B25</f>
        <v>Espagnol</v>
      </c>
      <c r="B25" s="44" t="str">
        <f>'Année 1'!C25</f>
        <v>ECUE</v>
      </c>
      <c r="C25" s="39"/>
      <c r="D25" s="19">
        <v>1</v>
      </c>
      <c r="E25" s="19" t="s">
        <v>243</v>
      </c>
      <c r="F25" s="9" t="s">
        <v>243</v>
      </c>
      <c r="G25" s="38" t="s">
        <v>243</v>
      </c>
      <c r="H25" s="38" t="s">
        <v>243</v>
      </c>
      <c r="I25" s="38" t="s">
        <v>243</v>
      </c>
      <c r="J25" s="38">
        <v>7</v>
      </c>
      <c r="K25" s="38" t="s">
        <v>14</v>
      </c>
      <c r="L25" s="38"/>
      <c r="M25" s="38">
        <v>2</v>
      </c>
      <c r="N25" s="38" t="s">
        <v>8</v>
      </c>
      <c r="O25" s="38"/>
      <c r="P25" s="38"/>
      <c r="Q25" s="38"/>
      <c r="R25" s="38"/>
      <c r="S25" s="38"/>
      <c r="T25" s="43"/>
      <c r="W25"/>
    </row>
    <row r="26" spans="1:23" ht="30.6" customHeight="1">
      <c r="A26" s="82" t="str">
        <f>'Année 1'!B26</f>
        <v>Traduction</v>
      </c>
      <c r="B26" s="82" t="str">
        <f>'Année 1'!C26</f>
        <v>OPTION</v>
      </c>
      <c r="C26" s="39">
        <f>'Année 1'!F26</f>
        <v>0</v>
      </c>
      <c r="D26" s="19"/>
      <c r="E26" s="19"/>
      <c r="F26" s="19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43"/>
      <c r="W26"/>
    </row>
    <row r="27" spans="1:23" ht="30.6" customHeight="1">
      <c r="A27" s="44" t="str">
        <f>'Année 1'!B27</f>
        <v>Anglais</v>
      </c>
      <c r="B27" s="44" t="str">
        <f>'Année 1'!C27</f>
        <v>ECUE</v>
      </c>
      <c r="C27" s="39"/>
      <c r="D27" s="19">
        <v>1</v>
      </c>
      <c r="E27" s="19" t="s">
        <v>243</v>
      </c>
      <c r="F27" s="19" t="s">
        <v>243</v>
      </c>
      <c r="G27" s="38" t="s">
        <v>243</v>
      </c>
      <c r="H27" s="38" t="s">
        <v>243</v>
      </c>
      <c r="I27" s="38" t="s">
        <v>243</v>
      </c>
      <c r="J27" s="38">
        <v>7</v>
      </c>
      <c r="K27" s="38" t="s">
        <v>7</v>
      </c>
      <c r="L27" s="38"/>
      <c r="M27" s="38">
        <v>2</v>
      </c>
      <c r="N27" s="38"/>
      <c r="O27" s="38"/>
      <c r="P27" s="38"/>
      <c r="Q27" s="38"/>
      <c r="R27" s="38"/>
      <c r="S27" s="38"/>
      <c r="T27" s="43"/>
      <c r="W27"/>
    </row>
    <row r="28" spans="1:23" ht="30.6" customHeight="1">
      <c r="A28" s="44" t="str">
        <f>'Année 1'!B28</f>
        <v>Italien</v>
      </c>
      <c r="B28" s="44" t="str">
        <f>'Année 1'!C28</f>
        <v>ECUE</v>
      </c>
      <c r="C28" s="39"/>
      <c r="D28" s="19">
        <v>1</v>
      </c>
      <c r="E28" s="19" t="s">
        <v>243</v>
      </c>
      <c r="F28" s="19" t="s">
        <v>243</v>
      </c>
      <c r="G28" s="38" t="s">
        <v>243</v>
      </c>
      <c r="H28" s="38" t="s">
        <v>243</v>
      </c>
      <c r="I28" s="38" t="s">
        <v>243</v>
      </c>
      <c r="J28" s="38">
        <v>7</v>
      </c>
      <c r="K28" s="38" t="s">
        <v>7</v>
      </c>
      <c r="L28" s="38"/>
      <c r="M28" s="38">
        <v>2</v>
      </c>
      <c r="N28" s="38"/>
      <c r="O28" s="38"/>
      <c r="P28" s="38"/>
      <c r="Q28" s="38"/>
      <c r="R28" s="38"/>
      <c r="S28" s="38"/>
      <c r="T28" s="43"/>
      <c r="W28"/>
    </row>
    <row r="29" spans="1:23" ht="30.6" customHeight="1">
      <c r="A29" s="44" t="str">
        <f>'Année 1'!B29</f>
        <v>Espagnol</v>
      </c>
      <c r="B29" s="44" t="str">
        <f>'Année 1'!C29</f>
        <v>ECUE</v>
      </c>
      <c r="C29" s="39"/>
      <c r="D29" s="19">
        <v>1</v>
      </c>
      <c r="E29" s="19" t="s">
        <v>243</v>
      </c>
      <c r="F29" s="19" t="s">
        <v>243</v>
      </c>
      <c r="G29" s="38" t="s">
        <v>243</v>
      </c>
      <c r="H29" s="38" t="s">
        <v>243</v>
      </c>
      <c r="I29" s="38" t="s">
        <v>243</v>
      </c>
      <c r="J29" s="38">
        <v>7</v>
      </c>
      <c r="K29" s="38" t="s">
        <v>7</v>
      </c>
      <c r="L29" s="38"/>
      <c r="M29" s="38">
        <v>2</v>
      </c>
      <c r="N29" s="38"/>
      <c r="O29" s="38"/>
      <c r="P29" s="38"/>
      <c r="Q29" s="38"/>
      <c r="R29" s="38"/>
      <c r="S29" s="38"/>
      <c r="T29" s="43"/>
      <c r="W29"/>
    </row>
    <row r="30" spans="1:23" ht="30.6" customHeight="1">
      <c r="A30" s="83" t="str">
        <f>'Année 1'!B30</f>
        <v>UE 3 LITTÉRATURE ET CIVILISATION</v>
      </c>
      <c r="B30" s="83" t="str">
        <f>'Année 1'!C30</f>
        <v>UE</v>
      </c>
      <c r="C30" s="84">
        <f>'Année 1'!F30</f>
        <v>0</v>
      </c>
      <c r="D30" s="89">
        <v>1</v>
      </c>
      <c r="E30" s="98" t="s">
        <v>243</v>
      </c>
      <c r="F30" s="98" t="s">
        <v>243</v>
      </c>
      <c r="G30" s="97" t="s">
        <v>243</v>
      </c>
      <c r="H30" s="97" t="s">
        <v>243</v>
      </c>
      <c r="I30" s="97" t="s">
        <v>243</v>
      </c>
      <c r="J30" s="86">
        <v>7</v>
      </c>
      <c r="K30" s="86"/>
      <c r="L30" s="86"/>
      <c r="M30" s="86"/>
      <c r="N30" s="86"/>
      <c r="O30" s="86"/>
      <c r="P30" s="86"/>
      <c r="Q30" s="86"/>
      <c r="R30" s="86"/>
      <c r="S30" s="86"/>
      <c r="T30" s="90"/>
      <c r="W30"/>
    </row>
    <row r="31" spans="1:23" ht="30.6" customHeight="1">
      <c r="A31" s="82" t="str">
        <f>'Année 1'!B31</f>
        <v>Littératures</v>
      </c>
      <c r="B31" s="82" t="str">
        <f>'Année 1'!C31</f>
        <v>OPTION</v>
      </c>
      <c r="C31" s="39">
        <f>'Année 1'!F31</f>
        <v>0</v>
      </c>
      <c r="D31" s="19"/>
      <c r="E31" s="19"/>
      <c r="F31" s="19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43"/>
      <c r="W31"/>
    </row>
    <row r="32" spans="1:23" ht="30.6" customHeight="1">
      <c r="A32" s="44" t="str">
        <f>'Année 1'!B32</f>
        <v>Anglais</v>
      </c>
      <c r="B32" s="44" t="str">
        <f>'Année 1'!C32</f>
        <v>ECUE</v>
      </c>
      <c r="C32" s="39"/>
      <c r="D32" s="19">
        <v>1</v>
      </c>
      <c r="E32" s="19" t="s">
        <v>243</v>
      </c>
      <c r="F32" s="19" t="s">
        <v>243</v>
      </c>
      <c r="G32" s="38" t="s">
        <v>243</v>
      </c>
      <c r="H32" s="38" t="s">
        <v>243</v>
      </c>
      <c r="I32" s="38" t="s">
        <v>243</v>
      </c>
      <c r="J32" s="38">
        <v>7</v>
      </c>
      <c r="K32" s="38" t="s">
        <v>7</v>
      </c>
      <c r="L32" s="38"/>
      <c r="M32" s="38">
        <v>2</v>
      </c>
      <c r="N32" s="38"/>
      <c r="O32" s="38"/>
      <c r="P32" s="38"/>
      <c r="Q32" s="38"/>
      <c r="R32" s="38"/>
      <c r="S32" s="38"/>
      <c r="T32" s="43"/>
      <c r="W32"/>
    </row>
    <row r="33" spans="1:23" ht="30.6" customHeight="1">
      <c r="A33" s="44" t="str">
        <f>'Année 1'!B33</f>
        <v>Italien</v>
      </c>
      <c r="B33" s="44" t="str">
        <f>'Année 1'!C33</f>
        <v>ECUE</v>
      </c>
      <c r="C33" s="39"/>
      <c r="D33" s="19">
        <v>1</v>
      </c>
      <c r="E33" s="19" t="s">
        <v>243</v>
      </c>
      <c r="F33" s="19" t="s">
        <v>243</v>
      </c>
      <c r="G33" s="38" t="s">
        <v>243</v>
      </c>
      <c r="H33" s="38" t="s">
        <v>243</v>
      </c>
      <c r="I33" s="38" t="s">
        <v>243</v>
      </c>
      <c r="J33" s="38">
        <v>7</v>
      </c>
      <c r="K33" s="38" t="s">
        <v>7</v>
      </c>
      <c r="L33" s="38"/>
      <c r="M33" s="38">
        <v>2</v>
      </c>
      <c r="N33" s="38"/>
      <c r="O33" s="38"/>
      <c r="P33" s="38"/>
      <c r="Q33" s="38"/>
      <c r="R33" s="38"/>
      <c r="S33" s="38"/>
      <c r="T33" s="43"/>
      <c r="W33"/>
    </row>
    <row r="34" spans="1:23" ht="30.6" customHeight="1">
      <c r="A34" s="44" t="str">
        <f>'Année 1'!B34</f>
        <v>Espagnol</v>
      </c>
      <c r="B34" s="44" t="str">
        <f>'Année 1'!C34</f>
        <v>ECUE</v>
      </c>
      <c r="C34" s="39"/>
      <c r="D34" s="19">
        <v>1</v>
      </c>
      <c r="E34" s="19" t="s">
        <v>243</v>
      </c>
      <c r="F34" s="19" t="s">
        <v>243</v>
      </c>
      <c r="G34" s="38" t="s">
        <v>243</v>
      </c>
      <c r="H34" s="38" t="s">
        <v>243</v>
      </c>
      <c r="I34" s="38" t="s">
        <v>243</v>
      </c>
      <c r="J34" s="38">
        <v>7</v>
      </c>
      <c r="K34" s="38" t="s">
        <v>7</v>
      </c>
      <c r="L34" s="38"/>
      <c r="M34" s="38">
        <v>2</v>
      </c>
      <c r="N34" s="38"/>
      <c r="O34" s="38"/>
      <c r="P34" s="38"/>
      <c r="Q34" s="38"/>
      <c r="R34" s="38"/>
      <c r="S34" s="38"/>
      <c r="T34" s="43"/>
      <c r="W34"/>
    </row>
    <row r="35" spans="1:23" ht="30.6" customHeight="1">
      <c r="A35" s="82" t="str">
        <f>'Année 1'!B35</f>
        <v>Civilisations</v>
      </c>
      <c r="B35" s="82" t="str">
        <f>'Année 1'!C35</f>
        <v>OPTION</v>
      </c>
      <c r="C35" s="39">
        <f>'Année 1'!F35</f>
        <v>0</v>
      </c>
      <c r="D35" s="19"/>
      <c r="E35" s="19"/>
      <c r="F35" s="19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43"/>
      <c r="W35"/>
    </row>
    <row r="36" spans="1:23" ht="30.6" customHeight="1">
      <c r="A36" s="44" t="str">
        <f>'Année 1'!B36</f>
        <v>Anglais</v>
      </c>
      <c r="B36" s="44" t="str">
        <f>'Année 1'!C36</f>
        <v>ECUE</v>
      </c>
      <c r="C36" s="39"/>
      <c r="D36" s="19">
        <v>1</v>
      </c>
      <c r="E36" s="19" t="s">
        <v>243</v>
      </c>
      <c r="F36" s="19" t="s">
        <v>243</v>
      </c>
      <c r="G36" s="38" t="s">
        <v>243</v>
      </c>
      <c r="H36" s="38" t="s">
        <v>243</v>
      </c>
      <c r="I36" s="38" t="s">
        <v>243</v>
      </c>
      <c r="J36" s="38">
        <v>7</v>
      </c>
      <c r="K36" s="38" t="s">
        <v>7</v>
      </c>
      <c r="L36" s="38"/>
      <c r="M36" s="38">
        <v>2</v>
      </c>
      <c r="N36" s="38"/>
      <c r="O36" s="38"/>
      <c r="P36" s="38"/>
      <c r="Q36" s="38"/>
      <c r="R36" s="38"/>
      <c r="S36" s="38"/>
      <c r="T36" s="43"/>
      <c r="W36"/>
    </row>
    <row r="37" spans="1:23" ht="30.6" customHeight="1">
      <c r="A37" s="44" t="str">
        <f>'Année 1'!B37</f>
        <v>Italien</v>
      </c>
      <c r="B37" s="44" t="str">
        <f>'Année 1'!C37</f>
        <v>ECUE</v>
      </c>
      <c r="C37" s="39"/>
      <c r="D37" s="19">
        <v>1</v>
      </c>
      <c r="E37" s="19" t="s">
        <v>243</v>
      </c>
      <c r="F37" s="19" t="s">
        <v>243</v>
      </c>
      <c r="G37" s="38" t="s">
        <v>243</v>
      </c>
      <c r="H37" s="38" t="s">
        <v>243</v>
      </c>
      <c r="I37" s="38" t="s">
        <v>243</v>
      </c>
      <c r="J37" s="38">
        <v>7</v>
      </c>
      <c r="K37" s="38" t="s">
        <v>7</v>
      </c>
      <c r="L37" s="38"/>
      <c r="M37" s="38">
        <v>2</v>
      </c>
      <c r="N37" s="38"/>
      <c r="O37" s="38"/>
      <c r="P37" s="38"/>
      <c r="Q37" s="38"/>
      <c r="R37" s="38"/>
      <c r="S37" s="38"/>
      <c r="T37" s="43"/>
      <c r="W37"/>
    </row>
    <row r="38" spans="1:23" ht="30.6" customHeight="1">
      <c r="A38" s="44" t="str">
        <f>'Année 1'!B38</f>
        <v>Espagnol</v>
      </c>
      <c r="B38" s="44" t="str">
        <f>'Année 1'!C38</f>
        <v>ECUE</v>
      </c>
      <c r="C38" s="39"/>
      <c r="D38" s="19">
        <v>1</v>
      </c>
      <c r="E38" s="19" t="s">
        <v>243</v>
      </c>
      <c r="F38" s="19" t="s">
        <v>243</v>
      </c>
      <c r="G38" s="38" t="s">
        <v>243</v>
      </c>
      <c r="H38" s="38" t="s">
        <v>243</v>
      </c>
      <c r="I38" s="38" t="s">
        <v>243</v>
      </c>
      <c r="J38" s="38">
        <v>7</v>
      </c>
      <c r="K38" s="38" t="s">
        <v>7</v>
      </c>
      <c r="L38" s="38"/>
      <c r="M38" s="38">
        <v>2</v>
      </c>
      <c r="N38" s="38"/>
      <c r="O38" s="38"/>
      <c r="P38" s="38"/>
      <c r="Q38" s="38"/>
      <c r="R38" s="38"/>
      <c r="S38" s="38"/>
      <c r="T38" s="43"/>
      <c r="W38"/>
    </row>
    <row r="39" spans="1:23" ht="30.6" customHeight="1">
      <c r="A39" s="83" t="str">
        <f>'Année 1'!B39</f>
        <v>UE 4 ECOSYSTEME DE L'INTERCULTUREL</v>
      </c>
      <c r="B39" s="83" t="str">
        <f>'Année 1'!C39</f>
        <v>UE</v>
      </c>
      <c r="C39" s="84">
        <f>'Année 1'!F39</f>
        <v>0</v>
      </c>
      <c r="D39" s="89">
        <v>1</v>
      </c>
      <c r="E39" s="98" t="s">
        <v>243</v>
      </c>
      <c r="F39" s="98" t="s">
        <v>243</v>
      </c>
      <c r="G39" s="97" t="s">
        <v>243</v>
      </c>
      <c r="H39" s="97" t="s">
        <v>243</v>
      </c>
      <c r="I39" s="97" t="s">
        <v>243</v>
      </c>
      <c r="J39" s="86">
        <v>7</v>
      </c>
      <c r="K39" s="86"/>
      <c r="L39" s="86"/>
      <c r="M39" s="86"/>
      <c r="N39" s="86"/>
      <c r="O39" s="86"/>
      <c r="P39" s="86"/>
      <c r="Q39" s="86"/>
      <c r="R39" s="86"/>
      <c r="S39" s="86"/>
      <c r="T39" s="90"/>
      <c r="W39"/>
    </row>
    <row r="40" spans="1:23" ht="30.6" customHeight="1">
      <c r="A40" s="44" t="str">
        <f>'Année 1'!B40</f>
        <v>Acteurs et réseaux de la culture à l'international</v>
      </c>
      <c r="B40" s="44" t="str">
        <f>'Année 1'!C40</f>
        <v>ECUE</v>
      </c>
      <c r="C40" s="39">
        <f>'Année 1'!F40</f>
        <v>0</v>
      </c>
      <c r="D40" s="19">
        <v>1</v>
      </c>
      <c r="E40" s="19" t="s">
        <v>243</v>
      </c>
      <c r="F40" s="19" t="s">
        <v>243</v>
      </c>
      <c r="G40" s="38" t="s">
        <v>243</v>
      </c>
      <c r="H40" s="38" t="s">
        <v>243</v>
      </c>
      <c r="I40" s="38" t="s">
        <v>243</v>
      </c>
      <c r="J40" s="38">
        <v>7</v>
      </c>
      <c r="K40" s="38" t="s">
        <v>14</v>
      </c>
      <c r="L40" s="38"/>
      <c r="M40" s="38">
        <v>2</v>
      </c>
      <c r="N40" s="38" t="s">
        <v>8</v>
      </c>
      <c r="O40" s="38"/>
      <c r="P40" s="38"/>
      <c r="Q40" s="38"/>
      <c r="R40" s="38"/>
      <c r="S40" s="38"/>
      <c r="T40" s="43"/>
      <c r="W40"/>
    </row>
    <row r="41" spans="1:23" ht="30.6" customHeight="1">
      <c r="A41" s="44" t="str">
        <f>'Année 1'!B41</f>
        <v>Arts et cultures audiovisuelles</v>
      </c>
      <c r="B41" s="44" t="str">
        <f>'Année 1'!C41</f>
        <v>ECUE</v>
      </c>
      <c r="C41" s="39">
        <f>'Année 1'!F41</f>
        <v>0</v>
      </c>
      <c r="D41" s="19">
        <v>1</v>
      </c>
      <c r="E41" s="19" t="s">
        <v>243</v>
      </c>
      <c r="F41" s="19" t="s">
        <v>243</v>
      </c>
      <c r="G41" s="38" t="s">
        <v>243</v>
      </c>
      <c r="H41" s="38" t="s">
        <v>243</v>
      </c>
      <c r="I41" s="38" t="s">
        <v>243</v>
      </c>
      <c r="J41" s="38">
        <v>7</v>
      </c>
      <c r="K41" s="38" t="s">
        <v>7</v>
      </c>
      <c r="L41" s="38"/>
      <c r="M41" s="38">
        <v>2</v>
      </c>
      <c r="N41" s="38"/>
      <c r="O41" s="38"/>
      <c r="P41" s="38"/>
      <c r="Q41" s="38"/>
      <c r="R41" s="38"/>
      <c r="S41" s="38"/>
      <c r="T41" s="43"/>
      <c r="W41"/>
    </row>
    <row r="42" spans="1:23" ht="30.6" customHeight="1">
      <c r="A42" s="91" t="str">
        <f>'Année 1'!B42</f>
        <v>UE 5 PROJET PROFESSIONNEL ET DE RECHERCHE</v>
      </c>
      <c r="B42" s="83" t="str">
        <f>'Année 1'!C42</f>
        <v>UE</v>
      </c>
      <c r="C42" s="84">
        <f>'Année 1'!F42</f>
        <v>0</v>
      </c>
      <c r="D42" s="89">
        <v>1</v>
      </c>
      <c r="E42" s="98" t="s">
        <v>243</v>
      </c>
      <c r="F42" s="98" t="s">
        <v>243</v>
      </c>
      <c r="G42" s="97" t="s">
        <v>243</v>
      </c>
      <c r="H42" s="97" t="s">
        <v>243</v>
      </c>
      <c r="I42" s="97" t="s">
        <v>243</v>
      </c>
      <c r="J42" s="86">
        <v>7</v>
      </c>
      <c r="K42" s="86"/>
      <c r="L42" s="86"/>
      <c r="M42" s="86"/>
      <c r="N42" s="86"/>
      <c r="O42" s="86"/>
      <c r="P42" s="86"/>
      <c r="Q42" s="86"/>
      <c r="R42" s="86"/>
      <c r="S42" s="86"/>
      <c r="T42" s="90"/>
      <c r="W42"/>
    </row>
    <row r="43" spans="1:23" ht="30.6" customHeight="1">
      <c r="A43" s="44" t="str">
        <f>'Année 1'!B43</f>
        <v>Pratiques rédactionnelles</v>
      </c>
      <c r="B43" s="44" t="str">
        <f>'Année 1'!C43</f>
        <v>ECUE</v>
      </c>
      <c r="C43" s="39">
        <f>'Année 1'!F43</f>
        <v>0</v>
      </c>
      <c r="D43" s="19">
        <v>1</v>
      </c>
      <c r="E43" s="19" t="s">
        <v>243</v>
      </c>
      <c r="F43" s="19" t="s">
        <v>243</v>
      </c>
      <c r="G43" s="38" t="s">
        <v>243</v>
      </c>
      <c r="H43" s="38" t="s">
        <v>243</v>
      </c>
      <c r="I43" s="38" t="s">
        <v>243</v>
      </c>
      <c r="J43" s="38">
        <v>7</v>
      </c>
      <c r="K43" s="38" t="s">
        <v>14</v>
      </c>
      <c r="L43" s="38"/>
      <c r="M43" s="38">
        <v>2</v>
      </c>
      <c r="N43" s="38" t="s">
        <v>8</v>
      </c>
      <c r="O43" s="38"/>
      <c r="P43" s="38"/>
      <c r="Q43" s="38"/>
      <c r="R43" s="38"/>
      <c r="S43" s="38"/>
      <c r="T43" s="43"/>
      <c r="W43"/>
    </row>
    <row r="44" spans="1:23" ht="30.6" customHeight="1">
      <c r="A44" s="44" t="str">
        <f>'Année 1'!B44</f>
        <v>Humanités numériques</v>
      </c>
      <c r="B44" s="44" t="str">
        <f>'Année 1'!C44</f>
        <v>ECUE</v>
      </c>
      <c r="C44" s="39">
        <f>'Année 1'!F44</f>
        <v>0</v>
      </c>
      <c r="D44" s="19">
        <v>1</v>
      </c>
      <c r="E44" s="19" t="s">
        <v>243</v>
      </c>
      <c r="F44" s="19" t="s">
        <v>243</v>
      </c>
      <c r="G44" s="38" t="s">
        <v>243</v>
      </c>
      <c r="H44" s="38" t="s">
        <v>243</v>
      </c>
      <c r="I44" s="38" t="s">
        <v>243</v>
      </c>
      <c r="J44" s="38">
        <v>7</v>
      </c>
      <c r="K44" s="38" t="s">
        <v>14</v>
      </c>
      <c r="L44" s="38"/>
      <c r="M44" s="38">
        <v>2</v>
      </c>
      <c r="N44" s="38" t="s">
        <v>8</v>
      </c>
      <c r="O44" s="38"/>
      <c r="P44" s="38"/>
      <c r="Q44" s="38"/>
      <c r="R44" s="38"/>
      <c r="S44" s="38"/>
      <c r="T44" s="43"/>
      <c r="W44"/>
    </row>
    <row r="45" spans="1:23" ht="30.6" customHeight="1">
      <c r="A45" s="44" t="str">
        <f>'Année 1'!B45</f>
        <v>Le monde de la culture</v>
      </c>
      <c r="B45" s="44" t="str">
        <f>'Année 1'!C45</f>
        <v>ECUE</v>
      </c>
      <c r="C45" s="39">
        <f>'Année 1'!F45</f>
        <v>0</v>
      </c>
      <c r="D45" s="19">
        <v>1</v>
      </c>
      <c r="E45" s="19" t="s">
        <v>243</v>
      </c>
      <c r="F45" s="19" t="s">
        <v>243</v>
      </c>
      <c r="G45" s="38" t="s">
        <v>243</v>
      </c>
      <c r="H45" s="38" t="s">
        <v>243</v>
      </c>
      <c r="I45" s="38" t="s">
        <v>243</v>
      </c>
      <c r="J45" s="38">
        <v>7</v>
      </c>
      <c r="K45" s="38" t="s">
        <v>14</v>
      </c>
      <c r="L45" s="38"/>
      <c r="M45" s="38"/>
      <c r="N45" s="38" t="s">
        <v>26</v>
      </c>
      <c r="O45" s="38"/>
      <c r="P45" s="38"/>
      <c r="Q45" s="38"/>
      <c r="R45" s="38"/>
      <c r="S45" s="38"/>
      <c r="T45" s="43" t="s">
        <v>245</v>
      </c>
      <c r="W45"/>
    </row>
    <row r="46" spans="1:23" ht="30.6" customHeight="1">
      <c r="A46" s="83" t="str">
        <f>'Année 1'!B46</f>
        <v>UE Mineure</v>
      </c>
      <c r="B46" s="83" t="str">
        <f>'Année 1'!C46</f>
        <v>UE</v>
      </c>
      <c r="C46" s="84">
        <f>'Année 1'!F46</f>
        <v>0</v>
      </c>
      <c r="D46" s="89"/>
      <c r="E46" s="89"/>
      <c r="F46" s="89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90"/>
      <c r="W46"/>
    </row>
    <row r="47" spans="1:23" ht="30.6" customHeight="1">
      <c r="A47" s="78" t="s">
        <v>106</v>
      </c>
      <c r="B47" s="78">
        <f>'Année 1'!C48</f>
        <v>0</v>
      </c>
      <c r="C47" s="79">
        <f>'Année 1'!F48</f>
        <v>0</v>
      </c>
      <c r="D47" s="81"/>
      <c r="E47" s="81"/>
      <c r="F47" s="81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3"/>
      <c r="W47"/>
    </row>
    <row r="48" spans="1:23" ht="30.6" customHeight="1">
      <c r="A48" s="83" t="str">
        <f>'Année 1'!B49</f>
        <v>UE 1 COMMUNE</v>
      </c>
      <c r="B48" s="83" t="str">
        <f>'Année 1'!C49</f>
        <v>UE</v>
      </c>
      <c r="C48" s="84">
        <f>'Année 1'!F49</f>
        <v>0</v>
      </c>
      <c r="D48" s="89">
        <v>1</v>
      </c>
      <c r="E48" s="98" t="s">
        <v>243</v>
      </c>
      <c r="F48" s="98" t="s">
        <v>243</v>
      </c>
      <c r="G48" s="97" t="s">
        <v>243</v>
      </c>
      <c r="H48" s="97" t="s">
        <v>243</v>
      </c>
      <c r="I48" s="97" t="s">
        <v>243</v>
      </c>
      <c r="J48" s="86">
        <v>7</v>
      </c>
      <c r="K48" s="86"/>
      <c r="L48" s="86"/>
      <c r="M48" s="86"/>
      <c r="N48" s="86"/>
      <c r="O48" s="86"/>
      <c r="P48" s="86"/>
      <c r="Q48" s="86"/>
      <c r="R48" s="86"/>
      <c r="S48" s="86"/>
      <c r="T48" s="90"/>
      <c r="W48"/>
    </row>
    <row r="49" spans="1:23" ht="30.6" customHeight="1">
      <c r="A49" s="44" t="str">
        <f>'Année 1'!B50</f>
        <v>SFRI</v>
      </c>
      <c r="B49" s="44" t="str">
        <f>'Année 1'!C50</f>
        <v>ECUE</v>
      </c>
      <c r="C49" s="39">
        <f>'Année 1'!F50</f>
        <v>0</v>
      </c>
      <c r="D49" s="19"/>
      <c r="E49" s="19" t="s">
        <v>244</v>
      </c>
      <c r="F49" s="19" t="s">
        <v>244</v>
      </c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43"/>
      <c r="W49"/>
    </row>
    <row r="50" spans="1:23" ht="30.6" customHeight="1">
      <c r="A50" s="75" t="str">
        <f>'Année 1'!B51</f>
        <v>Droit et économie de la culture : perspectives internationales</v>
      </c>
      <c r="B50" s="44" t="str">
        <f>'Année 1'!C51</f>
        <v>ECUE</v>
      </c>
      <c r="C50" s="39">
        <f>'Année 1'!F51</f>
        <v>0</v>
      </c>
      <c r="D50" s="19">
        <v>1</v>
      </c>
      <c r="E50" s="19" t="s">
        <v>243</v>
      </c>
      <c r="F50" s="19" t="s">
        <v>243</v>
      </c>
      <c r="G50" s="38" t="s">
        <v>243</v>
      </c>
      <c r="H50" s="38" t="s">
        <v>243</v>
      </c>
      <c r="I50" s="38" t="s">
        <v>244</v>
      </c>
      <c r="J50" s="38">
        <v>7</v>
      </c>
      <c r="K50" s="38" t="s">
        <v>14</v>
      </c>
      <c r="L50" s="38"/>
      <c r="M50" s="38">
        <v>2</v>
      </c>
      <c r="N50" s="38" t="s">
        <v>8</v>
      </c>
      <c r="O50" s="38"/>
      <c r="P50" s="38"/>
      <c r="Q50" s="38"/>
      <c r="R50" s="38"/>
      <c r="S50" s="38"/>
      <c r="T50" s="43"/>
      <c r="W50"/>
    </row>
    <row r="51" spans="1:23" ht="30.6" customHeight="1">
      <c r="A51" s="83" t="str">
        <f>'Année 1'!B52</f>
        <v>UE 2 LANGUES ET TRADUCTION</v>
      </c>
      <c r="B51" s="83" t="str">
        <f>'Année 1'!C52</f>
        <v>UE</v>
      </c>
      <c r="C51" s="84">
        <f>'Année 1'!F52</f>
        <v>0</v>
      </c>
      <c r="D51" s="89">
        <v>1</v>
      </c>
      <c r="E51" s="98" t="s">
        <v>243</v>
      </c>
      <c r="F51" s="98" t="s">
        <v>243</v>
      </c>
      <c r="G51" s="97" t="s">
        <v>243</v>
      </c>
      <c r="H51" s="97" t="s">
        <v>243</v>
      </c>
      <c r="I51" s="97" t="s">
        <v>243</v>
      </c>
      <c r="J51" s="86">
        <v>7</v>
      </c>
      <c r="K51" s="86"/>
      <c r="L51" s="86"/>
      <c r="M51" s="86"/>
      <c r="N51" s="86"/>
      <c r="O51" s="86"/>
      <c r="P51" s="86"/>
      <c r="Q51" s="86"/>
      <c r="R51" s="86"/>
      <c r="S51" s="86"/>
      <c r="T51" s="90"/>
      <c r="W51"/>
    </row>
    <row r="52" spans="1:23" ht="30.6" customHeight="1">
      <c r="A52" s="78" t="str">
        <f>'Année 1'!B53</f>
        <v>Linguistique</v>
      </c>
      <c r="B52" s="78" t="str">
        <f>'Année 1'!C53</f>
        <v>OPTION</v>
      </c>
      <c r="C52" s="39">
        <f>'Année 1'!F53</f>
        <v>0</v>
      </c>
      <c r="D52" s="19"/>
      <c r="E52" s="19"/>
      <c r="F52" s="19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43"/>
      <c r="W52"/>
    </row>
    <row r="53" spans="1:23" ht="30.6" customHeight="1">
      <c r="A53" s="44" t="str">
        <f>'Année 1'!B54</f>
        <v>Anglais</v>
      </c>
      <c r="B53" s="44" t="str">
        <f>'Année 1'!C54</f>
        <v>ECUE</v>
      </c>
      <c r="C53" s="39"/>
      <c r="D53" s="19">
        <v>1</v>
      </c>
      <c r="E53" s="19" t="s">
        <v>243</v>
      </c>
      <c r="F53" s="19" t="s">
        <v>243</v>
      </c>
      <c r="G53" s="38" t="s">
        <v>243</v>
      </c>
      <c r="H53" s="38" t="s">
        <v>243</v>
      </c>
      <c r="I53" s="38" t="s">
        <v>243</v>
      </c>
      <c r="J53" s="38">
        <v>7</v>
      </c>
      <c r="K53" s="38" t="s">
        <v>14</v>
      </c>
      <c r="L53" s="38"/>
      <c r="M53" s="38">
        <v>2</v>
      </c>
      <c r="N53" s="38" t="s">
        <v>8</v>
      </c>
      <c r="O53" s="38"/>
      <c r="P53" s="38"/>
      <c r="Q53" s="38"/>
      <c r="R53" s="38"/>
      <c r="S53" s="38"/>
      <c r="T53" s="43"/>
      <c r="W53"/>
    </row>
    <row r="54" spans="1:23" ht="30.6" customHeight="1">
      <c r="A54" s="44" t="str">
        <f>'Année 1'!B55</f>
        <v>Italien</v>
      </c>
      <c r="B54" s="44" t="str">
        <f>'Année 1'!C55</f>
        <v>ECUE</v>
      </c>
      <c r="C54" s="39"/>
      <c r="D54" s="19">
        <v>1</v>
      </c>
      <c r="E54" s="19" t="s">
        <v>243</v>
      </c>
      <c r="F54" s="19" t="s">
        <v>243</v>
      </c>
      <c r="G54" s="38" t="s">
        <v>243</v>
      </c>
      <c r="H54" s="38" t="s">
        <v>243</v>
      </c>
      <c r="I54" s="38" t="s">
        <v>243</v>
      </c>
      <c r="J54" s="38">
        <v>7</v>
      </c>
      <c r="K54" s="38" t="s">
        <v>14</v>
      </c>
      <c r="L54" s="38"/>
      <c r="M54" s="38">
        <v>2</v>
      </c>
      <c r="N54" s="38" t="s">
        <v>8</v>
      </c>
      <c r="O54" s="38"/>
      <c r="P54" s="38"/>
      <c r="Q54" s="38"/>
      <c r="R54" s="38"/>
      <c r="S54" s="38"/>
      <c r="T54" s="43"/>
      <c r="W54"/>
    </row>
    <row r="55" spans="1:23" ht="30.6" customHeight="1">
      <c r="A55" s="44" t="str">
        <f>'Année 1'!B56</f>
        <v>Espagnol</v>
      </c>
      <c r="B55" s="44" t="str">
        <f>'Année 1'!C56</f>
        <v>ECUE</v>
      </c>
      <c r="C55" s="39"/>
      <c r="D55" s="19">
        <v>1</v>
      </c>
      <c r="E55" s="19" t="s">
        <v>243</v>
      </c>
      <c r="F55" s="19" t="s">
        <v>243</v>
      </c>
      <c r="G55" s="38" t="s">
        <v>243</v>
      </c>
      <c r="H55" s="38" t="s">
        <v>243</v>
      </c>
      <c r="I55" s="38" t="s">
        <v>243</v>
      </c>
      <c r="J55" s="38">
        <v>7</v>
      </c>
      <c r="K55" s="38" t="s">
        <v>14</v>
      </c>
      <c r="L55" s="38"/>
      <c r="M55" s="38">
        <v>2</v>
      </c>
      <c r="N55" s="38" t="s">
        <v>8</v>
      </c>
      <c r="O55" s="38"/>
      <c r="P55" s="38"/>
      <c r="Q55" s="38"/>
      <c r="R55" s="38"/>
      <c r="S55" s="38"/>
      <c r="T55" s="43"/>
      <c r="W55"/>
    </row>
    <row r="56" spans="1:23" ht="30.6" customHeight="1">
      <c r="A56" s="78" t="str">
        <f>'Année 1'!B57</f>
        <v>Traduction</v>
      </c>
      <c r="B56" s="78" t="str">
        <f>'Année 1'!C57</f>
        <v>OPTION</v>
      </c>
      <c r="C56" s="39">
        <f>'Année 1'!F57</f>
        <v>0</v>
      </c>
      <c r="D56" s="19"/>
      <c r="E56" s="19"/>
      <c r="F56" s="19"/>
      <c r="G56" s="38"/>
      <c r="H56" s="38"/>
      <c r="I56" s="38"/>
      <c r="J56" s="38"/>
      <c r="K56" s="38"/>
      <c r="L56" s="38"/>
      <c r="M56" s="38">
        <v>2</v>
      </c>
      <c r="N56" s="38"/>
      <c r="O56" s="38"/>
      <c r="P56" s="38"/>
      <c r="Q56" s="38"/>
      <c r="R56" s="38"/>
      <c r="S56" s="38"/>
      <c r="T56" s="43"/>
      <c r="W56"/>
    </row>
    <row r="57" spans="1:23" ht="30.6" customHeight="1">
      <c r="A57" s="44" t="str">
        <f>'Année 1'!B58</f>
        <v>Anglais</v>
      </c>
      <c r="B57" s="44" t="str">
        <f>'Année 1'!C58</f>
        <v>ECUE</v>
      </c>
      <c r="C57" s="39"/>
      <c r="D57" s="19">
        <v>1</v>
      </c>
      <c r="E57" s="19" t="s">
        <v>243</v>
      </c>
      <c r="F57" s="19" t="s">
        <v>243</v>
      </c>
      <c r="G57" s="38" t="s">
        <v>243</v>
      </c>
      <c r="H57" s="38" t="s">
        <v>243</v>
      </c>
      <c r="I57" s="38" t="s">
        <v>243</v>
      </c>
      <c r="J57" s="38">
        <v>7</v>
      </c>
      <c r="K57" s="38" t="s">
        <v>7</v>
      </c>
      <c r="L57" s="38"/>
      <c r="M57" s="38">
        <v>2</v>
      </c>
      <c r="N57" s="38"/>
      <c r="O57" s="38"/>
      <c r="P57" s="38"/>
      <c r="Q57" s="38"/>
      <c r="R57" s="38"/>
      <c r="S57" s="38"/>
      <c r="T57" s="43"/>
      <c r="W57"/>
    </row>
    <row r="58" spans="1:23" ht="30.6" customHeight="1">
      <c r="A58" s="44" t="str">
        <f>'Année 1'!B59</f>
        <v>Italien</v>
      </c>
      <c r="B58" s="44" t="str">
        <f>'Année 1'!C59</f>
        <v>ECUE</v>
      </c>
      <c r="C58" s="39"/>
      <c r="D58" s="19">
        <v>1</v>
      </c>
      <c r="E58" s="19" t="s">
        <v>243</v>
      </c>
      <c r="F58" s="19" t="s">
        <v>243</v>
      </c>
      <c r="G58" s="38" t="s">
        <v>243</v>
      </c>
      <c r="H58" s="38" t="s">
        <v>243</v>
      </c>
      <c r="I58" s="38" t="s">
        <v>243</v>
      </c>
      <c r="J58" s="38">
        <v>7</v>
      </c>
      <c r="K58" s="38" t="s">
        <v>7</v>
      </c>
      <c r="L58" s="38"/>
      <c r="M58" s="38">
        <v>2</v>
      </c>
      <c r="N58" s="38"/>
      <c r="O58" s="38"/>
      <c r="P58" s="38"/>
      <c r="Q58" s="38"/>
      <c r="R58" s="38"/>
      <c r="S58" s="38"/>
      <c r="T58" s="43"/>
      <c r="W58"/>
    </row>
    <row r="59" spans="1:23" ht="30.6" customHeight="1">
      <c r="A59" s="44" t="str">
        <f>'Année 1'!B60</f>
        <v>Espagnol</v>
      </c>
      <c r="B59" s="44" t="str">
        <f>'Année 1'!C60</f>
        <v>ECUE</v>
      </c>
      <c r="C59" s="39"/>
      <c r="D59" s="19">
        <v>1</v>
      </c>
      <c r="E59" s="19" t="s">
        <v>243</v>
      </c>
      <c r="F59" s="19" t="s">
        <v>243</v>
      </c>
      <c r="G59" s="38" t="s">
        <v>243</v>
      </c>
      <c r="H59" s="38" t="s">
        <v>243</v>
      </c>
      <c r="I59" s="38" t="s">
        <v>243</v>
      </c>
      <c r="J59" s="38">
        <v>7</v>
      </c>
      <c r="K59" s="38" t="s">
        <v>7</v>
      </c>
      <c r="L59" s="38"/>
      <c r="M59" s="38">
        <v>2</v>
      </c>
      <c r="N59" s="38"/>
      <c r="O59" s="38"/>
      <c r="P59" s="38"/>
      <c r="Q59" s="38"/>
      <c r="R59" s="38"/>
      <c r="S59" s="38"/>
      <c r="T59" s="43"/>
      <c r="W59"/>
    </row>
    <row r="60" spans="1:23" ht="30.6" customHeight="1">
      <c r="A60" s="83" t="str">
        <f>'Année 1'!B61</f>
        <v>UE 3 LITTÉRATURE ET CIVILISATION</v>
      </c>
      <c r="B60" s="83" t="str">
        <f>'Année 1'!C61</f>
        <v>UE</v>
      </c>
      <c r="C60" s="84">
        <f>'Année 1'!F61</f>
        <v>0</v>
      </c>
      <c r="D60" s="89">
        <v>1</v>
      </c>
      <c r="E60" s="98" t="s">
        <v>243</v>
      </c>
      <c r="F60" s="98" t="s">
        <v>243</v>
      </c>
      <c r="G60" s="97" t="s">
        <v>243</v>
      </c>
      <c r="H60" s="97" t="s">
        <v>243</v>
      </c>
      <c r="I60" s="97" t="s">
        <v>243</v>
      </c>
      <c r="J60" s="86">
        <v>7</v>
      </c>
      <c r="K60" s="86"/>
      <c r="L60" s="86"/>
      <c r="M60" s="86"/>
      <c r="N60" s="86"/>
      <c r="O60" s="86"/>
      <c r="P60" s="86"/>
      <c r="Q60" s="86"/>
      <c r="R60" s="86"/>
      <c r="S60" s="86"/>
      <c r="T60" s="90"/>
      <c r="W60"/>
    </row>
    <row r="61" spans="1:23" ht="30.6" customHeight="1">
      <c r="A61" s="78" t="str">
        <f>'Année 1'!B62</f>
        <v>Littératures</v>
      </c>
      <c r="B61" s="78" t="str">
        <f>'Année 1'!C62</f>
        <v>OPTION</v>
      </c>
      <c r="C61" s="39">
        <f>'Année 1'!F62</f>
        <v>0</v>
      </c>
      <c r="D61" s="19"/>
      <c r="E61" s="19"/>
      <c r="F61" s="19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43"/>
      <c r="W61"/>
    </row>
    <row r="62" spans="1:23" ht="30.6" customHeight="1">
      <c r="A62" s="44" t="str">
        <f>'Année 1'!B63</f>
        <v>Anglais</v>
      </c>
      <c r="B62" s="44" t="str">
        <f>'Année 1'!C63</f>
        <v>ECUE</v>
      </c>
      <c r="C62" s="39"/>
      <c r="D62" s="19">
        <v>1</v>
      </c>
      <c r="E62" s="19" t="s">
        <v>243</v>
      </c>
      <c r="F62" s="19" t="s">
        <v>243</v>
      </c>
      <c r="G62" s="38" t="s">
        <v>243</v>
      </c>
      <c r="H62" s="38" t="s">
        <v>243</v>
      </c>
      <c r="I62" s="38" t="s">
        <v>243</v>
      </c>
      <c r="J62" s="38">
        <v>7</v>
      </c>
      <c r="K62" s="38" t="s">
        <v>7</v>
      </c>
      <c r="L62" s="38"/>
      <c r="M62" s="38">
        <v>2</v>
      </c>
      <c r="N62" s="38"/>
      <c r="O62" s="38"/>
      <c r="P62" s="38"/>
      <c r="Q62" s="38"/>
      <c r="R62" s="38"/>
      <c r="S62" s="38"/>
      <c r="T62" s="43"/>
      <c r="W62"/>
    </row>
    <row r="63" spans="1:23" ht="30.6" customHeight="1">
      <c r="A63" s="44" t="str">
        <f>'Année 1'!B64</f>
        <v>Italien</v>
      </c>
      <c r="B63" s="44" t="str">
        <f>'Année 1'!C64</f>
        <v>ECUE</v>
      </c>
      <c r="C63" s="39"/>
      <c r="D63" s="19">
        <v>1</v>
      </c>
      <c r="E63" s="19" t="s">
        <v>243</v>
      </c>
      <c r="F63" s="19" t="s">
        <v>243</v>
      </c>
      <c r="G63" s="38" t="s">
        <v>243</v>
      </c>
      <c r="H63" s="38" t="s">
        <v>243</v>
      </c>
      <c r="I63" s="38" t="s">
        <v>243</v>
      </c>
      <c r="J63" s="38">
        <v>7</v>
      </c>
      <c r="K63" s="38" t="s">
        <v>7</v>
      </c>
      <c r="L63" s="38"/>
      <c r="M63" s="38">
        <v>2</v>
      </c>
      <c r="N63" s="38"/>
      <c r="O63" s="38"/>
      <c r="P63" s="38"/>
      <c r="Q63" s="38"/>
      <c r="R63" s="38"/>
      <c r="S63" s="38"/>
      <c r="T63" s="43"/>
      <c r="W63"/>
    </row>
    <row r="64" spans="1:23" ht="30.6" customHeight="1">
      <c r="A64" s="44" t="str">
        <f>'Année 1'!B65</f>
        <v>Espagnol</v>
      </c>
      <c r="B64" s="44" t="str">
        <f>'Année 1'!C65</f>
        <v>ECUE</v>
      </c>
      <c r="C64" s="39"/>
      <c r="D64" s="19">
        <v>1</v>
      </c>
      <c r="E64" s="19" t="s">
        <v>243</v>
      </c>
      <c r="F64" s="19" t="s">
        <v>243</v>
      </c>
      <c r="G64" s="38" t="s">
        <v>243</v>
      </c>
      <c r="H64" s="38" t="s">
        <v>243</v>
      </c>
      <c r="I64" s="38" t="s">
        <v>243</v>
      </c>
      <c r="J64" s="38">
        <v>7</v>
      </c>
      <c r="K64" s="38" t="s">
        <v>7</v>
      </c>
      <c r="L64" s="38"/>
      <c r="M64" s="38">
        <v>2</v>
      </c>
      <c r="N64" s="38"/>
      <c r="O64" s="38"/>
      <c r="P64" s="38"/>
      <c r="Q64" s="38"/>
      <c r="R64" s="38"/>
      <c r="S64" s="38"/>
      <c r="T64" s="43"/>
      <c r="W64"/>
    </row>
    <row r="65" spans="1:23" ht="30.6" customHeight="1">
      <c r="A65" s="78" t="str">
        <f>'Année 1'!B66</f>
        <v>Civilisations</v>
      </c>
      <c r="B65" s="78" t="str">
        <f>'Année 1'!C66</f>
        <v>OPTION</v>
      </c>
      <c r="C65" s="39">
        <f>'Année 1'!F66</f>
        <v>0</v>
      </c>
      <c r="D65" s="19"/>
      <c r="E65" s="19"/>
      <c r="F65" s="19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43"/>
      <c r="W65"/>
    </row>
    <row r="66" spans="1:23" ht="30.6" customHeight="1">
      <c r="A66" s="44" t="str">
        <f>'Année 1'!B67</f>
        <v>Anglais</v>
      </c>
      <c r="B66" s="44" t="str">
        <f>'Année 1'!C67</f>
        <v>ECUE</v>
      </c>
      <c r="C66" s="39"/>
      <c r="D66" s="19">
        <v>1</v>
      </c>
      <c r="E66" s="19" t="s">
        <v>243</v>
      </c>
      <c r="F66" s="19" t="s">
        <v>243</v>
      </c>
      <c r="G66" s="38" t="s">
        <v>243</v>
      </c>
      <c r="H66" s="38" t="s">
        <v>243</v>
      </c>
      <c r="I66" s="38" t="s">
        <v>243</v>
      </c>
      <c r="J66" s="38">
        <v>7</v>
      </c>
      <c r="K66" s="38" t="s">
        <v>7</v>
      </c>
      <c r="L66" s="38"/>
      <c r="M66" s="38">
        <v>2</v>
      </c>
      <c r="N66" s="38"/>
      <c r="O66" s="38"/>
      <c r="P66" s="38"/>
      <c r="Q66" s="38"/>
      <c r="R66" s="38"/>
      <c r="S66" s="38"/>
      <c r="T66" s="43"/>
      <c r="W66"/>
    </row>
    <row r="67" spans="1:23" ht="30.6" customHeight="1">
      <c r="A67" s="44" t="str">
        <f>'Année 1'!B68</f>
        <v>Italien</v>
      </c>
      <c r="B67" s="44" t="str">
        <f>'Année 1'!C68</f>
        <v>ECUE</v>
      </c>
      <c r="C67" s="39"/>
      <c r="D67" s="19">
        <v>1</v>
      </c>
      <c r="E67" s="19" t="s">
        <v>243</v>
      </c>
      <c r="F67" s="19" t="s">
        <v>243</v>
      </c>
      <c r="G67" s="38" t="s">
        <v>243</v>
      </c>
      <c r="H67" s="38" t="s">
        <v>243</v>
      </c>
      <c r="I67" s="38" t="s">
        <v>243</v>
      </c>
      <c r="J67" s="38">
        <v>7</v>
      </c>
      <c r="K67" s="38" t="s">
        <v>7</v>
      </c>
      <c r="L67" s="38"/>
      <c r="M67" s="38">
        <v>2</v>
      </c>
      <c r="N67" s="38"/>
      <c r="O67" s="38"/>
      <c r="P67" s="38"/>
      <c r="Q67" s="38"/>
      <c r="R67" s="38"/>
      <c r="S67" s="38"/>
      <c r="T67" s="43"/>
      <c r="W67"/>
    </row>
    <row r="68" spans="1:23" ht="30.6" customHeight="1">
      <c r="A68" s="44" t="str">
        <f>'Année 1'!B69</f>
        <v>Espagnol</v>
      </c>
      <c r="B68" s="44" t="str">
        <f>'Année 1'!C69</f>
        <v>ECUE</v>
      </c>
      <c r="C68" s="39"/>
      <c r="D68" s="19">
        <v>1</v>
      </c>
      <c r="E68" s="19" t="s">
        <v>243</v>
      </c>
      <c r="F68" s="19" t="s">
        <v>243</v>
      </c>
      <c r="G68" s="38" t="s">
        <v>243</v>
      </c>
      <c r="H68" s="38" t="s">
        <v>243</v>
      </c>
      <c r="I68" s="38" t="s">
        <v>243</v>
      </c>
      <c r="J68" s="38">
        <v>7</v>
      </c>
      <c r="K68" s="38" t="s">
        <v>7</v>
      </c>
      <c r="L68" s="38"/>
      <c r="M68" s="38">
        <v>2</v>
      </c>
      <c r="N68" s="38"/>
      <c r="O68" s="38"/>
      <c r="P68" s="38"/>
      <c r="Q68" s="38"/>
      <c r="R68" s="38"/>
      <c r="S68" s="38"/>
      <c r="T68" s="43"/>
      <c r="W68"/>
    </row>
    <row r="69" spans="1:23" ht="30.6" customHeight="1">
      <c r="A69" s="91" t="str">
        <f>'Année 1'!B70</f>
        <v>UE 4 PILOTAGE DE PROJETS CULTURELS INTERNATIONAUX</v>
      </c>
      <c r="B69" s="83" t="str">
        <f>'Année 1'!C70</f>
        <v>UE</v>
      </c>
      <c r="C69" s="84">
        <f>'Année 1'!F70</f>
        <v>0</v>
      </c>
      <c r="D69" s="89">
        <v>1</v>
      </c>
      <c r="E69" s="98" t="s">
        <v>243</v>
      </c>
      <c r="F69" s="98" t="s">
        <v>243</v>
      </c>
      <c r="G69" s="97" t="s">
        <v>243</v>
      </c>
      <c r="H69" s="97" t="s">
        <v>243</v>
      </c>
      <c r="I69" s="97" t="s">
        <v>243</v>
      </c>
      <c r="J69" s="86">
        <v>7</v>
      </c>
      <c r="K69" s="86"/>
      <c r="L69" s="86"/>
      <c r="M69" s="86"/>
      <c r="N69" s="86"/>
      <c r="O69" s="86"/>
      <c r="P69" s="86"/>
      <c r="Q69" s="86"/>
      <c r="R69" s="86"/>
      <c r="S69" s="86"/>
      <c r="T69" s="90"/>
      <c r="W69"/>
    </row>
    <row r="70" spans="1:23" ht="30.6" customHeight="1">
      <c r="A70" s="44" t="str">
        <f>'Année 1'!B71</f>
        <v>Dispositifs de financements</v>
      </c>
      <c r="B70" s="44" t="str">
        <f>'Année 1'!C71</f>
        <v>ECUE</v>
      </c>
      <c r="C70" s="39">
        <f>'Année 1'!F71</f>
        <v>0</v>
      </c>
      <c r="D70" s="19">
        <v>1</v>
      </c>
      <c r="E70" s="19" t="s">
        <v>243</v>
      </c>
      <c r="F70" s="19" t="s">
        <v>243</v>
      </c>
      <c r="G70" s="38" t="s">
        <v>243</v>
      </c>
      <c r="H70" s="38" t="s">
        <v>243</v>
      </c>
      <c r="I70" s="38" t="s">
        <v>243</v>
      </c>
      <c r="J70" s="38">
        <v>7</v>
      </c>
      <c r="K70" s="38" t="s">
        <v>14</v>
      </c>
      <c r="L70" s="38"/>
      <c r="M70" s="38">
        <v>2</v>
      </c>
      <c r="N70" s="38" t="s">
        <v>8</v>
      </c>
      <c r="O70" s="38"/>
      <c r="P70" s="38"/>
      <c r="Q70" s="38"/>
      <c r="R70" s="38"/>
      <c r="S70" s="38"/>
      <c r="T70" s="43"/>
      <c r="W70"/>
    </row>
    <row r="71" spans="1:23" ht="30.6" customHeight="1">
      <c r="A71" s="44" t="str">
        <f>'Année 1'!B72</f>
        <v>Monter et suivre un dossier de financement</v>
      </c>
      <c r="B71" s="44" t="str">
        <f>'Année 1'!C72</f>
        <v>ECUE</v>
      </c>
      <c r="C71" s="39">
        <f>'Année 1'!F72</f>
        <v>0</v>
      </c>
      <c r="D71" s="38">
        <v>1</v>
      </c>
      <c r="E71" s="38" t="s">
        <v>243</v>
      </c>
      <c r="F71" s="38" t="s">
        <v>243</v>
      </c>
      <c r="G71" s="38" t="s">
        <v>243</v>
      </c>
      <c r="H71" s="38" t="s">
        <v>243</v>
      </c>
      <c r="I71" s="38" t="s">
        <v>243</v>
      </c>
      <c r="J71" s="38">
        <v>7</v>
      </c>
      <c r="K71" s="38" t="s">
        <v>14</v>
      </c>
      <c r="L71" s="38"/>
      <c r="M71" s="38">
        <v>2</v>
      </c>
      <c r="N71" s="38" t="s">
        <v>8</v>
      </c>
      <c r="O71" s="38"/>
      <c r="P71" s="38"/>
      <c r="Q71" s="38"/>
      <c r="R71" s="38"/>
      <c r="S71" s="38"/>
      <c r="T71" s="43"/>
      <c r="W71"/>
    </row>
    <row r="72" spans="1:23" ht="30.6" customHeight="1">
      <c r="A72" s="91" t="str">
        <f>'Année 1'!B73</f>
        <v>UE 5 PROJET PROFESSIONNEL ET DE RECHERCHE</v>
      </c>
      <c r="B72" s="83" t="str">
        <f>'Année 1'!C73</f>
        <v>UE</v>
      </c>
      <c r="C72" s="84">
        <f>'Année 1'!F73</f>
        <v>0</v>
      </c>
      <c r="D72" s="86">
        <v>1</v>
      </c>
      <c r="E72" s="98" t="s">
        <v>243</v>
      </c>
      <c r="F72" s="98" t="s">
        <v>243</v>
      </c>
      <c r="G72" s="97" t="s">
        <v>243</v>
      </c>
      <c r="H72" s="97" t="s">
        <v>243</v>
      </c>
      <c r="I72" s="97" t="s">
        <v>243</v>
      </c>
      <c r="J72" s="86">
        <v>7</v>
      </c>
      <c r="K72" s="86"/>
      <c r="L72" s="86"/>
      <c r="M72" s="86"/>
      <c r="N72" s="86"/>
      <c r="O72" s="86"/>
      <c r="P72" s="86"/>
      <c r="Q72" s="86"/>
      <c r="R72" s="86"/>
      <c r="S72" s="86"/>
      <c r="T72" s="90"/>
      <c r="W72"/>
    </row>
    <row r="73" spans="1:23" ht="30.6" customHeight="1">
      <c r="A73" s="78" t="str">
        <f>'Année 1'!B74</f>
        <v>Méthodologie de la recherche</v>
      </c>
      <c r="B73" s="78" t="str">
        <f>'Année 1'!C74</f>
        <v>OPTION</v>
      </c>
      <c r="C73" s="39">
        <f>'Année 1'!F74</f>
        <v>0</v>
      </c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43"/>
      <c r="W73"/>
    </row>
    <row r="74" spans="1:23" ht="30.6" customHeight="1">
      <c r="A74" s="44" t="str">
        <f>'Année 1'!B75</f>
        <v>Anglais</v>
      </c>
      <c r="B74" s="44" t="str">
        <f>'Année 1'!C75</f>
        <v>ECUE</v>
      </c>
      <c r="C74" s="39"/>
      <c r="D74" s="38">
        <v>1</v>
      </c>
      <c r="E74" s="38" t="s">
        <v>243</v>
      </c>
      <c r="F74" s="38" t="s">
        <v>243</v>
      </c>
      <c r="G74" s="38" t="s">
        <v>243</v>
      </c>
      <c r="H74" s="38" t="s">
        <v>243</v>
      </c>
      <c r="I74" s="38" t="s">
        <v>243</v>
      </c>
      <c r="J74" s="38">
        <v>7</v>
      </c>
      <c r="K74" s="38" t="s">
        <v>14</v>
      </c>
      <c r="L74" s="38"/>
      <c r="M74" s="38">
        <v>2</v>
      </c>
      <c r="N74" s="38" t="s">
        <v>8</v>
      </c>
      <c r="O74" s="38"/>
      <c r="P74" s="38"/>
      <c r="Q74" s="38"/>
      <c r="R74" s="38"/>
      <c r="S74" s="38"/>
      <c r="T74" s="43"/>
      <c r="W74"/>
    </row>
    <row r="75" spans="1:23" ht="30.6" customHeight="1">
      <c r="A75" s="44" t="str">
        <f>'Année 1'!B76</f>
        <v>Italien</v>
      </c>
      <c r="B75" s="44" t="str">
        <f>'Année 1'!C76</f>
        <v>ECUE</v>
      </c>
      <c r="C75" s="39"/>
      <c r="D75" s="38">
        <v>1</v>
      </c>
      <c r="E75" s="38" t="s">
        <v>243</v>
      </c>
      <c r="F75" s="38" t="s">
        <v>243</v>
      </c>
      <c r="G75" s="38" t="s">
        <v>243</v>
      </c>
      <c r="H75" s="38" t="s">
        <v>243</v>
      </c>
      <c r="I75" s="38" t="s">
        <v>243</v>
      </c>
      <c r="J75" s="38">
        <v>7</v>
      </c>
      <c r="K75" s="38" t="s">
        <v>14</v>
      </c>
      <c r="L75" s="38"/>
      <c r="M75" s="38">
        <v>2</v>
      </c>
      <c r="N75" s="38" t="s">
        <v>8</v>
      </c>
      <c r="O75" s="38"/>
      <c r="P75" s="38"/>
      <c r="Q75" s="38"/>
      <c r="R75" s="38"/>
      <c r="S75" s="38"/>
      <c r="T75" s="43"/>
      <c r="W75"/>
    </row>
    <row r="76" spans="1:23" ht="30.6" customHeight="1">
      <c r="A76" s="44" t="str">
        <f>'Année 1'!B77</f>
        <v>Espagnol</v>
      </c>
      <c r="B76" s="44" t="str">
        <f>'Année 1'!C77</f>
        <v>ECUE</v>
      </c>
      <c r="C76" s="39"/>
      <c r="D76" s="38">
        <v>1</v>
      </c>
      <c r="E76" s="38" t="s">
        <v>243</v>
      </c>
      <c r="F76" s="38" t="s">
        <v>243</v>
      </c>
      <c r="G76" s="38" t="s">
        <v>243</v>
      </c>
      <c r="H76" s="38" t="s">
        <v>243</v>
      </c>
      <c r="I76" s="38" t="s">
        <v>243</v>
      </c>
      <c r="J76" s="38">
        <v>7</v>
      </c>
      <c r="K76" s="38" t="s">
        <v>14</v>
      </c>
      <c r="L76" s="38"/>
      <c r="M76" s="38">
        <v>2</v>
      </c>
      <c r="N76" s="38" t="s">
        <v>8</v>
      </c>
      <c r="O76" s="38"/>
      <c r="P76" s="38"/>
      <c r="Q76" s="38"/>
      <c r="R76" s="38"/>
      <c r="S76" s="38"/>
      <c r="T76" s="43"/>
      <c r="W76"/>
    </row>
    <row r="77" spans="1:23" ht="30.6" customHeight="1">
      <c r="A77" s="44" t="str">
        <f>'Année 1'!B78</f>
        <v>Humanités numériques</v>
      </c>
      <c r="B77" s="44" t="str">
        <f>'Année 1'!C78</f>
        <v>ECUE</v>
      </c>
      <c r="C77" s="39">
        <f>'Année 1'!F78</f>
        <v>0</v>
      </c>
      <c r="D77" s="38">
        <v>1</v>
      </c>
      <c r="E77" s="38" t="s">
        <v>243</v>
      </c>
      <c r="F77" s="38" t="s">
        <v>243</v>
      </c>
      <c r="G77" s="38" t="s">
        <v>243</v>
      </c>
      <c r="H77" s="38" t="s">
        <v>243</v>
      </c>
      <c r="I77" s="38" t="s">
        <v>243</v>
      </c>
      <c r="J77" s="38">
        <v>7</v>
      </c>
      <c r="K77" s="38" t="s">
        <v>14</v>
      </c>
      <c r="L77" s="38"/>
      <c r="M77" s="38">
        <v>2</v>
      </c>
      <c r="N77" s="38" t="s">
        <v>8</v>
      </c>
      <c r="O77" s="38"/>
      <c r="P77" s="38"/>
      <c r="Q77" s="38"/>
      <c r="R77" s="38"/>
      <c r="S77" s="38"/>
      <c r="T77" s="43"/>
      <c r="W77"/>
    </row>
    <row r="78" spans="1:23" ht="30.6" customHeight="1">
      <c r="A78" s="78" t="str">
        <f>'Année 1'!B79</f>
        <v>Spécialisation : 1 ECUE au choix</v>
      </c>
      <c r="B78" s="78" t="str">
        <f>'Année 1'!C79</f>
        <v>OPTION</v>
      </c>
      <c r="C78" s="39">
        <f>'Année 1'!F79</f>
        <v>0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43"/>
      <c r="W78"/>
    </row>
    <row r="79" spans="1:23" ht="30.6" customHeight="1">
      <c r="A79" s="75" t="str">
        <f>'Année 1'!B80</f>
        <v>Journées thématiques EUR séminaires colloques</v>
      </c>
      <c r="B79" s="44" t="str">
        <f>'Année 1'!C80</f>
        <v>ECUE</v>
      </c>
      <c r="C79" s="39">
        <f>'Année 1'!F80</f>
        <v>0</v>
      </c>
      <c r="D79" s="38">
        <v>1</v>
      </c>
      <c r="E79" s="38" t="s">
        <v>243</v>
      </c>
      <c r="F79" s="38" t="s">
        <v>243</v>
      </c>
      <c r="G79" s="38" t="s">
        <v>243</v>
      </c>
      <c r="H79" s="38" t="s">
        <v>243</v>
      </c>
      <c r="I79" s="38" t="s">
        <v>243</v>
      </c>
      <c r="J79" s="38">
        <v>7</v>
      </c>
      <c r="K79" s="38" t="s">
        <v>14</v>
      </c>
      <c r="L79" s="38"/>
      <c r="M79" s="38"/>
      <c r="N79" s="38" t="s">
        <v>26</v>
      </c>
      <c r="O79" s="38"/>
      <c r="P79" s="38"/>
      <c r="Q79" s="38"/>
      <c r="R79" s="38"/>
      <c r="S79" s="38"/>
      <c r="T79" s="43" t="s">
        <v>245</v>
      </c>
      <c r="W79"/>
    </row>
    <row r="80" spans="1:23" ht="30.6" customHeight="1">
      <c r="A80" s="44" t="str">
        <f>'Année 1'!B81</f>
        <v>Le monde de la culture</v>
      </c>
      <c r="B80" s="44" t="str">
        <f>'Année 1'!C81</f>
        <v>ECUE</v>
      </c>
      <c r="C80" s="39">
        <f>'Année 1'!F81</f>
        <v>0</v>
      </c>
      <c r="D80" s="38">
        <v>1</v>
      </c>
      <c r="E80" s="38" t="s">
        <v>243</v>
      </c>
      <c r="F80" s="38" t="s">
        <v>243</v>
      </c>
      <c r="G80" s="38" t="s">
        <v>243</v>
      </c>
      <c r="H80" s="38" t="s">
        <v>243</v>
      </c>
      <c r="I80" s="38" t="s">
        <v>243</v>
      </c>
      <c r="J80" s="38">
        <v>7</v>
      </c>
      <c r="K80" s="38" t="s">
        <v>14</v>
      </c>
      <c r="L80" s="38"/>
      <c r="M80" s="38"/>
      <c r="N80" s="38" t="s">
        <v>26</v>
      </c>
      <c r="O80" s="38"/>
      <c r="P80" s="38"/>
      <c r="Q80" s="38"/>
      <c r="R80" s="38"/>
      <c r="S80" s="38"/>
      <c r="T80" s="43" t="s">
        <v>245</v>
      </c>
      <c r="W80"/>
    </row>
    <row r="81" spans="1:23" ht="30.6" customHeight="1">
      <c r="A81" s="83" t="str">
        <f>'Année 1'!B82</f>
        <v>UE Mineure</v>
      </c>
      <c r="B81" s="83" t="str">
        <f>'Année 1'!C82</f>
        <v>UE</v>
      </c>
      <c r="C81" s="84">
        <f>'Année 1'!F82</f>
        <v>0</v>
      </c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90"/>
      <c r="W81"/>
    </row>
    <row r="82" spans="1:23" ht="30.6" customHeight="1">
      <c r="A82" s="44">
        <f>'Année 1'!B125</f>
        <v>0</v>
      </c>
      <c r="B82" s="44">
        <f>'Année 1'!C125</f>
        <v>0</v>
      </c>
      <c r="C82" s="39">
        <f>'Année 1'!F125</f>
        <v>0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43"/>
      <c r="W82"/>
    </row>
    <row r="83" spans="1:23" ht="30.6" customHeight="1">
      <c r="A83" s="44">
        <f>'Année 1'!B126</f>
        <v>0</v>
      </c>
      <c r="B83" s="44">
        <f>'Année 1'!C126</f>
        <v>0</v>
      </c>
      <c r="C83" s="39">
        <f>'Année 1'!F126</f>
        <v>0</v>
      </c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43"/>
      <c r="W83"/>
    </row>
    <row r="84" spans="1:23" ht="30.6" customHeight="1">
      <c r="A84" s="44">
        <f>'Année 1'!B127</f>
        <v>0</v>
      </c>
      <c r="B84" s="44">
        <f>'Année 1'!C127</f>
        <v>0</v>
      </c>
      <c r="C84" s="39">
        <f>'Année 1'!F127</f>
        <v>0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43"/>
      <c r="W84"/>
    </row>
    <row r="85" spans="1:23" ht="30.6" customHeight="1">
      <c r="A85" s="44">
        <f>'Année 1'!B128</f>
        <v>0</v>
      </c>
      <c r="B85" s="44">
        <f>'Année 1'!C128</f>
        <v>0</v>
      </c>
      <c r="C85" s="39">
        <f>'Année 1'!F128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6" customHeight="1">
      <c r="A86" s="44">
        <f>'Année 1'!B129</f>
        <v>0</v>
      </c>
      <c r="B86" s="44">
        <f>'Année 1'!C129</f>
        <v>0</v>
      </c>
      <c r="C86" s="39">
        <f>'Année 1'!F129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6" customHeight="1">
      <c r="A87" s="44">
        <f>'Année 1'!B130</f>
        <v>0</v>
      </c>
      <c r="B87" s="44">
        <f>'Année 1'!C130</f>
        <v>0</v>
      </c>
      <c r="C87" s="39">
        <f>'Année 1'!F130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6" customHeight="1">
      <c r="A88" s="44">
        <f>'Année 1'!B131</f>
        <v>0</v>
      </c>
      <c r="B88" s="44">
        <f>'Année 1'!C131</f>
        <v>0</v>
      </c>
      <c r="C88" s="39">
        <f>'Année 1'!F131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6" customHeight="1">
      <c r="A89" s="44">
        <f>'Année 1'!B132</f>
        <v>0</v>
      </c>
      <c r="B89" s="44">
        <f>'Année 1'!C132</f>
        <v>0</v>
      </c>
      <c r="C89" s="39">
        <f>'Année 1'!F132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6" customHeight="1">
      <c r="A90" s="44">
        <f>'Année 1'!B133</f>
        <v>0</v>
      </c>
      <c r="B90" s="44">
        <f>'Année 1'!C133</f>
        <v>0</v>
      </c>
      <c r="C90" s="39">
        <f>'Année 1'!F133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6" customHeight="1">
      <c r="A91" s="44">
        <f>'Année 1'!B134</f>
        <v>0</v>
      </c>
      <c r="B91" s="44">
        <f>'Année 1'!C134</f>
        <v>0</v>
      </c>
      <c r="C91" s="39">
        <f>'Année 1'!F134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6" customHeight="1">
      <c r="A92" s="44">
        <f>'Année 1'!B135</f>
        <v>0</v>
      </c>
      <c r="B92" s="44">
        <f>'Année 1'!C135</f>
        <v>0</v>
      </c>
      <c r="C92" s="39">
        <f>'Année 1'!F135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6" customHeight="1">
      <c r="A93" s="44">
        <f>'Année 1'!B136</f>
        <v>0</v>
      </c>
      <c r="B93" s="44">
        <f>'Année 1'!C136</f>
        <v>0</v>
      </c>
      <c r="C93" s="39">
        <f>'Année 1'!F136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6" customHeight="1">
      <c r="A94" s="44">
        <f>'Année 1'!B137</f>
        <v>0</v>
      </c>
      <c r="B94" s="44">
        <f>'Année 1'!C137</f>
        <v>0</v>
      </c>
      <c r="C94" s="39">
        <f>'Année 1'!F137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6" customHeight="1">
      <c r="A95" s="44">
        <f>'Année 1'!B138</f>
        <v>0</v>
      </c>
      <c r="B95" s="44">
        <f>'Année 1'!C138</f>
        <v>0</v>
      </c>
      <c r="C95" s="39">
        <f>'Année 1'!F138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6" customHeight="1">
      <c r="A96" s="44">
        <f>'Année 1'!B139</f>
        <v>0</v>
      </c>
      <c r="B96" s="44">
        <f>'Année 1'!C139</f>
        <v>0</v>
      </c>
      <c r="C96" s="39">
        <f>'Année 1'!F139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6" customHeight="1">
      <c r="A97" s="44">
        <f>'Année 1'!B140</f>
        <v>0</v>
      </c>
      <c r="B97" s="44">
        <f>'Année 1'!C140</f>
        <v>0</v>
      </c>
      <c r="C97" s="39">
        <f>'Année 1'!F140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6" customHeight="1">
      <c r="A98" s="44">
        <f>'Année 1'!B141</f>
        <v>0</v>
      </c>
      <c r="B98" s="44">
        <f>'Année 1'!C141</f>
        <v>0</v>
      </c>
      <c r="C98" s="39">
        <f>'Année 1'!F141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6" customHeight="1">
      <c r="A99" s="44">
        <f>'Année 1'!B142</f>
        <v>0</v>
      </c>
      <c r="B99" s="44">
        <f>'Année 1'!C142</f>
        <v>0</v>
      </c>
      <c r="C99" s="39">
        <f>'Année 1'!F142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6" customHeight="1">
      <c r="A100" s="44">
        <f>'Année 1'!B143</f>
        <v>0</v>
      </c>
      <c r="B100" s="44">
        <f>'Année 1'!C143</f>
        <v>0</v>
      </c>
      <c r="C100" s="39">
        <f>'Année 1'!F143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6" customHeight="1">
      <c r="A101" s="44">
        <f>'Année 1'!B144</f>
        <v>0</v>
      </c>
      <c r="B101" s="44">
        <f>'Année 1'!C144</f>
        <v>0</v>
      </c>
      <c r="C101" s="39">
        <f>'Année 1'!F144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6" customHeight="1">
      <c r="A102" s="44">
        <f>'Année 1'!B145</f>
        <v>0</v>
      </c>
      <c r="B102" s="44">
        <f>'Année 1'!C145</f>
        <v>0</v>
      </c>
      <c r="C102" s="39">
        <f>'Année 1'!F145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6" customHeight="1">
      <c r="A103" s="44">
        <f>'Année 1'!B146</f>
        <v>0</v>
      </c>
      <c r="B103" s="44">
        <f>'Année 1'!C146</f>
        <v>0</v>
      </c>
      <c r="C103" s="39">
        <f>'Année 1'!F146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6" customHeight="1">
      <c r="A104" s="44">
        <f>'Année 1'!B147</f>
        <v>0</v>
      </c>
      <c r="B104" s="44">
        <f>'Année 1'!C147</f>
        <v>0</v>
      </c>
      <c r="C104" s="39">
        <f>'Année 1'!F147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6" customHeight="1">
      <c r="A105" s="44">
        <f>'Année 1'!B148</f>
        <v>0</v>
      </c>
      <c r="B105" s="44">
        <f>'Année 1'!C148</f>
        <v>0</v>
      </c>
      <c r="C105" s="39">
        <f>'Année 1'!F148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6" customHeight="1">
      <c r="A106" s="44">
        <f>'Année 1'!B149</f>
        <v>0</v>
      </c>
      <c r="B106" s="44">
        <f>'Année 1'!C149</f>
        <v>0</v>
      </c>
      <c r="C106" s="39">
        <f>'Année 1'!F149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6" customHeight="1">
      <c r="A107" s="44">
        <f>'Année 1'!B150</f>
        <v>0</v>
      </c>
      <c r="B107" s="44">
        <f>'Année 1'!C150</f>
        <v>0</v>
      </c>
      <c r="C107" s="39">
        <f>'Année 1'!F150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6" customHeight="1">
      <c r="A108" s="44">
        <f>'Année 1'!B151</f>
        <v>0</v>
      </c>
      <c r="B108" s="44">
        <f>'Année 1'!C151</f>
        <v>0</v>
      </c>
      <c r="C108" s="39">
        <f>'Année 1'!F151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6" customHeight="1">
      <c r="A109" s="44">
        <f>'Année 1'!B152</f>
        <v>0</v>
      </c>
      <c r="B109" s="44">
        <f>'Année 1'!C152</f>
        <v>0</v>
      </c>
      <c r="C109" s="39">
        <f>'Année 1'!F152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6" customHeight="1">
      <c r="A110" s="44">
        <f>'Année 1'!B153</f>
        <v>0</v>
      </c>
      <c r="B110" s="44">
        <f>'Année 1'!C153</f>
        <v>0</v>
      </c>
      <c r="C110" s="39">
        <f>'Année 1'!F153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6" customHeight="1">
      <c r="A111" s="44">
        <f>'Année 1'!B154</f>
        <v>0</v>
      </c>
      <c r="B111" s="44">
        <f>'Année 1'!C154</f>
        <v>0</v>
      </c>
      <c r="C111" s="39">
        <f>'Année 1'!F154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6" customHeight="1">
      <c r="A112" s="44">
        <f>'Année 1'!B155</f>
        <v>0</v>
      </c>
      <c r="B112" s="44">
        <f>'Année 1'!C155</f>
        <v>0</v>
      </c>
      <c r="C112" s="39">
        <f>'Année 1'!F155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6" customHeight="1">
      <c r="A113" s="44">
        <f>'Année 1'!B156</f>
        <v>0</v>
      </c>
      <c r="B113" s="44">
        <f>'Année 1'!C156</f>
        <v>0</v>
      </c>
      <c r="C113" s="39">
        <f>'Année 1'!F156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6" customHeight="1">
      <c r="A114" s="44">
        <f>'Année 1'!B157</f>
        <v>0</v>
      </c>
      <c r="B114" s="44">
        <f>'Année 1'!C157</f>
        <v>0</v>
      </c>
      <c r="C114" s="39">
        <f>'Année 1'!F157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6" customHeight="1">
      <c r="A115" s="44">
        <f>'Année 1'!B158</f>
        <v>0</v>
      </c>
      <c r="B115" s="44">
        <f>'Année 1'!C158</f>
        <v>0</v>
      </c>
      <c r="C115" s="39">
        <f>'Année 1'!F158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6" customHeight="1">
      <c r="A116" s="44">
        <f>'Année 1'!B159</f>
        <v>0</v>
      </c>
      <c r="B116" s="44">
        <f>'Année 1'!C159</f>
        <v>0</v>
      </c>
      <c r="C116" s="39">
        <f>'Année 1'!F159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6" customHeight="1">
      <c r="A117" s="44">
        <f>'Année 1'!B160</f>
        <v>0</v>
      </c>
      <c r="B117" s="44">
        <f>'Année 1'!C160</f>
        <v>0</v>
      </c>
      <c r="C117" s="39">
        <f>'Année 1'!F160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6" customHeight="1">
      <c r="A118" s="44">
        <f>'Année 1'!B161</f>
        <v>0</v>
      </c>
      <c r="B118" s="44">
        <f>'Année 1'!C161</f>
        <v>0</v>
      </c>
      <c r="C118" s="39">
        <f>'Année 1'!F161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6" customHeight="1">
      <c r="A119" s="44">
        <f>'Année 1'!B162</f>
        <v>0</v>
      </c>
      <c r="B119" s="44">
        <f>'Année 1'!C162</f>
        <v>0</v>
      </c>
      <c r="C119" s="39">
        <f>'Année 1'!F162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6" customHeight="1">
      <c r="A120" s="44">
        <f>'Année 1'!B163</f>
        <v>0</v>
      </c>
      <c r="B120" s="44">
        <f>'Année 1'!C163</f>
        <v>0</v>
      </c>
      <c r="C120" s="39">
        <f>'Année 1'!F163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6" customHeight="1">
      <c r="A121" s="44">
        <f>'Année 1'!B164</f>
        <v>0</v>
      </c>
      <c r="B121" s="44">
        <f>'Année 1'!C164</f>
        <v>0</v>
      </c>
      <c r="C121" s="39">
        <f>'Année 1'!F164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6" customHeight="1">
      <c r="A122" s="44">
        <f>'Année 1'!B165</f>
        <v>0</v>
      </c>
      <c r="B122" s="44">
        <f>'Année 1'!C165</f>
        <v>0</v>
      </c>
      <c r="C122" s="39">
        <f>'Année 1'!F165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6" customHeight="1">
      <c r="A123" s="44">
        <f>'Année 1'!B166</f>
        <v>0</v>
      </c>
      <c r="B123" s="44">
        <f>'Année 1'!C166</f>
        <v>0</v>
      </c>
      <c r="C123" s="39">
        <f>'Année 1'!F166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6" customHeight="1">
      <c r="A124" s="44">
        <f>'Année 1'!B167</f>
        <v>0</v>
      </c>
      <c r="B124" s="44">
        <f>'Année 1'!C167</f>
        <v>0</v>
      </c>
      <c r="C124" s="39">
        <f>'Année 1'!F167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6" customHeight="1">
      <c r="A125" s="44">
        <f>'Année 1'!B168</f>
        <v>0</v>
      </c>
      <c r="B125" s="44">
        <f>'Année 1'!C168</f>
        <v>0</v>
      </c>
      <c r="C125" s="39">
        <f>'Année 1'!F168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6" customHeight="1">
      <c r="A126" s="44">
        <f>'Année 1'!B169</f>
        <v>0</v>
      </c>
      <c r="B126" s="44">
        <f>'Année 1'!C169</f>
        <v>0</v>
      </c>
      <c r="C126" s="39">
        <f>'Année 1'!F169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6" customHeight="1">
      <c r="A127" s="44">
        <f>'Année 1'!B170</f>
        <v>0</v>
      </c>
      <c r="B127" s="44">
        <f>'Année 1'!C170</f>
        <v>0</v>
      </c>
      <c r="C127" s="39">
        <f>'Année 1'!F170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6" customHeight="1">
      <c r="A128" s="44">
        <f>'Année 1'!B171</f>
        <v>0</v>
      </c>
      <c r="B128" s="44">
        <f>'Année 1'!C171</f>
        <v>0</v>
      </c>
      <c r="C128" s="39">
        <f>'Année 1'!F171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6" customHeight="1">
      <c r="A129" s="44">
        <f>'Année 1'!B172</f>
        <v>0</v>
      </c>
      <c r="B129" s="44">
        <f>'Année 1'!C172</f>
        <v>0</v>
      </c>
      <c r="C129" s="39">
        <f>'Année 1'!F172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6" customHeight="1">
      <c r="A130" s="44">
        <f>'Année 1'!B173</f>
        <v>0</v>
      </c>
      <c r="B130" s="44">
        <f>'Année 1'!C173</f>
        <v>0</v>
      </c>
      <c r="C130" s="39">
        <f>'Année 1'!F173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6" customHeight="1">
      <c r="A131" s="44">
        <f>'Année 1'!B174</f>
        <v>0</v>
      </c>
      <c r="B131" s="44">
        <f>'Année 1'!C174</f>
        <v>0</v>
      </c>
      <c r="C131" s="39">
        <f>'Année 1'!F174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6" customHeight="1">
      <c r="A132" s="44">
        <f>'Année 1'!B175</f>
        <v>0</v>
      </c>
      <c r="B132" s="44">
        <f>'Année 1'!C175</f>
        <v>0</v>
      </c>
      <c r="C132" s="39">
        <f>'Année 1'!F175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6" customHeight="1">
      <c r="A133" s="44">
        <f>'Année 1'!B176</f>
        <v>0</v>
      </c>
      <c r="B133" s="44">
        <f>'Année 1'!C176</f>
        <v>0</v>
      </c>
      <c r="C133" s="39">
        <f>'Année 1'!F176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6" customHeight="1">
      <c r="A134" s="44">
        <f>'Année 1'!B177</f>
        <v>0</v>
      </c>
      <c r="B134" s="44">
        <f>'Année 1'!C177</f>
        <v>0</v>
      </c>
      <c r="C134" s="39">
        <f>'Année 1'!F177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6" customHeight="1">
      <c r="A135" s="44">
        <f>'Année 1'!B178</f>
        <v>0</v>
      </c>
      <c r="B135" s="44">
        <f>'Année 1'!C178</f>
        <v>0</v>
      </c>
      <c r="C135" s="39">
        <f>'Année 1'!F178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6" customHeight="1">
      <c r="A136" s="44">
        <f>'Année 1'!B179</f>
        <v>0</v>
      </c>
      <c r="B136" s="44">
        <f>'Année 1'!C179</f>
        <v>0</v>
      </c>
      <c r="C136" s="39">
        <f>'Année 1'!F179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6" customHeight="1">
      <c r="A137" s="44">
        <f>'Année 1'!B180</f>
        <v>0</v>
      </c>
      <c r="B137" s="44">
        <f>'Année 1'!C180</f>
        <v>0</v>
      </c>
      <c r="C137" s="39">
        <f>'Année 1'!F180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6" customHeight="1">
      <c r="A138" s="44">
        <f>'Année 1'!B181</f>
        <v>0</v>
      </c>
      <c r="B138" s="44">
        <f>'Année 1'!C181</f>
        <v>0</v>
      </c>
      <c r="C138" s="39">
        <f>'Année 1'!F181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6" customHeight="1">
      <c r="A139" s="44">
        <f>'Année 1'!B182</f>
        <v>0</v>
      </c>
      <c r="B139" s="44">
        <f>'Année 1'!C182</f>
        <v>0</v>
      </c>
      <c r="C139" s="39">
        <f>'Année 1'!F182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6" customHeight="1">
      <c r="A140" s="44">
        <f>'Année 1'!B183</f>
        <v>0</v>
      </c>
      <c r="B140" s="44">
        <f>'Année 1'!C183</f>
        <v>0</v>
      </c>
      <c r="C140" s="39">
        <f>'Année 1'!F183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6" customHeight="1">
      <c r="A141" s="44">
        <f>'Année 1'!B184</f>
        <v>0</v>
      </c>
      <c r="B141" s="44">
        <f>'Année 1'!C184</f>
        <v>0</v>
      </c>
      <c r="C141" s="39">
        <f>'Année 1'!F184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6" customHeight="1">
      <c r="A142" s="44">
        <f>'Année 1'!B185</f>
        <v>0</v>
      </c>
      <c r="B142" s="44">
        <f>'Année 1'!C185</f>
        <v>0</v>
      </c>
      <c r="C142" s="39">
        <f>'Année 1'!F185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6" customHeight="1">
      <c r="A143" s="44">
        <f>'Année 1'!B186</f>
        <v>0</v>
      </c>
      <c r="B143" s="44">
        <f>'Année 1'!C186</f>
        <v>0</v>
      </c>
      <c r="C143" s="39">
        <f>'Année 1'!F186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6" customHeight="1">
      <c r="A144" s="44">
        <f>'Année 1'!B187</f>
        <v>0</v>
      </c>
      <c r="B144" s="44">
        <f>'Année 1'!C187</f>
        <v>0</v>
      </c>
      <c r="C144" s="39">
        <f>'Année 1'!F187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6" customHeight="1">
      <c r="A145" s="44">
        <f>'Année 1'!B188</f>
        <v>0</v>
      </c>
      <c r="B145" s="44">
        <f>'Année 1'!C188</f>
        <v>0</v>
      </c>
      <c r="C145" s="39">
        <f>'Année 1'!F188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6" customHeight="1">
      <c r="A146" s="44">
        <f>'Année 1'!B189</f>
        <v>0</v>
      </c>
      <c r="B146" s="44">
        <f>'Année 1'!C189</f>
        <v>0</v>
      </c>
      <c r="C146" s="39">
        <f>'Année 1'!F189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6" customHeight="1">
      <c r="A147" s="44">
        <f>'Année 1'!B190</f>
        <v>0</v>
      </c>
      <c r="B147" s="44">
        <f>'Année 1'!C190</f>
        <v>0</v>
      </c>
      <c r="C147" s="39">
        <f>'Année 1'!F190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6" customHeight="1">
      <c r="A148" s="44">
        <f>'Année 1'!B191</f>
        <v>0</v>
      </c>
      <c r="B148" s="44">
        <f>'Année 1'!C191</f>
        <v>0</v>
      </c>
      <c r="C148" s="39">
        <f>'Année 1'!F191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6" customHeight="1">
      <c r="A149" s="44">
        <f>'Année 1'!B192</f>
        <v>0</v>
      </c>
      <c r="B149" s="44">
        <f>'Année 1'!C192</f>
        <v>0</v>
      </c>
      <c r="C149" s="39">
        <f>'Année 1'!F192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6" customHeight="1">
      <c r="A150" s="44">
        <f>'Année 1'!B193</f>
        <v>0</v>
      </c>
      <c r="B150" s="44">
        <f>'Année 1'!C193</f>
        <v>0</v>
      </c>
      <c r="C150" s="39">
        <f>'Année 1'!F193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6" customHeight="1">
      <c r="A151" s="44">
        <f>'Année 1'!B194</f>
        <v>0</v>
      </c>
      <c r="B151" s="44">
        <f>'Année 1'!C194</f>
        <v>0</v>
      </c>
      <c r="C151" s="39">
        <f>'Année 1'!F194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6" customHeight="1">
      <c r="A152" s="44">
        <f>'Année 1'!B195</f>
        <v>0</v>
      </c>
      <c r="B152" s="44">
        <f>'Année 1'!C195</f>
        <v>0</v>
      </c>
      <c r="C152" s="39">
        <f>'Année 1'!F195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6" customHeight="1">
      <c r="A153" s="44">
        <f>'Année 1'!B196</f>
        <v>0</v>
      </c>
      <c r="B153" s="44">
        <f>'Année 1'!C196</f>
        <v>0</v>
      </c>
      <c r="C153" s="39">
        <f>'Année 1'!F196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6" customHeight="1">
      <c r="A154" s="44">
        <f>'Année 1'!B197</f>
        <v>0</v>
      </c>
      <c r="B154" s="44">
        <f>'Année 1'!C197</f>
        <v>0</v>
      </c>
      <c r="C154" s="39">
        <f>'Année 1'!F197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6" customHeight="1">
      <c r="A155" s="44">
        <f>'Année 1'!B198</f>
        <v>0</v>
      </c>
      <c r="B155" s="44">
        <f>'Année 1'!C198</f>
        <v>0</v>
      </c>
      <c r="C155" s="39">
        <f>'Année 1'!F198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6" customHeight="1">
      <c r="A156" s="44">
        <f>'Année 1'!B199</f>
        <v>0</v>
      </c>
      <c r="B156" s="44">
        <f>'Année 1'!C199</f>
        <v>0</v>
      </c>
      <c r="C156" s="39">
        <f>'Année 1'!F199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6" customHeight="1">
      <c r="A157" s="44">
        <f>'Année 1'!B200</f>
        <v>0</v>
      </c>
      <c r="B157" s="44">
        <f>'Année 1'!C200</f>
        <v>0</v>
      </c>
      <c r="C157" s="39">
        <f>'Année 1'!F200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6" customHeight="1">
      <c r="A158" s="44">
        <f>'Année 1'!B201</f>
        <v>0</v>
      </c>
      <c r="B158" s="44">
        <f>'Année 1'!C201</f>
        <v>0</v>
      </c>
      <c r="C158" s="39">
        <f>'Année 1'!F201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6" customHeight="1">
      <c r="A159" s="44">
        <f>'Année 1'!B202</f>
        <v>0</v>
      </c>
      <c r="B159" s="44">
        <f>'Année 1'!C202</f>
        <v>0</v>
      </c>
      <c r="C159" s="39">
        <f>'Année 1'!F202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6" customHeight="1">
      <c r="A160" s="44">
        <f>'Année 1'!B203</f>
        <v>0</v>
      </c>
      <c r="B160" s="44">
        <f>'Année 1'!C203</f>
        <v>0</v>
      </c>
      <c r="C160" s="39">
        <f>'Année 1'!F203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6" customHeight="1">
      <c r="A161" s="44">
        <f>'Année 1'!B204</f>
        <v>0</v>
      </c>
      <c r="B161" s="44">
        <f>'Année 1'!C204</f>
        <v>0</v>
      </c>
      <c r="C161" s="39">
        <f>'Année 1'!F204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6" customHeight="1">
      <c r="A162" s="44">
        <f>'Année 1'!B205</f>
        <v>0</v>
      </c>
      <c r="B162" s="44">
        <f>'Année 1'!C205</f>
        <v>0</v>
      </c>
      <c r="C162" s="39">
        <f>'Année 1'!F205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6" customHeight="1">
      <c r="A163" s="44">
        <f>'Année 1'!B206</f>
        <v>0</v>
      </c>
      <c r="B163" s="44">
        <f>'Année 1'!C206</f>
        <v>0</v>
      </c>
      <c r="C163" s="39">
        <f>'Année 1'!F206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6" customHeight="1">
      <c r="A164" s="44">
        <f>'Année 1'!B207</f>
        <v>0</v>
      </c>
      <c r="B164" s="44">
        <f>'Année 1'!C207</f>
        <v>0</v>
      </c>
      <c r="C164" s="39">
        <f>'Année 1'!F207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6" customHeight="1">
      <c r="A165" s="44">
        <f>'Année 1'!B208</f>
        <v>0</v>
      </c>
      <c r="B165" s="44">
        <f>'Année 1'!C208</f>
        <v>0</v>
      </c>
      <c r="C165" s="39">
        <f>'Année 1'!F208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6" customHeight="1">
      <c r="A166" s="44">
        <f>'Année 1'!B209</f>
        <v>0</v>
      </c>
      <c r="B166" s="44">
        <f>'Année 1'!C209</f>
        <v>0</v>
      </c>
      <c r="C166" s="39">
        <f>'Année 1'!F209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6" customHeight="1">
      <c r="A167" s="44">
        <f>'Année 1'!B210</f>
        <v>0</v>
      </c>
      <c r="B167" s="44">
        <f>'Année 1'!C210</f>
        <v>0</v>
      </c>
      <c r="C167" s="39">
        <f>'Année 1'!F210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6" customHeight="1">
      <c r="A168" s="44">
        <f>'Année 1'!B211</f>
        <v>0</v>
      </c>
      <c r="B168" s="44">
        <f>'Année 1'!C211</f>
        <v>0</v>
      </c>
      <c r="C168" s="39">
        <f>'Année 1'!F211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6" customHeight="1">
      <c r="A169" s="44">
        <f>'Année 1'!B212</f>
        <v>0</v>
      </c>
      <c r="B169" s="44">
        <f>'Année 1'!C212</f>
        <v>0</v>
      </c>
      <c r="C169" s="39">
        <f>'Année 1'!F212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6" customHeight="1">
      <c r="A170" s="44">
        <f>'Année 1'!B213</f>
        <v>0</v>
      </c>
      <c r="B170" s="44">
        <f>'Année 1'!C213</f>
        <v>0</v>
      </c>
      <c r="C170" s="39">
        <f>'Année 1'!F213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6" customHeight="1">
      <c r="A171" s="44">
        <f>'Année 1'!B214</f>
        <v>0</v>
      </c>
      <c r="B171" s="44">
        <f>'Année 1'!C214</f>
        <v>0</v>
      </c>
      <c r="C171" s="39">
        <f>'Année 1'!F214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6" customHeight="1">
      <c r="A172" s="44">
        <f>'Année 1'!B215</f>
        <v>0</v>
      </c>
      <c r="B172" s="44">
        <f>'Année 1'!C215</f>
        <v>0</v>
      </c>
      <c r="C172" s="39">
        <f>'Année 1'!F215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6" customHeight="1">
      <c r="A173" s="44">
        <f>'Année 1'!B216</f>
        <v>0</v>
      </c>
      <c r="B173" s="44">
        <f>'Année 1'!C216</f>
        <v>0</v>
      </c>
      <c r="C173" s="39">
        <f>'Année 1'!F216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6" customHeight="1">
      <c r="A174" s="44">
        <f>'Année 1'!B217</f>
        <v>0</v>
      </c>
      <c r="B174" s="44">
        <f>'Année 1'!C217</f>
        <v>0</v>
      </c>
      <c r="C174" s="39">
        <f>'Année 1'!F217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6" customHeight="1">
      <c r="A175" s="44">
        <f>'Année 1'!B218</f>
        <v>0</v>
      </c>
      <c r="B175" s="44">
        <f>'Année 1'!C218</f>
        <v>0</v>
      </c>
      <c r="C175" s="39">
        <f>'Année 1'!F218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6" customHeight="1">
      <c r="A176" s="44">
        <f>'Année 1'!B219</f>
        <v>0</v>
      </c>
      <c r="B176" s="44">
        <f>'Année 1'!C219</f>
        <v>0</v>
      </c>
      <c r="C176" s="39">
        <f>'Année 1'!F219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6" customHeight="1">
      <c r="A177" s="44">
        <f>'Année 1'!B220</f>
        <v>0</v>
      </c>
      <c r="B177" s="44">
        <f>'Année 1'!C220</f>
        <v>0</v>
      </c>
      <c r="C177" s="39">
        <f>'Année 1'!F220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6" customHeight="1">
      <c r="A178" s="44">
        <f>'Année 1'!B221</f>
        <v>0</v>
      </c>
      <c r="B178" s="44">
        <f>'Année 1'!C221</f>
        <v>0</v>
      </c>
      <c r="C178" s="39">
        <f>'Année 1'!F221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6" customHeight="1">
      <c r="A179" s="44">
        <f>'Année 1'!B222</f>
        <v>0</v>
      </c>
      <c r="B179" s="44">
        <f>'Année 1'!C222</f>
        <v>0</v>
      </c>
      <c r="C179" s="39">
        <f>'Année 1'!F222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6" customHeight="1">
      <c r="A180" s="44">
        <f>'Année 1'!B223</f>
        <v>0</v>
      </c>
      <c r="B180" s="44">
        <f>'Année 1'!C223</f>
        <v>0</v>
      </c>
      <c r="C180" s="39">
        <f>'Année 1'!F223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6" customHeight="1">
      <c r="A181" s="44">
        <f>'Année 1'!B224</f>
        <v>0</v>
      </c>
      <c r="B181" s="44">
        <f>'Année 1'!C224</f>
        <v>0</v>
      </c>
      <c r="C181" s="39">
        <f>'Année 1'!F224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6" customHeight="1">
      <c r="A182" s="44">
        <f>'Année 1'!B225</f>
        <v>0</v>
      </c>
      <c r="B182" s="44">
        <f>'Année 1'!C225</f>
        <v>0</v>
      </c>
      <c r="C182" s="39">
        <f>'Année 1'!F225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6" customHeight="1">
      <c r="A183" s="44">
        <f>'Année 1'!B226</f>
        <v>0</v>
      </c>
      <c r="B183" s="44">
        <f>'Année 1'!C226</f>
        <v>0</v>
      </c>
      <c r="C183" s="39">
        <f>'Année 1'!F226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6" customHeight="1">
      <c r="A184" s="44">
        <f>'Année 1'!B227</f>
        <v>0</v>
      </c>
      <c r="B184" s="44">
        <f>'Année 1'!C227</f>
        <v>0</v>
      </c>
      <c r="C184" s="39">
        <f>'Année 1'!F227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6" customHeight="1">
      <c r="A185" s="44">
        <f>'Année 1'!B228</f>
        <v>0</v>
      </c>
      <c r="B185" s="44">
        <f>'Année 1'!C228</f>
        <v>0</v>
      </c>
      <c r="C185" s="39">
        <f>'Année 1'!F228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6" customHeight="1">
      <c r="A186" s="44">
        <f>'Année 1'!B229</f>
        <v>0</v>
      </c>
      <c r="B186" s="44">
        <f>'Année 1'!C229</f>
        <v>0</v>
      </c>
      <c r="C186" s="39">
        <f>'Année 1'!F229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6" customHeight="1">
      <c r="A187" s="44">
        <f>'Année 1'!B230</f>
        <v>0</v>
      </c>
      <c r="B187" s="44">
        <f>'Année 1'!C230</f>
        <v>0</v>
      </c>
      <c r="C187" s="39">
        <f>'Année 1'!F230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6" customHeight="1">
      <c r="A188" s="44">
        <f>'Année 1'!B231</f>
        <v>0</v>
      </c>
      <c r="B188" s="44">
        <f>'Année 1'!C231</f>
        <v>0</v>
      </c>
      <c r="C188" s="39">
        <f>'Année 1'!F231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6" customHeight="1">
      <c r="A189" s="44">
        <f>'Année 1'!B232</f>
        <v>0</v>
      </c>
      <c r="B189" s="44">
        <f>'Année 1'!C232</f>
        <v>0</v>
      </c>
      <c r="C189" s="39">
        <f>'Année 1'!F232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6" customHeight="1">
      <c r="A190" s="44">
        <f>'Année 1'!B233</f>
        <v>0</v>
      </c>
      <c r="B190" s="44">
        <f>'Année 1'!C233</f>
        <v>0</v>
      </c>
      <c r="C190" s="39">
        <f>'Année 1'!F233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6" customHeight="1">
      <c r="A191" s="44">
        <f>'Année 1'!B234</f>
        <v>0</v>
      </c>
      <c r="B191" s="44">
        <f>'Année 1'!C234</f>
        <v>0</v>
      </c>
      <c r="C191" s="39">
        <f>'Année 1'!F234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6" customHeight="1">
      <c r="A192" s="44">
        <f>'Année 1'!B235</f>
        <v>0</v>
      </c>
      <c r="B192" s="44">
        <f>'Année 1'!C235</f>
        <v>0</v>
      </c>
      <c r="C192" s="39">
        <f>'Année 1'!F235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6" customHeight="1">
      <c r="A193" s="44">
        <f>'Année 1'!B236</f>
        <v>0</v>
      </c>
      <c r="B193" s="44">
        <f>'Année 1'!C236</f>
        <v>0</v>
      </c>
      <c r="C193" s="39">
        <f>'Année 1'!F236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6" customHeight="1">
      <c r="A194" s="44">
        <f>'Année 1'!B237</f>
        <v>0</v>
      </c>
      <c r="B194" s="44">
        <f>'Année 1'!C237</f>
        <v>0</v>
      </c>
      <c r="C194" s="39">
        <f>'Année 1'!F237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6" customHeight="1">
      <c r="A195" s="44">
        <f>'Année 1'!B238</f>
        <v>0</v>
      </c>
      <c r="B195" s="44">
        <f>'Année 1'!C238</f>
        <v>0</v>
      </c>
      <c r="C195" s="39">
        <f>'Année 1'!F238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6" customHeight="1">
      <c r="A196" s="44">
        <f>'Année 1'!B239</f>
        <v>0</v>
      </c>
      <c r="B196" s="44">
        <f>'Année 1'!C239</f>
        <v>0</v>
      </c>
      <c r="C196" s="39">
        <f>'Année 1'!F239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6" customHeight="1">
      <c r="A197" s="44">
        <f>'Année 1'!B240</f>
        <v>0</v>
      </c>
      <c r="B197" s="44">
        <f>'Année 1'!C240</f>
        <v>0</v>
      </c>
      <c r="C197" s="39">
        <f>'Année 1'!F240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6" customHeight="1">
      <c r="A198" s="44">
        <f>'Année 1'!B241</f>
        <v>0</v>
      </c>
      <c r="B198" s="44">
        <f>'Année 1'!C241</f>
        <v>0</v>
      </c>
      <c r="C198" s="39">
        <f>'Année 1'!F241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6" customHeight="1">
      <c r="A199" s="44">
        <f>'Année 1'!B242</f>
        <v>0</v>
      </c>
      <c r="B199" s="44">
        <f>'Année 1'!C242</f>
        <v>0</v>
      </c>
      <c r="C199" s="39">
        <f>'Année 1'!F242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6" customHeight="1">
      <c r="A200" s="44">
        <f>'Année 1'!B243</f>
        <v>0</v>
      </c>
      <c r="B200" s="44">
        <f>'Année 1'!C243</f>
        <v>0</v>
      </c>
      <c r="C200" s="39">
        <f>'Année 1'!F243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6" customHeight="1">
      <c r="A201" s="44">
        <f>'Année 1'!B244</f>
        <v>0</v>
      </c>
      <c r="B201" s="44">
        <f>'Année 1'!C244</f>
        <v>0</v>
      </c>
      <c r="C201" s="39">
        <f>'Année 1'!F244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6" customHeight="1">
      <c r="A202" s="44">
        <f>'Année 1'!B245</f>
        <v>0</v>
      </c>
      <c r="B202" s="44">
        <f>'Année 1'!C245</f>
        <v>0</v>
      </c>
      <c r="C202" s="39">
        <f>'Année 1'!F245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6" customHeight="1">
      <c r="A203" s="44">
        <f>'Année 1'!B246</f>
        <v>0</v>
      </c>
      <c r="B203" s="44">
        <f>'Année 1'!C246</f>
        <v>0</v>
      </c>
      <c r="C203" s="39">
        <f>'Année 1'!F246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6" customHeight="1">
      <c r="A204" s="44">
        <f>'Année 1'!B247</f>
        <v>0</v>
      </c>
      <c r="B204" s="44">
        <f>'Année 1'!C247</f>
        <v>0</v>
      </c>
      <c r="C204" s="39">
        <f>'Année 1'!F247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6" customHeight="1">
      <c r="A205" s="44">
        <f>'Année 1'!B248</f>
        <v>0</v>
      </c>
      <c r="B205" s="44">
        <f>'Année 1'!C248</f>
        <v>0</v>
      </c>
      <c r="C205" s="39">
        <f>'Année 1'!F248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6" customHeight="1">
      <c r="A206" s="44">
        <f>'Année 1'!B249</f>
        <v>0</v>
      </c>
      <c r="B206" s="44">
        <f>'Année 1'!C249</f>
        <v>0</v>
      </c>
      <c r="C206" s="39">
        <f>'Année 1'!F249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6" customHeight="1">
      <c r="A207" s="44">
        <f>'Année 1'!B250</f>
        <v>0</v>
      </c>
      <c r="B207" s="44">
        <f>'Année 1'!C250</f>
        <v>0</v>
      </c>
      <c r="C207" s="39">
        <f>'Année 1'!F250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6" customHeight="1">
      <c r="A208" s="44">
        <f>'Année 1'!B251</f>
        <v>0</v>
      </c>
      <c r="B208" s="44">
        <f>'Année 1'!C251</f>
        <v>0</v>
      </c>
      <c r="C208" s="39">
        <f>'Année 1'!F251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6" customHeight="1">
      <c r="A209" s="44">
        <f>'Année 1'!B252</f>
        <v>0</v>
      </c>
      <c r="B209" s="44">
        <f>'Année 1'!C252</f>
        <v>0</v>
      </c>
      <c r="C209" s="39">
        <f>'Année 1'!F252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6" customHeight="1">
      <c r="A210" s="44">
        <f>'Année 1'!B253</f>
        <v>0</v>
      </c>
      <c r="B210" s="44">
        <f>'Année 1'!C253</f>
        <v>0</v>
      </c>
      <c r="C210" s="39">
        <f>'Année 1'!F253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6" customHeight="1">
      <c r="A211" s="44">
        <f>'Année 1'!B254</f>
        <v>0</v>
      </c>
      <c r="B211" s="44">
        <f>'Année 1'!C254</f>
        <v>0</v>
      </c>
      <c r="C211" s="39">
        <f>'Année 1'!F254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6" customHeight="1">
      <c r="A212" s="44">
        <f>'Année 1'!B255</f>
        <v>0</v>
      </c>
      <c r="B212" s="44">
        <f>'Année 1'!C255</f>
        <v>0</v>
      </c>
      <c r="C212" s="39">
        <f>'Année 1'!F255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6" customHeight="1">
      <c r="A213" s="44">
        <f>'Année 1'!B256</f>
        <v>0</v>
      </c>
      <c r="B213" s="44">
        <f>'Année 1'!C256</f>
        <v>0</v>
      </c>
      <c r="C213" s="39">
        <f>'Année 1'!F256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6" customHeight="1">
      <c r="A214" s="44">
        <f>'Année 1'!B257</f>
        <v>0</v>
      </c>
      <c r="B214" s="44">
        <f>'Année 1'!C257</f>
        <v>0</v>
      </c>
      <c r="C214" s="39">
        <f>'Année 1'!F257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6" customHeight="1">
      <c r="A215" s="44">
        <f>'Année 1'!B258</f>
        <v>0</v>
      </c>
      <c r="B215" s="44">
        <f>'Année 1'!C258</f>
        <v>0</v>
      </c>
      <c r="C215" s="39">
        <f>'Année 1'!F258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6" customHeight="1">
      <c r="A216" s="44">
        <f>'Année 1'!B259</f>
        <v>0</v>
      </c>
      <c r="B216" s="44">
        <f>'Année 1'!C259</f>
        <v>0</v>
      </c>
      <c r="C216" s="39">
        <f>'Année 1'!F259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6" customHeight="1">
      <c r="A217" s="44">
        <f>'Année 1'!B260</f>
        <v>0</v>
      </c>
      <c r="B217" s="44">
        <f>'Année 1'!C260</f>
        <v>0</v>
      </c>
      <c r="C217" s="39">
        <f>'Année 1'!F260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6" customHeight="1">
      <c r="A218" s="44">
        <f>'Année 1'!B261</f>
        <v>0</v>
      </c>
      <c r="B218" s="44">
        <f>'Année 1'!C261</f>
        <v>0</v>
      </c>
      <c r="C218" s="39">
        <f>'Année 1'!F261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6" customHeight="1">
      <c r="A219" s="44">
        <f>'Année 1'!B262</f>
        <v>0</v>
      </c>
      <c r="B219" s="44">
        <f>'Année 1'!C262</f>
        <v>0</v>
      </c>
      <c r="C219" s="39">
        <f>'Année 1'!F262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6" customHeight="1">
      <c r="A220" s="44">
        <f>'Année 1'!B263</f>
        <v>0</v>
      </c>
      <c r="B220" s="44">
        <f>'Année 1'!C263</f>
        <v>0</v>
      </c>
      <c r="C220" s="39">
        <f>'Année 1'!F263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6" customHeight="1">
      <c r="A221" s="44">
        <f>'Année 1'!B264</f>
        <v>0</v>
      </c>
      <c r="B221" s="44">
        <f>'Année 1'!C264</f>
        <v>0</v>
      </c>
      <c r="C221" s="39">
        <f>'Année 1'!F264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6" customHeight="1">
      <c r="A222" s="44">
        <f>'Année 1'!B265</f>
        <v>0</v>
      </c>
      <c r="B222" s="44">
        <f>'Année 1'!C265</f>
        <v>0</v>
      </c>
      <c r="C222" s="39">
        <f>'Année 1'!F265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6" customHeight="1">
      <c r="A223" s="44">
        <f>'Année 1'!B266</f>
        <v>0</v>
      </c>
      <c r="B223" s="44">
        <f>'Année 1'!C266</f>
        <v>0</v>
      </c>
      <c r="C223" s="39">
        <f>'Année 1'!F266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6" customHeight="1">
      <c r="A224" s="44">
        <f>'Année 1'!B267</f>
        <v>0</v>
      </c>
      <c r="B224" s="44">
        <f>'Année 1'!C267</f>
        <v>0</v>
      </c>
      <c r="C224" s="39">
        <f>'Année 1'!F267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6" customHeight="1">
      <c r="A225" s="44">
        <f>'Année 1'!B268</f>
        <v>0</v>
      </c>
      <c r="B225" s="44">
        <f>'Année 1'!C268</f>
        <v>0</v>
      </c>
      <c r="C225" s="39">
        <f>'Année 1'!F268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6" customHeight="1">
      <c r="A226" s="44">
        <f>'Année 1'!B269</f>
        <v>0</v>
      </c>
      <c r="B226" s="44">
        <f>'Année 1'!C269</f>
        <v>0</v>
      </c>
      <c r="C226" s="39">
        <f>'Année 1'!F269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6" customHeight="1">
      <c r="A227" s="44">
        <f>'Année 1'!B270</f>
        <v>0</v>
      </c>
      <c r="B227" s="44">
        <f>'Année 1'!C270</f>
        <v>0</v>
      </c>
      <c r="C227" s="39">
        <f>'Année 1'!F270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6" customHeight="1">
      <c r="A228" s="44">
        <f>'Année 1'!B271</f>
        <v>0</v>
      </c>
      <c r="B228" s="44">
        <f>'Année 1'!C271</f>
        <v>0</v>
      </c>
      <c r="C228" s="39">
        <f>'Année 1'!F271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6" customHeight="1">
      <c r="A229" s="44">
        <f>'Année 1'!B272</f>
        <v>0</v>
      </c>
      <c r="B229" s="44">
        <f>'Année 1'!C272</f>
        <v>0</v>
      </c>
      <c r="C229" s="39">
        <f>'Année 1'!F272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6" customHeight="1">
      <c r="A230" s="44">
        <f>'Année 1'!B273</f>
        <v>0</v>
      </c>
      <c r="B230" s="44">
        <f>'Année 1'!C273</f>
        <v>0</v>
      </c>
      <c r="C230" s="39">
        <f>'Année 1'!F273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6" customHeight="1">
      <c r="A231" s="44">
        <f>'Année 1'!B274</f>
        <v>0</v>
      </c>
      <c r="B231" s="44">
        <f>'Année 1'!C274</f>
        <v>0</v>
      </c>
      <c r="C231" s="39">
        <f>'Année 1'!F274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6" customHeight="1">
      <c r="A232" s="44">
        <f>'Année 1'!B275</f>
        <v>0</v>
      </c>
      <c r="B232" s="44">
        <f>'Année 1'!C275</f>
        <v>0</v>
      </c>
      <c r="C232" s="39">
        <f>'Année 1'!F275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6" customHeight="1">
      <c r="A233" s="44">
        <f>'Année 1'!B276</f>
        <v>0</v>
      </c>
      <c r="B233" s="44">
        <f>'Année 1'!C276</f>
        <v>0</v>
      </c>
      <c r="C233" s="39">
        <f>'Année 1'!F276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6" customHeight="1">
      <c r="A234" s="44">
        <f>'Année 1'!B277</f>
        <v>0</v>
      </c>
      <c r="B234" s="44">
        <f>'Année 1'!C277</f>
        <v>0</v>
      </c>
      <c r="C234" s="39">
        <f>'Année 1'!F277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6" customHeight="1">
      <c r="A235" s="44">
        <f>'Année 1'!B278</f>
        <v>0</v>
      </c>
      <c r="B235" s="44">
        <f>'Année 1'!C278</f>
        <v>0</v>
      </c>
      <c r="C235" s="39">
        <f>'Année 1'!F278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6" customHeight="1">
      <c r="A236" s="44">
        <f>'Année 1'!B279</f>
        <v>0</v>
      </c>
      <c r="B236" s="44">
        <f>'Année 1'!C279</f>
        <v>0</v>
      </c>
      <c r="C236" s="39">
        <f>'Année 1'!F279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6" customHeight="1">
      <c r="A237" s="44">
        <f>'Année 1'!B280</f>
        <v>0</v>
      </c>
      <c r="B237" s="44">
        <f>'Année 1'!C280</f>
        <v>0</v>
      </c>
      <c r="C237" s="39">
        <f>'Année 1'!F280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6" customHeight="1">
      <c r="A238" s="44">
        <f>'Année 1'!B281</f>
        <v>0</v>
      </c>
      <c r="B238" s="44">
        <f>'Année 1'!C281</f>
        <v>0</v>
      </c>
      <c r="C238" s="39">
        <f>'Année 1'!F281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6" customHeight="1">
      <c r="A239" s="44">
        <f>'Année 1'!B282</f>
        <v>0</v>
      </c>
      <c r="B239" s="44">
        <f>'Année 1'!C282</f>
        <v>0</v>
      </c>
      <c r="C239" s="39">
        <f>'Année 1'!F282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6" customHeight="1">
      <c r="A240" s="44">
        <f>'Année 1'!B283</f>
        <v>0</v>
      </c>
      <c r="B240" s="44">
        <f>'Année 1'!C283</f>
        <v>0</v>
      </c>
      <c r="C240" s="39">
        <f>'Année 1'!F283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6" customHeight="1">
      <c r="A241" s="44">
        <f>'Année 1'!B284</f>
        <v>0</v>
      </c>
      <c r="B241" s="44">
        <f>'Année 1'!C284</f>
        <v>0</v>
      </c>
      <c r="C241" s="39">
        <f>'Année 1'!F284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6" customHeight="1">
      <c r="A242" s="44">
        <f>'Année 1'!B285</f>
        <v>0</v>
      </c>
      <c r="B242" s="44">
        <f>'Année 1'!C285</f>
        <v>0</v>
      </c>
      <c r="C242" s="39">
        <f>'Année 1'!F285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6" customHeight="1">
      <c r="A243" s="44">
        <f>'Année 1'!B286</f>
        <v>0</v>
      </c>
      <c r="B243" s="44">
        <f>'Année 1'!C286</f>
        <v>0</v>
      </c>
      <c r="C243" s="39">
        <f>'Année 1'!F286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6" customHeight="1">
      <c r="A244" s="44">
        <f>'Année 1'!B287</f>
        <v>0</v>
      </c>
      <c r="B244" s="44">
        <f>'Année 1'!C287</f>
        <v>0</v>
      </c>
      <c r="C244" s="39">
        <f>'Année 1'!F287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6" customHeight="1">
      <c r="A245" s="44">
        <f>'Année 1'!B288</f>
        <v>0</v>
      </c>
      <c r="B245" s="44">
        <f>'Année 1'!C288</f>
        <v>0</v>
      </c>
      <c r="C245" s="39">
        <f>'Année 1'!F288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6" customHeight="1">
      <c r="A246" s="44">
        <f>'Année 1'!B289</f>
        <v>0</v>
      </c>
      <c r="B246" s="44">
        <f>'Année 1'!C289</f>
        <v>0</v>
      </c>
      <c r="C246" s="39">
        <f>'Année 1'!F289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6" customHeight="1">
      <c r="A247" s="44">
        <f>'Année 1'!B290</f>
        <v>0</v>
      </c>
      <c r="B247" s="44">
        <f>'Année 1'!C290</f>
        <v>0</v>
      </c>
      <c r="C247" s="39">
        <f>'Année 1'!F290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6" customHeight="1">
      <c r="A248" s="44">
        <f>'Année 1'!B291</f>
        <v>0</v>
      </c>
      <c r="B248" s="44">
        <f>'Année 1'!C291</f>
        <v>0</v>
      </c>
      <c r="C248" s="39">
        <f>'Année 1'!F291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6" customHeight="1">
      <c r="A249" s="44">
        <f>'Année 1'!B292</f>
        <v>0</v>
      </c>
      <c r="B249" s="44">
        <f>'Année 1'!C292</f>
        <v>0</v>
      </c>
      <c r="C249" s="39">
        <f>'Année 1'!F292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6" customHeight="1">
      <c r="A250" s="44">
        <f>'Année 1'!B293</f>
        <v>0</v>
      </c>
      <c r="B250" s="44">
        <f>'Année 1'!C293</f>
        <v>0</v>
      </c>
      <c r="C250" s="39">
        <f>'Année 1'!F293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6" customHeight="1">
      <c r="A251" s="44">
        <f>'Année 1'!B294</f>
        <v>0</v>
      </c>
      <c r="B251" s="44">
        <f>'Année 1'!C294</f>
        <v>0</v>
      </c>
      <c r="C251" s="39">
        <f>'Année 1'!F294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6" customHeight="1">
      <c r="A252" s="44">
        <f>'Année 1'!B295</f>
        <v>0</v>
      </c>
      <c r="B252" s="44">
        <f>'Année 1'!C295</f>
        <v>0</v>
      </c>
      <c r="C252" s="39">
        <f>'Année 1'!F295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6" customHeight="1">
      <c r="A253" s="44">
        <f>'Année 1'!B296</f>
        <v>0</v>
      </c>
      <c r="B253" s="44">
        <f>'Année 1'!C296</f>
        <v>0</v>
      </c>
      <c r="C253" s="39">
        <f>'Année 1'!F296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6" customHeight="1">
      <c r="A254" s="44">
        <f>'Année 1'!B297</f>
        <v>0</v>
      </c>
      <c r="B254" s="44">
        <f>'Année 1'!C297</f>
        <v>0</v>
      </c>
      <c r="C254" s="39">
        <f>'Année 1'!F297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6" customHeight="1">
      <c r="A255" s="44">
        <f>'Année 1'!B298</f>
        <v>0</v>
      </c>
      <c r="B255" s="44">
        <f>'Année 1'!C298</f>
        <v>0</v>
      </c>
      <c r="C255" s="39">
        <f>'Année 1'!F298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6" customHeight="1">
      <c r="A256" s="44">
        <f>'Année 1'!B299</f>
        <v>0</v>
      </c>
      <c r="B256" s="44">
        <f>'Année 1'!C299</f>
        <v>0</v>
      </c>
      <c r="C256" s="39">
        <f>'Année 1'!F299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6" customHeight="1">
      <c r="A257" s="44">
        <f>'Année 1'!B300</f>
        <v>0</v>
      </c>
      <c r="B257" s="44">
        <f>'Année 1'!C300</f>
        <v>0</v>
      </c>
      <c r="C257" s="39">
        <f>'Année 1'!F300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6" customHeight="1">
      <c r="A258" s="44">
        <f>'Année 1'!B301</f>
        <v>0</v>
      </c>
      <c r="B258" s="44">
        <f>'Année 1'!C301</f>
        <v>0</v>
      </c>
      <c r="C258" s="39">
        <f>'Année 1'!F301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6" customHeight="1">
      <c r="A259" s="44">
        <f>'Année 1'!B302</f>
        <v>0</v>
      </c>
      <c r="B259" s="44">
        <f>'Année 1'!C302</f>
        <v>0</v>
      </c>
      <c r="C259" s="39">
        <f>'Année 1'!F302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6" customHeight="1">
      <c r="A260" s="44">
        <f>'Année 1'!B303</f>
        <v>0</v>
      </c>
      <c r="B260" s="44">
        <f>'Année 1'!C303</f>
        <v>0</v>
      </c>
      <c r="C260" s="39">
        <f>'Année 1'!F303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6" customHeight="1">
      <c r="A261" s="44">
        <f>'Année 1'!B304</f>
        <v>0</v>
      </c>
      <c r="B261" s="44">
        <f>'Année 1'!C304</f>
        <v>0</v>
      </c>
      <c r="C261" s="39">
        <f>'Année 1'!F304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6" customHeight="1">
      <c r="A262" s="44">
        <f>'Année 1'!B305</f>
        <v>0</v>
      </c>
      <c r="B262" s="44">
        <f>'Année 1'!C305</f>
        <v>0</v>
      </c>
      <c r="C262" s="39">
        <f>'Année 1'!F305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6" customHeight="1">
      <c r="A263" s="44">
        <f>'Année 1'!B306</f>
        <v>0</v>
      </c>
      <c r="B263" s="44">
        <f>'Année 1'!C306</f>
        <v>0</v>
      </c>
      <c r="C263" s="39">
        <f>'Année 1'!F306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6" customHeight="1">
      <c r="A264" s="44">
        <f>'Année 1'!B307</f>
        <v>0</v>
      </c>
      <c r="B264" s="44">
        <f>'Année 1'!C307</f>
        <v>0</v>
      </c>
      <c r="C264" s="39">
        <f>'Année 1'!F307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6" customHeight="1">
      <c r="A265" s="44">
        <f>'Année 1'!B308</f>
        <v>0</v>
      </c>
      <c r="B265" s="44">
        <f>'Année 1'!C308</f>
        <v>0</v>
      </c>
      <c r="C265" s="39">
        <f>'Année 1'!F308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6" customHeight="1">
      <c r="A266" s="44">
        <f>'Année 1'!B309</f>
        <v>0</v>
      </c>
      <c r="B266" s="44">
        <f>'Année 1'!C309</f>
        <v>0</v>
      </c>
      <c r="C266" s="39">
        <f>'Année 1'!F309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6" customHeight="1">
      <c r="A267" s="44">
        <f>'Année 1'!B310</f>
        <v>0</v>
      </c>
      <c r="B267" s="44">
        <f>'Année 1'!C310</f>
        <v>0</v>
      </c>
      <c r="C267" s="39">
        <f>'Année 1'!F310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6" customHeight="1">
      <c r="A268" s="44">
        <f>'Année 1'!B311</f>
        <v>0</v>
      </c>
      <c r="B268" s="44">
        <f>'Année 1'!C311</f>
        <v>0</v>
      </c>
      <c r="C268" s="39">
        <f>'Année 1'!F311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6" customHeight="1">
      <c r="A269" s="44">
        <f>'Année 1'!B312</f>
        <v>0</v>
      </c>
      <c r="B269" s="44">
        <f>'Année 1'!C312</f>
        <v>0</v>
      </c>
      <c r="C269" s="39">
        <f>'Année 1'!F312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6" customHeight="1">
      <c r="A270" s="44">
        <f>'Année 1'!B313</f>
        <v>0</v>
      </c>
      <c r="B270" s="44">
        <f>'Année 1'!C313</f>
        <v>0</v>
      </c>
      <c r="C270" s="39">
        <f>'Année 1'!F313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6" customHeight="1">
      <c r="A271" s="44">
        <f>'Année 1'!B314</f>
        <v>0</v>
      </c>
      <c r="B271" s="44">
        <f>'Année 1'!C314</f>
        <v>0</v>
      </c>
      <c r="C271" s="39">
        <f>'Année 1'!F314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6" customHeight="1">
      <c r="A272" s="44">
        <f>'Année 1'!B315</f>
        <v>0</v>
      </c>
      <c r="B272" s="44">
        <f>'Année 1'!C315</f>
        <v>0</v>
      </c>
      <c r="C272" s="39">
        <f>'Année 1'!F315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6" customHeight="1">
      <c r="A273" s="44">
        <f>'Année 1'!B316</f>
        <v>0</v>
      </c>
      <c r="B273" s="44">
        <f>'Année 1'!C316</f>
        <v>0</v>
      </c>
      <c r="C273" s="39">
        <f>'Année 1'!F316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6" customHeight="1">
      <c r="A274" s="44">
        <f>'Année 1'!B317</f>
        <v>0</v>
      </c>
      <c r="B274" s="44">
        <f>'Année 1'!C317</f>
        <v>0</v>
      </c>
      <c r="C274" s="39">
        <f>'Année 1'!F317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6" customHeight="1">
      <c r="A275" s="44">
        <f>'Année 1'!B318</f>
        <v>0</v>
      </c>
      <c r="B275" s="44">
        <f>'Année 1'!C318</f>
        <v>0</v>
      </c>
      <c r="C275" s="39">
        <f>'Année 1'!F318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6" customHeight="1">
      <c r="A276" s="44">
        <f>'Année 1'!B319</f>
        <v>0</v>
      </c>
      <c r="B276" s="44">
        <f>'Année 1'!C319</f>
        <v>0</v>
      </c>
      <c r="C276" s="39">
        <f>'Année 1'!F319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6" customHeight="1">
      <c r="A277" s="44">
        <f>'Année 1'!B320</f>
        <v>0</v>
      </c>
      <c r="B277" s="44">
        <f>'Année 1'!C320</f>
        <v>0</v>
      </c>
      <c r="C277" s="39">
        <f>'Année 1'!F320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6" customHeight="1">
      <c r="A278" s="44">
        <f>'Année 1'!B321</f>
        <v>0</v>
      </c>
      <c r="B278" s="44">
        <f>'Année 1'!C321</f>
        <v>0</v>
      </c>
      <c r="C278" s="39">
        <f>'Année 1'!F321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6" customHeight="1">
      <c r="A279" s="44">
        <f>'Année 1'!B322</f>
        <v>0</v>
      </c>
      <c r="B279" s="44">
        <f>'Année 1'!C322</f>
        <v>0</v>
      </c>
      <c r="C279" s="39">
        <f>'Année 1'!F322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6" customHeight="1">
      <c r="A280" s="44">
        <f>'Année 1'!B323</f>
        <v>0</v>
      </c>
      <c r="B280" s="44">
        <f>'Année 1'!C323</f>
        <v>0</v>
      </c>
      <c r="C280" s="39">
        <f>'Année 1'!F323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6" customHeight="1">
      <c r="A281" s="44">
        <f>'Année 1'!B324</f>
        <v>0</v>
      </c>
      <c r="B281" s="44">
        <f>'Année 1'!C324</f>
        <v>0</v>
      </c>
      <c r="C281" s="39">
        <f>'Année 1'!F324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6" customHeight="1">
      <c r="A282" s="44">
        <f>'Année 1'!B325</f>
        <v>0</v>
      </c>
      <c r="B282" s="44">
        <f>'Année 1'!C325</f>
        <v>0</v>
      </c>
      <c r="C282" s="39">
        <f>'Année 1'!F325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6" customHeight="1">
      <c r="A283" s="44">
        <f>'Année 1'!B326</f>
        <v>0</v>
      </c>
      <c r="B283" s="44">
        <f>'Année 1'!C326</f>
        <v>0</v>
      </c>
      <c r="C283" s="39">
        <f>'Année 1'!F326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6" customHeight="1">
      <c r="A284" s="44">
        <f>'Année 1'!B327</f>
        <v>0</v>
      </c>
      <c r="B284" s="44">
        <f>'Année 1'!C327</f>
        <v>0</v>
      </c>
      <c r="C284" s="39">
        <f>'Année 1'!F327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6" customHeight="1">
      <c r="A285" s="44">
        <f>'Année 1'!B328</f>
        <v>0</v>
      </c>
      <c r="B285" s="44">
        <f>'Année 1'!C328</f>
        <v>0</v>
      </c>
      <c r="C285" s="39">
        <f>'Année 1'!F328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6" customHeight="1">
      <c r="A286" s="44">
        <f>'Année 1'!B329</f>
        <v>0</v>
      </c>
      <c r="B286" s="44">
        <f>'Année 1'!C329</f>
        <v>0</v>
      </c>
      <c r="C286" s="39">
        <f>'Année 1'!F329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6" customHeight="1">
      <c r="A287" s="44">
        <f>'Année 1'!B330</f>
        <v>0</v>
      </c>
      <c r="B287" s="44">
        <f>'Année 1'!C330</f>
        <v>0</v>
      </c>
      <c r="C287" s="39">
        <f>'Année 1'!F330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6" customHeight="1">
      <c r="A288" s="44">
        <f>'Année 1'!B331</f>
        <v>0</v>
      </c>
      <c r="B288" s="44">
        <f>'Année 1'!C331</f>
        <v>0</v>
      </c>
      <c r="C288" s="39">
        <f>'Année 1'!F331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6" customHeight="1">
      <c r="A289" s="44">
        <f>'Année 1'!B332</f>
        <v>0</v>
      </c>
      <c r="B289" s="44">
        <f>'Année 1'!C332</f>
        <v>0</v>
      </c>
      <c r="C289" s="39">
        <f>'Année 1'!F332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6" customHeight="1">
      <c r="A290" s="44">
        <f>'Année 1'!B333</f>
        <v>0</v>
      </c>
      <c r="B290" s="44">
        <f>'Année 1'!C333</f>
        <v>0</v>
      </c>
      <c r="C290" s="39">
        <f>'Année 1'!F333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6" customHeight="1">
      <c r="A291" s="44">
        <f>'Année 1'!B334</f>
        <v>0</v>
      </c>
      <c r="B291" s="44">
        <f>'Année 1'!C334</f>
        <v>0</v>
      </c>
      <c r="C291" s="39">
        <f>'Année 1'!F334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6" customHeight="1">
      <c r="A292" s="44">
        <f>'Année 1'!B335</f>
        <v>0</v>
      </c>
      <c r="B292" s="44">
        <f>'Année 1'!C335</f>
        <v>0</v>
      </c>
      <c r="C292" s="39">
        <f>'Année 1'!F335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6" customHeight="1">
      <c r="A293" s="44">
        <f>'Année 1'!B336</f>
        <v>0</v>
      </c>
      <c r="B293" s="44">
        <f>'Année 1'!C336</f>
        <v>0</v>
      </c>
      <c r="C293" s="39">
        <f>'Année 1'!F336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6" customHeight="1">
      <c r="A294" s="44">
        <f>'Année 1'!B337</f>
        <v>0</v>
      </c>
      <c r="B294" s="44">
        <f>'Année 1'!C337</f>
        <v>0</v>
      </c>
      <c r="C294" s="39">
        <f>'Année 1'!F337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6" customHeight="1">
      <c r="A295" s="44">
        <f>'Année 1'!B338</f>
        <v>0</v>
      </c>
      <c r="B295" s="44">
        <f>'Année 1'!C338</f>
        <v>0</v>
      </c>
      <c r="C295" s="39">
        <f>'Année 1'!F338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6" customHeight="1">
      <c r="A296" s="44">
        <f>'Année 1'!B339</f>
        <v>0</v>
      </c>
      <c r="B296" s="44">
        <f>'Année 1'!C339</f>
        <v>0</v>
      </c>
      <c r="C296" s="39">
        <f>'Année 1'!F339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6" customHeight="1">
      <c r="A297" s="44">
        <f>'Année 1'!B340</f>
        <v>0</v>
      </c>
      <c r="B297" s="44">
        <f>'Année 1'!C340</f>
        <v>0</v>
      </c>
      <c r="C297" s="39">
        <f>'Année 1'!F340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6" customHeight="1">
      <c r="A298" s="44">
        <f>'Année 1'!B341</f>
        <v>0</v>
      </c>
      <c r="B298" s="44">
        <f>'Année 1'!C341</f>
        <v>0</v>
      </c>
      <c r="C298" s="39">
        <f>'Année 1'!F341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6" customHeight="1">
      <c r="A299" s="44">
        <f>'Année 1'!B342</f>
        <v>0</v>
      </c>
      <c r="B299" s="44">
        <f>'Année 1'!C342</f>
        <v>0</v>
      </c>
      <c r="C299" s="39">
        <f>'Année 1'!F342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6" customHeight="1">
      <c r="A300" s="44">
        <f>'Année 1'!B343</f>
        <v>0</v>
      </c>
      <c r="B300" s="44">
        <f>'Année 1'!C343</f>
        <v>0</v>
      </c>
      <c r="C300" s="39">
        <f>'Année 1'!F343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  <row r="301" spans="1:23" ht="30.6" customHeight="1">
      <c r="A301" s="44">
        <f>'Année 1'!B344</f>
        <v>0</v>
      </c>
      <c r="B301" s="44">
        <f>'Année 1'!C344</f>
        <v>0</v>
      </c>
      <c r="C301" s="39">
        <f>'Année 1'!F344</f>
        <v>0</v>
      </c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43"/>
      <c r="W301"/>
    </row>
    <row r="302" spans="1:23" ht="30.6" customHeight="1">
      <c r="A302" s="44">
        <f>'Année 1'!B345</f>
        <v>0</v>
      </c>
      <c r="B302" s="44">
        <f>'Année 1'!C345</f>
        <v>0</v>
      </c>
      <c r="C302" s="39">
        <f>'Année 1'!F345</f>
        <v>0</v>
      </c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43"/>
      <c r="W302"/>
    </row>
    <row r="303" spans="1:23" ht="30.6" customHeight="1">
      <c r="A303" s="44">
        <f>'Année 1'!B346</f>
        <v>0</v>
      </c>
      <c r="B303" s="44">
        <f>'Année 1'!C346</f>
        <v>0</v>
      </c>
      <c r="C303" s="39">
        <f>'Année 1'!F346</f>
        <v>0</v>
      </c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43"/>
      <c r="W303"/>
    </row>
    <row r="304" spans="1:23" ht="30.6" customHeight="1">
      <c r="A304" s="44">
        <f>'Année 1'!B347</f>
        <v>0</v>
      </c>
      <c r="B304" s="44">
        <f>'Année 1'!C347</f>
        <v>0</v>
      </c>
      <c r="C304" s="39">
        <f>'Année 1'!F347</f>
        <v>0</v>
      </c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43"/>
      <c r="W304"/>
    </row>
    <row r="305" spans="1:23" ht="30.6" customHeight="1">
      <c r="A305" s="44">
        <f>'Année 1'!B348</f>
        <v>0</v>
      </c>
      <c r="B305" s="44">
        <f>'Année 1'!C348</f>
        <v>0</v>
      </c>
      <c r="C305" s="39">
        <f>'Année 1'!F348</f>
        <v>0</v>
      </c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43"/>
      <c r="W305"/>
    </row>
    <row r="306" spans="1:23" ht="30.6" customHeight="1">
      <c r="A306" s="44">
        <f>'Année 1'!B349</f>
        <v>0</v>
      </c>
      <c r="B306" s="44">
        <f>'Année 1'!C349</f>
        <v>0</v>
      </c>
      <c r="C306" s="39">
        <f>'Année 1'!F349</f>
        <v>0</v>
      </c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43"/>
      <c r="W306"/>
    </row>
    <row r="307" spans="1:23" ht="30.6" customHeight="1">
      <c r="A307" s="44">
        <f>'Année 1'!B350</f>
        <v>0</v>
      </c>
      <c r="B307" s="44">
        <f>'Année 1'!C350</f>
        <v>0</v>
      </c>
      <c r="C307" s="39">
        <f>'Année 1'!F350</f>
        <v>0</v>
      </c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43"/>
      <c r="W307"/>
    </row>
    <row r="308" spans="1:23" ht="30.6" customHeight="1">
      <c r="A308" s="44">
        <f>'Année 1'!B351</f>
        <v>0</v>
      </c>
      <c r="B308" s="44">
        <f>'Année 1'!C351</f>
        <v>0</v>
      </c>
      <c r="C308" s="39">
        <f>'Année 1'!F351</f>
        <v>0</v>
      </c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43"/>
      <c r="W308"/>
    </row>
    <row r="309" spans="1:23" ht="30.6" customHeight="1">
      <c r="A309" s="44">
        <f>'Année 1'!B352</f>
        <v>0</v>
      </c>
      <c r="B309" s="44">
        <f>'Année 1'!C352</f>
        <v>0</v>
      </c>
      <c r="C309" s="39">
        <f>'Année 1'!F352</f>
        <v>0</v>
      </c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43"/>
      <c r="W309"/>
    </row>
    <row r="310" spans="1:23" ht="30.6" customHeight="1">
      <c r="A310" s="44">
        <f>'Année 1'!B353</f>
        <v>0</v>
      </c>
      <c r="B310" s="44">
        <f>'Année 1'!C353</f>
        <v>0</v>
      </c>
      <c r="C310" s="39">
        <f>'Année 1'!F353</f>
        <v>0</v>
      </c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43"/>
      <c r="W310"/>
    </row>
    <row r="311" spans="1:23" ht="30.6" customHeight="1">
      <c r="A311" s="44">
        <f>'Année 1'!B354</f>
        <v>0</v>
      </c>
      <c r="B311" s="44">
        <f>'Année 1'!C354</f>
        <v>0</v>
      </c>
      <c r="C311" s="39">
        <f>'Année 1'!F354</f>
        <v>0</v>
      </c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43"/>
      <c r="W311"/>
    </row>
    <row r="312" spans="1:23" ht="30.6" customHeight="1">
      <c r="A312" s="44">
        <f>'Année 1'!B355</f>
        <v>0</v>
      </c>
      <c r="B312" s="44">
        <f>'Année 1'!C355</f>
        <v>0</v>
      </c>
      <c r="C312" s="39">
        <f>'Année 1'!F355</f>
        <v>0</v>
      </c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43"/>
      <c r="W312"/>
    </row>
    <row r="313" spans="1:23" ht="30.6" customHeight="1">
      <c r="A313" s="44">
        <f>'Année 1'!B356</f>
        <v>0</v>
      </c>
      <c r="B313" s="44">
        <f>'Année 1'!C356</f>
        <v>0</v>
      </c>
      <c r="C313" s="39">
        <f>'Année 1'!F356</f>
        <v>0</v>
      </c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43"/>
      <c r="W313"/>
    </row>
    <row r="314" spans="1:23" ht="30.6" customHeight="1">
      <c r="A314" s="44">
        <f>'Année 1'!B357</f>
        <v>0</v>
      </c>
      <c r="B314" s="44">
        <f>'Année 1'!C357</f>
        <v>0</v>
      </c>
      <c r="C314" s="39">
        <f>'Année 1'!F357</f>
        <v>0</v>
      </c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43"/>
      <c r="W314"/>
    </row>
    <row r="315" spans="1:23" ht="30.6" customHeight="1">
      <c r="A315" s="44">
        <f>'Année 1'!B358</f>
        <v>0</v>
      </c>
      <c r="B315" s="44">
        <f>'Année 1'!C358</f>
        <v>0</v>
      </c>
      <c r="C315" s="39">
        <f>'Année 1'!F358</f>
        <v>0</v>
      </c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43"/>
      <c r="W315"/>
    </row>
    <row r="316" spans="1:23" ht="30.6" customHeight="1">
      <c r="A316" s="44">
        <f>'Année 1'!B359</f>
        <v>0</v>
      </c>
      <c r="B316" s="44">
        <f>'Année 1'!C359</f>
        <v>0</v>
      </c>
      <c r="C316" s="39">
        <f>'Année 1'!F359</f>
        <v>0</v>
      </c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43"/>
      <c r="W316"/>
    </row>
    <row r="317" spans="1:23" ht="30.6" customHeight="1">
      <c r="A317" s="44">
        <f>'Année 1'!B360</f>
        <v>0</v>
      </c>
      <c r="B317" s="44">
        <f>'Année 1'!C360</f>
        <v>0</v>
      </c>
      <c r="C317" s="39">
        <f>'Année 1'!F360</f>
        <v>0</v>
      </c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43"/>
      <c r="W317"/>
    </row>
    <row r="318" spans="1:23" ht="30.6" customHeight="1">
      <c r="A318" s="44">
        <f>'Année 1'!B361</f>
        <v>0</v>
      </c>
      <c r="B318" s="44">
        <f>'Année 1'!C361</f>
        <v>0</v>
      </c>
      <c r="C318" s="39">
        <f>'Année 1'!F361</f>
        <v>0</v>
      </c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43"/>
      <c r="W318"/>
    </row>
    <row r="319" spans="1:23" ht="30.6" customHeight="1">
      <c r="A319" s="44">
        <f>'Année 1'!B362</f>
        <v>0</v>
      </c>
      <c r="B319" s="44">
        <f>'Année 1'!C362</f>
        <v>0</v>
      </c>
      <c r="C319" s="39">
        <f>'Année 1'!F362</f>
        <v>0</v>
      </c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43"/>
      <c r="W319"/>
    </row>
    <row r="320" spans="1:23" ht="30.6" customHeight="1">
      <c r="A320" s="44">
        <f>'Année 1'!B363</f>
        <v>0</v>
      </c>
      <c r="B320" s="44">
        <f>'Année 1'!C363</f>
        <v>0</v>
      </c>
      <c r="C320" s="39">
        <f>'Année 1'!F363</f>
        <v>0</v>
      </c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43"/>
      <c r="W320"/>
    </row>
    <row r="321" spans="1:23" ht="30.6" customHeight="1">
      <c r="A321" s="44">
        <f>'Année 1'!B364</f>
        <v>0</v>
      </c>
      <c r="B321" s="44">
        <f>'Année 1'!C364</f>
        <v>0</v>
      </c>
      <c r="C321" s="39">
        <f>'Année 1'!F364</f>
        <v>0</v>
      </c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43"/>
      <c r="W321"/>
    </row>
    <row r="322" spans="1:23" ht="30.6" customHeight="1">
      <c r="A322" s="44">
        <f>'Année 1'!B365</f>
        <v>0</v>
      </c>
      <c r="B322" s="44">
        <f>'Année 1'!C365</f>
        <v>0</v>
      </c>
      <c r="C322" s="39">
        <f>'Année 1'!F365</f>
        <v>0</v>
      </c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43"/>
      <c r="W322"/>
    </row>
    <row r="323" spans="1:23" ht="30.6" customHeight="1">
      <c r="A323" s="44">
        <f>'Année 1'!B366</f>
        <v>0</v>
      </c>
      <c r="B323" s="44">
        <f>'Année 1'!C366</f>
        <v>0</v>
      </c>
      <c r="C323" s="39">
        <f>'Année 1'!F366</f>
        <v>0</v>
      </c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43"/>
      <c r="W323"/>
    </row>
    <row r="324" spans="1:23" ht="30.6" customHeight="1">
      <c r="A324" s="44">
        <f>'Année 1'!B367</f>
        <v>0</v>
      </c>
      <c r="B324" s="44">
        <f>'Année 1'!C367</f>
        <v>0</v>
      </c>
      <c r="C324" s="39">
        <f>'Année 1'!F367</f>
        <v>0</v>
      </c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43"/>
      <c r="W324"/>
    </row>
  </sheetData>
  <sheetProtection formatCells="0" insertRows="0"/>
  <mergeCells count="23">
    <mergeCell ref="A1:I6"/>
    <mergeCell ref="E7:F9"/>
    <mergeCell ref="H7:I9"/>
    <mergeCell ref="A7:A9"/>
    <mergeCell ref="G7:G9"/>
    <mergeCell ref="B7:B9"/>
    <mergeCell ref="C7:D9"/>
    <mergeCell ref="E11:G12"/>
    <mergeCell ref="E13:G14"/>
    <mergeCell ref="S12:S15"/>
    <mergeCell ref="M10:O11"/>
    <mergeCell ref="M12:M15"/>
    <mergeCell ref="P12:P15"/>
    <mergeCell ref="Q12:Q15"/>
    <mergeCell ref="R12:R15"/>
    <mergeCell ref="P10:S11"/>
    <mergeCell ref="N12:O15"/>
    <mergeCell ref="A11:A12"/>
    <mergeCell ref="B11:C12"/>
    <mergeCell ref="B13:C14"/>
    <mergeCell ref="D11:D12"/>
    <mergeCell ref="D13:D14"/>
    <mergeCell ref="A13:A14"/>
  </mergeCells>
  <conditionalFormatting sqref="A1:A15 A325:A1023">
    <cfRule type="expression" dxfId="153" priority="9">
      <formula>$C1="Parcours Pédagogique"</formula>
    </cfRule>
    <cfRule type="expression" dxfId="152" priority="10">
      <formula>$C1="BLOC"</formula>
    </cfRule>
    <cfRule type="expression" dxfId="151" priority="11">
      <formula>$C1="OPTION"</formula>
    </cfRule>
  </conditionalFormatting>
  <conditionalFormatting sqref="T16:T17 A16:S324">
    <cfRule type="expression" dxfId="150" priority="20">
      <formula>$C16="Modification MCC"</formula>
    </cfRule>
  </conditionalFormatting>
  <conditionalFormatting sqref="B1:S9 B10:M10 B12:N12 B13:M15 B325:S1023 B11:L11 P12:S15 P10">
    <cfRule type="expression" dxfId="149" priority="12">
      <formula>$D1="Modification MCC"</formula>
    </cfRule>
  </conditionalFormatting>
  <conditionalFormatting sqref="B1:S9 B10:M10 P10 B11:L11 B12:N12 P12:S15 B13:M15 B325:S1023">
    <cfRule type="expression" dxfId="148" priority="13">
      <formula>$D1="Modification"</formula>
    </cfRule>
    <cfRule type="expression" dxfId="147" priority="14">
      <formula>$D1="Création"</formula>
    </cfRule>
    <cfRule type="expression" dxfId="146" priority="15">
      <formula>$D1="Fermeture"</formula>
    </cfRule>
  </conditionalFormatting>
  <conditionalFormatting sqref="C1:S1025">
    <cfRule type="expression" dxfId="145" priority="1">
      <formula>$B1="Option"</formula>
    </cfRule>
  </conditionalFormatting>
  <conditionalFormatting sqref="J1:J1025">
    <cfRule type="expression" dxfId="144" priority="6">
      <formula>$I1="NON"</formula>
    </cfRule>
  </conditionalFormatting>
  <conditionalFormatting sqref="L16:L324">
    <cfRule type="expression" dxfId="143" priority="30">
      <formula>$K16="CCI (CC Intégral)"</formula>
    </cfRule>
  </conditionalFormatting>
  <conditionalFormatting sqref="M1:M1025 L16:L324">
    <cfRule type="expression" dxfId="142" priority="8">
      <formula>$K1="CT (Contrôle terminal)"</formula>
    </cfRule>
  </conditionalFormatting>
  <conditionalFormatting sqref="M16:M17">
    <cfRule type="expression" dxfId="141" priority="28">
      <formula>$K16="CT (Contrôle terminal)"</formula>
    </cfRule>
  </conditionalFormatting>
  <conditionalFormatting sqref="N1:O1025">
    <cfRule type="expression" dxfId="140" priority="4">
      <formula>$K1="CCI (CC Intégral)"</formula>
    </cfRule>
  </conditionalFormatting>
  <conditionalFormatting sqref="Q1:R1025">
    <cfRule type="expression" dxfId="139" priority="3">
      <formula>$P1="Autres"</formula>
    </cfRule>
  </conditionalFormatting>
  <conditionalFormatting sqref="T16:T17 S1:S1025">
    <cfRule type="expression" dxfId="138" priority="2">
      <formula>$P1="CT (Contrôle terminal)"</formula>
    </cfRule>
  </conditionalFormatting>
  <conditionalFormatting sqref="T16:T17 A16:S324">
    <cfRule type="expression" dxfId="137" priority="21">
      <formula>$C16="Modification"</formula>
    </cfRule>
    <cfRule type="expression" dxfId="136" priority="22">
      <formula>$C16="Création"</formula>
    </cfRule>
    <cfRule type="expression" dxfId="135" priority="23">
      <formula>$C16="Fermeture"</formula>
    </cfRule>
  </conditionalFormatting>
  <dataValidations count="6">
    <dataValidation type="list" allowBlank="1" showInputMessage="1" showErrorMessage="1" sqref="D1:D6" xr:uid="{00000000-0002-0000-0400-000000000000}">
      <formula1>"Obligatoire, Facultatif, Complémentaire"</formula1>
    </dataValidation>
    <dataValidation type="list" allowBlank="1" showInputMessage="1" showErrorMessage="1" sqref="E18:I324" xr:uid="{00000000-0002-0000-0400-000001000000}">
      <formula1>"OUI, NON"</formula1>
    </dataValidation>
    <dataValidation type="list" allowBlank="1" showInputMessage="1" showErrorMessage="1" sqref="P18:P324" xr:uid="{00000000-0002-0000-0400-000002000000}">
      <formula1>"CT (Contrôle terminal), Autres"</formula1>
    </dataValidation>
    <dataValidation type="list" allowBlank="1" showInputMessage="1" showErrorMessage="1" sqref="C17:C324" xr:uid="{00000000-0002-0000-0400-000003000000}">
      <formula1>"Modification MCC"</formula1>
    </dataValidation>
    <dataValidation type="list" allowBlank="1" showInputMessage="1" showErrorMessage="1" sqref="K18:K324" xr:uid="{00000000-0002-0000-0400-000004000000}">
      <formula1>List_Controle2</formula1>
    </dataValidation>
    <dataValidation type="list" allowBlank="1" showInputMessage="1" showErrorMessage="1" sqref="N18:N324 Q18:Q324" xr:uid="{00000000-0002-0000-0400-000005000000}">
      <formula1>List_Controle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8"/>
  <dimension ref="A1:O353"/>
  <sheetViews>
    <sheetView topLeftCell="A38" zoomScale="90" zoomScaleNormal="90" workbookViewId="0">
      <selection activeCell="E29" sqref="E29"/>
    </sheetView>
  </sheetViews>
  <sheetFormatPr defaultColWidth="11.42578125" defaultRowHeight="14.45"/>
  <cols>
    <col min="1" max="1" width="18.42578125" style="13" customWidth="1"/>
    <col min="2" max="2" width="53.42578125" style="13" customWidth="1"/>
    <col min="3" max="3" width="18" style="13" customWidth="1"/>
    <col min="4" max="4" width="15.7109375" style="13" customWidth="1"/>
    <col min="5" max="5" width="27.28515625" style="13" customWidth="1"/>
    <col min="6" max="6" width="24.7109375" style="13" customWidth="1"/>
    <col min="7" max="7" width="29.140625" style="13" customWidth="1"/>
    <col min="8" max="8" width="37.7109375" style="13" customWidth="1"/>
    <col min="9" max="9" width="17" style="13" customWidth="1"/>
    <col min="10" max="10" width="14.28515625" style="13" customWidth="1"/>
    <col min="11" max="11" width="14.7109375" style="13" customWidth="1"/>
    <col min="12" max="13" width="21.7109375" style="13" customWidth="1"/>
    <col min="14" max="14" width="47.7109375" style="13" customWidth="1"/>
    <col min="15" max="15" width="54.140625" style="13" customWidth="1"/>
  </cols>
  <sheetData>
    <row r="1" spans="1:15">
      <c r="A1" s="138"/>
      <c r="B1" s="138"/>
      <c r="C1" s="138"/>
      <c r="D1" s="138"/>
      <c r="E1" s="138"/>
      <c r="F1" s="138"/>
      <c r="G1" s="138"/>
      <c r="H1" s="138"/>
      <c r="I1" s="138"/>
      <c r="J1" s="138"/>
    </row>
    <row r="2" spans="1:15">
      <c r="A2" s="138"/>
      <c r="B2" s="138"/>
      <c r="C2" s="138"/>
      <c r="D2" s="138"/>
      <c r="E2" s="138"/>
      <c r="F2" s="138"/>
      <c r="G2" s="138"/>
      <c r="H2" s="138"/>
      <c r="I2" s="138"/>
      <c r="J2" s="138"/>
    </row>
    <row r="3" spans="1:15">
      <c r="A3" s="138"/>
      <c r="B3" s="138"/>
      <c r="C3" s="138"/>
      <c r="D3" s="138"/>
      <c r="E3" s="138"/>
      <c r="F3" s="138"/>
      <c r="G3" s="138"/>
      <c r="H3" s="138"/>
      <c r="I3" s="138"/>
      <c r="J3" s="138"/>
    </row>
    <row r="4" spans="1:15">
      <c r="A4" s="138"/>
      <c r="B4" s="138"/>
      <c r="C4" s="138"/>
      <c r="D4" s="138"/>
      <c r="E4" s="138"/>
      <c r="F4" s="138"/>
      <c r="G4" s="138"/>
      <c r="H4" s="138"/>
      <c r="I4" s="138"/>
      <c r="J4" s="138"/>
    </row>
    <row r="5" spans="1:15">
      <c r="A5" s="138"/>
      <c r="B5" s="138"/>
      <c r="C5" s="138"/>
      <c r="D5" s="138"/>
      <c r="E5" s="138"/>
      <c r="F5" s="138"/>
      <c r="G5" s="138"/>
      <c r="H5" s="138"/>
      <c r="I5" s="138"/>
      <c r="J5" s="138"/>
    </row>
    <row r="6" spans="1:15">
      <c r="A6" s="138"/>
      <c r="B6" s="138"/>
      <c r="C6" s="138"/>
      <c r="D6" s="138"/>
      <c r="E6" s="138"/>
      <c r="F6" s="138"/>
      <c r="G6" s="138"/>
      <c r="H6" s="138"/>
      <c r="I6" s="138"/>
      <c r="J6" s="138"/>
    </row>
    <row r="7" spans="1:15" ht="18" customHeight="1">
      <c r="A7" s="141" t="s">
        <v>217</v>
      </c>
      <c r="B7" s="133">
        <f>'Fiche Générale'!B2</f>
        <v>0</v>
      </c>
      <c r="C7" s="141" t="s">
        <v>142</v>
      </c>
      <c r="D7" s="141"/>
      <c r="E7" s="148" t="str">
        <f>'Fiche Générale'!B3</f>
        <v>LLCER</v>
      </c>
      <c r="F7" s="149"/>
      <c r="G7" s="141" t="s">
        <v>219</v>
      </c>
      <c r="H7" s="136" t="str">
        <f>'Fiche Générale'!B4</f>
        <v>-</v>
      </c>
      <c r="I7" s="136"/>
      <c r="J7" s="136"/>
    </row>
    <row r="8" spans="1:15" ht="18" customHeight="1">
      <c r="A8" s="141"/>
      <c r="B8" s="134"/>
      <c r="C8" s="141"/>
      <c r="D8" s="141"/>
      <c r="E8" s="150"/>
      <c r="F8" s="151"/>
      <c r="G8" s="141"/>
      <c r="H8" s="136"/>
      <c r="I8" s="136"/>
      <c r="J8" s="136"/>
    </row>
    <row r="9" spans="1:15" ht="18" customHeight="1">
      <c r="A9" s="141"/>
      <c r="B9" s="135"/>
      <c r="C9" s="141"/>
      <c r="D9" s="141"/>
      <c r="E9" s="152"/>
      <c r="F9" s="153"/>
      <c r="G9" s="141"/>
      <c r="H9" s="136"/>
      <c r="I9" s="136"/>
      <c r="J9" s="136"/>
    </row>
    <row r="11" spans="1:15">
      <c r="A11" s="137" t="s">
        <v>144</v>
      </c>
      <c r="B11" s="108" t="s">
        <v>246</v>
      </c>
      <c r="C11" s="137" t="s">
        <v>146</v>
      </c>
      <c r="D11" s="137"/>
      <c r="E11" s="137"/>
      <c r="F11" s="137"/>
      <c r="G11" s="137" t="s">
        <v>247</v>
      </c>
      <c r="H11" s="101">
        <f>Calcul!G7</f>
        <v>327</v>
      </c>
      <c r="I11" s="101"/>
    </row>
    <row r="12" spans="1:15">
      <c r="A12" s="137"/>
      <c r="B12" s="111"/>
      <c r="C12" s="137"/>
      <c r="D12" s="137"/>
      <c r="E12" s="137"/>
      <c r="F12" s="137"/>
      <c r="G12" s="137"/>
      <c r="H12" s="101"/>
      <c r="I12" s="101"/>
    </row>
    <row r="13" spans="1:15">
      <c r="A13" s="137" t="s">
        <v>148</v>
      </c>
      <c r="B13" s="108" t="s">
        <v>107</v>
      </c>
      <c r="C13" s="154" t="s">
        <v>149</v>
      </c>
      <c r="D13" s="155"/>
      <c r="E13" s="137"/>
      <c r="F13" s="137"/>
      <c r="G13" s="137" t="s">
        <v>248</v>
      </c>
      <c r="H13" s="101">
        <f>Calcul!G20</f>
        <v>327</v>
      </c>
      <c r="I13" s="101"/>
    </row>
    <row r="14" spans="1:15">
      <c r="A14" s="137"/>
      <c r="B14" s="111"/>
      <c r="C14" s="156"/>
      <c r="D14" s="157"/>
      <c r="E14" s="137"/>
      <c r="F14" s="137"/>
      <c r="G14" s="137"/>
      <c r="H14" s="101"/>
      <c r="I14" s="101"/>
    </row>
    <row r="15" spans="1:15">
      <c r="I15" s="14"/>
      <c r="J15" s="14"/>
      <c r="K15" s="14"/>
      <c r="L15" s="14"/>
      <c r="M15" s="14"/>
      <c r="N15" s="14"/>
    </row>
    <row r="16" spans="1:15" ht="49.35" customHeight="1">
      <c r="A16" s="3" t="s">
        <v>151</v>
      </c>
      <c r="B16" s="3" t="s">
        <v>152</v>
      </c>
      <c r="C16" s="3" t="s">
        <v>3</v>
      </c>
      <c r="D16" s="3" t="s">
        <v>153</v>
      </c>
      <c r="E16" s="3" t="s">
        <v>6</v>
      </c>
      <c r="F16" s="3" t="s">
        <v>5</v>
      </c>
      <c r="G16" s="3" t="s">
        <v>154</v>
      </c>
      <c r="H16" s="3" t="s">
        <v>45</v>
      </c>
      <c r="I16" s="3" t="s">
        <v>104</v>
      </c>
      <c r="J16" s="3" t="s">
        <v>111</v>
      </c>
      <c r="K16" s="3" t="s">
        <v>112</v>
      </c>
      <c r="L16" s="3" t="s">
        <v>155</v>
      </c>
      <c r="M16" s="3" t="s">
        <v>4</v>
      </c>
      <c r="N16" s="3" t="s">
        <v>156</v>
      </c>
      <c r="O16" s="4" t="s">
        <v>157</v>
      </c>
    </row>
    <row r="17" spans="1:15" s="51" customFormat="1" ht="49.35" customHeight="1">
      <c r="A17" s="49" t="s">
        <v>107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50"/>
    </row>
    <row r="18" spans="1:15" ht="43.35" customHeight="1">
      <c r="A18" s="22">
        <v>1</v>
      </c>
      <c r="B18" s="46" t="s">
        <v>158</v>
      </c>
      <c r="C18" s="19" t="s">
        <v>10</v>
      </c>
      <c r="D18" s="19">
        <v>3</v>
      </c>
      <c r="E18" s="5" t="s">
        <v>13</v>
      </c>
      <c r="F18" s="5"/>
      <c r="G18" s="5"/>
      <c r="H18" s="19"/>
      <c r="I18" s="19"/>
      <c r="J18" s="19"/>
      <c r="K18" s="19"/>
      <c r="L18" s="19"/>
      <c r="M18" s="19"/>
      <c r="N18" s="5"/>
      <c r="O18" s="5"/>
    </row>
    <row r="19" spans="1:15" ht="43.35" customHeight="1">
      <c r="A19" s="22" t="s">
        <v>159</v>
      </c>
      <c r="B19" s="5" t="s">
        <v>160</v>
      </c>
      <c r="C19" s="19" t="s">
        <v>17</v>
      </c>
      <c r="D19" s="19"/>
      <c r="E19" s="5" t="s">
        <v>13</v>
      </c>
      <c r="F19" s="5"/>
      <c r="G19" s="5"/>
      <c r="H19" s="19"/>
      <c r="I19" s="19"/>
      <c r="J19" s="19"/>
      <c r="K19" s="19"/>
      <c r="L19" s="19"/>
      <c r="M19" s="19"/>
      <c r="N19" s="5"/>
      <c r="O19" s="5"/>
    </row>
    <row r="20" spans="1:15" ht="43.35" customHeight="1">
      <c r="A20" s="22" t="s">
        <v>161</v>
      </c>
      <c r="B20" s="5" t="s">
        <v>249</v>
      </c>
      <c r="C20" s="19" t="s">
        <v>17</v>
      </c>
      <c r="D20" s="19"/>
      <c r="E20" s="5" t="s">
        <v>13</v>
      </c>
      <c r="F20" s="5"/>
      <c r="G20" s="5"/>
      <c r="H20" s="19"/>
      <c r="I20" s="19">
        <v>18</v>
      </c>
      <c r="J20" s="19"/>
      <c r="K20" s="19"/>
      <c r="L20" s="19"/>
      <c r="M20" s="19" t="s">
        <v>11</v>
      </c>
      <c r="N20" s="5"/>
      <c r="O20" s="5" t="s">
        <v>163</v>
      </c>
    </row>
    <row r="21" spans="1:15" ht="43.35" customHeight="1">
      <c r="A21" s="22">
        <v>2</v>
      </c>
      <c r="B21" s="47" t="s">
        <v>250</v>
      </c>
      <c r="C21" s="19" t="s">
        <v>10</v>
      </c>
      <c r="D21" s="19">
        <v>6</v>
      </c>
      <c r="E21" s="5" t="s">
        <v>13</v>
      </c>
      <c r="F21" s="5"/>
      <c r="G21" s="5"/>
      <c r="H21" s="19"/>
      <c r="I21" s="19"/>
      <c r="J21" s="19"/>
      <c r="K21" s="19"/>
      <c r="L21" s="19"/>
      <c r="M21" s="19"/>
      <c r="N21" s="5"/>
      <c r="O21" s="5"/>
    </row>
    <row r="22" spans="1:15" ht="43.35" customHeight="1">
      <c r="A22" s="58" t="s">
        <v>165</v>
      </c>
      <c r="B22" s="24" t="s">
        <v>251</v>
      </c>
      <c r="C22" s="9" t="s">
        <v>27</v>
      </c>
      <c r="D22" s="9"/>
      <c r="E22" s="5" t="s">
        <v>13</v>
      </c>
      <c r="F22" s="6"/>
      <c r="G22" s="6"/>
      <c r="H22" s="19"/>
      <c r="I22" s="9"/>
      <c r="J22" s="9"/>
      <c r="K22" s="9"/>
      <c r="L22" s="9"/>
      <c r="M22" s="9"/>
      <c r="N22" s="6"/>
      <c r="O22" s="6"/>
    </row>
    <row r="23" spans="1:15" ht="43.35" customHeight="1">
      <c r="A23" s="21" t="s">
        <v>167</v>
      </c>
      <c r="B23" s="24" t="s">
        <v>168</v>
      </c>
      <c r="C23" s="9" t="s">
        <v>17</v>
      </c>
      <c r="D23" s="9"/>
      <c r="E23" s="5"/>
      <c r="F23" s="6"/>
      <c r="G23" s="6"/>
      <c r="H23" s="19"/>
      <c r="I23" s="9"/>
      <c r="J23" s="9">
        <v>24</v>
      </c>
      <c r="K23" s="9"/>
      <c r="L23" s="9"/>
      <c r="M23" s="9" t="s">
        <v>11</v>
      </c>
      <c r="N23" s="6"/>
      <c r="O23" s="6"/>
    </row>
    <row r="24" spans="1:15" ht="43.35" customHeight="1">
      <c r="A24" s="21" t="s">
        <v>170</v>
      </c>
      <c r="B24" s="24" t="s">
        <v>171</v>
      </c>
      <c r="C24" s="9" t="s">
        <v>17</v>
      </c>
      <c r="D24" s="9"/>
      <c r="E24" s="5"/>
      <c r="F24" s="6"/>
      <c r="G24" s="6"/>
      <c r="H24" s="19"/>
      <c r="I24" s="9"/>
      <c r="J24" s="9">
        <v>24</v>
      </c>
      <c r="K24" s="9"/>
      <c r="L24" s="9"/>
      <c r="M24" s="9" t="s">
        <v>11</v>
      </c>
      <c r="N24" s="6"/>
      <c r="O24" s="6"/>
    </row>
    <row r="25" spans="1:15" ht="43.35" customHeight="1">
      <c r="A25" s="21" t="s">
        <v>172</v>
      </c>
      <c r="B25" s="24" t="s">
        <v>173</v>
      </c>
      <c r="C25" s="9" t="s">
        <v>17</v>
      </c>
      <c r="D25" s="9"/>
      <c r="E25" s="5"/>
      <c r="F25" s="6"/>
      <c r="G25" s="6"/>
      <c r="H25" s="19"/>
      <c r="I25" s="9"/>
      <c r="J25" s="9">
        <v>24</v>
      </c>
      <c r="K25" s="9"/>
      <c r="L25" s="9"/>
      <c r="M25" s="9" t="s">
        <v>11</v>
      </c>
      <c r="N25" s="6"/>
      <c r="O25" s="6"/>
    </row>
    <row r="26" spans="1:15" ht="43.35" customHeight="1">
      <c r="A26" s="59" t="s">
        <v>174</v>
      </c>
      <c r="B26" s="25" t="s">
        <v>252</v>
      </c>
      <c r="C26" s="19" t="s">
        <v>27</v>
      </c>
      <c r="D26" s="19"/>
      <c r="E26" s="5" t="s">
        <v>13</v>
      </c>
      <c r="F26" s="5"/>
      <c r="G26" s="5"/>
      <c r="H26" s="19"/>
      <c r="I26" s="19"/>
      <c r="J26" s="19"/>
      <c r="K26" s="19"/>
      <c r="L26" s="19"/>
      <c r="M26" s="19"/>
      <c r="N26" s="5"/>
      <c r="O26" s="5"/>
    </row>
    <row r="27" spans="1:15" ht="43.35" customHeight="1">
      <c r="A27" s="22" t="s">
        <v>176</v>
      </c>
      <c r="B27" s="24" t="s">
        <v>168</v>
      </c>
      <c r="C27" s="9" t="s">
        <v>17</v>
      </c>
      <c r="D27" s="19"/>
      <c r="E27" s="5"/>
      <c r="F27" s="5"/>
      <c r="G27" s="5"/>
      <c r="H27" s="19"/>
      <c r="I27" s="19"/>
      <c r="J27" s="19">
        <v>24</v>
      </c>
      <c r="K27" s="19"/>
      <c r="L27" s="19"/>
      <c r="M27" s="19" t="s">
        <v>11</v>
      </c>
      <c r="N27" s="5"/>
      <c r="O27" s="5"/>
    </row>
    <row r="28" spans="1:15" ht="43.35" customHeight="1">
      <c r="A28" s="22" t="s">
        <v>177</v>
      </c>
      <c r="B28" s="24" t="s">
        <v>171</v>
      </c>
      <c r="C28" s="9" t="s">
        <v>17</v>
      </c>
      <c r="D28" s="19"/>
      <c r="E28" s="5"/>
      <c r="F28" s="5"/>
      <c r="G28" s="5"/>
      <c r="H28" s="19"/>
      <c r="I28" s="19"/>
      <c r="J28" s="19">
        <v>24</v>
      </c>
      <c r="K28" s="19"/>
      <c r="L28" s="19"/>
      <c r="M28" s="19" t="s">
        <v>11</v>
      </c>
      <c r="N28" s="5"/>
      <c r="O28" s="5"/>
    </row>
    <row r="29" spans="1:15" ht="43.35" customHeight="1">
      <c r="A29" s="22" t="s">
        <v>178</v>
      </c>
      <c r="B29" s="24" t="s">
        <v>173</v>
      </c>
      <c r="C29" s="9" t="s">
        <v>17</v>
      </c>
      <c r="D29" s="19"/>
      <c r="E29" s="5"/>
      <c r="F29" s="5"/>
      <c r="G29" s="5"/>
      <c r="H29" s="19"/>
      <c r="I29" s="19"/>
      <c r="J29" s="19">
        <v>24</v>
      </c>
      <c r="K29" s="19"/>
      <c r="L29" s="19"/>
      <c r="M29" s="19" t="s">
        <v>11</v>
      </c>
      <c r="N29" s="5"/>
      <c r="O29" s="5"/>
    </row>
    <row r="30" spans="1:15" ht="43.35" customHeight="1">
      <c r="A30" s="22">
        <v>3</v>
      </c>
      <c r="B30" s="47" t="s">
        <v>253</v>
      </c>
      <c r="C30" s="19" t="s">
        <v>10</v>
      </c>
      <c r="D30" s="19">
        <v>6</v>
      </c>
      <c r="E30" s="5" t="s">
        <v>13</v>
      </c>
      <c r="F30" s="5"/>
      <c r="G30" s="5"/>
      <c r="H30" s="19"/>
      <c r="I30" s="19"/>
      <c r="J30" s="19"/>
      <c r="K30" s="19"/>
      <c r="L30" s="19"/>
      <c r="M30" s="19"/>
      <c r="N30" s="5"/>
      <c r="O30" s="5"/>
    </row>
    <row r="31" spans="1:15" ht="43.35" customHeight="1">
      <c r="A31" s="22" t="s">
        <v>180</v>
      </c>
      <c r="B31" s="25" t="s">
        <v>254</v>
      </c>
      <c r="C31" s="19" t="s">
        <v>17</v>
      </c>
      <c r="D31" s="19"/>
      <c r="E31" s="5" t="s">
        <v>13</v>
      </c>
      <c r="F31" s="5"/>
      <c r="G31" s="5"/>
      <c r="H31" s="19"/>
      <c r="I31" s="19">
        <v>12</v>
      </c>
      <c r="J31" s="19"/>
      <c r="K31" s="19"/>
      <c r="L31" s="19"/>
      <c r="M31" s="19" t="s">
        <v>11</v>
      </c>
      <c r="N31" s="5"/>
      <c r="O31" s="5" t="s">
        <v>163</v>
      </c>
    </row>
    <row r="32" spans="1:15" ht="43.35" customHeight="1">
      <c r="A32" s="22" t="s">
        <v>185</v>
      </c>
      <c r="B32" s="25" t="s">
        <v>255</v>
      </c>
      <c r="C32" s="19" t="s">
        <v>17</v>
      </c>
      <c r="D32" s="19"/>
      <c r="E32" s="5" t="s">
        <v>13</v>
      </c>
      <c r="F32" s="5"/>
      <c r="G32" s="5"/>
      <c r="H32" s="19"/>
      <c r="I32" s="19">
        <v>12</v>
      </c>
      <c r="J32" s="19"/>
      <c r="K32" s="19"/>
      <c r="L32" s="19"/>
      <c r="M32" s="19" t="s">
        <v>11</v>
      </c>
      <c r="N32" s="5"/>
      <c r="O32" s="5" t="s">
        <v>163</v>
      </c>
    </row>
    <row r="33" spans="1:15" ht="43.35" customHeight="1">
      <c r="A33" s="22" t="s">
        <v>256</v>
      </c>
      <c r="B33" s="25" t="s">
        <v>257</v>
      </c>
      <c r="C33" s="19" t="s">
        <v>17</v>
      </c>
      <c r="D33" s="19"/>
      <c r="E33" s="5" t="s">
        <v>13</v>
      </c>
      <c r="F33" s="5"/>
      <c r="G33" s="5"/>
      <c r="H33" s="19"/>
      <c r="I33" s="48">
        <v>24</v>
      </c>
      <c r="J33" s="19"/>
      <c r="K33" s="19"/>
      <c r="L33" s="19"/>
      <c r="M33" s="19" t="s">
        <v>11</v>
      </c>
      <c r="N33" s="5"/>
      <c r="O33" s="5" t="s">
        <v>163</v>
      </c>
    </row>
    <row r="34" spans="1:15" ht="43.35" customHeight="1">
      <c r="A34" s="22">
        <v>4</v>
      </c>
      <c r="B34" s="47" t="s">
        <v>258</v>
      </c>
      <c r="C34" s="19" t="s">
        <v>10</v>
      </c>
      <c r="D34" s="19">
        <v>6</v>
      </c>
      <c r="E34" s="5" t="s">
        <v>13</v>
      </c>
      <c r="F34" s="5"/>
      <c r="G34" s="5"/>
      <c r="H34" s="19"/>
      <c r="I34" s="19"/>
      <c r="J34" s="19"/>
      <c r="K34" s="19"/>
      <c r="L34" s="19"/>
      <c r="M34" s="19"/>
      <c r="N34" s="5"/>
      <c r="O34" s="5"/>
    </row>
    <row r="35" spans="1:15" ht="43.35" customHeight="1">
      <c r="A35" s="22" t="s">
        <v>191</v>
      </c>
      <c r="B35" s="25" t="s">
        <v>259</v>
      </c>
      <c r="C35" s="19" t="s">
        <v>17</v>
      </c>
      <c r="D35" s="19"/>
      <c r="E35" s="5" t="s">
        <v>13</v>
      </c>
      <c r="F35" s="5"/>
      <c r="G35" s="5"/>
      <c r="H35" s="19"/>
      <c r="I35" s="19"/>
      <c r="J35" s="19">
        <v>24</v>
      </c>
      <c r="K35" s="19"/>
      <c r="L35" s="19"/>
      <c r="M35" s="19" t="s">
        <v>11</v>
      </c>
      <c r="N35" s="5"/>
      <c r="O35" s="5" t="s">
        <v>169</v>
      </c>
    </row>
    <row r="36" spans="1:15" ht="43.35" customHeight="1">
      <c r="A36" s="22" t="s">
        <v>193</v>
      </c>
      <c r="B36" s="25" t="s">
        <v>260</v>
      </c>
      <c r="C36" s="19" t="s">
        <v>17</v>
      </c>
      <c r="D36" s="19"/>
      <c r="E36" s="5" t="s">
        <v>13</v>
      </c>
      <c r="F36" s="5"/>
      <c r="G36" s="5"/>
      <c r="H36" s="19"/>
      <c r="I36" s="19"/>
      <c r="J36" s="19">
        <v>24</v>
      </c>
      <c r="K36" s="19"/>
      <c r="L36" s="19"/>
      <c r="M36" s="19" t="s">
        <v>11</v>
      </c>
      <c r="N36" s="5"/>
      <c r="O36" s="5" t="s">
        <v>169</v>
      </c>
    </row>
    <row r="37" spans="1:15" ht="43.35" customHeight="1">
      <c r="A37" s="22">
        <v>5</v>
      </c>
      <c r="B37" s="47" t="s">
        <v>195</v>
      </c>
      <c r="C37" s="19" t="s">
        <v>10</v>
      </c>
      <c r="D37" s="19">
        <v>9</v>
      </c>
      <c r="E37" s="5" t="s">
        <v>13</v>
      </c>
      <c r="F37" s="5"/>
      <c r="G37" s="5"/>
      <c r="H37" s="19"/>
      <c r="I37" s="19"/>
      <c r="J37" s="19"/>
      <c r="K37" s="19"/>
      <c r="L37" s="19"/>
      <c r="M37" s="19"/>
      <c r="N37" s="5"/>
      <c r="O37" s="5"/>
    </row>
    <row r="38" spans="1:15" ht="43.35" customHeight="1">
      <c r="A38" s="22" t="s">
        <v>196</v>
      </c>
      <c r="B38" s="25" t="s">
        <v>261</v>
      </c>
      <c r="C38" s="19" t="s">
        <v>17</v>
      </c>
      <c r="D38" s="19"/>
      <c r="E38" s="5" t="s">
        <v>13</v>
      </c>
      <c r="F38" s="5"/>
      <c r="G38" s="5"/>
      <c r="H38" s="19"/>
      <c r="I38" s="19">
        <v>12</v>
      </c>
      <c r="J38" s="19"/>
      <c r="K38" s="19"/>
      <c r="L38" s="19"/>
      <c r="M38" s="19" t="s">
        <v>11</v>
      </c>
      <c r="N38" s="5"/>
      <c r="O38" s="5" t="s">
        <v>163</v>
      </c>
    </row>
    <row r="39" spans="1:15" ht="43.35" customHeight="1">
      <c r="A39" s="22" t="s">
        <v>198</v>
      </c>
      <c r="B39" s="25" t="s">
        <v>262</v>
      </c>
      <c r="C39" s="19" t="s">
        <v>17</v>
      </c>
      <c r="D39" s="19"/>
      <c r="E39" s="5" t="s">
        <v>13</v>
      </c>
      <c r="F39" s="5"/>
      <c r="G39" s="5"/>
      <c r="H39" s="19"/>
      <c r="I39" s="19"/>
      <c r="J39" s="19"/>
      <c r="K39" s="19"/>
      <c r="L39" s="19"/>
      <c r="M39" s="19"/>
      <c r="N39" s="5"/>
      <c r="O39" s="5"/>
    </row>
    <row r="40" spans="1:15" ht="43.35" customHeight="1">
      <c r="A40" s="59" t="s">
        <v>212</v>
      </c>
      <c r="B40" s="25" t="s">
        <v>263</v>
      </c>
      <c r="C40" s="19" t="s">
        <v>27</v>
      </c>
      <c r="D40" s="19"/>
      <c r="E40" s="5"/>
      <c r="F40" s="5"/>
      <c r="G40" s="5"/>
      <c r="H40" s="19"/>
      <c r="I40" s="19"/>
      <c r="J40" s="19"/>
      <c r="K40" s="19"/>
      <c r="L40" s="19"/>
      <c r="M40" s="19"/>
      <c r="N40" s="5"/>
      <c r="O40" s="5"/>
    </row>
    <row r="41" spans="1:15" ht="43.35" customHeight="1">
      <c r="A41" s="22" t="s">
        <v>214</v>
      </c>
      <c r="B41" s="25" t="s">
        <v>264</v>
      </c>
      <c r="C41" s="19" t="s">
        <v>17</v>
      </c>
      <c r="D41" s="19"/>
      <c r="E41" s="5" t="s">
        <v>13</v>
      </c>
      <c r="F41" s="5"/>
      <c r="G41" s="5"/>
      <c r="H41" s="19"/>
      <c r="I41" s="19"/>
      <c r="J41" s="19"/>
      <c r="K41" s="19"/>
      <c r="L41" s="19"/>
      <c r="M41" s="19"/>
      <c r="N41" s="5"/>
      <c r="O41" s="5"/>
    </row>
    <row r="42" spans="1:15" ht="43.35" customHeight="1">
      <c r="A42" s="22" t="s">
        <v>216</v>
      </c>
      <c r="B42" s="25" t="s">
        <v>265</v>
      </c>
      <c r="C42" s="19" t="s">
        <v>17</v>
      </c>
      <c r="D42" s="19"/>
      <c r="E42" s="5" t="s">
        <v>13</v>
      </c>
      <c r="F42" s="5"/>
      <c r="G42" s="5"/>
      <c r="H42" s="19"/>
      <c r="I42" s="19">
        <v>12</v>
      </c>
      <c r="J42" s="19"/>
      <c r="K42" s="19"/>
      <c r="L42" s="19"/>
      <c r="M42" s="19" t="s">
        <v>11</v>
      </c>
      <c r="N42" s="5"/>
      <c r="O42" s="5" t="s">
        <v>163</v>
      </c>
    </row>
    <row r="43" spans="1:15" ht="43.35" customHeight="1">
      <c r="A43" s="22">
        <v>6</v>
      </c>
      <c r="B43" s="25" t="s">
        <v>202</v>
      </c>
      <c r="C43" s="19" t="s">
        <v>10</v>
      </c>
      <c r="D43" s="19"/>
      <c r="E43" s="5" t="s">
        <v>20</v>
      </c>
      <c r="F43" s="5"/>
      <c r="G43" s="5"/>
      <c r="H43" s="19"/>
      <c r="I43" s="19"/>
      <c r="J43" s="19"/>
      <c r="K43" s="19"/>
      <c r="L43" s="19"/>
      <c r="M43" s="19"/>
      <c r="N43" s="5"/>
      <c r="O43" s="5" t="s">
        <v>203</v>
      </c>
    </row>
    <row r="44" spans="1:15" ht="43.35" customHeight="1"/>
    <row r="45" spans="1:15" ht="43.35" customHeight="1">
      <c r="A45" s="52" t="s">
        <v>108</v>
      </c>
      <c r="B45" s="53"/>
      <c r="C45" s="50"/>
      <c r="D45" s="50"/>
      <c r="E45" s="54"/>
      <c r="F45" s="54"/>
      <c r="G45" s="54"/>
      <c r="H45" s="50"/>
      <c r="I45" s="50"/>
      <c r="J45" s="50"/>
      <c r="K45" s="50"/>
      <c r="L45" s="50"/>
      <c r="M45" s="50"/>
      <c r="N45" s="54"/>
      <c r="O45" s="54"/>
    </row>
    <row r="46" spans="1:15" ht="43.35" customHeight="1">
      <c r="A46" s="22">
        <v>1</v>
      </c>
      <c r="B46" s="46" t="s">
        <v>266</v>
      </c>
      <c r="C46" s="19" t="s">
        <v>10</v>
      </c>
      <c r="D46" s="19">
        <v>30</v>
      </c>
      <c r="E46" s="5" t="s">
        <v>13</v>
      </c>
      <c r="F46" s="5"/>
      <c r="G46" s="5"/>
      <c r="H46" s="19"/>
      <c r="I46" s="19"/>
      <c r="J46" s="19"/>
      <c r="K46" s="19"/>
      <c r="L46" s="19"/>
      <c r="M46" s="19"/>
      <c r="N46" s="5"/>
      <c r="O46" s="5"/>
    </row>
    <row r="47" spans="1:15" ht="43.35" customHeight="1">
      <c r="A47" s="59" t="s">
        <v>159</v>
      </c>
      <c r="B47" s="46" t="s">
        <v>262</v>
      </c>
      <c r="C47" s="19" t="s">
        <v>27</v>
      </c>
      <c r="D47" s="19"/>
      <c r="E47" s="5"/>
      <c r="F47" s="5"/>
      <c r="G47" s="5"/>
      <c r="H47" s="19"/>
      <c r="I47" s="19"/>
      <c r="J47" s="19"/>
      <c r="K47" s="19"/>
      <c r="L47" s="19"/>
      <c r="M47" s="19"/>
      <c r="N47" s="5"/>
      <c r="O47" s="5"/>
    </row>
    <row r="48" spans="1:15" ht="43.35" customHeight="1">
      <c r="A48" s="22" t="s">
        <v>267</v>
      </c>
      <c r="B48" s="5" t="s">
        <v>268</v>
      </c>
      <c r="C48" s="19" t="s">
        <v>17</v>
      </c>
      <c r="D48" s="19"/>
      <c r="E48" s="5" t="s">
        <v>13</v>
      </c>
      <c r="F48" s="5"/>
      <c r="G48" s="5"/>
      <c r="H48" s="19"/>
      <c r="I48" s="19"/>
      <c r="J48" s="19"/>
      <c r="K48" s="19"/>
      <c r="L48" s="19"/>
      <c r="M48" s="19"/>
      <c r="N48" s="5"/>
      <c r="O48" s="5"/>
    </row>
    <row r="49" spans="1:15" ht="43.35" customHeight="1">
      <c r="A49" s="22" t="s">
        <v>269</v>
      </c>
      <c r="B49" s="5" t="s">
        <v>270</v>
      </c>
      <c r="C49" s="19" t="s">
        <v>17</v>
      </c>
      <c r="D49" s="19"/>
      <c r="E49" s="5" t="s">
        <v>13</v>
      </c>
      <c r="F49" s="5"/>
      <c r="G49" s="5"/>
      <c r="H49" s="19"/>
      <c r="I49" s="19"/>
      <c r="J49" s="19"/>
      <c r="K49" s="19"/>
      <c r="L49" s="19"/>
      <c r="M49" s="19"/>
      <c r="N49" s="5"/>
      <c r="O49" s="5"/>
    </row>
    <row r="50" spans="1:15" ht="43.35" customHeight="1">
      <c r="A50" s="21"/>
      <c r="B50" s="6"/>
      <c r="C50" s="9"/>
      <c r="D50" s="9"/>
      <c r="E50" s="6"/>
      <c r="F50" s="6"/>
      <c r="G50" s="6"/>
      <c r="H50" s="9"/>
      <c r="I50" s="9"/>
      <c r="J50" s="9"/>
      <c r="K50" s="9"/>
      <c r="L50" s="9"/>
      <c r="M50" s="9"/>
      <c r="N50" s="6"/>
      <c r="O50" s="6"/>
    </row>
    <row r="51" spans="1:15" ht="43.35" customHeight="1">
      <c r="A51" s="21"/>
      <c r="B51" s="56"/>
      <c r="C51" s="9"/>
      <c r="D51" s="9"/>
      <c r="E51" s="6"/>
      <c r="F51" s="6"/>
      <c r="G51" s="6"/>
      <c r="H51" s="9"/>
      <c r="I51" s="9"/>
      <c r="J51" s="9"/>
      <c r="K51" s="9"/>
      <c r="L51" s="9"/>
      <c r="M51" s="9"/>
      <c r="N51" s="6"/>
      <c r="O51" s="6"/>
    </row>
    <row r="52" spans="1:15" ht="43.35" customHeight="1">
      <c r="A52" s="21"/>
      <c r="B52" s="24"/>
      <c r="C52" s="9"/>
      <c r="D52" s="9"/>
      <c r="E52" s="6"/>
      <c r="F52" s="6"/>
      <c r="G52" s="6"/>
      <c r="H52" s="9"/>
      <c r="I52" s="9"/>
      <c r="J52" s="9"/>
      <c r="K52" s="9"/>
      <c r="L52" s="9"/>
      <c r="M52" s="9"/>
      <c r="N52" s="6"/>
      <c r="O52" s="6"/>
    </row>
    <row r="53" spans="1:15" ht="43.35" customHeight="1">
      <c r="A53" s="21"/>
      <c r="B53" s="24"/>
      <c r="C53" s="9"/>
      <c r="D53" s="9"/>
      <c r="E53" s="6"/>
      <c r="F53" s="6"/>
      <c r="G53" s="6"/>
      <c r="H53" s="9"/>
      <c r="I53" s="9"/>
      <c r="J53" s="9"/>
      <c r="K53" s="9"/>
      <c r="L53" s="9"/>
      <c r="M53" s="9"/>
      <c r="N53" s="6"/>
      <c r="O53" s="6"/>
    </row>
    <row r="54" spans="1:15" ht="43.35" customHeight="1">
      <c r="A54" s="21"/>
      <c r="B54" s="56"/>
      <c r="C54" s="9"/>
      <c r="D54" s="9"/>
      <c r="E54" s="6"/>
      <c r="F54" s="6"/>
      <c r="G54" s="6"/>
      <c r="H54" s="9"/>
      <c r="I54" s="9"/>
      <c r="J54" s="9"/>
      <c r="K54" s="9"/>
      <c r="L54" s="9"/>
      <c r="M54" s="9"/>
      <c r="N54" s="6"/>
      <c r="O54" s="6"/>
    </row>
    <row r="55" spans="1:15" ht="43.35" customHeight="1">
      <c r="A55" s="21"/>
      <c r="B55" s="24"/>
      <c r="C55" s="9"/>
      <c r="D55" s="9"/>
      <c r="E55" s="6"/>
      <c r="F55" s="6"/>
      <c r="G55" s="6"/>
      <c r="H55" s="9"/>
      <c r="I55" s="9"/>
      <c r="J55" s="9"/>
      <c r="K55" s="9"/>
      <c r="L55" s="9"/>
      <c r="M55" s="9"/>
      <c r="N55" s="6"/>
      <c r="O55" s="6"/>
    </row>
    <row r="56" spans="1:15" ht="43.35" customHeight="1">
      <c r="A56" s="21"/>
      <c r="B56" s="24"/>
      <c r="C56" s="9"/>
      <c r="D56" s="9"/>
      <c r="E56" s="6"/>
      <c r="F56" s="6"/>
      <c r="G56" s="6"/>
      <c r="H56" s="9"/>
      <c r="I56" s="9"/>
      <c r="J56" s="9"/>
      <c r="K56" s="9"/>
      <c r="L56" s="9"/>
      <c r="M56" s="9"/>
      <c r="N56" s="6"/>
      <c r="O56" s="6"/>
    </row>
    <row r="57" spans="1:15" ht="43.35" customHeight="1">
      <c r="A57" s="21"/>
      <c r="B57" s="24"/>
      <c r="C57" s="9"/>
      <c r="D57" s="9"/>
      <c r="E57" s="6"/>
      <c r="F57" s="6"/>
      <c r="G57" s="6"/>
      <c r="H57" s="9"/>
      <c r="I57" s="64"/>
      <c r="J57" s="9"/>
      <c r="K57" s="9"/>
      <c r="L57" s="9"/>
      <c r="M57" s="9"/>
      <c r="N57" s="6"/>
      <c r="O57" s="6"/>
    </row>
    <row r="58" spans="1:15" ht="43.35" customHeight="1">
      <c r="A58" s="21"/>
      <c r="B58" s="56"/>
      <c r="C58" s="9"/>
      <c r="D58" s="9"/>
      <c r="E58" s="6"/>
      <c r="F58" s="6"/>
      <c r="G58" s="6"/>
      <c r="H58" s="9"/>
      <c r="I58" s="9"/>
      <c r="J58" s="9"/>
      <c r="K58" s="9"/>
      <c r="L58" s="9"/>
      <c r="M58" s="9"/>
      <c r="N58" s="6"/>
      <c r="O58" s="6"/>
    </row>
    <row r="59" spans="1:15" ht="43.35" customHeight="1">
      <c r="A59" s="21"/>
      <c r="B59" s="24"/>
      <c r="C59" s="9"/>
      <c r="D59" s="9"/>
      <c r="E59" s="6"/>
      <c r="F59" s="6"/>
      <c r="G59" s="6"/>
      <c r="H59" s="9"/>
      <c r="I59" s="9"/>
      <c r="J59" s="9"/>
      <c r="K59" s="9"/>
      <c r="L59" s="9"/>
      <c r="M59" s="9"/>
      <c r="N59" s="6"/>
      <c r="O59" s="6"/>
    </row>
    <row r="60" spans="1:15" ht="43.35" customHeight="1">
      <c r="A60" s="21"/>
      <c r="B60" s="24"/>
      <c r="C60" s="9"/>
      <c r="D60" s="9"/>
      <c r="E60" s="6"/>
      <c r="F60" s="6"/>
      <c r="G60" s="6"/>
      <c r="H60" s="9"/>
      <c r="I60" s="9"/>
      <c r="J60" s="9"/>
      <c r="K60" s="9"/>
      <c r="L60" s="9"/>
      <c r="M60" s="9"/>
      <c r="N60" s="6"/>
      <c r="O60" s="6"/>
    </row>
    <row r="61" spans="1:15" ht="43.35" customHeight="1">
      <c r="A61" s="21"/>
      <c r="B61" s="56"/>
      <c r="C61" s="9"/>
      <c r="D61" s="9"/>
      <c r="E61" s="6"/>
      <c r="F61" s="6"/>
      <c r="G61" s="6"/>
      <c r="H61" s="9"/>
      <c r="I61" s="9"/>
      <c r="J61" s="9"/>
      <c r="K61" s="9"/>
      <c r="L61" s="9"/>
      <c r="M61" s="9"/>
      <c r="N61" s="6"/>
      <c r="O61" s="6"/>
    </row>
    <row r="62" spans="1:15" ht="43.35" customHeight="1">
      <c r="A62" s="21"/>
      <c r="B62" s="24"/>
      <c r="C62" s="9"/>
      <c r="D62" s="9"/>
      <c r="E62" s="6"/>
      <c r="F62" s="6"/>
      <c r="G62" s="6"/>
      <c r="H62" s="9"/>
      <c r="I62" s="9"/>
      <c r="J62" s="9"/>
      <c r="K62" s="9"/>
      <c r="L62" s="9"/>
      <c r="M62" s="9"/>
      <c r="N62" s="6"/>
      <c r="O62" s="6"/>
    </row>
    <row r="63" spans="1:15" ht="43.35" customHeight="1">
      <c r="A63" s="21"/>
      <c r="B63" s="24"/>
      <c r="C63" s="9"/>
      <c r="D63" s="9"/>
      <c r="E63" s="6"/>
      <c r="F63" s="6"/>
      <c r="G63" s="6"/>
      <c r="H63" s="9"/>
      <c r="I63" s="9"/>
      <c r="J63" s="9"/>
      <c r="K63" s="9"/>
      <c r="L63" s="9"/>
      <c r="M63" s="9"/>
      <c r="N63" s="6"/>
      <c r="O63" s="6"/>
    </row>
    <row r="64" spans="1:15" ht="43.35" customHeight="1">
      <c r="A64" s="21"/>
      <c r="B64" s="24"/>
      <c r="C64" s="9"/>
      <c r="D64" s="9"/>
      <c r="E64" s="6"/>
      <c r="F64" s="6"/>
      <c r="G64" s="6"/>
      <c r="H64" s="9"/>
      <c r="I64" s="9"/>
      <c r="J64" s="9"/>
      <c r="K64" s="9"/>
      <c r="L64" s="9"/>
      <c r="M64" s="9"/>
      <c r="N64" s="6"/>
      <c r="O64" s="6"/>
    </row>
    <row r="65" spans="1:15" ht="43.35" customHeight="1">
      <c r="A65" s="21"/>
      <c r="B65" s="24"/>
      <c r="C65" s="9"/>
      <c r="D65" s="9"/>
      <c r="E65" s="6"/>
      <c r="F65" s="6"/>
      <c r="G65" s="6"/>
      <c r="H65" s="9"/>
      <c r="I65" s="9"/>
      <c r="J65" s="9"/>
      <c r="K65" s="9"/>
      <c r="L65" s="9"/>
      <c r="M65" s="9"/>
      <c r="N65" s="6"/>
      <c r="O65" s="6"/>
    </row>
    <row r="66" spans="1:15" ht="43.35" customHeight="1">
      <c r="A66" s="21"/>
      <c r="B66" s="24"/>
      <c r="C66" s="9"/>
      <c r="D66" s="9"/>
      <c r="E66" s="6"/>
      <c r="F66" s="6"/>
      <c r="G66" s="6"/>
      <c r="H66" s="9"/>
      <c r="I66" s="9"/>
      <c r="J66" s="9"/>
      <c r="K66" s="9"/>
      <c r="L66" s="9"/>
      <c r="M66" s="9"/>
      <c r="N66" s="6"/>
      <c r="O66" s="6"/>
    </row>
    <row r="67" spans="1:15" ht="43.35" customHeight="1">
      <c r="A67" s="21"/>
      <c r="B67" s="24"/>
      <c r="C67" s="9"/>
      <c r="D67" s="9"/>
      <c r="E67" s="6"/>
      <c r="F67" s="6"/>
      <c r="G67" s="6"/>
      <c r="H67" s="9"/>
      <c r="I67" s="9"/>
      <c r="J67" s="9"/>
      <c r="K67" s="9"/>
      <c r="L67" s="9"/>
      <c r="M67" s="9"/>
      <c r="N67" s="6"/>
      <c r="O67" s="6"/>
    </row>
    <row r="68" spans="1:15" ht="43.35" customHeight="1">
      <c r="A68" s="21"/>
      <c r="B68" s="24"/>
      <c r="C68" s="9"/>
      <c r="D68" s="9"/>
      <c r="E68" s="6"/>
      <c r="F68" s="6"/>
      <c r="G68" s="6"/>
      <c r="H68" s="9"/>
      <c r="I68" s="9"/>
      <c r="J68" s="9"/>
      <c r="K68" s="9"/>
      <c r="L68" s="9"/>
      <c r="M68" s="9"/>
      <c r="N68" s="6"/>
      <c r="O68" s="6"/>
    </row>
    <row r="69" spans="1:15" ht="43.35" customHeight="1">
      <c r="A69" s="21"/>
      <c r="B69" s="65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6"/>
      <c r="O69" s="6"/>
    </row>
    <row r="70" spans="1:15" ht="43.35" customHeight="1">
      <c r="A70" s="21"/>
      <c r="B70" s="65"/>
      <c r="C70" s="9"/>
      <c r="D70" s="9"/>
      <c r="E70" s="6"/>
      <c r="F70" s="6"/>
      <c r="G70" s="6"/>
      <c r="H70" s="9"/>
      <c r="I70" s="9"/>
      <c r="J70" s="9"/>
      <c r="K70" s="9"/>
      <c r="L70" s="9"/>
      <c r="M70" s="9"/>
      <c r="N70" s="6"/>
      <c r="O70" s="6"/>
    </row>
    <row r="71" spans="1:15" ht="43.35" customHeight="1">
      <c r="A71" s="21"/>
      <c r="B71" s="6"/>
      <c r="C71" s="9"/>
      <c r="D71" s="9"/>
      <c r="E71" s="6"/>
      <c r="F71" s="6"/>
      <c r="G71" s="6"/>
      <c r="H71" s="9"/>
      <c r="I71" s="9"/>
      <c r="J71" s="9"/>
      <c r="K71" s="9"/>
      <c r="L71" s="9"/>
      <c r="M71" s="9"/>
      <c r="N71" s="6"/>
      <c r="O71" s="6"/>
    </row>
    <row r="72" spans="1:15" ht="43.35" customHeight="1">
      <c r="A72" s="21"/>
      <c r="B72" s="6"/>
      <c r="C72" s="9"/>
      <c r="D72" s="9"/>
      <c r="E72" s="6"/>
      <c r="F72" s="6"/>
      <c r="G72" s="6"/>
      <c r="H72" s="9"/>
      <c r="I72" s="9"/>
      <c r="J72" s="9"/>
      <c r="K72" s="9"/>
      <c r="L72" s="9"/>
      <c r="M72" s="9"/>
      <c r="N72" s="6"/>
      <c r="O72" s="6"/>
    </row>
    <row r="73" spans="1:15" ht="43.35" customHeight="1">
      <c r="A73" s="21"/>
      <c r="B73" s="56"/>
      <c r="C73" s="9"/>
      <c r="D73" s="9"/>
      <c r="E73" s="6"/>
      <c r="F73" s="6"/>
      <c r="G73" s="6"/>
      <c r="H73" s="9"/>
      <c r="I73" s="9"/>
      <c r="J73" s="9"/>
      <c r="K73" s="9"/>
      <c r="L73" s="9"/>
      <c r="M73" s="9"/>
      <c r="N73" s="6"/>
      <c r="O73" s="6"/>
    </row>
    <row r="74" spans="1:15" ht="43.35" customHeight="1">
      <c r="A74" s="21"/>
      <c r="B74" s="24"/>
      <c r="C74" s="9"/>
      <c r="D74" s="9"/>
      <c r="E74" s="6"/>
      <c r="F74" s="6"/>
      <c r="G74" s="6"/>
      <c r="H74" s="9"/>
      <c r="I74" s="9"/>
      <c r="J74" s="9"/>
      <c r="K74" s="9"/>
      <c r="L74" s="9"/>
      <c r="M74" s="9"/>
      <c r="N74" s="6"/>
      <c r="O74" s="6"/>
    </row>
    <row r="75" spans="1:15" ht="43.35" customHeight="1">
      <c r="A75" s="21"/>
      <c r="B75" s="24"/>
      <c r="C75" s="9"/>
      <c r="D75" s="9"/>
      <c r="E75" s="6"/>
      <c r="F75" s="6"/>
      <c r="G75" s="6"/>
      <c r="H75" s="9"/>
      <c r="I75" s="9"/>
      <c r="J75" s="9"/>
      <c r="K75" s="9"/>
      <c r="L75" s="9"/>
      <c r="M75" s="9"/>
      <c r="N75" s="6"/>
      <c r="O75" s="6"/>
    </row>
    <row r="76" spans="1:15" ht="43.35" customHeight="1">
      <c r="A76" s="21"/>
      <c r="B76" s="56"/>
      <c r="C76" s="9"/>
      <c r="D76" s="9"/>
      <c r="E76" s="6"/>
      <c r="F76" s="6"/>
      <c r="G76" s="6"/>
      <c r="H76" s="9"/>
      <c r="I76" s="9"/>
      <c r="J76" s="9"/>
      <c r="K76" s="9"/>
      <c r="L76" s="9"/>
      <c r="M76" s="9"/>
      <c r="N76" s="6"/>
      <c r="O76" s="6"/>
    </row>
    <row r="77" spans="1:15" ht="43.35" customHeight="1">
      <c r="A77" s="21"/>
      <c r="B77" s="24"/>
      <c r="C77" s="9"/>
      <c r="D77" s="9"/>
      <c r="E77" s="6"/>
      <c r="F77" s="6"/>
      <c r="G77" s="6"/>
      <c r="H77" s="9"/>
      <c r="I77" s="9"/>
      <c r="J77" s="9"/>
      <c r="K77" s="9"/>
      <c r="L77" s="9"/>
      <c r="M77" s="9"/>
      <c r="N77" s="6"/>
      <c r="O77" s="6"/>
    </row>
    <row r="78" spans="1:15" ht="43.35" customHeight="1">
      <c r="A78" s="21"/>
      <c r="B78" s="24"/>
      <c r="C78" s="9"/>
      <c r="D78" s="9"/>
      <c r="E78" s="6"/>
      <c r="F78" s="6"/>
      <c r="G78" s="6"/>
      <c r="H78" s="9"/>
      <c r="I78" s="9"/>
      <c r="J78" s="9"/>
      <c r="K78" s="9"/>
      <c r="L78" s="9"/>
      <c r="M78" s="9"/>
      <c r="N78" s="6"/>
      <c r="O78" s="6"/>
    </row>
    <row r="79" spans="1:15" ht="43.35" customHeight="1">
      <c r="A79" s="21"/>
      <c r="B79" s="24"/>
      <c r="C79" s="9"/>
      <c r="D79" s="9"/>
      <c r="E79" s="6"/>
      <c r="F79" s="6"/>
      <c r="G79" s="6"/>
      <c r="H79" s="9"/>
      <c r="I79" s="64"/>
      <c r="J79" s="9"/>
      <c r="K79" s="9"/>
      <c r="L79" s="9"/>
      <c r="M79" s="9"/>
      <c r="N79" s="6"/>
      <c r="O79" s="6"/>
    </row>
    <row r="80" spans="1:15" ht="43.35" customHeight="1">
      <c r="A80" s="21"/>
      <c r="B80" s="56"/>
      <c r="C80" s="9"/>
      <c r="D80" s="9"/>
      <c r="E80" s="6"/>
      <c r="F80" s="6"/>
      <c r="G80" s="6"/>
      <c r="H80" s="9"/>
      <c r="I80" s="9"/>
      <c r="J80" s="9"/>
      <c r="K80" s="9"/>
      <c r="L80" s="9"/>
      <c r="M80" s="9"/>
      <c r="N80" s="6"/>
      <c r="O80" s="6"/>
    </row>
    <row r="81" spans="1:15" ht="43.35" customHeight="1">
      <c r="A81" s="21"/>
      <c r="B81" s="24"/>
      <c r="C81" s="9"/>
      <c r="D81" s="9"/>
      <c r="E81" s="6"/>
      <c r="F81" s="6"/>
      <c r="G81" s="6"/>
      <c r="H81" s="9"/>
      <c r="I81" s="9"/>
      <c r="J81" s="9"/>
      <c r="K81" s="9"/>
      <c r="L81" s="9"/>
      <c r="M81" s="9"/>
      <c r="N81" s="6"/>
      <c r="O81" s="6"/>
    </row>
    <row r="82" spans="1:15" ht="43.35" customHeight="1">
      <c r="A82" s="21"/>
      <c r="B82" s="24"/>
      <c r="C82" s="9"/>
      <c r="D82" s="9"/>
      <c r="E82" s="6"/>
      <c r="F82" s="6"/>
      <c r="G82" s="6"/>
      <c r="H82" s="9"/>
      <c r="I82" s="9"/>
      <c r="J82" s="9"/>
      <c r="K82" s="9"/>
      <c r="L82" s="9"/>
      <c r="M82" s="9"/>
      <c r="N82" s="6"/>
      <c r="O82" s="6"/>
    </row>
    <row r="83" spans="1:15" ht="43.35" customHeight="1">
      <c r="A83" s="21"/>
      <c r="B83" s="56"/>
      <c r="C83" s="9"/>
      <c r="D83" s="9"/>
      <c r="E83" s="6"/>
      <c r="F83" s="6"/>
      <c r="G83" s="6"/>
      <c r="H83" s="9"/>
      <c r="I83" s="9"/>
      <c r="J83" s="9"/>
      <c r="K83" s="9"/>
      <c r="L83" s="9"/>
      <c r="M83" s="9"/>
      <c r="N83" s="6"/>
      <c r="O83" s="6"/>
    </row>
    <row r="84" spans="1:15" ht="43.35" customHeight="1">
      <c r="A84" s="21"/>
      <c r="B84" s="24"/>
      <c r="C84" s="9"/>
      <c r="D84" s="9"/>
      <c r="E84" s="6"/>
      <c r="F84" s="6"/>
      <c r="G84" s="6"/>
      <c r="H84" s="9"/>
      <c r="I84" s="9"/>
      <c r="J84" s="9"/>
      <c r="K84" s="9"/>
      <c r="L84" s="9"/>
      <c r="M84" s="9"/>
      <c r="N84" s="6"/>
      <c r="O84" s="6"/>
    </row>
    <row r="85" spans="1:15" ht="43.35" customHeight="1">
      <c r="A85" s="21"/>
      <c r="B85" s="24"/>
      <c r="C85" s="9"/>
      <c r="D85" s="9"/>
      <c r="E85" s="6"/>
      <c r="F85" s="6"/>
      <c r="G85" s="6"/>
      <c r="H85" s="9"/>
      <c r="I85" s="9"/>
      <c r="J85" s="9"/>
      <c r="K85" s="9"/>
      <c r="L85" s="9"/>
      <c r="M85" s="9"/>
      <c r="N85" s="6"/>
      <c r="O85" s="6"/>
    </row>
    <row r="86" spans="1:15" ht="43.35" customHeight="1">
      <c r="A86" s="21"/>
      <c r="B86" s="24"/>
      <c r="C86" s="9"/>
      <c r="D86" s="9"/>
      <c r="E86" s="6"/>
      <c r="F86" s="6"/>
      <c r="G86" s="6"/>
      <c r="H86" s="9"/>
      <c r="I86" s="9"/>
      <c r="J86" s="9"/>
      <c r="K86" s="9"/>
      <c r="L86" s="9"/>
      <c r="M86" s="9"/>
      <c r="N86" s="6"/>
      <c r="O86" s="6"/>
    </row>
    <row r="87" spans="1:15" ht="43.35" customHeight="1">
      <c r="A87" s="21"/>
      <c r="B87" s="24"/>
      <c r="C87" s="9"/>
      <c r="D87" s="9"/>
      <c r="E87" s="6"/>
      <c r="F87" s="6"/>
      <c r="G87" s="6"/>
      <c r="H87" s="9"/>
      <c r="I87" s="9"/>
      <c r="J87" s="9"/>
      <c r="K87" s="9"/>
      <c r="L87" s="9"/>
      <c r="M87" s="9"/>
      <c r="N87" s="6"/>
      <c r="O87" s="6"/>
    </row>
    <row r="88" spans="1:15" ht="43.35" customHeight="1">
      <c r="A88" s="21"/>
      <c r="B88" s="24"/>
      <c r="C88" s="9"/>
      <c r="D88" s="9"/>
      <c r="E88" s="6"/>
      <c r="F88" s="6"/>
      <c r="G88" s="6"/>
      <c r="H88" s="9"/>
      <c r="I88" s="9"/>
      <c r="J88" s="9"/>
      <c r="K88" s="9"/>
      <c r="L88" s="9"/>
      <c r="M88" s="9"/>
      <c r="N88" s="6"/>
      <c r="O88" s="6"/>
    </row>
    <row r="89" spans="1:15" ht="43.35" customHeight="1">
      <c r="A89" s="21"/>
      <c r="B89" s="24"/>
      <c r="C89" s="9"/>
      <c r="D89" s="9"/>
      <c r="E89" s="6"/>
      <c r="F89" s="6"/>
      <c r="G89" s="6"/>
      <c r="H89" s="9"/>
      <c r="I89" s="9"/>
      <c r="J89" s="9"/>
      <c r="K89" s="9"/>
      <c r="L89" s="9"/>
      <c r="M89" s="9"/>
      <c r="N89" s="6"/>
      <c r="O89" s="6"/>
    </row>
    <row r="90" spans="1:15" ht="43.35" customHeight="1">
      <c r="A90" s="21"/>
      <c r="B90" s="24"/>
      <c r="C90" s="9"/>
      <c r="D90" s="9"/>
      <c r="E90" s="6"/>
      <c r="F90" s="6"/>
      <c r="G90" s="6"/>
      <c r="H90" s="9"/>
      <c r="I90" s="9"/>
      <c r="J90" s="9"/>
      <c r="K90" s="9"/>
      <c r="L90" s="9"/>
      <c r="M90" s="9"/>
      <c r="N90" s="6"/>
      <c r="O90" s="6"/>
    </row>
    <row r="91" spans="1:15" ht="43.35" customHeight="1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</row>
    <row r="92" spans="1:15" ht="43.35" customHeight="1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</row>
    <row r="93" spans="1:15" ht="43.35" customHeight="1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</row>
    <row r="94" spans="1:15" ht="43.35" customHeight="1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</row>
    <row r="95" spans="1:15" ht="43.35" customHeight="1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</row>
    <row r="96" spans="1:15" ht="43.35" customHeight="1">
      <c r="A96" s="61"/>
      <c r="B96" s="66"/>
      <c r="C96" s="9"/>
      <c r="D96" s="67"/>
      <c r="E96" s="68"/>
      <c r="F96" s="68"/>
      <c r="G96" s="68"/>
      <c r="H96" s="67"/>
      <c r="I96" s="9"/>
      <c r="J96" s="9"/>
      <c r="K96" s="9"/>
      <c r="L96" s="9"/>
      <c r="M96" s="9"/>
      <c r="N96" s="68"/>
      <c r="O96" s="68"/>
    </row>
    <row r="97" spans="1:15" ht="43.35" customHeight="1">
      <c r="A97" s="61"/>
      <c r="B97" s="66"/>
      <c r="C97" s="9"/>
      <c r="D97" s="67"/>
      <c r="E97" s="68"/>
      <c r="F97" s="68"/>
      <c r="G97" s="68"/>
      <c r="H97" s="67"/>
      <c r="I97" s="9"/>
      <c r="J97" s="9"/>
      <c r="K97" s="9"/>
      <c r="L97" s="9"/>
      <c r="M97" s="9"/>
      <c r="N97" s="68"/>
      <c r="O97" s="68"/>
    </row>
    <row r="98" spans="1:15" ht="43.35" customHeight="1">
      <c r="A98" s="61"/>
      <c r="B98" s="66"/>
      <c r="C98" s="9"/>
      <c r="D98" s="67"/>
      <c r="E98" s="68"/>
      <c r="F98" s="68"/>
      <c r="G98" s="68"/>
      <c r="H98" s="67"/>
      <c r="I98" s="9"/>
      <c r="J98" s="9"/>
      <c r="K98" s="9"/>
      <c r="L98" s="9"/>
      <c r="M98" s="9"/>
      <c r="N98" s="68"/>
      <c r="O98" s="68"/>
    </row>
    <row r="99" spans="1:15" ht="43.35" customHeight="1">
      <c r="A99" s="61"/>
      <c r="B99" s="66"/>
      <c r="C99" s="9"/>
      <c r="D99" s="67"/>
      <c r="E99" s="68"/>
      <c r="F99" s="68"/>
      <c r="G99" s="68"/>
      <c r="H99" s="67"/>
      <c r="I99" s="9"/>
      <c r="J99" s="9"/>
      <c r="K99" s="9"/>
      <c r="L99" s="9"/>
      <c r="M99" s="9"/>
      <c r="N99" s="68"/>
      <c r="O99" s="68"/>
    </row>
    <row r="100" spans="1:15" ht="43.35" customHeight="1">
      <c r="A100" s="61"/>
      <c r="B100" s="66"/>
      <c r="C100" s="9"/>
      <c r="D100" s="67"/>
      <c r="E100" s="68"/>
      <c r="F100" s="68"/>
      <c r="G100" s="68"/>
      <c r="H100" s="67"/>
      <c r="I100" s="9"/>
      <c r="J100" s="9"/>
      <c r="K100" s="9"/>
      <c r="L100" s="9"/>
      <c r="M100" s="9"/>
      <c r="N100" s="68"/>
      <c r="O100" s="68"/>
    </row>
    <row r="101" spans="1:15" ht="43.35" customHeight="1">
      <c r="A101" s="61"/>
      <c r="B101" s="66"/>
      <c r="C101" s="9"/>
      <c r="D101" s="67"/>
      <c r="E101" s="68"/>
      <c r="F101" s="68"/>
      <c r="G101" s="68"/>
      <c r="H101" s="67"/>
      <c r="I101" s="69"/>
      <c r="J101" s="69"/>
      <c r="K101" s="9"/>
      <c r="L101" s="9"/>
      <c r="M101" s="9"/>
      <c r="N101" s="68"/>
      <c r="O101" s="68"/>
    </row>
    <row r="102" spans="1:15" ht="43.35" customHeight="1">
      <c r="A102" s="61"/>
      <c r="B102" s="66"/>
      <c r="C102" s="9"/>
      <c r="D102" s="67"/>
      <c r="E102" s="68"/>
      <c r="F102" s="68"/>
      <c r="G102" s="68"/>
      <c r="H102" s="67"/>
      <c r="I102" s="9"/>
      <c r="J102" s="9"/>
      <c r="K102" s="9"/>
      <c r="L102" s="9"/>
      <c r="M102" s="9"/>
      <c r="N102" s="68"/>
      <c r="O102" s="68"/>
    </row>
    <row r="103" spans="1:15" ht="43.35" customHeight="1">
      <c r="A103" s="61"/>
      <c r="B103" s="66"/>
      <c r="C103" s="9"/>
      <c r="D103" s="67"/>
      <c r="E103" s="68"/>
      <c r="F103" s="68"/>
      <c r="G103" s="68"/>
      <c r="H103" s="67"/>
      <c r="I103" s="9"/>
      <c r="J103" s="9"/>
      <c r="K103" s="9"/>
      <c r="L103" s="9"/>
      <c r="M103" s="9"/>
      <c r="N103" s="68"/>
      <c r="O103" s="68"/>
    </row>
    <row r="104" spans="1:15" ht="43.35" customHeight="1">
      <c r="A104" s="70"/>
      <c r="B104" s="71"/>
      <c r="C104" s="72"/>
      <c r="D104" s="73"/>
      <c r="E104" s="74"/>
      <c r="F104" s="74"/>
      <c r="G104" s="74"/>
      <c r="H104" s="73"/>
      <c r="I104" s="72"/>
      <c r="J104" s="72"/>
      <c r="K104" s="72"/>
      <c r="L104" s="72"/>
      <c r="M104" s="72"/>
      <c r="N104" s="74"/>
      <c r="O104" s="74"/>
    </row>
    <row r="105" spans="1:15" ht="43.35" customHeight="1">
      <c r="A105" s="61"/>
      <c r="B105" s="66"/>
      <c r="C105" s="9"/>
      <c r="D105" s="67"/>
      <c r="E105" s="68"/>
      <c r="F105" s="68"/>
      <c r="G105" s="68"/>
      <c r="H105" s="67"/>
      <c r="I105" s="9"/>
      <c r="J105" s="9"/>
      <c r="K105" s="9"/>
      <c r="L105" s="9"/>
      <c r="M105" s="9"/>
      <c r="N105" s="68"/>
      <c r="O105" s="68"/>
    </row>
    <row r="106" spans="1:15" ht="43.35" customHeight="1">
      <c r="A106" s="61"/>
      <c r="B106" s="66"/>
      <c r="C106" s="9"/>
      <c r="D106" s="67"/>
      <c r="E106" s="68"/>
      <c r="F106" s="68"/>
      <c r="G106" s="68"/>
      <c r="H106" s="67"/>
      <c r="I106" s="9"/>
      <c r="J106" s="9"/>
      <c r="K106" s="9"/>
      <c r="L106" s="9"/>
      <c r="M106" s="9"/>
      <c r="N106" s="68"/>
      <c r="O106" s="68"/>
    </row>
    <row r="107" spans="1:15" ht="43.35" customHeight="1">
      <c r="A107" s="61"/>
      <c r="B107" s="66"/>
      <c r="C107" s="9"/>
      <c r="D107" s="67"/>
      <c r="E107" s="68"/>
      <c r="F107" s="68"/>
      <c r="G107" s="68"/>
      <c r="H107" s="67"/>
      <c r="I107" s="9"/>
      <c r="J107" s="9"/>
      <c r="K107" s="9"/>
      <c r="L107" s="9"/>
      <c r="M107" s="9"/>
      <c r="N107" s="68"/>
      <c r="O107" s="68"/>
    </row>
    <row r="108" spans="1:15" ht="43.35" customHeight="1">
      <c r="A108" s="61"/>
      <c r="B108" s="66"/>
      <c r="C108" s="9"/>
      <c r="D108" s="67"/>
      <c r="E108" s="68"/>
      <c r="F108" s="68"/>
      <c r="G108" s="68"/>
      <c r="H108" s="67"/>
      <c r="I108" s="9"/>
      <c r="J108" s="9"/>
      <c r="K108" s="9"/>
      <c r="L108" s="9"/>
      <c r="M108" s="9"/>
      <c r="N108" s="68"/>
      <c r="O108" s="68"/>
    </row>
    <row r="109" spans="1:15" ht="43.35" customHeight="1">
      <c r="A109" s="61"/>
      <c r="B109" s="66"/>
      <c r="C109" s="9"/>
      <c r="D109" s="67"/>
      <c r="E109" s="68"/>
      <c r="F109" s="68"/>
      <c r="G109" s="68"/>
      <c r="H109" s="67"/>
      <c r="I109" s="9"/>
      <c r="J109" s="9"/>
      <c r="K109" s="9"/>
      <c r="L109" s="9"/>
      <c r="M109" s="9"/>
      <c r="N109" s="68"/>
      <c r="O109" s="68"/>
    </row>
    <row r="110" spans="1:15" ht="43.35" customHeight="1">
      <c r="A110" s="61"/>
      <c r="B110" s="66"/>
      <c r="C110" s="9"/>
      <c r="D110" s="67"/>
      <c r="E110" s="68"/>
      <c r="F110" s="68"/>
      <c r="G110" s="68"/>
      <c r="H110" s="67"/>
      <c r="I110" s="9"/>
      <c r="J110" s="9"/>
      <c r="K110" s="9"/>
      <c r="L110" s="9"/>
      <c r="M110" s="9"/>
      <c r="N110" s="68"/>
      <c r="O110" s="68"/>
    </row>
    <row r="111" spans="1:15" ht="43.35" customHeight="1">
      <c r="A111" s="61"/>
      <c r="B111" s="66"/>
      <c r="C111" s="9"/>
      <c r="D111" s="67"/>
      <c r="E111" s="68"/>
      <c r="F111" s="68"/>
      <c r="G111" s="68"/>
      <c r="H111" s="67"/>
      <c r="I111" s="9"/>
      <c r="J111" s="9"/>
      <c r="K111" s="9"/>
      <c r="L111" s="9"/>
      <c r="M111" s="9"/>
      <c r="N111" s="68"/>
      <c r="O111" s="68"/>
    </row>
    <row r="112" spans="1:15" ht="43.35" customHeight="1">
      <c r="A112" s="61"/>
      <c r="B112" s="66"/>
      <c r="C112" s="9"/>
      <c r="D112" s="67"/>
      <c r="E112" s="68"/>
      <c r="F112" s="68"/>
      <c r="G112" s="68"/>
      <c r="H112" s="67"/>
      <c r="I112" s="9"/>
      <c r="J112" s="9"/>
      <c r="K112" s="9"/>
      <c r="L112" s="9"/>
      <c r="M112" s="9"/>
      <c r="N112" s="68"/>
      <c r="O112" s="68"/>
    </row>
    <row r="113" spans="1:15" ht="43.35" customHeight="1">
      <c r="A113" s="61"/>
      <c r="B113" s="66"/>
      <c r="C113" s="9"/>
      <c r="D113" s="67"/>
      <c r="E113" s="68"/>
      <c r="F113" s="68"/>
      <c r="G113" s="68"/>
      <c r="H113" s="67"/>
      <c r="I113" s="9"/>
      <c r="J113" s="9"/>
      <c r="K113" s="9"/>
      <c r="L113" s="9"/>
      <c r="M113" s="9"/>
      <c r="N113" s="68"/>
      <c r="O113" s="68"/>
    </row>
    <row r="114" spans="1:15" ht="43.35" customHeight="1">
      <c r="A114" s="61"/>
      <c r="B114" s="66"/>
      <c r="C114" s="9"/>
      <c r="D114" s="67"/>
      <c r="E114" s="68"/>
      <c r="F114" s="68"/>
      <c r="G114" s="68"/>
      <c r="H114" s="67"/>
      <c r="I114" s="9"/>
      <c r="J114" s="9"/>
      <c r="K114" s="9"/>
      <c r="L114" s="9"/>
      <c r="M114" s="9"/>
      <c r="N114" s="68"/>
      <c r="O114" s="68"/>
    </row>
    <row r="115" spans="1:15" ht="43.35" customHeight="1">
      <c r="A115" s="61"/>
      <c r="B115" s="66"/>
      <c r="C115" s="9"/>
      <c r="D115" s="67"/>
      <c r="E115" s="68"/>
      <c r="F115" s="68"/>
      <c r="G115" s="68"/>
      <c r="H115" s="67"/>
      <c r="I115" s="9"/>
      <c r="J115" s="9"/>
      <c r="K115" s="9"/>
      <c r="L115" s="9"/>
      <c r="M115" s="9"/>
      <c r="N115" s="68"/>
      <c r="O115" s="68"/>
    </row>
    <row r="116" spans="1:15" ht="43.35" customHeight="1">
      <c r="A116" s="61"/>
      <c r="B116" s="66"/>
      <c r="C116" s="9"/>
      <c r="D116" s="67"/>
      <c r="E116" s="68"/>
      <c r="F116" s="68"/>
      <c r="G116" s="68"/>
      <c r="H116" s="67"/>
      <c r="I116" s="9"/>
      <c r="J116" s="9"/>
      <c r="K116" s="9"/>
      <c r="L116" s="9"/>
      <c r="M116" s="9"/>
      <c r="N116" s="68"/>
      <c r="O116" s="68"/>
    </row>
    <row r="117" spans="1:15" ht="43.35" customHeight="1">
      <c r="A117" s="61"/>
      <c r="B117" s="66"/>
      <c r="C117" s="9"/>
      <c r="D117" s="67"/>
      <c r="E117" s="68"/>
      <c r="F117" s="68"/>
      <c r="G117" s="68"/>
      <c r="H117" s="67"/>
      <c r="I117" s="9"/>
      <c r="J117" s="9"/>
      <c r="K117" s="9"/>
      <c r="L117" s="9"/>
      <c r="M117" s="9"/>
      <c r="N117" s="68"/>
      <c r="O117" s="68"/>
    </row>
    <row r="118" spans="1:15" ht="43.35" customHeight="1">
      <c r="A118" s="61"/>
      <c r="B118" s="66"/>
      <c r="C118" s="9"/>
      <c r="D118" s="67"/>
      <c r="E118" s="68"/>
      <c r="F118" s="68"/>
      <c r="G118" s="68"/>
      <c r="H118" s="67"/>
      <c r="I118" s="9"/>
      <c r="J118" s="9"/>
      <c r="K118" s="9"/>
      <c r="L118" s="9"/>
      <c r="M118" s="9"/>
      <c r="N118" s="68"/>
      <c r="O118" s="68"/>
    </row>
    <row r="119" spans="1:15" ht="43.35" customHeight="1">
      <c r="A119" s="61"/>
      <c r="B119" s="66"/>
      <c r="C119" s="9"/>
      <c r="D119" s="67"/>
      <c r="E119" s="68"/>
      <c r="F119" s="68"/>
      <c r="G119" s="68"/>
      <c r="H119" s="67"/>
      <c r="I119" s="9"/>
      <c r="J119" s="9"/>
      <c r="K119" s="9"/>
      <c r="L119" s="9"/>
      <c r="M119" s="9"/>
      <c r="N119" s="68"/>
      <c r="O119" s="68"/>
    </row>
    <row r="120" spans="1:15" ht="43.35" customHeight="1">
      <c r="A120" s="61"/>
      <c r="B120" s="66"/>
      <c r="C120" s="9"/>
      <c r="D120" s="67"/>
      <c r="E120" s="68"/>
      <c r="F120" s="68"/>
      <c r="G120" s="68"/>
      <c r="H120" s="67"/>
      <c r="I120" s="9"/>
      <c r="J120" s="9"/>
      <c r="K120" s="9"/>
      <c r="L120" s="9"/>
      <c r="M120" s="9"/>
      <c r="N120" s="68"/>
      <c r="O120" s="68"/>
    </row>
    <row r="121" spans="1:15" ht="43.35" customHeight="1">
      <c r="A121" s="61"/>
      <c r="B121" s="66"/>
      <c r="C121" s="9"/>
      <c r="D121" s="67"/>
      <c r="E121" s="68"/>
      <c r="F121" s="68"/>
      <c r="G121" s="68"/>
      <c r="H121" s="67"/>
      <c r="I121" s="9"/>
      <c r="J121" s="9"/>
      <c r="K121" s="9"/>
      <c r="L121" s="9"/>
      <c r="M121" s="9"/>
      <c r="N121" s="68"/>
      <c r="O121" s="68"/>
    </row>
    <row r="122" spans="1:15" ht="43.35" customHeight="1">
      <c r="A122" s="61"/>
      <c r="B122" s="66"/>
      <c r="C122" s="9"/>
      <c r="D122" s="67"/>
      <c r="E122" s="68"/>
      <c r="F122" s="68"/>
      <c r="G122" s="68"/>
      <c r="H122" s="67"/>
      <c r="I122" s="9"/>
      <c r="J122" s="9"/>
      <c r="K122" s="9"/>
      <c r="L122" s="9"/>
      <c r="M122" s="9"/>
      <c r="N122" s="68"/>
      <c r="O122" s="68"/>
    </row>
    <row r="123" spans="1:15" ht="43.35" customHeight="1">
      <c r="A123" s="61"/>
      <c r="B123" s="66"/>
      <c r="C123" s="9"/>
      <c r="D123" s="67"/>
      <c r="E123" s="68"/>
      <c r="F123" s="68"/>
      <c r="G123" s="68"/>
      <c r="H123" s="67"/>
      <c r="I123" s="9"/>
      <c r="J123" s="9"/>
      <c r="K123" s="9"/>
      <c r="L123" s="9"/>
      <c r="M123" s="9"/>
      <c r="N123" s="68"/>
      <c r="O123" s="68"/>
    </row>
    <row r="124" spans="1:15" ht="43.35" customHeight="1">
      <c r="A124" s="61"/>
      <c r="B124" s="66"/>
      <c r="C124" s="9"/>
      <c r="D124" s="67"/>
      <c r="E124" s="68"/>
      <c r="F124" s="68"/>
      <c r="G124" s="68"/>
      <c r="H124" s="67"/>
      <c r="I124" s="9"/>
      <c r="J124" s="9"/>
      <c r="K124" s="9"/>
      <c r="L124" s="9"/>
      <c r="M124" s="9"/>
      <c r="N124" s="68"/>
      <c r="O124" s="68"/>
    </row>
    <row r="125" spans="1:15" ht="43.35" customHeight="1">
      <c r="A125" s="61"/>
      <c r="B125" s="66"/>
      <c r="C125" s="9"/>
      <c r="D125" s="67"/>
      <c r="E125" s="68"/>
      <c r="F125" s="68"/>
      <c r="G125" s="68"/>
      <c r="H125" s="67"/>
      <c r="I125" s="9"/>
      <c r="J125" s="9"/>
      <c r="K125" s="9"/>
      <c r="L125" s="9"/>
      <c r="M125" s="9"/>
      <c r="N125" s="68"/>
      <c r="O125" s="68"/>
    </row>
    <row r="126" spans="1:15" ht="43.35" customHeight="1">
      <c r="A126" s="61"/>
      <c r="B126" s="66"/>
      <c r="C126" s="9"/>
      <c r="D126" s="67"/>
      <c r="E126" s="68"/>
      <c r="F126" s="68"/>
      <c r="G126" s="68"/>
      <c r="H126" s="67"/>
      <c r="I126" s="9"/>
      <c r="J126" s="9"/>
      <c r="K126" s="9"/>
      <c r="L126" s="9"/>
      <c r="M126" s="9"/>
      <c r="N126" s="68"/>
      <c r="O126" s="68"/>
    </row>
    <row r="127" spans="1:15" ht="43.35" customHeight="1">
      <c r="A127" s="61"/>
      <c r="B127" s="66"/>
      <c r="C127" s="9"/>
      <c r="D127" s="67"/>
      <c r="E127" s="68"/>
      <c r="F127" s="68"/>
      <c r="G127" s="68"/>
      <c r="H127" s="67"/>
      <c r="I127" s="9"/>
      <c r="J127" s="9"/>
      <c r="K127" s="9"/>
      <c r="L127" s="9"/>
      <c r="M127" s="9"/>
      <c r="N127" s="68"/>
      <c r="O127" s="68"/>
    </row>
    <row r="128" spans="1:15" ht="43.35" customHeight="1">
      <c r="A128" s="61"/>
      <c r="B128" s="66"/>
      <c r="C128" s="9"/>
      <c r="D128" s="67"/>
      <c r="E128" s="68"/>
      <c r="F128" s="68"/>
      <c r="G128" s="68"/>
      <c r="H128" s="67"/>
      <c r="I128" s="9"/>
      <c r="J128" s="9"/>
      <c r="K128" s="9"/>
      <c r="L128" s="9"/>
      <c r="M128" s="9"/>
      <c r="N128" s="68"/>
      <c r="O128" s="68"/>
    </row>
    <row r="129" spans="1:15" ht="43.35" customHeight="1">
      <c r="A129" s="61"/>
      <c r="B129" s="66"/>
      <c r="C129" s="9"/>
      <c r="D129" s="67"/>
      <c r="E129" s="68"/>
      <c r="F129" s="68"/>
      <c r="G129" s="68"/>
      <c r="H129" s="67"/>
      <c r="I129" s="9"/>
      <c r="J129" s="9"/>
      <c r="K129" s="9"/>
      <c r="L129" s="9"/>
      <c r="M129" s="9"/>
      <c r="N129" s="68"/>
      <c r="O129" s="68"/>
    </row>
    <row r="130" spans="1:15" ht="43.35" customHeight="1">
      <c r="A130" s="61"/>
      <c r="B130" s="66"/>
      <c r="C130" s="9"/>
      <c r="D130" s="67"/>
      <c r="E130" s="68"/>
      <c r="F130" s="68"/>
      <c r="G130" s="68"/>
      <c r="H130" s="67"/>
      <c r="I130" s="9"/>
      <c r="J130" s="9"/>
      <c r="K130" s="9"/>
      <c r="L130" s="9"/>
      <c r="M130" s="9"/>
      <c r="N130" s="68"/>
      <c r="O130" s="68"/>
    </row>
    <row r="131" spans="1:15" ht="43.35" customHeight="1">
      <c r="A131" s="61"/>
      <c r="B131" s="66"/>
      <c r="C131" s="9"/>
      <c r="D131" s="67"/>
      <c r="E131" s="68"/>
      <c r="F131" s="68"/>
      <c r="G131" s="68"/>
      <c r="H131" s="67"/>
      <c r="I131" s="9"/>
      <c r="J131" s="9"/>
      <c r="K131" s="9"/>
      <c r="L131" s="9"/>
      <c r="M131" s="9"/>
      <c r="N131" s="68"/>
      <c r="O131" s="68"/>
    </row>
    <row r="132" spans="1:15" ht="43.35" customHeight="1">
      <c r="A132" s="61"/>
      <c r="B132" s="66"/>
      <c r="C132" s="9"/>
      <c r="D132" s="67"/>
      <c r="E132" s="68"/>
      <c r="F132" s="68"/>
      <c r="G132" s="68"/>
      <c r="H132" s="67"/>
      <c r="I132" s="9"/>
      <c r="J132" s="9"/>
      <c r="K132" s="9"/>
      <c r="L132" s="9"/>
      <c r="M132" s="9"/>
      <c r="N132" s="68"/>
      <c r="O132" s="68"/>
    </row>
    <row r="133" spans="1:15" ht="43.35" customHeight="1">
      <c r="A133" s="61"/>
      <c r="B133" s="66"/>
      <c r="C133" s="9"/>
      <c r="D133" s="67"/>
      <c r="E133" s="68"/>
      <c r="F133" s="68"/>
      <c r="G133" s="68"/>
      <c r="H133" s="67"/>
      <c r="I133" s="9"/>
      <c r="J133" s="9"/>
      <c r="K133" s="9"/>
      <c r="L133" s="9"/>
      <c r="M133" s="9"/>
      <c r="N133" s="68"/>
      <c r="O133" s="68"/>
    </row>
    <row r="134" spans="1:15" ht="43.35" customHeight="1">
      <c r="A134" s="61"/>
      <c r="B134" s="66"/>
      <c r="C134" s="9"/>
      <c r="D134" s="67"/>
      <c r="E134" s="68"/>
      <c r="F134" s="68"/>
      <c r="G134" s="68"/>
      <c r="H134" s="67"/>
      <c r="I134" s="9"/>
      <c r="J134" s="9"/>
      <c r="K134" s="9"/>
      <c r="L134" s="9"/>
      <c r="M134" s="9"/>
      <c r="N134" s="68"/>
      <c r="O134" s="68"/>
    </row>
    <row r="135" spans="1:15" ht="43.35" customHeight="1">
      <c r="A135" s="61"/>
      <c r="B135" s="66"/>
      <c r="C135" s="9"/>
      <c r="D135" s="67"/>
      <c r="E135" s="68"/>
      <c r="F135" s="68"/>
      <c r="G135" s="68"/>
      <c r="H135" s="67"/>
      <c r="I135" s="9"/>
      <c r="J135" s="9"/>
      <c r="K135" s="9"/>
      <c r="L135" s="9"/>
      <c r="M135" s="9"/>
      <c r="N135" s="68"/>
      <c r="O135" s="68"/>
    </row>
    <row r="136" spans="1:15" ht="43.35" customHeight="1">
      <c r="A136" s="61"/>
      <c r="B136" s="66"/>
      <c r="C136" s="9"/>
      <c r="D136" s="67"/>
      <c r="E136" s="68"/>
      <c r="F136" s="68"/>
      <c r="G136" s="68"/>
      <c r="H136" s="67"/>
      <c r="I136" s="9"/>
      <c r="J136" s="9"/>
      <c r="K136" s="9"/>
      <c r="L136" s="9"/>
      <c r="M136" s="9"/>
      <c r="N136" s="68"/>
      <c r="O136" s="68"/>
    </row>
    <row r="137" spans="1:15" ht="43.35" customHeight="1">
      <c r="A137" s="61"/>
      <c r="B137" s="66"/>
      <c r="C137" s="9"/>
      <c r="D137" s="67"/>
      <c r="E137" s="68"/>
      <c r="F137" s="68"/>
      <c r="G137" s="68"/>
      <c r="H137" s="67"/>
      <c r="I137" s="9"/>
      <c r="J137" s="9"/>
      <c r="K137" s="9"/>
      <c r="L137" s="9"/>
      <c r="M137" s="9"/>
      <c r="N137" s="68"/>
      <c r="O137" s="68"/>
    </row>
    <row r="138" spans="1:15" ht="43.35" customHeight="1">
      <c r="A138" s="61"/>
      <c r="B138" s="66"/>
      <c r="C138" s="9"/>
      <c r="D138" s="67"/>
      <c r="E138" s="68"/>
      <c r="F138" s="68"/>
      <c r="G138" s="68"/>
      <c r="H138" s="67"/>
      <c r="I138" s="9"/>
      <c r="J138" s="9"/>
      <c r="K138" s="9"/>
      <c r="L138" s="9"/>
      <c r="M138" s="9"/>
      <c r="N138" s="68"/>
      <c r="O138" s="68"/>
    </row>
    <row r="139" spans="1:15" ht="43.35" customHeight="1">
      <c r="A139" s="61"/>
      <c r="B139" s="66"/>
      <c r="C139" s="9"/>
      <c r="D139" s="67"/>
      <c r="E139" s="68"/>
      <c r="F139" s="68"/>
      <c r="G139" s="68"/>
      <c r="H139" s="67"/>
      <c r="I139" s="9"/>
      <c r="J139" s="9"/>
      <c r="K139" s="9"/>
      <c r="L139" s="9"/>
      <c r="M139" s="9"/>
      <c r="N139" s="68"/>
      <c r="O139" s="68"/>
    </row>
    <row r="140" spans="1:15" ht="43.35" customHeight="1">
      <c r="A140" s="61"/>
      <c r="B140" s="66"/>
      <c r="C140" s="9"/>
      <c r="D140" s="67"/>
      <c r="E140" s="68"/>
      <c r="F140" s="68"/>
      <c r="G140" s="68"/>
      <c r="H140" s="67"/>
      <c r="I140" s="9"/>
      <c r="J140" s="9"/>
      <c r="K140" s="9"/>
      <c r="L140" s="9"/>
      <c r="M140" s="9"/>
      <c r="N140" s="68"/>
      <c r="O140" s="68"/>
    </row>
    <row r="141" spans="1:15" ht="43.35" customHeight="1">
      <c r="A141" s="61"/>
      <c r="B141" s="66"/>
      <c r="C141" s="9"/>
      <c r="D141" s="67"/>
      <c r="E141" s="68"/>
      <c r="F141" s="68"/>
      <c r="G141" s="68"/>
      <c r="H141" s="67"/>
      <c r="I141" s="9"/>
      <c r="J141" s="9"/>
      <c r="K141" s="9"/>
      <c r="L141" s="9"/>
      <c r="M141" s="9"/>
      <c r="N141" s="68"/>
      <c r="O141" s="68"/>
    </row>
    <row r="142" spans="1:15" ht="43.35" customHeight="1">
      <c r="A142" s="61"/>
      <c r="B142" s="66"/>
      <c r="C142" s="9"/>
      <c r="D142" s="67"/>
      <c r="E142" s="68"/>
      <c r="F142" s="68"/>
      <c r="G142" s="68"/>
      <c r="H142" s="67"/>
      <c r="I142" s="9"/>
      <c r="J142" s="9"/>
      <c r="K142" s="9"/>
      <c r="L142" s="9"/>
      <c r="M142" s="9"/>
      <c r="N142" s="68"/>
      <c r="O142" s="68"/>
    </row>
    <row r="143" spans="1:15" ht="43.35" customHeight="1">
      <c r="A143" s="61"/>
      <c r="B143" s="66"/>
      <c r="C143" s="9"/>
      <c r="D143" s="67"/>
      <c r="E143" s="68"/>
      <c r="F143" s="68"/>
      <c r="G143" s="68"/>
      <c r="H143" s="67"/>
      <c r="I143" s="9"/>
      <c r="J143" s="9"/>
      <c r="K143" s="9"/>
      <c r="L143" s="9"/>
      <c r="M143" s="9"/>
      <c r="N143" s="68"/>
      <c r="O143" s="68"/>
    </row>
    <row r="144" spans="1:15" ht="43.35" customHeight="1">
      <c r="A144" s="61"/>
      <c r="B144" s="66"/>
      <c r="C144" s="9"/>
      <c r="D144" s="67"/>
      <c r="E144" s="68"/>
      <c r="F144" s="68"/>
      <c r="G144" s="68"/>
      <c r="H144" s="67"/>
      <c r="I144" s="9"/>
      <c r="J144" s="9"/>
      <c r="K144" s="9"/>
      <c r="L144" s="9"/>
      <c r="M144" s="9"/>
      <c r="N144" s="68"/>
      <c r="O144" s="68"/>
    </row>
    <row r="145" spans="1:15" ht="43.35" customHeight="1">
      <c r="A145" s="61"/>
      <c r="B145" s="66"/>
      <c r="C145" s="9"/>
      <c r="D145" s="67"/>
      <c r="E145" s="68"/>
      <c r="F145" s="68"/>
      <c r="G145" s="68"/>
      <c r="H145" s="67"/>
      <c r="I145" s="9"/>
      <c r="J145" s="9"/>
      <c r="K145" s="9"/>
      <c r="L145" s="9"/>
      <c r="M145" s="9"/>
      <c r="N145" s="68"/>
      <c r="O145" s="68"/>
    </row>
    <row r="146" spans="1:15" ht="43.35" customHeight="1">
      <c r="A146" s="61"/>
      <c r="B146" s="66"/>
      <c r="C146" s="9"/>
      <c r="D146" s="67"/>
      <c r="E146" s="68"/>
      <c r="F146" s="68"/>
      <c r="G146" s="68"/>
      <c r="H146" s="67"/>
      <c r="I146" s="9"/>
      <c r="J146" s="9"/>
      <c r="K146" s="9"/>
      <c r="L146" s="9"/>
      <c r="M146" s="9"/>
      <c r="N146" s="68"/>
      <c r="O146" s="68"/>
    </row>
    <row r="147" spans="1:15" ht="43.35" customHeight="1">
      <c r="A147" s="61"/>
      <c r="B147" s="66"/>
      <c r="C147" s="9"/>
      <c r="D147" s="67"/>
      <c r="E147" s="68"/>
      <c r="F147" s="68"/>
      <c r="G147" s="68"/>
      <c r="H147" s="67"/>
      <c r="I147" s="9"/>
      <c r="J147" s="9"/>
      <c r="K147" s="9"/>
      <c r="L147" s="9"/>
      <c r="M147" s="9"/>
      <c r="N147" s="68"/>
      <c r="O147" s="68"/>
    </row>
    <row r="148" spans="1:15" ht="43.35" customHeight="1">
      <c r="A148" s="61"/>
      <c r="B148" s="66"/>
      <c r="C148" s="9"/>
      <c r="D148" s="67"/>
      <c r="E148" s="68"/>
      <c r="F148" s="68"/>
      <c r="G148" s="68"/>
      <c r="H148" s="67"/>
      <c r="I148" s="9"/>
      <c r="J148" s="9"/>
      <c r="K148" s="9"/>
      <c r="L148" s="9"/>
      <c r="M148" s="9"/>
      <c r="N148" s="68"/>
      <c r="O148" s="68"/>
    </row>
    <row r="149" spans="1:15" ht="43.35" customHeight="1">
      <c r="A149" s="61"/>
      <c r="B149" s="66"/>
      <c r="C149" s="9"/>
      <c r="D149" s="67"/>
      <c r="E149" s="68"/>
      <c r="F149" s="68"/>
      <c r="G149" s="68"/>
      <c r="H149" s="67"/>
      <c r="I149" s="9"/>
      <c r="J149" s="9"/>
      <c r="K149" s="9"/>
      <c r="L149" s="9"/>
      <c r="M149" s="9"/>
      <c r="N149" s="68"/>
      <c r="O149" s="68"/>
    </row>
    <row r="150" spans="1:15" ht="43.35" customHeight="1">
      <c r="A150" s="61"/>
      <c r="B150" s="66"/>
      <c r="C150" s="9"/>
      <c r="D150" s="67"/>
      <c r="E150" s="68"/>
      <c r="F150" s="68"/>
      <c r="G150" s="68"/>
      <c r="H150" s="67"/>
      <c r="I150" s="9"/>
      <c r="J150" s="9"/>
      <c r="K150" s="9"/>
      <c r="L150" s="9"/>
      <c r="M150" s="9"/>
      <c r="N150" s="68"/>
      <c r="O150" s="68"/>
    </row>
    <row r="151" spans="1:15" ht="43.35" customHeight="1">
      <c r="A151" s="61"/>
      <c r="B151" s="66"/>
      <c r="C151" s="9"/>
      <c r="D151" s="67"/>
      <c r="E151" s="68"/>
      <c r="F151" s="68"/>
      <c r="G151" s="68"/>
      <c r="H151" s="67"/>
      <c r="I151" s="9"/>
      <c r="J151" s="9"/>
      <c r="K151" s="9"/>
      <c r="L151" s="9"/>
      <c r="M151" s="9"/>
      <c r="N151" s="68"/>
      <c r="O151" s="68"/>
    </row>
    <row r="152" spans="1:15" ht="43.35" customHeight="1">
      <c r="A152" s="61"/>
      <c r="B152" s="66"/>
      <c r="C152" s="9"/>
      <c r="D152" s="67"/>
      <c r="E152" s="68"/>
      <c r="F152" s="68"/>
      <c r="G152" s="68"/>
      <c r="H152" s="67"/>
      <c r="I152" s="9"/>
      <c r="J152" s="9"/>
      <c r="K152" s="9"/>
      <c r="L152" s="9"/>
      <c r="M152" s="9"/>
      <c r="N152" s="68"/>
      <c r="O152" s="68"/>
    </row>
    <row r="153" spans="1:15" ht="43.35" customHeight="1">
      <c r="A153" s="61"/>
      <c r="B153" s="66"/>
      <c r="C153" s="9"/>
      <c r="D153" s="67"/>
      <c r="E153" s="68"/>
      <c r="F153" s="68"/>
      <c r="G153" s="68"/>
      <c r="H153" s="67"/>
      <c r="I153" s="9"/>
      <c r="J153" s="9"/>
      <c r="K153" s="9"/>
      <c r="L153" s="9"/>
      <c r="M153" s="9"/>
      <c r="N153" s="68"/>
      <c r="O153" s="68"/>
    </row>
    <row r="154" spans="1:15" ht="43.35" customHeight="1">
      <c r="A154" s="61"/>
      <c r="B154" s="66"/>
      <c r="C154" s="9"/>
      <c r="D154" s="67"/>
      <c r="E154" s="68"/>
      <c r="F154" s="68"/>
      <c r="G154" s="68"/>
      <c r="H154" s="67"/>
      <c r="I154" s="9"/>
      <c r="J154" s="9"/>
      <c r="K154" s="9"/>
      <c r="L154" s="9"/>
      <c r="M154" s="9"/>
      <c r="N154" s="68"/>
      <c r="O154" s="68"/>
    </row>
    <row r="155" spans="1:15" ht="43.35" customHeight="1">
      <c r="A155" s="61"/>
      <c r="B155" s="66"/>
      <c r="C155" s="9"/>
      <c r="D155" s="67"/>
      <c r="E155" s="68"/>
      <c r="F155" s="68"/>
      <c r="G155" s="68"/>
      <c r="H155" s="67"/>
      <c r="I155" s="9"/>
      <c r="J155" s="9"/>
      <c r="K155" s="9"/>
      <c r="L155" s="9"/>
      <c r="M155" s="9"/>
      <c r="N155" s="68"/>
      <c r="O155" s="68"/>
    </row>
    <row r="156" spans="1:15" ht="43.35" customHeight="1">
      <c r="A156" s="61"/>
      <c r="B156" s="66"/>
      <c r="C156" s="9"/>
      <c r="D156" s="67"/>
      <c r="E156" s="68"/>
      <c r="F156" s="68"/>
      <c r="G156" s="68"/>
      <c r="H156" s="67"/>
      <c r="I156" s="9"/>
      <c r="J156" s="9"/>
      <c r="K156" s="9"/>
      <c r="L156" s="9"/>
      <c r="M156" s="9"/>
      <c r="N156" s="68"/>
      <c r="O156" s="68"/>
    </row>
    <row r="157" spans="1:15" ht="43.35" customHeight="1">
      <c r="A157" s="61"/>
      <c r="B157" s="66"/>
      <c r="C157" s="9"/>
      <c r="D157" s="67"/>
      <c r="E157" s="68"/>
      <c r="F157" s="68"/>
      <c r="G157" s="68"/>
      <c r="H157" s="67"/>
      <c r="I157" s="9"/>
      <c r="J157" s="9"/>
      <c r="K157" s="9"/>
      <c r="L157" s="9"/>
      <c r="M157" s="9"/>
      <c r="N157" s="68"/>
      <c r="O157" s="68"/>
    </row>
    <row r="158" spans="1:15" ht="43.35" customHeight="1">
      <c r="A158" s="61"/>
      <c r="B158" s="66"/>
      <c r="C158" s="9"/>
      <c r="D158" s="67"/>
      <c r="E158" s="68"/>
      <c r="F158" s="68"/>
      <c r="G158" s="68"/>
      <c r="H158" s="67"/>
      <c r="I158" s="9"/>
      <c r="J158" s="9"/>
      <c r="K158" s="9"/>
      <c r="L158" s="9"/>
      <c r="M158" s="9"/>
      <c r="N158" s="68"/>
      <c r="O158" s="68"/>
    </row>
    <row r="159" spans="1:15" ht="43.35" customHeight="1">
      <c r="A159" s="61"/>
      <c r="B159" s="66"/>
      <c r="C159" s="9"/>
      <c r="D159" s="67"/>
      <c r="E159" s="68"/>
      <c r="F159" s="68"/>
      <c r="G159" s="68"/>
      <c r="H159" s="67"/>
      <c r="I159" s="9"/>
      <c r="J159" s="9"/>
      <c r="K159" s="9"/>
      <c r="L159" s="9"/>
      <c r="M159" s="9"/>
      <c r="N159" s="68"/>
      <c r="O159" s="68"/>
    </row>
    <row r="160" spans="1:15" ht="43.35" customHeight="1">
      <c r="A160" s="61"/>
      <c r="B160" s="66"/>
      <c r="C160" s="9"/>
      <c r="D160" s="67"/>
      <c r="E160" s="68"/>
      <c r="F160" s="68"/>
      <c r="G160" s="68"/>
      <c r="H160" s="67"/>
      <c r="I160" s="9"/>
      <c r="J160" s="9"/>
      <c r="K160" s="9"/>
      <c r="L160" s="9"/>
      <c r="M160" s="9"/>
      <c r="N160" s="68"/>
      <c r="O160" s="68"/>
    </row>
    <row r="161" spans="1:15" ht="43.35" customHeight="1">
      <c r="A161" s="61"/>
      <c r="B161" s="66"/>
      <c r="C161" s="9"/>
      <c r="D161" s="67"/>
      <c r="E161" s="68"/>
      <c r="F161" s="68"/>
      <c r="G161" s="68"/>
      <c r="H161" s="67"/>
      <c r="I161" s="9"/>
      <c r="J161" s="9"/>
      <c r="K161" s="9"/>
      <c r="L161" s="9"/>
      <c r="M161" s="9"/>
      <c r="N161" s="68"/>
      <c r="O161" s="68"/>
    </row>
    <row r="162" spans="1:15" ht="43.35" customHeight="1">
      <c r="A162" s="61"/>
      <c r="B162" s="66"/>
      <c r="C162" s="9"/>
      <c r="D162" s="67"/>
      <c r="E162" s="68"/>
      <c r="F162" s="68"/>
      <c r="G162" s="68"/>
      <c r="H162" s="67"/>
      <c r="I162" s="9"/>
      <c r="J162" s="9"/>
      <c r="K162" s="9"/>
      <c r="L162" s="9"/>
      <c r="M162" s="9"/>
      <c r="N162" s="68"/>
      <c r="O162" s="68"/>
    </row>
    <row r="163" spans="1:15" ht="43.35" customHeight="1">
      <c r="A163" s="61"/>
      <c r="B163" s="66"/>
      <c r="C163" s="9"/>
      <c r="D163" s="67"/>
      <c r="E163" s="68"/>
      <c r="F163" s="68"/>
      <c r="G163" s="68"/>
      <c r="H163" s="67"/>
      <c r="I163" s="9"/>
      <c r="J163" s="9"/>
      <c r="K163" s="9"/>
      <c r="L163" s="9"/>
      <c r="M163" s="9"/>
      <c r="N163" s="68"/>
      <c r="O163" s="68"/>
    </row>
    <row r="164" spans="1:15" ht="43.35" customHeight="1">
      <c r="A164" s="61"/>
      <c r="B164" s="66"/>
      <c r="C164" s="9"/>
      <c r="D164" s="67"/>
      <c r="E164" s="68"/>
      <c r="F164" s="68"/>
      <c r="G164" s="68"/>
      <c r="H164" s="67"/>
      <c r="I164" s="9"/>
      <c r="J164" s="9"/>
      <c r="K164" s="9"/>
      <c r="L164" s="9"/>
      <c r="M164" s="9"/>
      <c r="N164" s="68"/>
      <c r="O164" s="68"/>
    </row>
    <row r="165" spans="1:15" ht="43.35" customHeight="1">
      <c r="A165" s="61"/>
      <c r="B165" s="66"/>
      <c r="C165" s="9"/>
      <c r="D165" s="67"/>
      <c r="E165" s="68"/>
      <c r="F165" s="68"/>
      <c r="G165" s="68"/>
      <c r="H165" s="67"/>
      <c r="I165" s="9"/>
      <c r="J165" s="9"/>
      <c r="K165" s="9"/>
      <c r="L165" s="9"/>
      <c r="M165" s="9"/>
      <c r="N165" s="68"/>
      <c r="O165" s="68"/>
    </row>
    <row r="166" spans="1:15" ht="43.35" customHeight="1">
      <c r="A166" s="61"/>
      <c r="B166" s="66"/>
      <c r="C166" s="9"/>
      <c r="D166" s="67"/>
      <c r="E166" s="68"/>
      <c r="F166" s="68"/>
      <c r="G166" s="68"/>
      <c r="H166" s="67"/>
      <c r="I166" s="9"/>
      <c r="J166" s="9"/>
      <c r="K166" s="9"/>
      <c r="L166" s="9"/>
      <c r="M166" s="9"/>
      <c r="N166" s="68"/>
      <c r="O166" s="68"/>
    </row>
    <row r="167" spans="1:15" ht="43.35" customHeight="1">
      <c r="A167" s="61"/>
      <c r="B167" s="66"/>
      <c r="C167" s="9"/>
      <c r="D167" s="67"/>
      <c r="E167" s="68"/>
      <c r="F167" s="68"/>
      <c r="G167" s="68"/>
      <c r="H167" s="67"/>
      <c r="I167" s="9"/>
      <c r="J167" s="9"/>
      <c r="K167" s="9"/>
      <c r="L167" s="9"/>
      <c r="M167" s="9"/>
      <c r="N167" s="68"/>
      <c r="O167" s="68"/>
    </row>
    <row r="168" spans="1:15" ht="43.35" customHeight="1">
      <c r="A168" s="61"/>
      <c r="B168" s="66"/>
      <c r="C168" s="9"/>
      <c r="D168" s="67"/>
      <c r="E168" s="68"/>
      <c r="F168" s="68"/>
      <c r="G168" s="68"/>
      <c r="H168" s="67"/>
      <c r="I168" s="9"/>
      <c r="J168" s="9"/>
      <c r="K168" s="9"/>
      <c r="L168" s="9"/>
      <c r="M168" s="9"/>
      <c r="N168" s="68"/>
      <c r="O168" s="68"/>
    </row>
    <row r="169" spans="1:15" ht="43.35" customHeight="1">
      <c r="A169" s="61"/>
      <c r="B169" s="66"/>
      <c r="C169" s="9"/>
      <c r="D169" s="67"/>
      <c r="E169" s="68"/>
      <c r="F169" s="68"/>
      <c r="G169" s="68"/>
      <c r="H169" s="67"/>
      <c r="I169" s="9"/>
      <c r="J169" s="9"/>
      <c r="K169" s="9"/>
      <c r="L169" s="9"/>
      <c r="M169" s="9"/>
      <c r="N169" s="68"/>
      <c r="O169" s="68"/>
    </row>
    <row r="170" spans="1:15" ht="43.35" customHeight="1">
      <c r="A170" s="61"/>
      <c r="B170" s="66"/>
      <c r="C170" s="9"/>
      <c r="D170" s="67"/>
      <c r="E170" s="68"/>
      <c r="F170" s="68"/>
      <c r="G170" s="68"/>
      <c r="H170" s="67"/>
      <c r="I170" s="9"/>
      <c r="J170" s="9"/>
      <c r="K170" s="9"/>
      <c r="L170" s="9"/>
      <c r="M170" s="9"/>
      <c r="N170" s="68"/>
      <c r="O170" s="68"/>
    </row>
    <row r="171" spans="1:15" ht="43.35" customHeight="1">
      <c r="A171" s="61"/>
      <c r="B171" s="66"/>
      <c r="C171" s="9"/>
      <c r="D171" s="67"/>
      <c r="E171" s="68"/>
      <c r="F171" s="68"/>
      <c r="G171" s="68"/>
      <c r="H171" s="67"/>
      <c r="I171" s="9"/>
      <c r="J171" s="9"/>
      <c r="K171" s="9"/>
      <c r="L171" s="9"/>
      <c r="M171" s="9"/>
      <c r="N171" s="68"/>
      <c r="O171" s="68"/>
    </row>
    <row r="172" spans="1:15" ht="43.35" customHeight="1">
      <c r="A172" s="61"/>
      <c r="B172" s="66"/>
      <c r="C172" s="9"/>
      <c r="D172" s="67"/>
      <c r="E172" s="68"/>
      <c r="F172" s="68"/>
      <c r="G172" s="68"/>
      <c r="H172" s="67"/>
      <c r="I172" s="9"/>
      <c r="J172" s="9"/>
      <c r="K172" s="9"/>
      <c r="L172" s="9"/>
      <c r="M172" s="9"/>
      <c r="N172" s="68"/>
      <c r="O172" s="68"/>
    </row>
    <row r="173" spans="1:15" ht="43.35" customHeight="1">
      <c r="A173" s="61"/>
      <c r="B173" s="66"/>
      <c r="C173" s="9"/>
      <c r="D173" s="67"/>
      <c r="E173" s="68"/>
      <c r="F173" s="68"/>
      <c r="G173" s="68"/>
      <c r="H173" s="67"/>
      <c r="I173" s="9"/>
      <c r="J173" s="9"/>
      <c r="K173" s="9"/>
      <c r="L173" s="9"/>
      <c r="M173" s="9"/>
      <c r="N173" s="68"/>
      <c r="O173" s="68"/>
    </row>
    <row r="174" spans="1:15" ht="43.35" customHeight="1">
      <c r="A174" s="61"/>
      <c r="B174" s="66"/>
      <c r="C174" s="9"/>
      <c r="D174" s="67"/>
      <c r="E174" s="68"/>
      <c r="F174" s="68"/>
      <c r="G174" s="68"/>
      <c r="H174" s="67"/>
      <c r="I174" s="9"/>
      <c r="J174" s="9"/>
      <c r="K174" s="9"/>
      <c r="L174" s="9"/>
      <c r="M174" s="9"/>
      <c r="N174" s="68"/>
      <c r="O174" s="68"/>
    </row>
    <row r="175" spans="1:15" ht="43.35" customHeight="1">
      <c r="A175" s="61"/>
      <c r="B175" s="66"/>
      <c r="C175" s="9"/>
      <c r="D175" s="67"/>
      <c r="E175" s="68"/>
      <c r="F175" s="68"/>
      <c r="G175" s="68"/>
      <c r="H175" s="67"/>
      <c r="I175" s="9"/>
      <c r="J175" s="9"/>
      <c r="K175" s="9"/>
      <c r="L175" s="9"/>
      <c r="M175" s="9"/>
      <c r="N175" s="68"/>
      <c r="O175" s="68"/>
    </row>
    <row r="176" spans="1:15" ht="43.35" customHeight="1">
      <c r="A176" s="61"/>
      <c r="B176" s="66"/>
      <c r="C176" s="9"/>
      <c r="D176" s="67"/>
      <c r="E176" s="68"/>
      <c r="F176" s="68"/>
      <c r="G176" s="68"/>
      <c r="H176" s="67"/>
      <c r="I176" s="9"/>
      <c r="J176" s="9"/>
      <c r="K176" s="9"/>
      <c r="L176" s="9"/>
      <c r="M176" s="9"/>
      <c r="N176" s="68"/>
      <c r="O176" s="68"/>
    </row>
    <row r="177" spans="1:15" ht="43.35" customHeight="1">
      <c r="A177" s="61"/>
      <c r="B177" s="66"/>
      <c r="C177" s="9"/>
      <c r="D177" s="67"/>
      <c r="E177" s="68"/>
      <c r="F177" s="68"/>
      <c r="G177" s="68"/>
      <c r="H177" s="67"/>
      <c r="I177" s="9"/>
      <c r="J177" s="9"/>
      <c r="K177" s="9"/>
      <c r="L177" s="9"/>
      <c r="M177" s="9"/>
      <c r="N177" s="68"/>
      <c r="O177" s="68"/>
    </row>
    <row r="178" spans="1:15" ht="43.35" customHeight="1">
      <c r="A178" s="61"/>
      <c r="B178" s="66"/>
      <c r="C178" s="9"/>
      <c r="D178" s="67"/>
      <c r="E178" s="68"/>
      <c r="F178" s="68"/>
      <c r="G178" s="68"/>
      <c r="H178" s="67"/>
      <c r="I178" s="9"/>
      <c r="J178" s="9"/>
      <c r="K178" s="9"/>
      <c r="L178" s="9"/>
      <c r="M178" s="9"/>
      <c r="N178" s="68"/>
      <c r="O178" s="68"/>
    </row>
    <row r="179" spans="1:15" ht="43.35" customHeight="1">
      <c r="A179" s="61"/>
      <c r="B179" s="66"/>
      <c r="C179" s="9"/>
      <c r="D179" s="67"/>
      <c r="E179" s="68"/>
      <c r="F179" s="68"/>
      <c r="G179" s="68"/>
      <c r="H179" s="67"/>
      <c r="I179" s="9"/>
      <c r="J179" s="9"/>
      <c r="K179" s="9"/>
      <c r="L179" s="9"/>
      <c r="M179" s="9"/>
      <c r="N179" s="68"/>
      <c r="O179" s="68"/>
    </row>
    <row r="180" spans="1:15" ht="43.35" customHeight="1">
      <c r="A180" s="61"/>
      <c r="B180" s="66"/>
      <c r="C180" s="9"/>
      <c r="D180" s="67"/>
      <c r="E180" s="68"/>
      <c r="F180" s="68"/>
      <c r="G180" s="68"/>
      <c r="H180" s="67"/>
      <c r="I180" s="9"/>
      <c r="J180" s="9"/>
      <c r="K180" s="9"/>
      <c r="L180" s="9"/>
      <c r="M180" s="9"/>
      <c r="N180" s="68"/>
      <c r="O180" s="68"/>
    </row>
    <row r="181" spans="1:15" ht="43.35" customHeight="1">
      <c r="A181" s="61"/>
      <c r="B181" s="66"/>
      <c r="C181" s="9"/>
      <c r="D181" s="67"/>
      <c r="E181" s="68"/>
      <c r="F181" s="68"/>
      <c r="G181" s="68"/>
      <c r="H181" s="67"/>
      <c r="I181" s="9"/>
      <c r="J181" s="9"/>
      <c r="K181" s="9"/>
      <c r="L181" s="9"/>
      <c r="M181" s="9"/>
      <c r="N181" s="68"/>
      <c r="O181" s="68"/>
    </row>
    <row r="182" spans="1:15" ht="43.35" customHeight="1">
      <c r="A182" s="61"/>
      <c r="B182" s="66"/>
      <c r="C182" s="9"/>
      <c r="D182" s="67"/>
      <c r="E182" s="68"/>
      <c r="F182" s="68"/>
      <c r="G182" s="68"/>
      <c r="H182" s="67"/>
      <c r="I182" s="9"/>
      <c r="J182" s="9"/>
      <c r="K182" s="9"/>
      <c r="L182" s="9"/>
      <c r="M182" s="9"/>
      <c r="N182" s="68"/>
      <c r="O182" s="68"/>
    </row>
    <row r="183" spans="1:15" ht="43.35" customHeight="1">
      <c r="A183" s="61"/>
      <c r="B183" s="66"/>
      <c r="C183" s="9"/>
      <c r="D183" s="67"/>
      <c r="E183" s="68"/>
      <c r="F183" s="68"/>
      <c r="G183" s="68"/>
      <c r="H183" s="67"/>
      <c r="I183" s="9"/>
      <c r="J183" s="9"/>
      <c r="K183" s="9"/>
      <c r="L183" s="9"/>
      <c r="M183" s="9"/>
      <c r="N183" s="68"/>
      <c r="O183" s="68"/>
    </row>
    <row r="184" spans="1:15" ht="43.35" customHeight="1">
      <c r="A184" s="61"/>
      <c r="B184" s="66"/>
      <c r="C184" s="9"/>
      <c r="D184" s="67"/>
      <c r="E184" s="68"/>
      <c r="F184" s="68"/>
      <c r="G184" s="68"/>
      <c r="H184" s="67"/>
      <c r="I184" s="9"/>
      <c r="J184" s="9"/>
      <c r="K184" s="9"/>
      <c r="L184" s="9"/>
      <c r="M184" s="9"/>
      <c r="N184" s="68"/>
      <c r="O184" s="68"/>
    </row>
    <row r="185" spans="1:15" ht="43.35" customHeight="1">
      <c r="A185" s="61"/>
      <c r="B185" s="66"/>
      <c r="C185" s="9"/>
      <c r="D185" s="67"/>
      <c r="E185" s="68"/>
      <c r="F185" s="68"/>
      <c r="G185" s="68"/>
      <c r="H185" s="67"/>
      <c r="I185" s="9"/>
      <c r="J185" s="9"/>
      <c r="K185" s="9"/>
      <c r="L185" s="9"/>
      <c r="M185" s="9"/>
      <c r="N185" s="68"/>
      <c r="O185" s="68"/>
    </row>
    <row r="186" spans="1:15" ht="43.35" customHeight="1">
      <c r="A186" s="61"/>
      <c r="B186" s="66"/>
      <c r="C186" s="9"/>
      <c r="D186" s="67"/>
      <c r="E186" s="68"/>
      <c r="F186" s="68"/>
      <c r="G186" s="68"/>
      <c r="H186" s="67"/>
      <c r="I186" s="9"/>
      <c r="J186" s="9"/>
      <c r="K186" s="9"/>
      <c r="L186" s="9"/>
      <c r="M186" s="9"/>
      <c r="N186" s="68"/>
      <c r="O186" s="68"/>
    </row>
    <row r="187" spans="1:15" ht="43.35" customHeight="1">
      <c r="A187" s="61"/>
      <c r="B187" s="66"/>
      <c r="C187" s="9"/>
      <c r="D187" s="67"/>
      <c r="E187" s="68"/>
      <c r="F187" s="68"/>
      <c r="G187" s="68"/>
      <c r="H187" s="67"/>
      <c r="I187" s="9"/>
      <c r="J187" s="9"/>
      <c r="K187" s="9"/>
      <c r="L187" s="9"/>
      <c r="M187" s="9"/>
      <c r="N187" s="68"/>
      <c r="O187" s="68"/>
    </row>
    <row r="188" spans="1:15" ht="43.35" customHeight="1">
      <c r="A188" s="61"/>
      <c r="B188" s="66"/>
      <c r="C188" s="9"/>
      <c r="D188" s="67"/>
      <c r="E188" s="68"/>
      <c r="F188" s="68"/>
      <c r="G188" s="68"/>
      <c r="H188" s="67"/>
      <c r="I188" s="9"/>
      <c r="J188" s="9"/>
      <c r="K188" s="9"/>
      <c r="L188" s="9"/>
      <c r="M188" s="9"/>
      <c r="N188" s="68"/>
      <c r="O188" s="68"/>
    </row>
    <row r="189" spans="1:15" ht="43.35" customHeight="1">
      <c r="A189" s="61"/>
      <c r="B189" s="66"/>
      <c r="C189" s="9"/>
      <c r="D189" s="67"/>
      <c r="E189" s="68"/>
      <c r="F189" s="68"/>
      <c r="G189" s="68"/>
      <c r="H189" s="67"/>
      <c r="I189" s="9"/>
      <c r="J189" s="9"/>
      <c r="K189" s="9"/>
      <c r="L189" s="9"/>
      <c r="M189" s="9"/>
      <c r="N189" s="68"/>
      <c r="O189" s="68"/>
    </row>
    <row r="190" spans="1:15" ht="43.35" customHeight="1">
      <c r="A190" s="61"/>
      <c r="B190" s="66"/>
      <c r="C190" s="9"/>
      <c r="D190" s="67"/>
      <c r="E190" s="68"/>
      <c r="F190" s="68"/>
      <c r="G190" s="68"/>
      <c r="H190" s="67"/>
      <c r="I190" s="9"/>
      <c r="J190" s="9"/>
      <c r="K190" s="9"/>
      <c r="L190" s="9"/>
      <c r="M190" s="9"/>
      <c r="N190" s="68"/>
      <c r="O190" s="68"/>
    </row>
    <row r="191" spans="1:15" ht="43.35" customHeight="1">
      <c r="A191" s="61"/>
      <c r="B191" s="66"/>
      <c r="C191" s="9"/>
      <c r="D191" s="67"/>
      <c r="E191" s="68"/>
      <c r="F191" s="68"/>
      <c r="G191" s="68"/>
      <c r="H191" s="67"/>
      <c r="I191" s="9"/>
      <c r="J191" s="9"/>
      <c r="K191" s="9"/>
      <c r="L191" s="9"/>
      <c r="M191" s="9"/>
      <c r="N191" s="68"/>
      <c r="O191" s="68"/>
    </row>
    <row r="192" spans="1:15" ht="43.35" customHeight="1">
      <c r="A192" s="61"/>
      <c r="B192" s="66"/>
      <c r="C192" s="9"/>
      <c r="D192" s="67"/>
      <c r="E192" s="68"/>
      <c r="F192" s="68"/>
      <c r="G192" s="68"/>
      <c r="H192" s="67"/>
      <c r="I192" s="9"/>
      <c r="J192" s="9"/>
      <c r="K192" s="9"/>
      <c r="L192" s="9"/>
      <c r="M192" s="9"/>
      <c r="N192" s="68"/>
      <c r="O192" s="68"/>
    </row>
    <row r="193" spans="1:15" ht="43.35" customHeight="1">
      <c r="A193" s="61"/>
      <c r="B193" s="66"/>
      <c r="C193" s="9"/>
      <c r="D193" s="67"/>
      <c r="E193" s="68"/>
      <c r="F193" s="68"/>
      <c r="G193" s="68"/>
      <c r="H193" s="67"/>
      <c r="I193" s="9"/>
      <c r="J193" s="9"/>
      <c r="K193" s="9"/>
      <c r="L193" s="9"/>
      <c r="M193" s="9"/>
      <c r="N193" s="68"/>
      <c r="O193" s="68"/>
    </row>
    <row r="194" spans="1:15" ht="43.35" customHeight="1">
      <c r="A194" s="61"/>
      <c r="B194" s="66"/>
      <c r="C194" s="9"/>
      <c r="D194" s="67"/>
      <c r="E194" s="68"/>
      <c r="F194" s="68"/>
      <c r="G194" s="68"/>
      <c r="H194" s="67"/>
      <c r="I194" s="9"/>
      <c r="J194" s="9"/>
      <c r="K194" s="9"/>
      <c r="L194" s="9"/>
      <c r="M194" s="9"/>
      <c r="N194" s="68"/>
      <c r="O194" s="68"/>
    </row>
    <row r="195" spans="1:15" ht="43.35" customHeight="1">
      <c r="A195" s="61"/>
      <c r="B195" s="66"/>
      <c r="C195" s="9"/>
      <c r="D195" s="67"/>
      <c r="E195" s="68"/>
      <c r="F195" s="68"/>
      <c r="G195" s="68"/>
      <c r="H195" s="67"/>
      <c r="I195" s="9"/>
      <c r="J195" s="9"/>
      <c r="K195" s="9"/>
      <c r="L195" s="9"/>
      <c r="M195" s="9"/>
      <c r="N195" s="68"/>
      <c r="O195" s="68"/>
    </row>
    <row r="196" spans="1:15" ht="43.35" customHeight="1">
      <c r="A196" s="61"/>
      <c r="B196" s="66"/>
      <c r="C196" s="9"/>
      <c r="D196" s="67"/>
      <c r="E196" s="68"/>
      <c r="F196" s="68"/>
      <c r="G196" s="68"/>
      <c r="H196" s="67"/>
      <c r="I196" s="9"/>
      <c r="J196" s="9"/>
      <c r="K196" s="9"/>
      <c r="L196" s="9"/>
      <c r="M196" s="9"/>
      <c r="N196" s="68"/>
      <c r="O196" s="68"/>
    </row>
    <row r="197" spans="1:15" ht="43.35" customHeight="1">
      <c r="A197" s="61"/>
      <c r="B197" s="66"/>
      <c r="C197" s="9"/>
      <c r="D197" s="67"/>
      <c r="E197" s="68"/>
      <c r="F197" s="68"/>
      <c r="G197" s="68"/>
      <c r="H197" s="67"/>
      <c r="I197" s="9"/>
      <c r="J197" s="9"/>
      <c r="K197" s="9"/>
      <c r="L197" s="9"/>
      <c r="M197" s="9"/>
      <c r="N197" s="68"/>
      <c r="O197" s="68"/>
    </row>
    <row r="198" spans="1:15" ht="43.35" customHeight="1">
      <c r="A198" s="61"/>
      <c r="B198" s="66"/>
      <c r="C198" s="9"/>
      <c r="D198" s="67"/>
      <c r="E198" s="68"/>
      <c r="F198" s="68"/>
      <c r="G198" s="68"/>
      <c r="H198" s="67"/>
      <c r="I198" s="9"/>
      <c r="J198" s="9"/>
      <c r="K198" s="9"/>
      <c r="L198" s="9"/>
      <c r="M198" s="9"/>
      <c r="N198" s="68"/>
      <c r="O198" s="68"/>
    </row>
    <row r="199" spans="1:15" ht="43.35" customHeight="1">
      <c r="A199" s="61"/>
      <c r="B199" s="66"/>
      <c r="C199" s="9"/>
      <c r="D199" s="67"/>
      <c r="E199" s="68"/>
      <c r="F199" s="68"/>
      <c r="G199" s="68"/>
      <c r="H199" s="67"/>
      <c r="I199" s="9"/>
      <c r="J199" s="9"/>
      <c r="K199" s="9"/>
      <c r="L199" s="9"/>
      <c r="M199" s="9"/>
      <c r="N199" s="68"/>
      <c r="O199" s="68"/>
    </row>
    <row r="200" spans="1:15" ht="43.35" customHeight="1">
      <c r="A200" s="61"/>
      <c r="B200" s="66"/>
      <c r="C200" s="9"/>
      <c r="D200" s="67"/>
      <c r="E200" s="68"/>
      <c r="F200" s="68"/>
      <c r="G200" s="68"/>
      <c r="H200" s="67"/>
      <c r="I200" s="9"/>
      <c r="J200" s="9"/>
      <c r="K200" s="9"/>
      <c r="L200" s="9"/>
      <c r="M200" s="9"/>
      <c r="N200" s="68"/>
      <c r="O200" s="68"/>
    </row>
    <row r="201" spans="1:15" ht="43.35" customHeight="1">
      <c r="A201" s="61"/>
      <c r="B201" s="66"/>
      <c r="C201" s="9"/>
      <c r="D201" s="67"/>
      <c r="E201" s="68"/>
      <c r="F201" s="68"/>
      <c r="G201" s="68"/>
      <c r="H201" s="67"/>
      <c r="I201" s="9"/>
      <c r="J201" s="9"/>
      <c r="K201" s="9"/>
      <c r="L201" s="9"/>
      <c r="M201" s="9"/>
      <c r="N201" s="68"/>
      <c r="O201" s="68"/>
    </row>
    <row r="202" spans="1:15" ht="43.35" customHeight="1">
      <c r="A202" s="61"/>
      <c r="B202" s="66"/>
      <c r="C202" s="9"/>
      <c r="D202" s="67"/>
      <c r="E202" s="68"/>
      <c r="F202" s="68"/>
      <c r="G202" s="68"/>
      <c r="H202" s="67"/>
      <c r="I202" s="9"/>
      <c r="J202" s="9"/>
      <c r="K202" s="9"/>
      <c r="L202" s="9"/>
      <c r="M202" s="9"/>
      <c r="N202" s="68"/>
      <c r="O202" s="68"/>
    </row>
    <row r="203" spans="1:15" ht="43.35" customHeight="1">
      <c r="A203" s="61"/>
      <c r="B203" s="66"/>
      <c r="C203" s="9"/>
      <c r="D203" s="67"/>
      <c r="E203" s="68"/>
      <c r="F203" s="68"/>
      <c r="G203" s="68"/>
      <c r="H203" s="67"/>
      <c r="I203" s="9"/>
      <c r="J203" s="9"/>
      <c r="K203" s="9"/>
      <c r="L203" s="9"/>
      <c r="M203" s="9"/>
      <c r="N203" s="68"/>
      <c r="O203" s="68"/>
    </row>
    <row r="204" spans="1:15" ht="43.35" customHeight="1">
      <c r="A204" s="61"/>
      <c r="B204" s="66"/>
      <c r="C204" s="9"/>
      <c r="D204" s="67"/>
      <c r="E204" s="68"/>
      <c r="F204" s="68"/>
      <c r="G204" s="68"/>
      <c r="H204" s="67"/>
      <c r="I204" s="9"/>
      <c r="J204" s="9"/>
      <c r="K204" s="9"/>
      <c r="L204" s="9"/>
      <c r="M204" s="9"/>
      <c r="N204" s="68"/>
      <c r="O204" s="68"/>
    </row>
    <row r="205" spans="1:15" ht="43.35" customHeight="1">
      <c r="A205" s="61"/>
      <c r="B205" s="66"/>
      <c r="C205" s="9"/>
      <c r="D205" s="67"/>
      <c r="E205" s="68"/>
      <c r="F205" s="68"/>
      <c r="G205" s="68"/>
      <c r="H205" s="67"/>
      <c r="I205" s="9"/>
      <c r="J205" s="9"/>
      <c r="K205" s="9"/>
      <c r="L205" s="9"/>
      <c r="M205" s="9"/>
      <c r="N205" s="68"/>
      <c r="O205" s="68"/>
    </row>
    <row r="206" spans="1:15" ht="43.35" customHeight="1">
      <c r="A206" s="61"/>
      <c r="B206" s="66"/>
      <c r="C206" s="9"/>
      <c r="D206" s="67"/>
      <c r="E206" s="68"/>
      <c r="F206" s="68"/>
      <c r="G206" s="68"/>
      <c r="H206" s="67"/>
      <c r="I206" s="9"/>
      <c r="J206" s="9"/>
      <c r="K206" s="9"/>
      <c r="L206" s="9"/>
      <c r="M206" s="9"/>
      <c r="N206" s="68"/>
      <c r="O206" s="68"/>
    </row>
    <row r="207" spans="1:15" ht="43.35" customHeight="1">
      <c r="A207" s="61"/>
      <c r="B207" s="66"/>
      <c r="C207" s="9"/>
      <c r="D207" s="67"/>
      <c r="E207" s="68"/>
      <c r="F207" s="68"/>
      <c r="G207" s="68"/>
      <c r="H207" s="67"/>
      <c r="I207" s="9"/>
      <c r="J207" s="9"/>
      <c r="K207" s="9"/>
      <c r="L207" s="9"/>
      <c r="M207" s="9"/>
      <c r="N207" s="68"/>
      <c r="O207" s="68"/>
    </row>
    <row r="208" spans="1:15" ht="43.35" customHeight="1">
      <c r="A208" s="61"/>
      <c r="B208" s="66"/>
      <c r="C208" s="9"/>
      <c r="D208" s="67"/>
      <c r="E208" s="68"/>
      <c r="F208" s="68"/>
      <c r="G208" s="68"/>
      <c r="H208" s="67"/>
      <c r="I208" s="9"/>
      <c r="J208" s="9"/>
      <c r="K208" s="9"/>
      <c r="L208" s="9"/>
      <c r="M208" s="9"/>
      <c r="N208" s="68"/>
      <c r="O208" s="68"/>
    </row>
    <row r="209" spans="1:15" ht="43.35" customHeight="1">
      <c r="A209" s="61"/>
      <c r="B209" s="66"/>
      <c r="C209" s="9"/>
      <c r="D209" s="67"/>
      <c r="E209" s="68"/>
      <c r="F209" s="68"/>
      <c r="G209" s="68"/>
      <c r="H209" s="67"/>
      <c r="I209" s="9"/>
      <c r="J209" s="9"/>
      <c r="K209" s="9"/>
      <c r="L209" s="9"/>
      <c r="M209" s="9"/>
      <c r="N209" s="68"/>
      <c r="O209" s="68"/>
    </row>
    <row r="210" spans="1:15" ht="43.35" customHeight="1">
      <c r="A210" s="61"/>
      <c r="B210" s="66"/>
      <c r="C210" s="9"/>
      <c r="D210" s="67"/>
      <c r="E210" s="68"/>
      <c r="F210" s="68"/>
      <c r="G210" s="68"/>
      <c r="H210" s="67"/>
      <c r="I210" s="9"/>
      <c r="J210" s="9"/>
      <c r="K210" s="9"/>
      <c r="L210" s="9"/>
      <c r="M210" s="9"/>
      <c r="N210" s="68"/>
      <c r="O210" s="68"/>
    </row>
    <row r="211" spans="1:15" ht="43.35" customHeight="1">
      <c r="A211" s="61"/>
      <c r="B211" s="66"/>
      <c r="C211" s="9"/>
      <c r="D211" s="67"/>
      <c r="E211" s="68"/>
      <c r="F211" s="68"/>
      <c r="G211" s="68"/>
      <c r="H211" s="67"/>
      <c r="I211" s="9"/>
      <c r="J211" s="9"/>
      <c r="K211" s="9"/>
      <c r="L211" s="9"/>
      <c r="M211" s="9"/>
      <c r="N211" s="68"/>
      <c r="O211" s="68"/>
    </row>
    <row r="212" spans="1:15" ht="43.35" customHeight="1">
      <c r="A212" s="61"/>
      <c r="B212" s="66"/>
      <c r="C212" s="9"/>
      <c r="D212" s="67"/>
      <c r="E212" s="68"/>
      <c r="F212" s="68"/>
      <c r="G212" s="68"/>
      <c r="H212" s="67"/>
      <c r="I212" s="9"/>
      <c r="J212" s="9"/>
      <c r="K212" s="9"/>
      <c r="L212" s="9"/>
      <c r="M212" s="9"/>
      <c r="N212" s="68"/>
      <c r="O212" s="68"/>
    </row>
    <row r="213" spans="1:15" ht="43.35" customHeight="1">
      <c r="A213" s="61"/>
      <c r="B213" s="66"/>
      <c r="C213" s="9"/>
      <c r="D213" s="67"/>
      <c r="E213" s="68"/>
      <c r="F213" s="68"/>
      <c r="G213" s="68"/>
      <c r="H213" s="67"/>
      <c r="I213" s="9"/>
      <c r="J213" s="9"/>
      <c r="K213" s="9"/>
      <c r="L213" s="9"/>
      <c r="M213" s="9"/>
      <c r="N213" s="68"/>
      <c r="O213" s="68"/>
    </row>
    <row r="214" spans="1:15" ht="43.35" customHeight="1">
      <c r="A214" s="61"/>
      <c r="B214" s="66"/>
      <c r="C214" s="9"/>
      <c r="D214" s="67"/>
      <c r="E214" s="68"/>
      <c r="F214" s="68"/>
      <c r="G214" s="68"/>
      <c r="H214" s="68"/>
      <c r="I214" s="9"/>
      <c r="J214" s="9"/>
      <c r="K214" s="9"/>
      <c r="L214" s="9"/>
      <c r="M214" s="9"/>
      <c r="N214" s="68"/>
      <c r="O214" s="68"/>
    </row>
    <row r="215" spans="1:15" ht="43.35" customHeight="1">
      <c r="A215" s="61"/>
      <c r="B215" s="66"/>
      <c r="C215" s="9"/>
      <c r="D215" s="67"/>
      <c r="E215" s="68"/>
      <c r="F215" s="68"/>
      <c r="G215" s="68"/>
      <c r="H215" s="68"/>
      <c r="I215" s="9"/>
      <c r="J215" s="9"/>
      <c r="K215" s="9"/>
      <c r="L215" s="9"/>
      <c r="M215" s="9"/>
      <c r="N215" s="68"/>
      <c r="O215" s="68"/>
    </row>
    <row r="216" spans="1:15" ht="43.35" customHeight="1">
      <c r="A216" s="61"/>
      <c r="B216" s="66"/>
      <c r="C216" s="9"/>
      <c r="D216" s="67"/>
      <c r="E216" s="68"/>
      <c r="F216" s="68"/>
      <c r="G216" s="68"/>
      <c r="H216" s="68"/>
      <c r="I216" s="9"/>
      <c r="J216" s="9"/>
      <c r="K216" s="9"/>
      <c r="L216" s="9"/>
      <c r="M216" s="9"/>
      <c r="N216" s="68"/>
      <c r="O216" s="68"/>
    </row>
    <row r="217" spans="1:15" ht="43.35" customHeight="1">
      <c r="A217" s="61"/>
      <c r="B217" s="66"/>
      <c r="C217" s="9"/>
      <c r="D217" s="67"/>
      <c r="E217" s="68"/>
      <c r="F217" s="68"/>
      <c r="G217" s="68"/>
      <c r="H217" s="68"/>
      <c r="I217" s="9"/>
      <c r="J217" s="9"/>
      <c r="K217" s="9"/>
      <c r="L217" s="9"/>
      <c r="M217" s="9"/>
      <c r="N217" s="68"/>
      <c r="O217" s="68"/>
    </row>
    <row r="218" spans="1:15" ht="43.35" customHeight="1">
      <c r="A218" s="61"/>
      <c r="B218" s="66"/>
      <c r="C218" s="9"/>
      <c r="D218" s="67"/>
      <c r="E218" s="68"/>
      <c r="F218" s="68"/>
      <c r="G218" s="68"/>
      <c r="H218" s="68"/>
      <c r="I218" s="9"/>
      <c r="J218" s="9"/>
      <c r="K218" s="9"/>
      <c r="L218" s="9"/>
      <c r="M218" s="9"/>
      <c r="N218" s="68"/>
      <c r="O218" s="68"/>
    </row>
    <row r="219" spans="1:15" ht="43.35" customHeight="1">
      <c r="A219" s="61"/>
      <c r="B219" s="66"/>
      <c r="C219" s="9"/>
      <c r="D219" s="67"/>
      <c r="E219" s="68"/>
      <c r="F219" s="68"/>
      <c r="G219" s="68"/>
      <c r="H219" s="68"/>
      <c r="I219" s="9"/>
      <c r="J219" s="9"/>
      <c r="K219" s="9"/>
      <c r="L219" s="9"/>
      <c r="M219" s="9"/>
      <c r="N219" s="68"/>
      <c r="O219" s="68"/>
    </row>
    <row r="220" spans="1:15" ht="43.35" customHeight="1">
      <c r="A220" s="61"/>
      <c r="B220" s="66"/>
      <c r="C220" s="9"/>
      <c r="D220" s="67"/>
      <c r="E220" s="68"/>
      <c r="F220" s="68"/>
      <c r="G220" s="68"/>
      <c r="H220" s="68"/>
      <c r="I220" s="9"/>
      <c r="J220" s="9"/>
      <c r="K220" s="9"/>
      <c r="L220" s="9"/>
      <c r="M220" s="9"/>
      <c r="N220" s="68"/>
      <c r="O220" s="68"/>
    </row>
    <row r="221" spans="1:15" ht="43.35" customHeight="1">
      <c r="A221" s="61"/>
      <c r="B221" s="66"/>
      <c r="C221" s="9"/>
      <c r="D221" s="67"/>
      <c r="E221" s="68"/>
      <c r="F221" s="68"/>
      <c r="G221" s="68"/>
      <c r="H221" s="68"/>
      <c r="I221" s="9"/>
      <c r="J221" s="9"/>
      <c r="K221" s="9"/>
      <c r="L221" s="9"/>
      <c r="M221" s="9"/>
      <c r="N221" s="68"/>
      <c r="O221" s="68"/>
    </row>
    <row r="222" spans="1:15" ht="43.35" customHeight="1">
      <c r="A222" s="61"/>
      <c r="B222" s="66"/>
      <c r="C222" s="9"/>
      <c r="D222" s="67"/>
      <c r="E222" s="68"/>
      <c r="F222" s="68"/>
      <c r="G222" s="68"/>
      <c r="H222" s="68"/>
      <c r="I222" s="9"/>
      <c r="J222" s="9"/>
      <c r="K222" s="9"/>
      <c r="L222" s="9"/>
      <c r="M222" s="9"/>
      <c r="N222" s="68"/>
      <c r="O222" s="68"/>
    </row>
    <row r="223" spans="1:15" ht="43.35" customHeight="1">
      <c r="A223" s="61"/>
      <c r="B223" s="66"/>
      <c r="C223" s="9"/>
      <c r="D223" s="67"/>
      <c r="E223" s="68"/>
      <c r="F223" s="68"/>
      <c r="G223" s="68"/>
      <c r="H223" s="68"/>
      <c r="I223" s="9"/>
      <c r="J223" s="9"/>
      <c r="K223" s="9"/>
      <c r="L223" s="9"/>
      <c r="M223" s="9"/>
      <c r="N223" s="68"/>
      <c r="O223" s="68"/>
    </row>
    <row r="224" spans="1:15" ht="43.35" customHeight="1">
      <c r="A224" s="61"/>
      <c r="B224" s="66"/>
      <c r="C224" s="9"/>
      <c r="D224" s="67"/>
      <c r="E224" s="68"/>
      <c r="F224" s="68"/>
      <c r="G224" s="68"/>
      <c r="H224" s="68"/>
      <c r="I224" s="9"/>
      <c r="J224" s="9"/>
      <c r="K224" s="9"/>
      <c r="L224" s="9"/>
      <c r="M224" s="9"/>
      <c r="N224" s="68"/>
      <c r="O224" s="68"/>
    </row>
    <row r="225" spans="1:15" ht="43.35" customHeight="1">
      <c r="A225" s="61"/>
      <c r="B225" s="66"/>
      <c r="C225" s="9"/>
      <c r="D225" s="67"/>
      <c r="E225" s="68"/>
      <c r="F225" s="68"/>
      <c r="G225" s="68"/>
      <c r="H225" s="68"/>
      <c r="I225" s="9"/>
      <c r="J225" s="9"/>
      <c r="K225" s="9"/>
      <c r="L225" s="9"/>
      <c r="M225" s="9"/>
      <c r="N225" s="68"/>
      <c r="O225" s="68"/>
    </row>
    <row r="226" spans="1:15" ht="43.35" customHeight="1">
      <c r="A226" s="61"/>
      <c r="B226" s="66"/>
      <c r="C226" s="9"/>
      <c r="D226" s="67"/>
      <c r="E226" s="68"/>
      <c r="F226" s="68"/>
      <c r="G226" s="68"/>
      <c r="H226" s="68"/>
      <c r="I226" s="9"/>
      <c r="J226" s="9"/>
      <c r="K226" s="9"/>
      <c r="L226" s="9"/>
      <c r="M226" s="9"/>
      <c r="N226" s="68"/>
      <c r="O226" s="68"/>
    </row>
    <row r="227" spans="1:15" ht="43.35" customHeight="1">
      <c r="A227" s="61"/>
      <c r="B227" s="66"/>
      <c r="C227" s="9"/>
      <c r="D227" s="67"/>
      <c r="E227" s="68"/>
      <c r="F227" s="68"/>
      <c r="G227" s="68"/>
      <c r="H227" s="68"/>
      <c r="I227" s="9"/>
      <c r="J227" s="9"/>
      <c r="K227" s="9"/>
      <c r="L227" s="9"/>
      <c r="M227" s="9"/>
      <c r="N227" s="68"/>
      <c r="O227" s="68"/>
    </row>
    <row r="228" spans="1:15" ht="43.35" customHeight="1">
      <c r="A228" s="61"/>
      <c r="B228" s="66"/>
      <c r="C228" s="9"/>
      <c r="D228" s="67"/>
      <c r="E228" s="68"/>
      <c r="F228" s="68"/>
      <c r="G228" s="68"/>
      <c r="H228" s="68"/>
      <c r="I228" s="9"/>
      <c r="J228" s="9"/>
      <c r="K228" s="9"/>
      <c r="L228" s="9"/>
      <c r="M228" s="9"/>
      <c r="N228" s="68"/>
      <c r="O228" s="68"/>
    </row>
    <row r="229" spans="1:15" ht="43.35" customHeight="1">
      <c r="A229" s="61"/>
      <c r="B229" s="66"/>
      <c r="C229" s="9"/>
      <c r="D229" s="67"/>
      <c r="E229" s="68"/>
      <c r="F229" s="68"/>
      <c r="G229" s="68"/>
      <c r="H229" s="68"/>
      <c r="I229" s="9"/>
      <c r="J229" s="9"/>
      <c r="K229" s="9"/>
      <c r="L229" s="9"/>
      <c r="M229" s="9"/>
      <c r="N229" s="68"/>
      <c r="O229" s="68"/>
    </row>
    <row r="230" spans="1:15" ht="43.35" customHeight="1">
      <c r="A230" s="61"/>
      <c r="B230" s="66"/>
      <c r="C230" s="9"/>
      <c r="D230" s="67"/>
      <c r="E230" s="68"/>
      <c r="F230" s="68"/>
      <c r="G230" s="68"/>
      <c r="H230" s="68"/>
      <c r="I230" s="9"/>
      <c r="J230" s="9"/>
      <c r="K230" s="9"/>
      <c r="L230" s="9"/>
      <c r="M230" s="9"/>
      <c r="N230" s="68"/>
      <c r="O230" s="68"/>
    </row>
    <row r="231" spans="1:15" ht="43.35" customHeight="1">
      <c r="A231" s="61"/>
      <c r="B231" s="66"/>
      <c r="C231" s="9"/>
      <c r="D231" s="67"/>
      <c r="E231" s="68"/>
      <c r="F231" s="68"/>
      <c r="G231" s="68"/>
      <c r="H231" s="68"/>
      <c r="I231" s="9"/>
      <c r="J231" s="9"/>
      <c r="K231" s="9"/>
      <c r="L231" s="9"/>
      <c r="M231" s="9"/>
      <c r="N231" s="68"/>
      <c r="O231" s="68"/>
    </row>
    <row r="232" spans="1:15" ht="43.35" customHeight="1">
      <c r="A232" s="61"/>
      <c r="B232" s="66"/>
      <c r="C232" s="9"/>
      <c r="D232" s="67"/>
      <c r="E232" s="68"/>
      <c r="F232" s="68"/>
      <c r="G232" s="68"/>
      <c r="H232" s="68"/>
      <c r="I232" s="9"/>
      <c r="J232" s="9"/>
      <c r="K232" s="9"/>
      <c r="L232" s="9"/>
      <c r="M232" s="9"/>
      <c r="N232" s="68"/>
      <c r="O232" s="68"/>
    </row>
    <row r="233" spans="1:15" ht="43.35" customHeight="1">
      <c r="A233" s="61"/>
      <c r="B233" s="66"/>
      <c r="C233" s="9"/>
      <c r="D233" s="67"/>
      <c r="E233" s="68"/>
      <c r="F233" s="68"/>
      <c r="G233" s="68"/>
      <c r="H233" s="68"/>
      <c r="I233" s="9"/>
      <c r="J233" s="9"/>
      <c r="K233" s="9"/>
      <c r="L233" s="9"/>
      <c r="M233" s="9"/>
      <c r="N233" s="68"/>
      <c r="O233" s="68"/>
    </row>
    <row r="234" spans="1:15" ht="43.35" customHeight="1">
      <c r="A234" s="61"/>
      <c r="B234" s="66"/>
      <c r="C234" s="9"/>
      <c r="D234" s="67"/>
      <c r="E234" s="68"/>
      <c r="F234" s="68"/>
      <c r="G234" s="68"/>
      <c r="H234" s="68"/>
      <c r="I234" s="9"/>
      <c r="J234" s="9"/>
      <c r="K234" s="9"/>
      <c r="L234" s="9"/>
      <c r="M234" s="9"/>
      <c r="N234" s="68"/>
      <c r="O234" s="68"/>
    </row>
    <row r="235" spans="1:15" ht="43.35" customHeight="1">
      <c r="A235" s="61"/>
      <c r="B235" s="66"/>
      <c r="C235" s="9"/>
      <c r="D235" s="67"/>
      <c r="E235" s="68"/>
      <c r="F235" s="68"/>
      <c r="G235" s="68"/>
      <c r="H235" s="68"/>
      <c r="I235" s="9"/>
      <c r="J235" s="9"/>
      <c r="K235" s="9"/>
      <c r="L235" s="9"/>
      <c r="M235" s="9"/>
      <c r="N235" s="68"/>
      <c r="O235" s="68"/>
    </row>
    <row r="236" spans="1:15" ht="43.35" customHeight="1">
      <c r="A236" s="61"/>
      <c r="B236" s="66"/>
      <c r="C236" s="9"/>
      <c r="D236" s="67"/>
      <c r="E236" s="68"/>
      <c r="F236" s="68"/>
      <c r="G236" s="68"/>
      <c r="H236" s="68"/>
      <c r="I236" s="9"/>
      <c r="J236" s="9"/>
      <c r="K236" s="9"/>
      <c r="L236" s="9"/>
      <c r="M236" s="9"/>
      <c r="N236" s="68"/>
      <c r="O236" s="68"/>
    </row>
    <row r="237" spans="1:15" ht="43.35" customHeight="1">
      <c r="A237" s="61"/>
      <c r="B237" s="66"/>
      <c r="C237" s="9"/>
      <c r="D237" s="67"/>
      <c r="E237" s="68"/>
      <c r="F237" s="68"/>
      <c r="G237" s="68"/>
      <c r="H237" s="68"/>
      <c r="I237" s="9"/>
      <c r="J237" s="9"/>
      <c r="K237" s="9"/>
      <c r="L237" s="9"/>
      <c r="M237" s="9"/>
      <c r="N237" s="68"/>
      <c r="O237" s="68"/>
    </row>
    <row r="238" spans="1:15" ht="43.35" customHeight="1">
      <c r="A238" s="61"/>
      <c r="B238" s="66"/>
      <c r="C238" s="9"/>
      <c r="D238" s="67"/>
      <c r="E238" s="68"/>
      <c r="F238" s="68"/>
      <c r="G238" s="68"/>
      <c r="H238" s="68"/>
      <c r="I238" s="9"/>
      <c r="J238" s="9"/>
      <c r="K238" s="9"/>
      <c r="L238" s="9"/>
      <c r="M238" s="9"/>
      <c r="N238" s="68"/>
      <c r="O238" s="68"/>
    </row>
    <row r="239" spans="1:15" ht="43.35" customHeight="1">
      <c r="A239" s="61"/>
      <c r="B239" s="66"/>
      <c r="C239" s="9"/>
      <c r="D239" s="67"/>
      <c r="E239" s="68"/>
      <c r="F239" s="68"/>
      <c r="G239" s="68"/>
      <c r="H239" s="68"/>
      <c r="I239" s="9"/>
      <c r="J239" s="9"/>
      <c r="K239" s="9"/>
      <c r="L239" s="9"/>
      <c r="M239" s="9"/>
      <c r="N239" s="68"/>
      <c r="O239" s="68"/>
    </row>
    <row r="240" spans="1:15" ht="43.35" customHeight="1">
      <c r="A240" s="61"/>
      <c r="B240" s="66"/>
      <c r="C240" s="9"/>
      <c r="D240" s="67"/>
      <c r="E240" s="68"/>
      <c r="F240" s="68"/>
      <c r="G240" s="68"/>
      <c r="H240" s="68"/>
      <c r="I240" s="9"/>
      <c r="J240" s="9"/>
      <c r="K240" s="9"/>
      <c r="L240" s="9"/>
      <c r="M240" s="9"/>
      <c r="N240" s="68"/>
      <c r="O240" s="68"/>
    </row>
    <row r="241" spans="1:15" ht="43.35" customHeight="1">
      <c r="A241" s="61"/>
      <c r="B241" s="66"/>
      <c r="C241" s="9"/>
      <c r="D241" s="67"/>
      <c r="E241" s="68"/>
      <c r="F241" s="68"/>
      <c r="G241" s="68"/>
      <c r="H241" s="68"/>
      <c r="I241" s="9"/>
      <c r="J241" s="9"/>
      <c r="K241" s="9"/>
      <c r="L241" s="9"/>
      <c r="M241" s="9"/>
      <c r="N241" s="68"/>
      <c r="O241" s="68"/>
    </row>
    <row r="242" spans="1:15" ht="43.35" customHeight="1">
      <c r="A242" s="61"/>
      <c r="B242" s="66"/>
      <c r="C242" s="9"/>
      <c r="D242" s="67"/>
      <c r="E242" s="68"/>
      <c r="F242" s="68"/>
      <c r="G242" s="68"/>
      <c r="H242" s="68"/>
      <c r="I242" s="9"/>
      <c r="J242" s="9"/>
      <c r="K242" s="9"/>
      <c r="L242" s="9"/>
      <c r="M242" s="9"/>
      <c r="N242" s="68"/>
      <c r="O242" s="68"/>
    </row>
    <row r="243" spans="1:15" ht="43.35" customHeight="1">
      <c r="A243" s="61"/>
      <c r="B243" s="66"/>
      <c r="C243" s="9"/>
      <c r="D243" s="67"/>
      <c r="E243" s="68"/>
      <c r="F243" s="68"/>
      <c r="G243" s="68"/>
      <c r="H243" s="68"/>
      <c r="I243" s="9"/>
      <c r="J243" s="9"/>
      <c r="K243" s="9"/>
      <c r="L243" s="9"/>
      <c r="M243" s="9"/>
      <c r="N243" s="68"/>
      <c r="O243" s="68"/>
    </row>
    <row r="244" spans="1:15" ht="43.35" customHeight="1">
      <c r="A244" s="61"/>
      <c r="B244" s="66"/>
      <c r="C244" s="9"/>
      <c r="D244" s="67"/>
      <c r="E244" s="68"/>
      <c r="F244" s="68"/>
      <c r="G244" s="68"/>
      <c r="H244" s="68"/>
      <c r="I244" s="9"/>
      <c r="J244" s="9"/>
      <c r="K244" s="9"/>
      <c r="L244" s="9"/>
      <c r="M244" s="9"/>
      <c r="N244" s="68"/>
      <c r="O244" s="68"/>
    </row>
    <row r="245" spans="1:15" ht="43.35" customHeight="1">
      <c r="A245" s="61"/>
      <c r="B245" s="66"/>
      <c r="C245" s="9"/>
      <c r="D245" s="67"/>
      <c r="E245" s="68"/>
      <c r="F245" s="68"/>
      <c r="G245" s="68"/>
      <c r="H245" s="68"/>
      <c r="I245" s="9"/>
      <c r="J245" s="9"/>
      <c r="K245" s="9"/>
      <c r="L245" s="9"/>
      <c r="M245" s="9"/>
      <c r="N245" s="68"/>
      <c r="O245" s="68"/>
    </row>
    <row r="246" spans="1:15" ht="43.35" customHeight="1">
      <c r="A246" s="61"/>
      <c r="B246" s="66"/>
      <c r="C246" s="9"/>
      <c r="D246" s="67"/>
      <c r="E246" s="68"/>
      <c r="F246" s="68"/>
      <c r="G246" s="68"/>
      <c r="H246" s="68"/>
      <c r="I246" s="9"/>
      <c r="J246" s="9"/>
      <c r="K246" s="9"/>
      <c r="L246" s="9"/>
      <c r="M246" s="9"/>
      <c r="N246" s="68"/>
      <c r="O246" s="68"/>
    </row>
    <row r="247" spans="1:15" ht="43.35" customHeight="1">
      <c r="A247" s="61"/>
      <c r="B247" s="66"/>
      <c r="C247" s="9"/>
      <c r="D247" s="67"/>
      <c r="E247" s="68"/>
      <c r="F247" s="68"/>
      <c r="G247" s="68"/>
      <c r="H247" s="68"/>
      <c r="I247" s="9"/>
      <c r="J247" s="9"/>
      <c r="K247" s="9"/>
      <c r="L247" s="9"/>
      <c r="M247" s="9"/>
      <c r="N247" s="68"/>
      <c r="O247" s="68"/>
    </row>
    <row r="248" spans="1:15" ht="43.35" customHeight="1">
      <c r="A248" s="61"/>
      <c r="B248" s="66"/>
      <c r="C248" s="9"/>
      <c r="D248" s="67"/>
      <c r="E248" s="68"/>
      <c r="F248" s="68"/>
      <c r="G248" s="68"/>
      <c r="H248" s="68"/>
      <c r="I248" s="9"/>
      <c r="J248" s="9"/>
      <c r="K248" s="9"/>
      <c r="L248" s="9"/>
      <c r="M248" s="9"/>
      <c r="N248" s="68"/>
      <c r="O248" s="68"/>
    </row>
    <row r="249" spans="1:15" ht="43.35" customHeight="1">
      <c r="A249" s="61"/>
      <c r="B249" s="66"/>
      <c r="C249" s="9"/>
      <c r="D249" s="67"/>
      <c r="E249" s="68"/>
      <c r="F249" s="68"/>
      <c r="G249" s="68"/>
      <c r="H249" s="68"/>
      <c r="I249" s="9"/>
      <c r="J249" s="9"/>
      <c r="K249" s="9"/>
      <c r="L249" s="9"/>
      <c r="M249" s="9"/>
      <c r="N249" s="68"/>
      <c r="O249" s="68"/>
    </row>
    <row r="250" spans="1:15" ht="43.35" customHeight="1">
      <c r="A250" s="61"/>
      <c r="B250" s="66"/>
      <c r="C250" s="9"/>
      <c r="D250" s="67"/>
      <c r="E250" s="68"/>
      <c r="F250" s="68"/>
      <c r="G250" s="68"/>
      <c r="H250" s="68"/>
      <c r="I250" s="9"/>
      <c r="J250" s="9"/>
      <c r="K250" s="9"/>
      <c r="L250" s="9"/>
      <c r="M250" s="9"/>
      <c r="N250" s="68"/>
      <c r="O250" s="68"/>
    </row>
    <row r="251" spans="1:15" ht="43.35" customHeight="1">
      <c r="A251" s="61"/>
      <c r="B251" s="66"/>
      <c r="C251" s="9"/>
      <c r="D251" s="67"/>
      <c r="E251" s="68"/>
      <c r="F251" s="68"/>
      <c r="G251" s="68"/>
      <c r="H251" s="68"/>
      <c r="I251" s="9"/>
      <c r="J251" s="9"/>
      <c r="K251" s="9"/>
      <c r="L251" s="9"/>
      <c r="M251" s="9"/>
      <c r="N251" s="68"/>
      <c r="O251" s="68"/>
    </row>
    <row r="252" spans="1:15" ht="43.35" customHeight="1">
      <c r="A252" s="61"/>
      <c r="B252" s="66"/>
      <c r="C252" s="9"/>
      <c r="D252" s="67"/>
      <c r="E252" s="68"/>
      <c r="F252" s="68"/>
      <c r="G252" s="68"/>
      <c r="H252" s="68"/>
      <c r="I252" s="9"/>
      <c r="J252" s="9"/>
      <c r="K252" s="9"/>
      <c r="L252" s="9"/>
      <c r="M252" s="9"/>
      <c r="N252" s="68"/>
      <c r="O252" s="68"/>
    </row>
    <row r="253" spans="1:15" ht="43.35" customHeight="1">
      <c r="A253" s="61"/>
      <c r="B253" s="66"/>
      <c r="C253" s="9"/>
      <c r="D253" s="67"/>
      <c r="E253" s="68"/>
      <c r="F253" s="68"/>
      <c r="G253" s="68"/>
      <c r="H253" s="68"/>
      <c r="I253" s="9"/>
      <c r="J253" s="9"/>
      <c r="K253" s="9"/>
      <c r="L253" s="9"/>
      <c r="M253" s="9"/>
      <c r="N253" s="68"/>
      <c r="O253" s="68"/>
    </row>
    <row r="254" spans="1:15" ht="43.35" customHeight="1">
      <c r="A254" s="61"/>
      <c r="B254" s="66"/>
      <c r="C254" s="9"/>
      <c r="D254" s="67"/>
      <c r="E254" s="68"/>
      <c r="F254" s="68"/>
      <c r="G254" s="68"/>
      <c r="H254" s="68"/>
      <c r="I254" s="9"/>
      <c r="J254" s="9"/>
      <c r="K254" s="9"/>
      <c r="L254" s="9"/>
      <c r="M254" s="9"/>
      <c r="N254" s="68"/>
      <c r="O254" s="68"/>
    </row>
    <row r="255" spans="1:15" ht="43.35" customHeight="1">
      <c r="A255" s="61"/>
      <c r="B255" s="66"/>
      <c r="C255" s="9"/>
      <c r="D255" s="67"/>
      <c r="E255" s="68"/>
      <c r="F255" s="68"/>
      <c r="G255" s="68"/>
      <c r="H255" s="68"/>
      <c r="I255" s="9"/>
      <c r="J255" s="9"/>
      <c r="K255" s="9"/>
      <c r="L255" s="9"/>
      <c r="M255" s="9"/>
      <c r="N255" s="68"/>
      <c r="O255" s="68"/>
    </row>
    <row r="256" spans="1:15" ht="43.35" customHeight="1">
      <c r="A256" s="61"/>
      <c r="B256" s="66"/>
      <c r="C256" s="9"/>
      <c r="D256" s="67"/>
      <c r="E256" s="68"/>
      <c r="F256" s="68"/>
      <c r="G256" s="68"/>
      <c r="H256" s="68"/>
      <c r="I256" s="9"/>
      <c r="J256" s="9"/>
      <c r="K256" s="9"/>
      <c r="L256" s="9"/>
      <c r="M256" s="9"/>
      <c r="N256" s="68"/>
      <c r="O256" s="68"/>
    </row>
    <row r="257" spans="1:15" ht="43.35" customHeight="1">
      <c r="A257" s="61"/>
      <c r="B257" s="66"/>
      <c r="C257" s="9"/>
      <c r="D257" s="67"/>
      <c r="E257" s="68"/>
      <c r="F257" s="68"/>
      <c r="G257" s="68"/>
      <c r="H257" s="68"/>
      <c r="I257" s="9"/>
      <c r="J257" s="9"/>
      <c r="K257" s="9"/>
      <c r="L257" s="9"/>
      <c r="M257" s="9"/>
      <c r="N257" s="68"/>
      <c r="O257" s="68"/>
    </row>
    <row r="258" spans="1:15" ht="43.35" customHeight="1">
      <c r="A258" s="23"/>
      <c r="B258" s="26"/>
      <c r="C258" s="19"/>
      <c r="D258" s="10"/>
      <c r="E258" s="7"/>
      <c r="F258" s="7"/>
      <c r="G258" s="7"/>
      <c r="H258" s="7"/>
      <c r="I258" s="19"/>
      <c r="J258" s="19"/>
      <c r="K258" s="19"/>
      <c r="L258" s="19"/>
      <c r="M258" s="19"/>
      <c r="N258" s="7"/>
      <c r="O258" s="7"/>
    </row>
    <row r="259" spans="1:15" ht="43.35" customHeight="1">
      <c r="A259" s="23"/>
      <c r="B259" s="26"/>
      <c r="C259" s="19"/>
      <c r="D259" s="10"/>
      <c r="E259" s="7"/>
      <c r="F259" s="7"/>
      <c r="G259" s="7"/>
      <c r="H259" s="7"/>
      <c r="I259" s="19"/>
      <c r="J259" s="19"/>
      <c r="K259" s="19"/>
      <c r="L259" s="19"/>
      <c r="M259" s="19"/>
      <c r="N259" s="7"/>
      <c r="O259" s="7"/>
    </row>
    <row r="260" spans="1:15" ht="43.35" customHeight="1">
      <c r="A260" s="23"/>
      <c r="B260" s="26"/>
      <c r="C260" s="19"/>
      <c r="D260" s="10"/>
      <c r="E260" s="7"/>
      <c r="F260" s="7"/>
      <c r="G260" s="7"/>
      <c r="H260" s="7"/>
      <c r="I260" s="19"/>
      <c r="J260" s="19"/>
      <c r="K260" s="19"/>
      <c r="L260" s="19"/>
      <c r="M260" s="19"/>
      <c r="N260" s="7"/>
      <c r="O260" s="7"/>
    </row>
    <row r="261" spans="1:15" ht="43.35" customHeight="1">
      <c r="A261" s="23"/>
      <c r="B261" s="26"/>
      <c r="C261" s="19"/>
      <c r="D261" s="10"/>
      <c r="E261" s="7"/>
      <c r="F261" s="7"/>
      <c r="G261" s="7"/>
      <c r="H261" s="7"/>
      <c r="I261" s="19"/>
      <c r="J261" s="19"/>
      <c r="K261" s="19"/>
      <c r="L261" s="19"/>
      <c r="M261" s="19"/>
      <c r="N261" s="7"/>
      <c r="O261" s="7"/>
    </row>
    <row r="262" spans="1:15" ht="43.35" customHeight="1">
      <c r="A262" s="23"/>
      <c r="B262" s="26"/>
      <c r="C262" s="19"/>
      <c r="D262" s="10"/>
      <c r="E262" s="7"/>
      <c r="F262" s="7"/>
      <c r="G262" s="7"/>
      <c r="H262" s="7"/>
      <c r="I262" s="19"/>
      <c r="J262" s="19"/>
      <c r="K262" s="19"/>
      <c r="L262" s="19"/>
      <c r="M262" s="19"/>
      <c r="N262" s="7"/>
      <c r="O262" s="7"/>
    </row>
    <row r="263" spans="1:15" ht="43.35" customHeight="1">
      <c r="A263" s="23"/>
      <c r="B263" s="26"/>
      <c r="C263" s="19"/>
      <c r="D263" s="10"/>
      <c r="E263" s="7"/>
      <c r="F263" s="7"/>
      <c r="G263" s="7"/>
      <c r="H263" s="7"/>
      <c r="I263" s="19"/>
      <c r="J263" s="19"/>
      <c r="K263" s="19"/>
      <c r="L263" s="19"/>
      <c r="M263" s="19"/>
      <c r="N263" s="7"/>
      <c r="O263" s="7"/>
    </row>
    <row r="264" spans="1:15" ht="43.35" customHeight="1">
      <c r="A264" s="23"/>
      <c r="B264" s="26"/>
      <c r="C264" s="19"/>
      <c r="D264" s="10"/>
      <c r="E264" s="7"/>
      <c r="F264" s="7"/>
      <c r="G264" s="7"/>
      <c r="H264" s="7"/>
      <c r="I264" s="19"/>
      <c r="J264" s="19"/>
      <c r="K264" s="19"/>
      <c r="L264" s="19"/>
      <c r="M264" s="19"/>
      <c r="N264" s="7"/>
      <c r="O264" s="7"/>
    </row>
    <row r="265" spans="1:15" ht="43.35" customHeight="1">
      <c r="A265" s="23"/>
      <c r="B265" s="26"/>
      <c r="C265" s="19"/>
      <c r="D265" s="10"/>
      <c r="E265" s="7"/>
      <c r="F265" s="7"/>
      <c r="G265" s="7"/>
      <c r="H265" s="7"/>
      <c r="I265" s="19"/>
      <c r="J265" s="19"/>
      <c r="K265" s="19"/>
      <c r="L265" s="19"/>
      <c r="M265" s="19"/>
      <c r="N265" s="7"/>
      <c r="O265" s="7"/>
    </row>
    <row r="266" spans="1:15" ht="43.35" customHeight="1">
      <c r="A266" s="23"/>
      <c r="B266" s="26"/>
      <c r="C266" s="19"/>
      <c r="D266" s="10"/>
      <c r="E266" s="7"/>
      <c r="F266" s="7"/>
      <c r="G266" s="7"/>
      <c r="H266" s="7"/>
      <c r="I266" s="19"/>
      <c r="J266" s="19"/>
      <c r="K266" s="19"/>
      <c r="L266" s="19"/>
      <c r="M266" s="19"/>
      <c r="N266" s="7"/>
      <c r="O266" s="7"/>
    </row>
    <row r="267" spans="1:15" ht="43.35" customHeight="1">
      <c r="A267" s="23"/>
      <c r="B267" s="26"/>
      <c r="C267" s="19"/>
      <c r="D267" s="10"/>
      <c r="E267" s="7"/>
      <c r="F267" s="7"/>
      <c r="G267" s="7"/>
      <c r="H267" s="7"/>
      <c r="I267" s="19"/>
      <c r="J267" s="19"/>
      <c r="K267" s="19"/>
      <c r="L267" s="19"/>
      <c r="M267" s="19"/>
      <c r="N267" s="7"/>
      <c r="O267" s="7"/>
    </row>
    <row r="268" spans="1:15" ht="43.35" customHeight="1">
      <c r="A268" s="23"/>
      <c r="B268" s="26"/>
      <c r="C268" s="19"/>
      <c r="D268" s="10"/>
      <c r="E268" s="7"/>
      <c r="F268" s="7"/>
      <c r="G268" s="7"/>
      <c r="H268" s="7"/>
      <c r="I268" s="19"/>
      <c r="J268" s="19"/>
      <c r="K268" s="19"/>
      <c r="L268" s="19"/>
      <c r="M268" s="19"/>
      <c r="N268" s="7"/>
      <c r="O268" s="7"/>
    </row>
    <row r="269" spans="1:15" ht="43.35" customHeight="1">
      <c r="A269" s="23"/>
      <c r="B269" s="26"/>
      <c r="C269" s="19"/>
      <c r="D269" s="10"/>
      <c r="E269" s="7"/>
      <c r="F269" s="7"/>
      <c r="G269" s="7"/>
      <c r="H269" s="7"/>
      <c r="I269" s="19"/>
      <c r="J269" s="19"/>
      <c r="K269" s="19"/>
      <c r="L269" s="19"/>
      <c r="M269" s="19"/>
      <c r="N269" s="7"/>
      <c r="O269" s="7"/>
    </row>
    <row r="270" spans="1:15" ht="43.35" customHeight="1">
      <c r="A270" s="23"/>
      <c r="B270" s="26"/>
      <c r="C270" s="19"/>
      <c r="D270" s="10"/>
      <c r="E270" s="7"/>
      <c r="F270" s="7"/>
      <c r="G270" s="7"/>
      <c r="H270" s="7"/>
      <c r="I270" s="19"/>
      <c r="J270" s="19"/>
      <c r="K270" s="19"/>
      <c r="L270" s="19"/>
      <c r="M270" s="19"/>
      <c r="N270" s="7"/>
      <c r="O270" s="7"/>
    </row>
    <row r="271" spans="1:15" ht="43.35" customHeight="1">
      <c r="A271" s="23"/>
      <c r="B271" s="26"/>
      <c r="C271" s="19"/>
      <c r="D271" s="10"/>
      <c r="E271" s="7"/>
      <c r="F271" s="7"/>
      <c r="G271" s="7"/>
      <c r="H271" s="7"/>
      <c r="I271" s="19"/>
      <c r="J271" s="19"/>
      <c r="K271" s="19"/>
      <c r="L271" s="19"/>
      <c r="M271" s="19"/>
      <c r="N271" s="7"/>
      <c r="O271" s="7"/>
    </row>
    <row r="272" spans="1:15" ht="43.35" customHeight="1">
      <c r="A272" s="23"/>
      <c r="B272" s="26"/>
      <c r="C272" s="19"/>
      <c r="D272" s="10"/>
      <c r="E272" s="7"/>
      <c r="F272" s="7"/>
      <c r="G272" s="7"/>
      <c r="H272" s="7"/>
      <c r="I272" s="19"/>
      <c r="J272" s="19"/>
      <c r="K272" s="19"/>
      <c r="L272" s="19"/>
      <c r="M272" s="19"/>
      <c r="N272" s="7"/>
      <c r="O272" s="7"/>
    </row>
    <row r="273" spans="1:15" ht="43.35" customHeight="1">
      <c r="A273" s="23"/>
      <c r="B273" s="26"/>
      <c r="C273" s="19"/>
      <c r="D273" s="10"/>
      <c r="E273" s="7"/>
      <c r="F273" s="7"/>
      <c r="G273" s="7"/>
      <c r="H273" s="7"/>
      <c r="I273" s="19"/>
      <c r="J273" s="19"/>
      <c r="K273" s="19"/>
      <c r="L273" s="19"/>
      <c r="M273" s="19"/>
      <c r="N273" s="7"/>
      <c r="O273" s="7"/>
    </row>
    <row r="274" spans="1:15" ht="43.35" customHeight="1">
      <c r="A274" s="23"/>
      <c r="B274" s="26"/>
      <c r="C274" s="19"/>
      <c r="D274" s="10"/>
      <c r="E274" s="7"/>
      <c r="F274" s="7"/>
      <c r="G274" s="7"/>
      <c r="H274" s="7"/>
      <c r="I274" s="19"/>
      <c r="J274" s="19"/>
      <c r="K274" s="19"/>
      <c r="L274" s="19"/>
      <c r="M274" s="19"/>
      <c r="N274" s="7"/>
      <c r="O274" s="7"/>
    </row>
    <row r="275" spans="1:15" ht="43.35" customHeight="1">
      <c r="A275" s="23"/>
      <c r="B275" s="26"/>
      <c r="C275" s="19"/>
      <c r="D275" s="10"/>
      <c r="E275" s="7"/>
      <c r="F275" s="7"/>
      <c r="G275" s="7"/>
      <c r="H275" s="7"/>
      <c r="I275" s="19"/>
      <c r="J275" s="19"/>
      <c r="K275" s="19"/>
      <c r="L275" s="19"/>
      <c r="M275" s="19"/>
      <c r="N275" s="7"/>
      <c r="O275" s="7"/>
    </row>
    <row r="276" spans="1:15" ht="43.35" customHeight="1">
      <c r="A276" s="23"/>
      <c r="B276" s="26"/>
      <c r="C276" s="19"/>
      <c r="D276" s="10"/>
      <c r="E276" s="7"/>
      <c r="F276" s="7"/>
      <c r="G276" s="7"/>
      <c r="H276" s="7"/>
      <c r="I276" s="19"/>
      <c r="J276" s="19"/>
      <c r="K276" s="19"/>
      <c r="L276" s="19"/>
      <c r="M276" s="19"/>
      <c r="N276" s="7"/>
      <c r="O276" s="7"/>
    </row>
    <row r="277" spans="1:15" ht="43.35" customHeight="1">
      <c r="A277" s="23"/>
      <c r="B277" s="26"/>
      <c r="C277" s="19"/>
      <c r="D277" s="10"/>
      <c r="E277" s="7"/>
      <c r="F277" s="7"/>
      <c r="G277" s="7"/>
      <c r="H277" s="7"/>
      <c r="I277" s="19"/>
      <c r="J277" s="19"/>
      <c r="K277" s="19"/>
      <c r="L277" s="19"/>
      <c r="M277" s="19"/>
      <c r="N277" s="7"/>
      <c r="O277" s="7"/>
    </row>
    <row r="278" spans="1:15" ht="43.35" customHeight="1">
      <c r="A278" s="23"/>
      <c r="B278" s="26"/>
      <c r="C278" s="19"/>
      <c r="D278" s="10"/>
      <c r="E278" s="7"/>
      <c r="F278" s="7"/>
      <c r="G278" s="7"/>
      <c r="H278" s="7"/>
      <c r="I278" s="19"/>
      <c r="J278" s="19"/>
      <c r="K278" s="19"/>
      <c r="L278" s="19"/>
      <c r="M278" s="19"/>
      <c r="N278" s="7"/>
      <c r="O278" s="7"/>
    </row>
    <row r="279" spans="1:15" ht="43.35" customHeight="1">
      <c r="A279" s="23"/>
      <c r="B279" s="26"/>
      <c r="C279" s="19"/>
      <c r="D279" s="10"/>
      <c r="E279" s="7"/>
      <c r="F279" s="7"/>
      <c r="G279" s="7"/>
      <c r="H279" s="7"/>
      <c r="I279" s="19"/>
      <c r="J279" s="19"/>
      <c r="K279" s="19"/>
      <c r="L279" s="19"/>
      <c r="M279" s="19"/>
      <c r="N279" s="7"/>
      <c r="O279" s="7"/>
    </row>
    <row r="280" spans="1:15" ht="43.35" customHeight="1">
      <c r="A280" s="23"/>
      <c r="B280" s="26"/>
      <c r="C280" s="19"/>
      <c r="D280" s="10"/>
      <c r="E280" s="7"/>
      <c r="F280" s="7"/>
      <c r="G280" s="7"/>
      <c r="H280" s="7"/>
      <c r="I280" s="19"/>
      <c r="J280" s="19"/>
      <c r="K280" s="19"/>
      <c r="L280" s="19"/>
      <c r="M280" s="19"/>
      <c r="N280" s="7"/>
      <c r="O280" s="7"/>
    </row>
    <row r="281" spans="1:15" ht="43.35" customHeight="1">
      <c r="A281" s="23"/>
      <c r="B281" s="26"/>
      <c r="C281" s="19"/>
      <c r="D281" s="10"/>
      <c r="E281" s="7"/>
      <c r="F281" s="7"/>
      <c r="G281" s="7"/>
      <c r="H281" s="7"/>
      <c r="I281" s="19"/>
      <c r="J281" s="19"/>
      <c r="K281" s="19"/>
      <c r="L281" s="19"/>
      <c r="M281" s="19"/>
      <c r="N281" s="7"/>
      <c r="O281" s="7"/>
    </row>
    <row r="282" spans="1:15" ht="43.35" customHeight="1">
      <c r="A282" s="23"/>
      <c r="B282" s="26"/>
      <c r="C282" s="19"/>
      <c r="D282" s="10"/>
      <c r="E282" s="7"/>
      <c r="F282" s="7"/>
      <c r="G282" s="7"/>
      <c r="H282" s="7"/>
      <c r="I282" s="19"/>
      <c r="J282" s="19"/>
      <c r="K282" s="19"/>
      <c r="L282" s="19"/>
      <c r="M282" s="19"/>
      <c r="N282" s="7"/>
      <c r="O282" s="7"/>
    </row>
    <row r="283" spans="1:15" ht="43.35" customHeight="1">
      <c r="A283" s="23"/>
      <c r="B283" s="26"/>
      <c r="C283" s="19"/>
      <c r="D283" s="10"/>
      <c r="E283" s="7"/>
      <c r="F283" s="7"/>
      <c r="G283" s="7"/>
      <c r="H283" s="7"/>
      <c r="I283" s="19"/>
      <c r="J283" s="19"/>
      <c r="K283" s="19"/>
      <c r="L283" s="19"/>
      <c r="M283" s="19"/>
      <c r="N283" s="7"/>
      <c r="O283" s="7"/>
    </row>
    <row r="284" spans="1:15" ht="43.35" customHeight="1">
      <c r="A284" s="23"/>
      <c r="B284" s="26"/>
      <c r="C284" s="19"/>
      <c r="D284" s="10"/>
      <c r="E284" s="7"/>
      <c r="F284" s="7"/>
      <c r="G284" s="7"/>
      <c r="H284" s="7"/>
      <c r="I284" s="19"/>
      <c r="J284" s="19"/>
      <c r="K284" s="19"/>
      <c r="L284" s="19"/>
      <c r="M284" s="19"/>
      <c r="N284" s="7"/>
      <c r="O284" s="7"/>
    </row>
    <row r="285" spans="1:15" ht="43.35" customHeight="1">
      <c r="A285" s="23"/>
      <c r="B285" s="26"/>
      <c r="C285" s="19"/>
      <c r="D285" s="10"/>
      <c r="E285" s="7"/>
      <c r="F285" s="7"/>
      <c r="G285" s="7"/>
      <c r="H285" s="7"/>
      <c r="I285" s="19"/>
      <c r="J285" s="19"/>
      <c r="K285" s="19"/>
      <c r="L285" s="19"/>
      <c r="M285" s="19"/>
      <c r="N285" s="7"/>
      <c r="O285" s="7"/>
    </row>
    <row r="286" spans="1:15" ht="43.35" customHeight="1">
      <c r="A286" s="23"/>
      <c r="B286" s="26"/>
      <c r="C286" s="19"/>
      <c r="D286" s="10"/>
      <c r="E286" s="7"/>
      <c r="F286" s="7"/>
      <c r="G286" s="7"/>
      <c r="H286" s="7"/>
      <c r="I286" s="19"/>
      <c r="J286" s="19"/>
      <c r="K286" s="19"/>
      <c r="L286" s="19"/>
      <c r="M286" s="19"/>
      <c r="N286" s="7"/>
      <c r="O286" s="7"/>
    </row>
    <row r="287" spans="1:15" ht="43.35" customHeight="1">
      <c r="A287" s="23"/>
      <c r="B287" s="26"/>
      <c r="C287" s="19"/>
      <c r="D287" s="10"/>
      <c r="E287" s="7"/>
      <c r="F287" s="7"/>
      <c r="G287" s="7"/>
      <c r="H287" s="7"/>
      <c r="I287" s="19"/>
      <c r="J287" s="19"/>
      <c r="K287" s="19"/>
      <c r="L287" s="19"/>
      <c r="M287" s="19"/>
      <c r="N287" s="7"/>
      <c r="O287" s="7"/>
    </row>
    <row r="288" spans="1:15" ht="43.35" customHeight="1">
      <c r="A288" s="23"/>
      <c r="B288" s="26"/>
      <c r="C288" s="19"/>
      <c r="D288" s="10"/>
      <c r="E288" s="7"/>
      <c r="F288" s="7"/>
      <c r="G288" s="7"/>
      <c r="H288" s="7"/>
      <c r="I288" s="19"/>
      <c r="J288" s="19"/>
      <c r="K288" s="19"/>
      <c r="L288" s="19"/>
      <c r="M288" s="19"/>
      <c r="N288" s="7"/>
      <c r="O288" s="7"/>
    </row>
    <row r="289" spans="1:15" ht="43.35" customHeight="1">
      <c r="A289" s="23"/>
      <c r="B289" s="26"/>
      <c r="C289" s="19"/>
      <c r="D289" s="10"/>
      <c r="E289" s="7"/>
      <c r="F289" s="7"/>
      <c r="G289" s="7"/>
      <c r="H289" s="7"/>
      <c r="I289" s="19"/>
      <c r="J289" s="19"/>
      <c r="K289" s="19"/>
      <c r="L289" s="19"/>
      <c r="M289" s="19"/>
      <c r="N289" s="7"/>
      <c r="O289" s="7"/>
    </row>
    <row r="290" spans="1:15" ht="43.35" customHeight="1">
      <c r="A290" s="23"/>
      <c r="B290" s="26"/>
      <c r="C290" s="19"/>
      <c r="D290" s="10"/>
      <c r="E290" s="7"/>
      <c r="F290" s="7"/>
      <c r="G290" s="7"/>
      <c r="H290" s="7"/>
      <c r="I290" s="19"/>
      <c r="J290" s="19"/>
      <c r="K290" s="19"/>
      <c r="L290" s="19"/>
      <c r="M290" s="19"/>
      <c r="N290" s="7"/>
      <c r="O290" s="7"/>
    </row>
    <row r="291" spans="1:15" ht="43.35" customHeight="1">
      <c r="A291" s="23"/>
      <c r="B291" s="26"/>
      <c r="C291" s="19"/>
      <c r="D291" s="10"/>
      <c r="E291" s="7"/>
      <c r="F291" s="7"/>
      <c r="G291" s="7"/>
      <c r="H291" s="7"/>
      <c r="I291" s="19"/>
      <c r="J291" s="19"/>
      <c r="K291" s="19"/>
      <c r="L291" s="19"/>
      <c r="M291" s="19"/>
      <c r="N291" s="7"/>
      <c r="O291" s="7"/>
    </row>
    <row r="292" spans="1:15" ht="43.35" customHeight="1">
      <c r="A292" s="23"/>
      <c r="B292" s="26"/>
      <c r="C292" s="19"/>
      <c r="D292" s="10"/>
      <c r="E292" s="7"/>
      <c r="F292" s="7"/>
      <c r="G292" s="7"/>
      <c r="H292" s="7"/>
      <c r="I292" s="19"/>
      <c r="J292" s="19"/>
      <c r="K292" s="19"/>
      <c r="L292" s="19"/>
      <c r="M292" s="19"/>
      <c r="N292" s="7"/>
      <c r="O292" s="7"/>
    </row>
    <row r="293" spans="1:15" ht="43.35" customHeight="1">
      <c r="A293" s="23"/>
      <c r="B293" s="26"/>
      <c r="C293" s="19"/>
      <c r="D293" s="10"/>
      <c r="E293" s="7"/>
      <c r="F293" s="7"/>
      <c r="G293" s="7"/>
      <c r="H293" s="7"/>
      <c r="I293" s="19"/>
      <c r="J293" s="19"/>
      <c r="K293" s="19"/>
      <c r="L293" s="19"/>
      <c r="M293" s="19"/>
      <c r="N293" s="7"/>
      <c r="O293" s="7"/>
    </row>
    <row r="294" spans="1:15" ht="43.35" customHeight="1">
      <c r="A294" s="23"/>
      <c r="B294" s="26"/>
      <c r="C294" s="19"/>
      <c r="D294" s="10"/>
      <c r="E294" s="7"/>
      <c r="F294" s="7"/>
      <c r="G294" s="7"/>
      <c r="H294" s="7"/>
      <c r="I294" s="19"/>
      <c r="J294" s="19"/>
      <c r="K294" s="19"/>
      <c r="L294" s="19"/>
      <c r="M294" s="19"/>
      <c r="N294" s="7"/>
      <c r="O294" s="7"/>
    </row>
    <row r="295" spans="1:15" ht="43.35" customHeight="1">
      <c r="A295" s="23"/>
      <c r="B295" s="26"/>
      <c r="C295" s="19"/>
      <c r="D295" s="10"/>
      <c r="E295" s="7"/>
      <c r="F295" s="7"/>
      <c r="G295" s="7"/>
      <c r="H295" s="7"/>
      <c r="I295" s="19"/>
      <c r="J295" s="19"/>
      <c r="K295" s="19"/>
      <c r="L295" s="19"/>
      <c r="M295" s="19"/>
      <c r="N295" s="7"/>
      <c r="O295" s="7"/>
    </row>
    <row r="296" spans="1:15" ht="43.35" customHeight="1">
      <c r="A296" s="23"/>
      <c r="B296" s="26"/>
      <c r="C296" s="19"/>
      <c r="D296" s="10"/>
      <c r="E296" s="7"/>
      <c r="F296" s="7"/>
      <c r="G296" s="7"/>
      <c r="H296" s="7"/>
      <c r="I296" s="19"/>
      <c r="J296" s="19"/>
      <c r="K296" s="19"/>
      <c r="L296" s="19"/>
      <c r="M296" s="19"/>
      <c r="N296" s="7"/>
      <c r="O296" s="7"/>
    </row>
    <row r="297" spans="1:15" ht="43.35" customHeight="1">
      <c r="A297" s="23"/>
      <c r="B297" s="26"/>
      <c r="C297" s="19"/>
      <c r="D297" s="10"/>
      <c r="E297" s="7"/>
      <c r="F297" s="7"/>
      <c r="G297" s="7"/>
      <c r="H297" s="7"/>
      <c r="I297" s="19"/>
      <c r="J297" s="19"/>
      <c r="K297" s="19"/>
      <c r="L297" s="19"/>
      <c r="M297" s="19"/>
      <c r="N297" s="7"/>
      <c r="O297" s="7"/>
    </row>
    <row r="298" spans="1:15" ht="43.35" customHeight="1">
      <c r="A298" s="23"/>
      <c r="B298" s="26"/>
      <c r="C298" s="19"/>
      <c r="D298" s="10"/>
      <c r="E298" s="7"/>
      <c r="F298" s="7"/>
      <c r="G298" s="7"/>
      <c r="H298" s="7"/>
      <c r="I298" s="19"/>
      <c r="J298" s="19"/>
      <c r="K298" s="19"/>
      <c r="L298" s="19"/>
      <c r="M298" s="19"/>
      <c r="N298" s="7"/>
      <c r="O298" s="7"/>
    </row>
    <row r="299" spans="1:15" ht="43.35" customHeight="1">
      <c r="A299" s="23"/>
      <c r="B299" s="26"/>
      <c r="C299" s="19"/>
      <c r="D299" s="10"/>
      <c r="E299" s="7"/>
      <c r="F299" s="7"/>
      <c r="G299" s="7"/>
      <c r="H299" s="7"/>
      <c r="I299" s="19"/>
      <c r="J299" s="19"/>
      <c r="K299" s="19"/>
      <c r="L299" s="19"/>
      <c r="M299" s="19"/>
      <c r="N299" s="7"/>
      <c r="O299" s="7"/>
    </row>
    <row r="300" spans="1:15" ht="43.35" customHeight="1">
      <c r="A300" s="23"/>
      <c r="B300" s="26"/>
      <c r="C300" s="19"/>
      <c r="D300" s="10"/>
      <c r="E300" s="7"/>
      <c r="F300" s="7"/>
      <c r="G300" s="7"/>
      <c r="H300" s="7"/>
      <c r="I300" s="19"/>
      <c r="J300" s="19"/>
      <c r="K300" s="19"/>
      <c r="L300" s="19"/>
      <c r="M300" s="19"/>
      <c r="N300" s="7"/>
      <c r="O300" s="7"/>
    </row>
    <row r="301" spans="1:15" ht="43.35" customHeight="1">
      <c r="A301" s="23"/>
      <c r="B301" s="26"/>
      <c r="C301" s="19"/>
      <c r="D301" s="10"/>
      <c r="E301" s="7"/>
      <c r="F301" s="7"/>
      <c r="G301" s="7"/>
      <c r="H301" s="7"/>
      <c r="I301" s="19"/>
      <c r="J301" s="19"/>
      <c r="K301" s="19"/>
      <c r="L301" s="19"/>
      <c r="M301" s="19"/>
      <c r="N301" s="7"/>
      <c r="O301" s="7"/>
    </row>
    <row r="302" spans="1:15" ht="43.35" customHeight="1">
      <c r="A302" s="23"/>
      <c r="B302" s="26"/>
      <c r="C302" s="19"/>
      <c r="D302" s="10"/>
      <c r="E302" s="7"/>
      <c r="F302" s="7"/>
      <c r="G302" s="7"/>
      <c r="H302" s="7"/>
      <c r="I302" s="19"/>
      <c r="J302" s="19"/>
      <c r="K302" s="19"/>
      <c r="L302" s="19"/>
      <c r="M302" s="19"/>
      <c r="N302" s="7"/>
      <c r="O302" s="7"/>
    </row>
    <row r="303" spans="1:15" ht="43.35" customHeight="1">
      <c r="A303" s="23"/>
      <c r="B303" s="26"/>
      <c r="C303" s="19"/>
      <c r="D303" s="10"/>
      <c r="E303" s="7"/>
      <c r="F303" s="7"/>
      <c r="G303" s="7"/>
      <c r="H303" s="7"/>
      <c r="I303" s="19"/>
      <c r="J303" s="19"/>
      <c r="K303" s="19"/>
      <c r="L303" s="19"/>
      <c r="M303" s="19"/>
      <c r="N303" s="7"/>
      <c r="O303" s="7"/>
    </row>
    <row r="304" spans="1:15" ht="43.35" customHeight="1">
      <c r="A304" s="23"/>
      <c r="B304" s="26"/>
      <c r="C304" s="19"/>
      <c r="D304" s="10"/>
      <c r="E304" s="7"/>
      <c r="F304" s="7"/>
      <c r="G304" s="7"/>
      <c r="H304" s="7"/>
      <c r="I304" s="19"/>
      <c r="J304" s="19"/>
      <c r="K304" s="19"/>
      <c r="L304" s="19"/>
      <c r="M304" s="19"/>
      <c r="N304" s="7"/>
      <c r="O304" s="7"/>
    </row>
    <row r="305" spans="1:15" ht="43.35" customHeight="1">
      <c r="A305" s="23"/>
      <c r="B305" s="26"/>
      <c r="C305" s="19"/>
      <c r="D305" s="10"/>
      <c r="E305" s="7"/>
      <c r="F305" s="7"/>
      <c r="G305" s="7"/>
      <c r="H305" s="7"/>
      <c r="I305" s="19"/>
      <c r="J305" s="19"/>
      <c r="K305" s="19"/>
      <c r="L305" s="19"/>
      <c r="M305" s="19"/>
      <c r="N305" s="7"/>
      <c r="O305" s="7"/>
    </row>
    <row r="306" spans="1:15" ht="43.35" customHeight="1">
      <c r="A306" s="23"/>
      <c r="B306" s="26"/>
      <c r="C306" s="19"/>
      <c r="D306" s="10"/>
      <c r="E306" s="7"/>
      <c r="F306" s="7"/>
      <c r="G306" s="7"/>
      <c r="H306" s="7"/>
      <c r="I306" s="19"/>
      <c r="J306" s="19"/>
      <c r="K306" s="19"/>
      <c r="L306" s="19"/>
      <c r="M306" s="19"/>
      <c r="N306" s="7"/>
      <c r="O306" s="7"/>
    </row>
    <row r="307" spans="1:15" ht="43.35" customHeight="1">
      <c r="A307" s="23"/>
      <c r="B307" s="26"/>
      <c r="C307" s="19"/>
      <c r="D307" s="10"/>
      <c r="E307" s="7"/>
      <c r="F307" s="7"/>
      <c r="G307" s="7"/>
      <c r="H307" s="7"/>
      <c r="I307" s="19"/>
      <c r="J307" s="19"/>
      <c r="K307" s="19"/>
      <c r="L307" s="19"/>
      <c r="M307" s="19"/>
      <c r="N307" s="7"/>
      <c r="O307" s="7"/>
    </row>
    <row r="308" spans="1:15" ht="43.35" customHeight="1">
      <c r="A308" s="23"/>
      <c r="B308" s="26"/>
      <c r="C308" s="19"/>
      <c r="D308" s="10"/>
      <c r="E308" s="7"/>
      <c r="F308" s="7"/>
      <c r="G308" s="7"/>
      <c r="H308" s="7"/>
      <c r="I308" s="19"/>
      <c r="J308" s="19"/>
      <c r="K308" s="19"/>
      <c r="L308" s="19"/>
      <c r="M308" s="19"/>
      <c r="N308" s="7"/>
      <c r="O308" s="7"/>
    </row>
    <row r="309" spans="1:15" ht="43.35" customHeight="1">
      <c r="A309" s="23"/>
      <c r="B309" s="26"/>
      <c r="C309" s="19"/>
      <c r="D309" s="10"/>
      <c r="E309" s="7"/>
      <c r="F309" s="7"/>
      <c r="G309" s="7"/>
      <c r="H309" s="7"/>
      <c r="I309" s="19"/>
      <c r="J309" s="19"/>
      <c r="K309" s="19"/>
      <c r="L309" s="19"/>
      <c r="M309" s="19"/>
      <c r="N309" s="7"/>
      <c r="O309" s="7"/>
    </row>
    <row r="310" spans="1:15" ht="18">
      <c r="A310" s="23"/>
      <c r="B310" s="26"/>
      <c r="C310" s="19"/>
      <c r="D310" s="10"/>
      <c r="E310" s="7"/>
      <c r="F310" s="7"/>
      <c r="G310" s="7"/>
      <c r="H310" s="7"/>
      <c r="I310" s="19"/>
      <c r="J310" s="19"/>
      <c r="K310" s="19"/>
      <c r="L310" s="19"/>
      <c r="M310" s="19"/>
      <c r="N310" s="7"/>
      <c r="O310" s="7"/>
    </row>
    <row r="311" spans="1:15" ht="18">
      <c r="A311" s="23"/>
      <c r="B311" s="26"/>
      <c r="C311" s="19"/>
      <c r="D311" s="10"/>
      <c r="E311" s="7"/>
      <c r="F311" s="7"/>
      <c r="G311" s="7"/>
      <c r="H311" s="7"/>
      <c r="I311" s="19"/>
      <c r="J311" s="19"/>
      <c r="K311" s="19"/>
      <c r="L311" s="19"/>
      <c r="M311" s="19"/>
      <c r="N311" s="7"/>
      <c r="O311" s="7"/>
    </row>
    <row r="312" spans="1:15" ht="18">
      <c r="A312" s="23"/>
      <c r="B312" s="26"/>
      <c r="C312" s="19"/>
      <c r="D312" s="10"/>
      <c r="E312" s="7"/>
      <c r="F312" s="7"/>
      <c r="G312" s="7"/>
      <c r="H312" s="7"/>
      <c r="I312" s="19"/>
      <c r="J312" s="19"/>
      <c r="K312" s="19"/>
      <c r="L312" s="19"/>
      <c r="M312" s="19"/>
      <c r="N312" s="7"/>
      <c r="O312" s="7"/>
    </row>
    <row r="313" spans="1:15" ht="18">
      <c r="A313" s="23"/>
      <c r="B313" s="26"/>
      <c r="C313" s="19"/>
      <c r="D313" s="10"/>
      <c r="E313" s="7"/>
      <c r="F313" s="7"/>
      <c r="G313" s="7"/>
      <c r="H313" s="7"/>
      <c r="I313" s="19"/>
      <c r="J313" s="19"/>
      <c r="K313" s="19"/>
      <c r="L313" s="19"/>
      <c r="M313" s="19"/>
      <c r="N313" s="7"/>
      <c r="O313" s="7"/>
    </row>
    <row r="314" spans="1:15" ht="18">
      <c r="A314" s="23"/>
      <c r="B314" s="26"/>
      <c r="C314" s="19"/>
      <c r="D314" s="10"/>
      <c r="E314" s="7"/>
      <c r="F314" s="7"/>
      <c r="G314" s="7"/>
      <c r="H314" s="7"/>
      <c r="I314" s="19"/>
      <c r="J314" s="19"/>
      <c r="K314" s="19"/>
      <c r="L314" s="19"/>
      <c r="M314" s="19"/>
      <c r="N314" s="7"/>
      <c r="O314" s="7"/>
    </row>
    <row r="315" spans="1:15" ht="18">
      <c r="A315" s="23"/>
      <c r="B315" s="26"/>
      <c r="C315" s="19"/>
      <c r="D315" s="10"/>
      <c r="E315" s="7"/>
      <c r="F315" s="7"/>
      <c r="G315" s="7"/>
      <c r="H315" s="7"/>
      <c r="I315" s="19"/>
      <c r="J315" s="19"/>
      <c r="K315" s="19"/>
      <c r="L315" s="19"/>
      <c r="M315" s="19"/>
      <c r="N315" s="7"/>
      <c r="O315" s="7"/>
    </row>
    <row r="316" spans="1:15" ht="18">
      <c r="A316" s="23"/>
      <c r="B316" s="26"/>
      <c r="C316" s="19"/>
      <c r="D316" s="10"/>
      <c r="E316" s="7"/>
      <c r="F316" s="7"/>
      <c r="G316" s="7"/>
      <c r="H316" s="7"/>
      <c r="I316" s="19"/>
      <c r="J316" s="19"/>
      <c r="K316" s="19"/>
      <c r="L316" s="19"/>
      <c r="M316" s="19"/>
      <c r="N316" s="7"/>
      <c r="O316" s="7"/>
    </row>
    <row r="317" spans="1:15" ht="18">
      <c r="A317" s="23"/>
      <c r="B317" s="26"/>
      <c r="C317" s="19"/>
      <c r="D317" s="10"/>
      <c r="E317" s="7"/>
      <c r="F317" s="7"/>
      <c r="G317" s="7"/>
      <c r="H317" s="7"/>
      <c r="I317" s="19"/>
      <c r="J317" s="19"/>
      <c r="K317" s="19"/>
      <c r="L317" s="19"/>
      <c r="M317" s="19"/>
      <c r="N317" s="7"/>
      <c r="O317" s="7"/>
    </row>
    <row r="318" spans="1:15" ht="18">
      <c r="A318" s="23"/>
      <c r="B318" s="26"/>
      <c r="C318" s="19"/>
      <c r="D318" s="10"/>
      <c r="E318" s="7"/>
      <c r="F318" s="7"/>
      <c r="G318" s="7"/>
      <c r="H318" s="7"/>
      <c r="I318" s="19"/>
      <c r="J318" s="19"/>
      <c r="K318" s="19"/>
      <c r="L318" s="19"/>
      <c r="M318" s="19"/>
      <c r="N318" s="7"/>
      <c r="O318" s="7"/>
    </row>
    <row r="319" spans="1:15" ht="18">
      <c r="A319" s="23"/>
      <c r="B319" s="26"/>
      <c r="C319" s="19"/>
      <c r="D319" s="10"/>
      <c r="E319" s="7"/>
      <c r="F319" s="7"/>
      <c r="G319" s="7"/>
      <c r="H319" s="7"/>
      <c r="I319" s="19"/>
      <c r="J319" s="19"/>
      <c r="K319" s="19"/>
      <c r="L319" s="19"/>
      <c r="M319" s="19"/>
      <c r="N319" s="7"/>
      <c r="O319" s="7"/>
    </row>
    <row r="320" spans="1:15" ht="18">
      <c r="A320" s="23"/>
      <c r="B320" s="26"/>
      <c r="C320" s="19"/>
      <c r="D320" s="10"/>
      <c r="E320" s="7"/>
      <c r="F320" s="7"/>
      <c r="G320" s="7"/>
      <c r="H320" s="7"/>
      <c r="I320" s="19"/>
      <c r="J320" s="19"/>
      <c r="K320" s="19"/>
      <c r="L320" s="19"/>
      <c r="M320" s="19"/>
      <c r="N320" s="7"/>
      <c r="O320" s="7"/>
    </row>
    <row r="321" spans="1:15" ht="18">
      <c r="A321" s="23"/>
      <c r="B321" s="26"/>
      <c r="C321" s="19"/>
      <c r="D321" s="10"/>
      <c r="E321" s="7"/>
      <c r="F321" s="7"/>
      <c r="G321" s="7"/>
      <c r="H321" s="7"/>
      <c r="I321" s="19"/>
      <c r="J321" s="19"/>
      <c r="K321" s="19"/>
      <c r="L321" s="19"/>
      <c r="M321" s="19"/>
      <c r="N321" s="7"/>
      <c r="O321" s="7"/>
    </row>
    <row r="322" spans="1:15" ht="18">
      <c r="A322" s="23"/>
      <c r="B322" s="26"/>
      <c r="C322" s="19"/>
      <c r="D322" s="10"/>
      <c r="E322" s="7"/>
      <c r="F322" s="7"/>
      <c r="G322" s="7"/>
      <c r="H322" s="7"/>
      <c r="I322" s="19"/>
      <c r="J322" s="19"/>
      <c r="K322" s="19"/>
      <c r="L322" s="19"/>
      <c r="M322" s="19"/>
      <c r="N322" s="7"/>
      <c r="O322" s="7"/>
    </row>
    <row r="323" spans="1:15" ht="18">
      <c r="A323" s="23"/>
      <c r="B323" s="26"/>
      <c r="C323" s="19"/>
      <c r="D323" s="10"/>
      <c r="E323" s="7"/>
      <c r="F323" s="7"/>
      <c r="G323" s="7"/>
      <c r="H323" s="7"/>
      <c r="I323" s="19"/>
      <c r="J323" s="19"/>
      <c r="K323" s="19"/>
      <c r="L323" s="19"/>
      <c r="M323" s="19"/>
      <c r="N323" s="7"/>
      <c r="O323" s="7"/>
    </row>
    <row r="324" spans="1:15" ht="18">
      <c r="A324" s="23"/>
      <c r="B324" s="26"/>
      <c r="C324" s="19"/>
      <c r="D324" s="10"/>
      <c r="E324" s="7"/>
      <c r="F324" s="7"/>
      <c r="G324" s="7"/>
      <c r="H324" s="7"/>
      <c r="I324" s="19"/>
      <c r="J324" s="19"/>
      <c r="K324" s="19"/>
      <c r="L324" s="19"/>
      <c r="M324" s="19"/>
      <c r="N324" s="7"/>
      <c r="O324" s="7"/>
    </row>
    <row r="325" spans="1:15" ht="18">
      <c r="A325" s="23"/>
      <c r="B325" s="26"/>
      <c r="C325" s="19"/>
      <c r="D325" s="10"/>
      <c r="E325" s="7"/>
      <c r="F325" s="7"/>
      <c r="G325" s="7"/>
      <c r="H325" s="7"/>
      <c r="I325" s="19"/>
      <c r="J325" s="19"/>
      <c r="K325" s="19"/>
      <c r="L325" s="19"/>
      <c r="M325" s="19"/>
      <c r="N325" s="7"/>
      <c r="O325" s="7"/>
    </row>
    <row r="326" spans="1:15" ht="18">
      <c r="A326" s="23"/>
      <c r="B326" s="26"/>
      <c r="C326" s="19"/>
      <c r="D326" s="10"/>
      <c r="E326" s="7"/>
      <c r="F326" s="7"/>
      <c r="G326" s="7"/>
      <c r="H326" s="7"/>
      <c r="I326" s="19"/>
      <c r="J326" s="19"/>
      <c r="K326" s="19"/>
      <c r="L326" s="19"/>
      <c r="M326" s="19"/>
      <c r="N326" s="7"/>
      <c r="O326" s="7"/>
    </row>
    <row r="327" spans="1:15" ht="18">
      <c r="A327" s="23"/>
      <c r="B327" s="26"/>
      <c r="C327" s="19"/>
      <c r="D327" s="10"/>
      <c r="E327" s="7"/>
      <c r="F327" s="7"/>
      <c r="G327" s="7"/>
      <c r="H327" s="7"/>
      <c r="I327" s="19"/>
      <c r="J327" s="19"/>
      <c r="K327" s="19"/>
      <c r="L327" s="19"/>
      <c r="M327" s="19"/>
      <c r="N327" s="7"/>
      <c r="O327" s="7"/>
    </row>
    <row r="328" spans="1:15" ht="18">
      <c r="A328" s="23"/>
      <c r="B328" s="26"/>
      <c r="C328" s="19"/>
      <c r="D328" s="10"/>
      <c r="E328" s="7"/>
      <c r="F328" s="7"/>
      <c r="G328" s="7"/>
      <c r="H328" s="7"/>
      <c r="I328" s="19"/>
      <c r="J328" s="19"/>
      <c r="K328" s="19"/>
      <c r="L328" s="19"/>
      <c r="M328" s="19"/>
      <c r="N328" s="7"/>
      <c r="O328" s="7"/>
    </row>
    <row r="329" spans="1:15" ht="18">
      <c r="A329" s="23"/>
      <c r="B329" s="26"/>
      <c r="C329" s="19"/>
      <c r="D329" s="10"/>
      <c r="E329" s="7"/>
      <c r="F329" s="7"/>
      <c r="G329" s="7"/>
      <c r="H329" s="7"/>
      <c r="I329" s="19"/>
      <c r="J329" s="19"/>
      <c r="K329" s="19"/>
      <c r="L329" s="19"/>
      <c r="M329" s="19"/>
      <c r="N329" s="7"/>
      <c r="O329" s="7"/>
    </row>
    <row r="330" spans="1:15" ht="18">
      <c r="A330" s="23"/>
      <c r="B330" s="26"/>
      <c r="C330" s="19"/>
      <c r="D330" s="10"/>
      <c r="E330" s="7"/>
      <c r="F330" s="7"/>
      <c r="G330" s="7"/>
      <c r="H330" s="7"/>
      <c r="I330" s="19"/>
      <c r="J330" s="19"/>
      <c r="K330" s="19"/>
      <c r="L330" s="19"/>
      <c r="M330" s="19"/>
      <c r="N330" s="7"/>
      <c r="O330" s="7"/>
    </row>
    <row r="331" spans="1:15" ht="18">
      <c r="A331" s="23"/>
      <c r="B331" s="26"/>
      <c r="C331" s="19"/>
      <c r="D331" s="10"/>
      <c r="E331" s="7"/>
      <c r="F331" s="7"/>
      <c r="G331" s="7"/>
      <c r="H331" s="7"/>
      <c r="I331" s="19"/>
      <c r="J331" s="19"/>
      <c r="K331" s="19"/>
      <c r="L331" s="19"/>
      <c r="M331" s="19"/>
      <c r="N331" s="7"/>
      <c r="O331" s="7"/>
    </row>
    <row r="332" spans="1:15" ht="18">
      <c r="A332" s="23"/>
      <c r="B332" s="26"/>
      <c r="C332" s="19"/>
      <c r="D332" s="10"/>
      <c r="E332" s="7"/>
      <c r="F332" s="7"/>
      <c r="G332" s="7"/>
      <c r="H332" s="7"/>
      <c r="I332" s="19"/>
      <c r="J332" s="19"/>
      <c r="K332" s="19"/>
      <c r="L332" s="19"/>
      <c r="M332" s="19"/>
      <c r="N332" s="7"/>
      <c r="O332" s="7"/>
    </row>
    <row r="333" spans="1:15" ht="18">
      <c r="A333" s="23"/>
      <c r="B333" s="26"/>
      <c r="C333" s="19"/>
      <c r="D333" s="10"/>
      <c r="E333" s="7"/>
      <c r="F333" s="7"/>
      <c r="G333" s="7"/>
      <c r="H333" s="7"/>
      <c r="I333" s="19"/>
      <c r="J333" s="19"/>
      <c r="K333" s="19"/>
      <c r="L333" s="19"/>
      <c r="M333" s="19"/>
      <c r="N333" s="7"/>
      <c r="O333" s="7"/>
    </row>
    <row r="334" spans="1:15" ht="18">
      <c r="A334" s="23"/>
      <c r="B334" s="26"/>
      <c r="C334" s="19"/>
      <c r="D334" s="10"/>
      <c r="E334" s="7"/>
      <c r="F334" s="7"/>
      <c r="G334" s="7"/>
      <c r="H334" s="7"/>
      <c r="I334" s="19"/>
      <c r="J334" s="19"/>
      <c r="K334" s="19"/>
      <c r="L334" s="19"/>
      <c r="M334" s="19"/>
      <c r="N334" s="7"/>
      <c r="O334" s="7"/>
    </row>
    <row r="335" spans="1:15" ht="18">
      <c r="A335" s="23"/>
      <c r="B335" s="26"/>
      <c r="C335" s="19"/>
      <c r="D335" s="10"/>
      <c r="E335" s="7"/>
      <c r="F335" s="7"/>
      <c r="G335" s="7"/>
      <c r="H335" s="7"/>
      <c r="I335" s="19"/>
      <c r="J335" s="19"/>
      <c r="K335" s="19"/>
      <c r="L335" s="19"/>
      <c r="M335" s="19"/>
      <c r="N335" s="7"/>
      <c r="O335" s="7"/>
    </row>
    <row r="336" spans="1:15" ht="18">
      <c r="A336" s="23"/>
      <c r="B336" s="26"/>
      <c r="C336" s="19"/>
      <c r="D336" s="10"/>
      <c r="E336" s="7"/>
      <c r="F336" s="7"/>
      <c r="G336" s="7"/>
      <c r="H336" s="7"/>
      <c r="I336" s="19"/>
      <c r="J336" s="19"/>
      <c r="K336" s="19"/>
      <c r="L336" s="19"/>
      <c r="M336" s="19"/>
      <c r="N336" s="7"/>
      <c r="O336" s="7"/>
    </row>
    <row r="337" spans="1:15" ht="18">
      <c r="A337" s="23"/>
      <c r="B337" s="26"/>
      <c r="C337" s="19"/>
      <c r="D337" s="10"/>
      <c r="E337" s="7"/>
      <c r="F337" s="7"/>
      <c r="G337" s="7"/>
      <c r="H337" s="7"/>
      <c r="I337" s="19"/>
      <c r="J337" s="19"/>
      <c r="K337" s="19"/>
      <c r="L337" s="19"/>
      <c r="M337" s="19"/>
      <c r="N337" s="7"/>
      <c r="O337" s="7"/>
    </row>
    <row r="338" spans="1:15" ht="18">
      <c r="A338" s="23"/>
      <c r="B338" s="26"/>
      <c r="C338" s="19"/>
      <c r="D338" s="10"/>
      <c r="E338" s="7"/>
      <c r="F338" s="7"/>
      <c r="G338" s="7"/>
      <c r="H338" s="7"/>
      <c r="I338" s="19"/>
      <c r="J338" s="19"/>
      <c r="K338" s="19"/>
      <c r="L338" s="19"/>
      <c r="M338" s="19"/>
      <c r="N338" s="7"/>
      <c r="O338" s="7"/>
    </row>
    <row r="339" spans="1:15" ht="18">
      <c r="A339" s="23"/>
      <c r="B339" s="26"/>
      <c r="C339" s="19"/>
      <c r="D339" s="10"/>
      <c r="E339" s="7"/>
      <c r="F339" s="7"/>
      <c r="G339" s="7"/>
      <c r="H339" s="7"/>
      <c r="I339" s="19"/>
      <c r="J339" s="19"/>
      <c r="K339" s="19"/>
      <c r="L339" s="19"/>
      <c r="M339" s="19"/>
      <c r="N339" s="7"/>
      <c r="O339" s="7"/>
    </row>
    <row r="340" spans="1:15" ht="18">
      <c r="A340" s="23"/>
      <c r="B340" s="26"/>
      <c r="C340" s="19"/>
      <c r="D340" s="10"/>
      <c r="E340" s="7"/>
      <c r="F340" s="7"/>
      <c r="G340" s="7"/>
      <c r="H340" s="7"/>
      <c r="I340" s="19"/>
      <c r="J340" s="19"/>
      <c r="K340" s="19"/>
      <c r="L340" s="19"/>
      <c r="M340" s="19"/>
      <c r="N340" s="7"/>
      <c r="O340" s="7"/>
    </row>
    <row r="341" spans="1:15" ht="18">
      <c r="A341" s="23"/>
      <c r="B341" s="26"/>
      <c r="C341" s="19"/>
      <c r="D341" s="10"/>
      <c r="E341" s="7"/>
      <c r="F341" s="7"/>
      <c r="G341" s="7"/>
      <c r="H341" s="7"/>
      <c r="I341" s="19"/>
      <c r="J341" s="19"/>
      <c r="K341" s="19"/>
      <c r="L341" s="19"/>
      <c r="M341" s="19"/>
      <c r="N341" s="7"/>
      <c r="O341" s="7"/>
    </row>
    <row r="342" spans="1:15" ht="18">
      <c r="A342" s="23"/>
      <c r="B342" s="26"/>
      <c r="C342" s="19"/>
      <c r="D342" s="10"/>
      <c r="E342" s="7"/>
      <c r="F342" s="7"/>
      <c r="G342" s="7"/>
      <c r="H342" s="7"/>
      <c r="I342" s="19"/>
      <c r="J342" s="19"/>
      <c r="K342" s="19"/>
      <c r="L342" s="19"/>
      <c r="M342" s="19"/>
      <c r="N342" s="7"/>
      <c r="O342" s="7"/>
    </row>
    <row r="343" spans="1:15" ht="18">
      <c r="A343" s="23"/>
      <c r="B343" s="26"/>
      <c r="C343" s="19"/>
      <c r="D343" s="10"/>
      <c r="E343" s="7"/>
      <c r="F343" s="7"/>
      <c r="G343" s="7"/>
      <c r="H343" s="7"/>
      <c r="I343" s="19"/>
      <c r="J343" s="19"/>
      <c r="K343" s="19"/>
      <c r="L343" s="19"/>
      <c r="M343" s="19"/>
      <c r="N343" s="7"/>
      <c r="O343" s="7"/>
    </row>
    <row r="344" spans="1:15" ht="18">
      <c r="A344" s="23"/>
      <c r="B344" s="26"/>
      <c r="C344" s="19"/>
      <c r="D344" s="10"/>
      <c r="E344" s="7"/>
      <c r="F344" s="7"/>
      <c r="G344" s="7"/>
      <c r="H344" s="7"/>
      <c r="I344" s="19"/>
      <c r="J344" s="19"/>
      <c r="K344" s="19"/>
      <c r="L344" s="19"/>
      <c r="M344" s="19"/>
      <c r="N344" s="7"/>
      <c r="O344" s="7"/>
    </row>
    <row r="345" spans="1:15" ht="18">
      <c r="A345" s="23"/>
      <c r="B345" s="26"/>
      <c r="C345" s="19"/>
      <c r="D345" s="10"/>
      <c r="E345" s="7"/>
      <c r="F345" s="7"/>
      <c r="G345" s="7"/>
      <c r="H345" s="7"/>
      <c r="I345" s="19"/>
      <c r="J345" s="19"/>
      <c r="K345" s="19"/>
      <c r="L345" s="19"/>
      <c r="M345" s="19"/>
      <c r="N345" s="7"/>
      <c r="O345" s="7"/>
    </row>
    <row r="346" spans="1:15" ht="18">
      <c r="A346" s="23"/>
      <c r="B346" s="26"/>
      <c r="C346" s="19"/>
      <c r="D346" s="10"/>
      <c r="E346" s="7"/>
      <c r="F346" s="7"/>
      <c r="G346" s="7"/>
      <c r="H346" s="7"/>
      <c r="I346" s="19"/>
      <c r="J346" s="19"/>
      <c r="K346" s="19"/>
      <c r="L346" s="19"/>
      <c r="M346" s="19"/>
      <c r="N346" s="7"/>
      <c r="O346" s="7"/>
    </row>
    <row r="347" spans="1:15" ht="18">
      <c r="A347" s="23"/>
      <c r="B347" s="26"/>
      <c r="C347" s="19"/>
      <c r="D347" s="10"/>
      <c r="E347" s="7"/>
      <c r="F347" s="7"/>
      <c r="G347" s="7"/>
      <c r="H347" s="7"/>
      <c r="I347" s="19"/>
      <c r="J347" s="19"/>
      <c r="K347" s="19"/>
      <c r="L347" s="19"/>
      <c r="M347" s="19"/>
      <c r="N347" s="7"/>
      <c r="O347" s="7"/>
    </row>
    <row r="348" spans="1:15" ht="18">
      <c r="A348" s="23"/>
      <c r="B348" s="26"/>
      <c r="C348" s="19"/>
      <c r="D348" s="10"/>
      <c r="E348" s="7"/>
      <c r="F348" s="7"/>
      <c r="G348" s="7"/>
      <c r="H348" s="7"/>
      <c r="I348" s="19"/>
      <c r="J348" s="19"/>
      <c r="K348" s="19"/>
      <c r="L348" s="19"/>
      <c r="M348" s="19"/>
      <c r="N348" s="7"/>
      <c r="O348" s="7"/>
    </row>
    <row r="349" spans="1:15" ht="18">
      <c r="A349" s="23"/>
      <c r="B349" s="26"/>
      <c r="C349" s="19"/>
      <c r="D349" s="10"/>
      <c r="E349" s="7"/>
      <c r="F349" s="7"/>
      <c r="G349" s="7"/>
      <c r="H349" s="7"/>
      <c r="I349" s="19"/>
      <c r="J349" s="19"/>
      <c r="K349" s="19"/>
      <c r="L349" s="19"/>
      <c r="M349" s="19"/>
      <c r="N349" s="7"/>
      <c r="O349" s="7"/>
    </row>
    <row r="350" spans="1:15" ht="18">
      <c r="A350" s="23"/>
      <c r="B350" s="26"/>
      <c r="C350" s="19"/>
      <c r="D350" s="19"/>
      <c r="E350" s="7"/>
      <c r="F350" s="7"/>
      <c r="G350" s="7"/>
      <c r="H350" s="7"/>
      <c r="I350" s="19"/>
      <c r="J350" s="19"/>
      <c r="K350" s="19"/>
      <c r="L350" s="19"/>
      <c r="M350" s="19"/>
      <c r="N350" s="7"/>
      <c r="O350" s="7"/>
    </row>
    <row r="351" spans="1:15" ht="18">
      <c r="A351" s="23"/>
      <c r="B351" s="26"/>
      <c r="C351" s="19"/>
      <c r="D351" s="19"/>
      <c r="E351" s="7"/>
      <c r="F351" s="7"/>
      <c r="G351" s="7"/>
      <c r="H351" s="7"/>
      <c r="I351" s="19"/>
      <c r="J351" s="19"/>
      <c r="K351" s="19"/>
      <c r="L351" s="19"/>
      <c r="M351" s="19"/>
      <c r="N351" s="7"/>
      <c r="O351" s="7"/>
    </row>
    <row r="352" spans="1:15" ht="18">
      <c r="A352" s="23"/>
      <c r="B352" s="26"/>
      <c r="C352" s="19"/>
      <c r="D352" s="19"/>
      <c r="E352" s="7"/>
      <c r="F352" s="7"/>
      <c r="G352" s="7"/>
      <c r="H352" s="7"/>
      <c r="I352" s="19"/>
      <c r="J352" s="19"/>
      <c r="K352" s="19"/>
      <c r="L352" s="19"/>
      <c r="M352" s="19"/>
      <c r="N352" s="7"/>
      <c r="O352" s="7"/>
    </row>
    <row r="353" spans="1:15" ht="18">
      <c r="A353" s="23"/>
      <c r="B353" s="26"/>
      <c r="C353" s="19"/>
      <c r="D353" s="19"/>
      <c r="E353" s="7"/>
      <c r="F353" s="7"/>
      <c r="G353" s="7"/>
      <c r="H353" s="7"/>
      <c r="I353" s="19"/>
      <c r="J353" s="19"/>
      <c r="K353" s="19"/>
      <c r="L353" s="19"/>
      <c r="M353" s="19"/>
      <c r="N353" s="7"/>
      <c r="O353" s="7"/>
    </row>
  </sheetData>
  <sheetProtection algorithmName="SHA-512" hashValue="8HNQDccL31q2VO4uubjorfMqO7vFiqkSf9fOwfLSA042KwkMOoSH7f2USn1E4QaxWq5hhMjcAIwcvi33/K17NQ==" saltValue="rscPRh8ma/sZyteT8ZGDIw==" spinCount="100000" sheet="1" formatCells="0" insertRows="0"/>
  <mergeCells count="19">
    <mergeCell ref="C13:D14"/>
    <mergeCell ref="E13:F14"/>
    <mergeCell ref="A11:A12"/>
    <mergeCell ref="H11:I12"/>
    <mergeCell ref="H13:I14"/>
    <mergeCell ref="B11:B12"/>
    <mergeCell ref="C11:D12"/>
    <mergeCell ref="E11:F12"/>
    <mergeCell ref="G11:G12"/>
    <mergeCell ref="G13:G14"/>
    <mergeCell ref="A13:A14"/>
    <mergeCell ref="B13:B14"/>
    <mergeCell ref="A1:J6"/>
    <mergeCell ref="A7:A9"/>
    <mergeCell ref="B7:B9"/>
    <mergeCell ref="C7:D9"/>
    <mergeCell ref="E7:F9"/>
    <mergeCell ref="G7:G9"/>
    <mergeCell ref="H7:J9"/>
  </mergeCells>
  <phoneticPr fontId="9" type="noConversion"/>
  <conditionalFormatting sqref="A1:O10 A11:H11 J11:O14 A12:F12 A13:H13 A14:F14 A18:O19 A20:N20 A21:O22 A38:N38 A39:O41 A43:O43 A89:O90 A96:O1052 A45:O49 A26:O26 D23:O25 A30:O30 D27:O29 A23:A25 A27:A29 A31:N33 A34:O37 A42:N42">
    <cfRule type="expression" dxfId="134" priority="150">
      <formula>$F1="Modification"</formula>
    </cfRule>
    <cfRule type="expression" dxfId="133" priority="151">
      <formula>$F1="Création"</formula>
    </cfRule>
  </conditionalFormatting>
  <conditionalFormatting sqref="A1:O10 J11:O14 A11:H11 A13:H13 A12:F12 A14:F14 A18:O19 A20:N20 A21:O22 A38:N38 A39:O41 A43:O43 A89:O90 A96:O1052 A45:O49 A26:O26 D23:O25 A30:O30 D27:O29 A23:A25 A27:A29 A31:N33 A34:O37 A42:N42">
    <cfRule type="expression" dxfId="132" priority="149">
      <formula>$F1="Fermeture"</formula>
    </cfRule>
  </conditionalFormatting>
  <conditionalFormatting sqref="A15:O17 A51:O54 A58:O58 A63:O65 A67:O68 A70:O71 A72:L72 A73:O76 A77:L79 A80:O80 A81:L82 A83:O83 A84:L84 A85:O87 A88:L88">
    <cfRule type="expression" dxfId="131" priority="144">
      <formula>$F15="Modification"</formula>
    </cfRule>
    <cfRule type="expression" dxfId="130" priority="145">
      <formula>$F15="Création"</formula>
    </cfRule>
  </conditionalFormatting>
  <conditionalFormatting sqref="A15:O17 A51:O54 A58:O58 A63:O65 A67:O68 A70:O71 A73:O76 A80:O80 A85:O87 A72:L72 A77:L79 A81:L82 A83:O83 A84:L84 A88:L88">
    <cfRule type="expression" dxfId="129" priority="143">
      <formula>$F15="Fermeture"</formula>
    </cfRule>
  </conditionalFormatting>
  <conditionalFormatting sqref="O20 O31:O33 O38 O42">
    <cfRule type="expression" dxfId="128" priority="138">
      <formula>$F20="Fermeture"</formula>
    </cfRule>
    <cfRule type="expression" dxfId="127" priority="139">
      <formula>$F20="Modification"</formula>
    </cfRule>
    <cfRule type="expression" dxfId="126" priority="140">
      <formula>$F20="Création"</formula>
    </cfRule>
  </conditionalFormatting>
  <conditionalFormatting sqref="A50:O50">
    <cfRule type="expression" dxfId="125" priority="104">
      <formula>$F50="Fermeture"</formula>
    </cfRule>
    <cfRule type="expression" dxfId="124" priority="105">
      <formula>$F50="Modification"</formula>
    </cfRule>
    <cfRule type="expression" dxfId="123" priority="106">
      <formula>$F50="Création"</formula>
    </cfRule>
  </conditionalFormatting>
  <conditionalFormatting sqref="A55:O57">
    <cfRule type="expression" dxfId="122" priority="89">
      <formula>$F55="Fermeture"</formula>
    </cfRule>
    <cfRule type="expression" dxfId="121" priority="90">
      <formula>$F55="Modification"</formula>
    </cfRule>
    <cfRule type="expression" dxfId="120" priority="91">
      <formula>$F55="Création"</formula>
    </cfRule>
  </conditionalFormatting>
  <conditionalFormatting sqref="A59:O61">
    <cfRule type="expression" dxfId="119" priority="79">
      <formula>$F59="Fermeture"</formula>
    </cfRule>
    <cfRule type="expression" dxfId="118" priority="80">
      <formula>$F59="Modification"</formula>
    </cfRule>
    <cfRule type="expression" dxfId="117" priority="81">
      <formula>$F59="Création"</formula>
    </cfRule>
  </conditionalFormatting>
  <conditionalFormatting sqref="A62:O62">
    <cfRule type="expression" dxfId="116" priority="74">
      <formula>$F62="Fermeture"</formula>
    </cfRule>
    <cfRule type="expression" dxfId="115" priority="75">
      <formula>$F62="Modification"</formula>
    </cfRule>
    <cfRule type="expression" dxfId="114" priority="76">
      <formula>$F62="Création"</formula>
    </cfRule>
  </conditionalFormatting>
  <conditionalFormatting sqref="A66:O66">
    <cfRule type="expression" dxfId="113" priority="69">
      <formula>$F66="Fermeture"</formula>
    </cfRule>
    <cfRule type="expression" dxfId="112" priority="70">
      <formula>$F66="Modification"</formula>
    </cfRule>
    <cfRule type="expression" dxfId="111" priority="71">
      <formula>$F66="Création"</formula>
    </cfRule>
  </conditionalFormatting>
  <conditionalFormatting sqref="A69:O69">
    <cfRule type="expression" dxfId="110" priority="64">
      <formula>$F69="Fermeture"</formula>
    </cfRule>
    <cfRule type="expression" dxfId="109" priority="65">
      <formula>$F69="Modification"</formula>
    </cfRule>
    <cfRule type="expression" dxfId="108" priority="66">
      <formula>$F69="Création"</formula>
    </cfRule>
  </conditionalFormatting>
  <conditionalFormatting sqref="G1:N43 D1:E43 A96:A1054 A45:A90 D96:E1054 D45:E90 G88:N90 G96:N1054 G45:N49 A1:A43">
    <cfRule type="expression" dxfId="107" priority="137">
      <formula>$C1="Option"</formula>
    </cfRule>
  </conditionalFormatting>
  <conditionalFormatting sqref="G50:N54">
    <cfRule type="expression" dxfId="106" priority="103">
      <formula>$C50="Option"</formula>
    </cfRule>
  </conditionalFormatting>
  <conditionalFormatting sqref="G55:N58">
    <cfRule type="expression" dxfId="105" priority="88">
      <formula>$C55="Option"</formula>
    </cfRule>
  </conditionalFormatting>
  <conditionalFormatting sqref="G59:N60">
    <cfRule type="expression" dxfId="104" priority="78">
      <formula>$C59="Option"</formula>
    </cfRule>
  </conditionalFormatting>
  <conditionalFormatting sqref="G61:N65">
    <cfRule type="expression" dxfId="103" priority="73">
      <formula>$C61="Option"</formula>
    </cfRule>
  </conditionalFormatting>
  <conditionalFormatting sqref="G66:N68">
    <cfRule type="expression" dxfId="102" priority="68">
      <formula>$C66="Option"</formula>
    </cfRule>
  </conditionalFormatting>
  <conditionalFormatting sqref="G69:N71">
    <cfRule type="expression" dxfId="101" priority="63">
      <formula>$C69="Option"</formula>
    </cfRule>
  </conditionalFormatting>
  <conditionalFormatting sqref="G72:N76">
    <cfRule type="expression" dxfId="100" priority="46">
      <formula>$C72="Option"</formula>
    </cfRule>
  </conditionalFormatting>
  <conditionalFormatting sqref="G77:N80">
    <cfRule type="expression" dxfId="99" priority="31">
      <formula>$C77="Option"</formula>
    </cfRule>
  </conditionalFormatting>
  <conditionalFormatting sqref="G81:N82">
    <cfRule type="expression" dxfId="98" priority="21">
      <formula>$C81="Option"</formula>
    </cfRule>
  </conditionalFormatting>
  <conditionalFormatting sqref="G83:N87">
    <cfRule type="expression" dxfId="97" priority="16">
      <formula>$C83="Option"</formula>
    </cfRule>
  </conditionalFormatting>
  <conditionalFormatting sqref="M72:O72">
    <cfRule type="expression" dxfId="96" priority="47">
      <formula>$F72="Fermeture"</formula>
    </cfRule>
    <cfRule type="expression" dxfId="95" priority="48">
      <formula>$F72="Modification"</formula>
    </cfRule>
    <cfRule type="expression" dxfId="94" priority="49">
      <formula>$F72="Création"</formula>
    </cfRule>
  </conditionalFormatting>
  <conditionalFormatting sqref="M77:O79">
    <cfRule type="expression" dxfId="93" priority="32">
      <formula>$F77="Fermeture"</formula>
    </cfRule>
    <cfRule type="expression" dxfId="92" priority="33">
      <formula>$F77="Modification"</formula>
    </cfRule>
    <cfRule type="expression" dxfId="91" priority="34">
      <formula>$F77="Création"</formula>
    </cfRule>
  </conditionalFormatting>
  <conditionalFormatting sqref="M81:O82">
    <cfRule type="expression" dxfId="90" priority="22">
      <formula>$F81="Fermeture"</formula>
    </cfRule>
    <cfRule type="expression" dxfId="89" priority="23">
      <formula>$F81="Modification"</formula>
    </cfRule>
    <cfRule type="expression" dxfId="88" priority="24">
      <formula>$F81="Création"</formula>
    </cfRule>
  </conditionalFormatting>
  <conditionalFormatting sqref="M84:O84">
    <cfRule type="expression" dxfId="87" priority="17">
      <formula>$F84="Fermeture"</formula>
    </cfRule>
    <cfRule type="expression" dxfId="86" priority="18">
      <formula>$F84="Modification"</formula>
    </cfRule>
    <cfRule type="expression" dxfId="85" priority="19">
      <formula>$F84="Création"</formula>
    </cfRule>
  </conditionalFormatting>
  <conditionalFormatting sqref="M88:O88">
    <cfRule type="expression" dxfId="84" priority="12">
      <formula>$F88="Fermeture"</formula>
    </cfRule>
    <cfRule type="expression" dxfId="83" priority="13">
      <formula>$F88="Modification"</formula>
    </cfRule>
    <cfRule type="expression" dxfId="82" priority="14">
      <formula>$F88="Création"</formula>
    </cfRule>
  </conditionalFormatting>
  <conditionalFormatting sqref="N51:N54 N58 N63:N65 N67:N68 N70:N71 N73:N76 N80 N85:N87 N1:N43 N89:N90 N96:N1052 N45:N49">
    <cfRule type="expression" dxfId="81" priority="142">
      <formula>$M1="Porteuse"</formula>
    </cfRule>
  </conditionalFormatting>
  <conditionalFormatting sqref="N50">
    <cfRule type="expression" dxfId="80" priority="102">
      <formula>$M50="Porteuse"</formula>
    </cfRule>
  </conditionalFormatting>
  <conditionalFormatting sqref="N55:N57">
    <cfRule type="expression" dxfId="79" priority="87">
      <formula>$M55="Porteuse"</formula>
    </cfRule>
  </conditionalFormatting>
  <conditionalFormatting sqref="N59:N61">
    <cfRule type="expression" dxfId="78" priority="77">
      <formula>$M59="Porteuse"</formula>
    </cfRule>
  </conditionalFormatting>
  <conditionalFormatting sqref="N62">
    <cfRule type="expression" dxfId="77" priority="72">
      <formula>$M62="Porteuse"</formula>
    </cfRule>
  </conditionalFormatting>
  <conditionalFormatting sqref="N66">
    <cfRule type="expression" dxfId="76" priority="67">
      <formula>$M66="Porteuse"</formula>
    </cfRule>
  </conditionalFormatting>
  <conditionalFormatting sqref="N69">
    <cfRule type="expression" dxfId="75" priority="62">
      <formula>$M69="Porteuse"</formula>
    </cfRule>
  </conditionalFormatting>
  <conditionalFormatting sqref="N72">
    <cfRule type="expression" dxfId="74" priority="45">
      <formula>$M72="Porteuse"</formula>
    </cfRule>
  </conditionalFormatting>
  <conditionalFormatting sqref="N77:N79">
    <cfRule type="expression" dxfId="73" priority="30">
      <formula>$M77="Porteuse"</formula>
    </cfRule>
  </conditionalFormatting>
  <conditionalFormatting sqref="N81:N83">
    <cfRule type="expression" dxfId="72" priority="20">
      <formula>$M81="Porteuse"</formula>
    </cfRule>
  </conditionalFormatting>
  <conditionalFormatting sqref="N84">
    <cfRule type="expression" dxfId="71" priority="15">
      <formula>$M84="Porteuse"</formula>
    </cfRule>
  </conditionalFormatting>
  <conditionalFormatting sqref="N88">
    <cfRule type="expression" dxfId="70" priority="10">
      <formula>$M88="Porteuse"</formula>
    </cfRule>
  </conditionalFormatting>
  <conditionalFormatting sqref="B23:C25">
    <cfRule type="expression" dxfId="69" priority="7">
      <formula>$F23="Fermeture"</formula>
    </cfRule>
    <cfRule type="expression" dxfId="68" priority="8">
      <formula>$F23="Modification"</formula>
    </cfRule>
    <cfRule type="expression" dxfId="67" priority="9">
      <formula>$F23="Création"</formula>
    </cfRule>
  </conditionalFormatting>
  <conditionalFormatting sqref="B27:B29">
    <cfRule type="expression" dxfId="66" priority="4">
      <formula>$F27="Fermeture"</formula>
    </cfRule>
    <cfRule type="expression" dxfId="65" priority="5">
      <formula>$F27="Modification"</formula>
    </cfRule>
    <cfRule type="expression" dxfId="64" priority="6">
      <formula>$F27="Création"</formula>
    </cfRule>
  </conditionalFormatting>
  <conditionalFormatting sqref="C27:C29">
    <cfRule type="expression" dxfId="63" priority="1">
      <formula>$F27="Fermeture"</formula>
    </cfRule>
    <cfRule type="expression" dxfId="62" priority="2">
      <formula>$F27="Modification"</formula>
    </cfRule>
    <cfRule type="expression" dxfId="61" priority="3">
      <formula>$F27="Création"</formula>
    </cfRule>
  </conditionalFormatting>
  <dataValidations count="6">
    <dataValidation type="list" allowBlank="1" showInputMessage="1" showErrorMessage="1" sqref="E18:E43 E45:E90 E96:E353" xr:uid="{00000000-0002-0000-0500-000000000000}">
      <formula1>List_Type</formula1>
    </dataValidation>
    <dataValidation type="list" allowBlank="1" showInputMessage="1" showErrorMessage="1" sqref="F18:F43 F45:F90 F96:F353" xr:uid="{00000000-0002-0000-0500-000001000000}">
      <formula1>List_Statut</formula1>
    </dataValidation>
    <dataValidation type="list" allowBlank="1" showInputMessage="1" showErrorMessage="1" sqref="C18:C43 C45:C90 C96:C353" xr:uid="{00000000-0002-0000-0500-000002000000}">
      <formula1>"UE, ECUE, BLOC, OPTION, Parcours Pédagogique"</formula1>
    </dataValidation>
    <dataValidation type="list" allowBlank="1" showInputMessage="1" showErrorMessage="1" sqref="H18:H43 H45:H90 H96:H353" xr:uid="{00000000-0002-0000-0500-000003000000}">
      <formula1>List_CNU</formula1>
    </dataValidation>
    <dataValidation type="list" allowBlank="1" showInputMessage="1" showErrorMessage="1" sqref="M18:M43 M45:M90 M96:M353" xr:uid="{00000000-0002-0000-0500-000004000000}">
      <formula1>List_Mutualisation</formula1>
    </dataValidation>
    <dataValidation type="list" allowBlank="1" showInputMessage="1" showErrorMessage="1" sqref="L18:L43 L45:L90 L96:L353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12"/>
  <dimension ref="A1:W305"/>
  <sheetViews>
    <sheetView tabSelected="1" topLeftCell="A29" zoomScaleNormal="100" workbookViewId="0">
      <selection activeCell="F47" sqref="F47"/>
    </sheetView>
  </sheetViews>
  <sheetFormatPr defaultColWidth="11.42578125" defaultRowHeight="14.45"/>
  <cols>
    <col min="1" max="1" width="39" style="13" customWidth="1"/>
    <col min="2" max="2" width="50.7109375" style="13" customWidth="1"/>
    <col min="3" max="3" width="15.42578125" style="17" customWidth="1"/>
    <col min="4" max="4" width="20.85546875" style="13" customWidth="1"/>
    <col min="5" max="5" width="15.42578125" style="13" customWidth="1"/>
    <col min="6" max="6" width="24.7109375" style="13" customWidth="1"/>
    <col min="7" max="7" width="22" style="13" customWidth="1"/>
    <col min="8" max="8" width="27.140625" style="13" customWidth="1"/>
    <col min="9" max="9" width="35.28515625" style="13" customWidth="1"/>
    <col min="10" max="10" width="18.7109375" style="13" customWidth="1"/>
    <col min="11" max="11" width="40.7109375" style="13" customWidth="1"/>
    <col min="12" max="12" width="31.7109375" style="13" customWidth="1"/>
    <col min="13" max="14" width="22.42578125" style="13" customWidth="1"/>
    <col min="15" max="15" width="20.28515625" style="13" customWidth="1"/>
    <col min="16" max="16" width="20.85546875" style="13" bestFit="1" customWidth="1"/>
    <col min="17" max="17" width="20.42578125" style="13" customWidth="1"/>
    <col min="18" max="18" width="17.28515625" style="13" customWidth="1"/>
    <col min="19" max="19" width="51.28515625" style="13" customWidth="1"/>
    <col min="20" max="20" width="46.28515625" style="29" customWidth="1"/>
    <col min="21" max="23" width="11.42578125" style="29"/>
  </cols>
  <sheetData>
    <row r="1" spans="1:23">
      <c r="A1" s="138"/>
      <c r="B1" s="138"/>
      <c r="C1" s="138"/>
      <c r="D1" s="138"/>
      <c r="E1" s="138"/>
      <c r="F1" s="138"/>
      <c r="G1" s="138"/>
      <c r="H1" s="138"/>
      <c r="I1" s="138"/>
      <c r="J1" s="33"/>
    </row>
    <row r="2" spans="1:23">
      <c r="A2" s="138"/>
      <c r="B2" s="138"/>
      <c r="C2" s="138"/>
      <c r="D2" s="138"/>
      <c r="E2" s="138"/>
      <c r="F2" s="138"/>
      <c r="G2" s="138"/>
      <c r="H2" s="138"/>
      <c r="I2" s="138"/>
      <c r="J2" s="33"/>
    </row>
    <row r="3" spans="1:23">
      <c r="A3" s="138"/>
      <c r="B3" s="138"/>
      <c r="C3" s="138"/>
      <c r="D3" s="138"/>
      <c r="E3" s="138"/>
      <c r="F3" s="138"/>
      <c r="G3" s="138"/>
      <c r="H3" s="138"/>
      <c r="I3" s="138"/>
      <c r="J3" s="33"/>
    </row>
    <row r="4" spans="1:23">
      <c r="A4" s="138"/>
      <c r="B4" s="138"/>
      <c r="C4" s="138"/>
      <c r="D4" s="138"/>
      <c r="E4" s="138"/>
      <c r="F4" s="138"/>
      <c r="G4" s="138"/>
      <c r="H4" s="138"/>
      <c r="I4" s="138"/>
      <c r="J4" s="33"/>
    </row>
    <row r="5" spans="1:23">
      <c r="A5" s="138"/>
      <c r="B5" s="138"/>
      <c r="C5" s="138"/>
      <c r="D5" s="138"/>
      <c r="E5" s="138"/>
      <c r="F5" s="138"/>
      <c r="G5" s="138"/>
      <c r="H5" s="138"/>
      <c r="I5" s="138"/>
      <c r="J5" s="33"/>
    </row>
    <row r="6" spans="1:23">
      <c r="A6" s="138"/>
      <c r="B6" s="138"/>
      <c r="C6" s="138"/>
      <c r="D6" s="138"/>
      <c r="E6" s="138"/>
      <c r="F6" s="138"/>
      <c r="G6" s="138"/>
      <c r="H6" s="138"/>
      <c r="I6" s="138"/>
      <c r="J6" s="33"/>
    </row>
    <row r="7" spans="1:23" ht="14.45" customHeight="1">
      <c r="A7" s="171" t="s">
        <v>217</v>
      </c>
      <c r="B7" s="136">
        <f>'Fiche Générale'!B2</f>
        <v>0</v>
      </c>
      <c r="C7" s="141" t="s">
        <v>218</v>
      </c>
      <c r="D7" s="141"/>
      <c r="E7" s="170" t="str">
        <f>'Fiche Générale'!B3</f>
        <v>LLCER</v>
      </c>
      <c r="F7" s="136"/>
      <c r="G7" s="141" t="s">
        <v>219</v>
      </c>
      <c r="H7" s="136" t="str">
        <f>'Fiche Générale'!B4</f>
        <v>-</v>
      </c>
      <c r="I7" s="136"/>
      <c r="J7" s="34"/>
      <c r="K7" s="18"/>
    </row>
    <row r="8" spans="1:23" ht="14.45" customHeight="1">
      <c r="A8" s="172"/>
      <c r="B8" s="136"/>
      <c r="C8" s="141"/>
      <c r="D8" s="141"/>
      <c r="E8" s="170"/>
      <c r="F8" s="136"/>
      <c r="G8" s="141"/>
      <c r="H8" s="136"/>
      <c r="I8" s="136"/>
      <c r="J8" s="34"/>
      <c r="K8" s="18"/>
    </row>
    <row r="9" spans="1:23" ht="14.45" customHeight="1">
      <c r="A9" s="173"/>
      <c r="B9" s="136"/>
      <c r="C9" s="141"/>
      <c r="D9" s="141"/>
      <c r="E9" s="170"/>
      <c r="F9" s="136"/>
      <c r="G9" s="141"/>
      <c r="H9" s="136"/>
      <c r="I9" s="136"/>
      <c r="J9" s="34"/>
      <c r="K9" s="18"/>
    </row>
    <row r="10" spans="1:23">
      <c r="C10" s="13"/>
      <c r="I10" s="36"/>
      <c r="J10" s="36"/>
      <c r="M10" s="154" t="s">
        <v>220</v>
      </c>
      <c r="N10" s="155"/>
      <c r="O10" s="162"/>
      <c r="P10" s="154" t="s">
        <v>221</v>
      </c>
      <c r="Q10" s="155"/>
      <c r="R10" s="155"/>
      <c r="S10" s="162"/>
    </row>
    <row r="11" spans="1:23">
      <c r="A11" s="158" t="s">
        <v>144</v>
      </c>
      <c r="B11" s="101" t="str">
        <f>'Année 2'!B11</f>
        <v>2ème année de Double Licence</v>
      </c>
      <c r="C11" s="101"/>
      <c r="D11" s="158" t="s">
        <v>222</v>
      </c>
      <c r="E11" s="160">
        <f>'Année 2'!E11</f>
        <v>0</v>
      </c>
      <c r="F11" s="160"/>
      <c r="G11" s="160"/>
      <c r="I11" s="36"/>
      <c r="J11" s="36"/>
      <c r="M11" s="156"/>
      <c r="N11" s="157"/>
      <c r="O11" s="163"/>
      <c r="P11" s="156"/>
      <c r="Q11" s="157"/>
      <c r="R11" s="157"/>
      <c r="S11" s="163"/>
    </row>
    <row r="12" spans="1:23">
      <c r="A12" s="159"/>
      <c r="B12" s="101"/>
      <c r="C12" s="101"/>
      <c r="D12" s="159"/>
      <c r="E12" s="160"/>
      <c r="F12" s="160"/>
      <c r="G12" s="160"/>
      <c r="I12" s="36"/>
      <c r="J12" s="36"/>
      <c r="M12" s="137" t="s">
        <v>223</v>
      </c>
      <c r="N12" s="154" t="s">
        <v>224</v>
      </c>
      <c r="O12" s="162"/>
      <c r="P12" s="138"/>
      <c r="Q12" s="164"/>
      <c r="R12" s="167"/>
      <c r="S12" s="158"/>
    </row>
    <row r="13" spans="1:23">
      <c r="A13" s="158" t="s">
        <v>225</v>
      </c>
      <c r="B13" s="107" t="str">
        <f>'Année 2'!B13</f>
        <v>Semestre 3</v>
      </c>
      <c r="C13" s="108"/>
      <c r="D13" s="158" t="s">
        <v>226</v>
      </c>
      <c r="E13" s="160">
        <f>'Année 2'!E13:F14</f>
        <v>0</v>
      </c>
      <c r="F13" s="160"/>
      <c r="G13" s="160"/>
      <c r="I13" s="36"/>
      <c r="J13" s="36"/>
      <c r="M13" s="137"/>
      <c r="N13" s="168"/>
      <c r="O13" s="169"/>
      <c r="P13" s="138"/>
      <c r="Q13" s="165"/>
      <c r="R13" s="167"/>
      <c r="S13" s="161"/>
    </row>
    <row r="14" spans="1:23">
      <c r="A14" s="159"/>
      <c r="B14" s="110"/>
      <c r="C14" s="111"/>
      <c r="D14" s="159"/>
      <c r="E14" s="160"/>
      <c r="F14" s="160"/>
      <c r="G14" s="160"/>
      <c r="I14" s="36"/>
      <c r="J14" s="36"/>
      <c r="M14" s="137"/>
      <c r="N14" s="168"/>
      <c r="O14" s="169"/>
      <c r="P14" s="138"/>
      <c r="Q14" s="165"/>
      <c r="R14" s="167"/>
      <c r="S14" s="161"/>
    </row>
    <row r="15" spans="1:23">
      <c r="L15" s="14"/>
      <c r="M15" s="137"/>
      <c r="N15" s="156"/>
      <c r="O15" s="163"/>
      <c r="P15" s="138"/>
      <c r="Q15" s="166"/>
      <c r="R15" s="167"/>
      <c r="S15" s="159"/>
    </row>
    <row r="16" spans="1:23" ht="59.45" customHeight="1">
      <c r="A16" s="3" t="s">
        <v>227</v>
      </c>
      <c r="B16" s="35" t="s">
        <v>228</v>
      </c>
      <c r="C16" s="3" t="s">
        <v>5</v>
      </c>
      <c r="D16" s="3" t="s">
        <v>229</v>
      </c>
      <c r="E16" s="3" t="s">
        <v>230</v>
      </c>
      <c r="F16" s="3" t="s">
        <v>231</v>
      </c>
      <c r="G16" s="3" t="s">
        <v>232</v>
      </c>
      <c r="H16" s="3" t="s">
        <v>233</v>
      </c>
      <c r="I16" s="3" t="s">
        <v>234</v>
      </c>
      <c r="J16" s="3" t="s">
        <v>235</v>
      </c>
      <c r="K16" s="3" t="s">
        <v>236</v>
      </c>
      <c r="L16" s="3" t="s">
        <v>237</v>
      </c>
      <c r="M16" s="3" t="s">
        <v>238</v>
      </c>
      <c r="N16" s="3" t="s">
        <v>228</v>
      </c>
      <c r="O16" s="3" t="s">
        <v>239</v>
      </c>
      <c r="P16" s="3" t="s">
        <v>240</v>
      </c>
      <c r="Q16" s="3" t="s">
        <v>228</v>
      </c>
      <c r="R16" s="3" t="s">
        <v>239</v>
      </c>
      <c r="S16" s="4" t="s">
        <v>241</v>
      </c>
      <c r="T16" s="4" t="s">
        <v>242</v>
      </c>
      <c r="W16"/>
    </row>
    <row r="17" spans="1:23" ht="59.45" customHeight="1">
      <c r="A17" s="76" t="s">
        <v>107</v>
      </c>
      <c r="B17" s="94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7"/>
      <c r="T17" s="77"/>
      <c r="W17"/>
    </row>
    <row r="18" spans="1:23" ht="30.6" customHeight="1">
      <c r="A18" s="83" t="str">
        <f>'Année 2'!B18</f>
        <v>UE 1 COMMUNE</v>
      </c>
      <c r="B18" s="83" t="str">
        <f>'Année 2'!C18</f>
        <v>UE</v>
      </c>
      <c r="C18" s="95">
        <f>'Année 2'!F18</f>
        <v>0</v>
      </c>
      <c r="D18" s="89">
        <v>1</v>
      </c>
      <c r="E18" s="98" t="s">
        <v>243</v>
      </c>
      <c r="F18" s="98" t="s">
        <v>243</v>
      </c>
      <c r="G18" s="97" t="s">
        <v>243</v>
      </c>
      <c r="H18" s="97" t="s">
        <v>243</v>
      </c>
      <c r="I18" s="97" t="s">
        <v>243</v>
      </c>
      <c r="J18" s="86">
        <v>7</v>
      </c>
      <c r="K18" s="85"/>
      <c r="L18" s="85"/>
      <c r="M18" s="86"/>
      <c r="N18" s="86"/>
      <c r="O18" s="85"/>
      <c r="P18" s="85"/>
      <c r="Q18" s="85"/>
      <c r="R18" s="85"/>
      <c r="S18" s="87"/>
      <c r="T18" s="88"/>
      <c r="W18"/>
    </row>
    <row r="19" spans="1:23" ht="30.6" customHeight="1">
      <c r="A19" s="44" t="str">
        <f>'Année 2'!B19</f>
        <v>SFRI</v>
      </c>
      <c r="B19" s="44" t="str">
        <f>'Année 2'!C19</f>
        <v>ECUE</v>
      </c>
      <c r="C19" s="39">
        <f>'Année 2'!F19</f>
        <v>0</v>
      </c>
      <c r="D19" s="19">
        <v>1</v>
      </c>
      <c r="E19" s="19" t="s">
        <v>244</v>
      </c>
      <c r="F19" s="11" t="s">
        <v>243</v>
      </c>
      <c r="G19" s="99" t="s">
        <v>244</v>
      </c>
      <c r="H19" s="99" t="s">
        <v>243</v>
      </c>
      <c r="I19" s="99" t="s">
        <v>244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45"/>
      <c r="W19"/>
    </row>
    <row r="20" spans="1:23" ht="30.6" customHeight="1">
      <c r="A20" s="75" t="str">
        <f>'Année 2'!B20</f>
        <v>Marché de l'art et de la culture à l'international</v>
      </c>
      <c r="B20" s="44" t="str">
        <f>'Année 2'!C20</f>
        <v>ECUE</v>
      </c>
      <c r="C20" s="39">
        <f>'Année 2'!F20</f>
        <v>0</v>
      </c>
      <c r="D20" s="19">
        <v>1</v>
      </c>
      <c r="E20" s="19" t="s">
        <v>243</v>
      </c>
      <c r="F20" s="19" t="s">
        <v>243</v>
      </c>
      <c r="G20" s="38" t="s">
        <v>243</v>
      </c>
      <c r="H20" s="38" t="s">
        <v>243</v>
      </c>
      <c r="I20" s="38" t="s">
        <v>244</v>
      </c>
      <c r="J20" s="38">
        <v>7</v>
      </c>
      <c r="K20" s="38" t="s">
        <v>14</v>
      </c>
      <c r="L20" s="38"/>
      <c r="M20" s="38">
        <v>2</v>
      </c>
      <c r="N20" s="38" t="s">
        <v>8</v>
      </c>
      <c r="O20" s="38"/>
      <c r="P20" s="38"/>
      <c r="Q20" s="38"/>
      <c r="R20" s="38"/>
      <c r="S20" s="38"/>
      <c r="T20" s="45"/>
      <c r="W20"/>
    </row>
    <row r="21" spans="1:23" ht="30.6" customHeight="1">
      <c r="A21" s="83" t="str">
        <f>'Année 2'!B21</f>
        <v>UE 2 LANGUES PROFESSIONNELLES</v>
      </c>
      <c r="B21" s="83" t="str">
        <f>'Année 2'!C21</f>
        <v>UE</v>
      </c>
      <c r="C21" s="84">
        <f>'Année 2'!F21</f>
        <v>0</v>
      </c>
      <c r="D21" s="89">
        <v>1</v>
      </c>
      <c r="E21" s="89"/>
      <c r="F21" s="89"/>
      <c r="G21" s="86"/>
      <c r="H21" s="86"/>
      <c r="I21" s="86"/>
      <c r="J21" s="86">
        <v>7</v>
      </c>
      <c r="K21" s="86"/>
      <c r="L21" s="86"/>
      <c r="M21" s="86"/>
      <c r="N21" s="86"/>
      <c r="O21" s="86"/>
      <c r="P21" s="86"/>
      <c r="Q21" s="86"/>
      <c r="R21" s="86"/>
      <c r="S21" s="86"/>
      <c r="T21" s="88"/>
      <c r="W21"/>
    </row>
    <row r="22" spans="1:23" ht="30.6" customHeight="1">
      <c r="A22" s="96" t="str">
        <f>'Année 2'!B22</f>
        <v>Techniques de communication orale en langue étrangère</v>
      </c>
      <c r="B22" s="78" t="str">
        <f>'Année 2'!C22</f>
        <v>OPTION</v>
      </c>
      <c r="C22" s="39"/>
      <c r="D22" s="19"/>
      <c r="E22" s="19"/>
      <c r="F22" s="19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43"/>
      <c r="W22"/>
    </row>
    <row r="23" spans="1:23" ht="30.6" customHeight="1">
      <c r="A23" s="75" t="str">
        <f>'Année 2'!B23</f>
        <v>Anglais</v>
      </c>
      <c r="B23" s="44" t="str">
        <f>'Année 2'!C23</f>
        <v>ECUE</v>
      </c>
      <c r="C23" s="39"/>
      <c r="D23" s="19">
        <v>1</v>
      </c>
      <c r="E23" s="19" t="s">
        <v>243</v>
      </c>
      <c r="F23" s="19" t="s">
        <v>243</v>
      </c>
      <c r="G23" s="38" t="s">
        <v>243</v>
      </c>
      <c r="H23" s="38" t="s">
        <v>243</v>
      </c>
      <c r="I23" s="38" t="s">
        <v>243</v>
      </c>
      <c r="J23" s="38">
        <v>7</v>
      </c>
      <c r="K23" s="38" t="s">
        <v>7</v>
      </c>
      <c r="L23" s="38"/>
      <c r="M23" s="38">
        <v>2</v>
      </c>
      <c r="N23" s="38"/>
      <c r="O23" s="38"/>
      <c r="P23" s="38"/>
      <c r="Q23" s="38"/>
      <c r="R23" s="38"/>
      <c r="S23" s="38"/>
      <c r="T23" s="43"/>
      <c r="W23"/>
    </row>
    <row r="24" spans="1:23" ht="30.6" customHeight="1">
      <c r="A24" s="75" t="str">
        <f>'Année 2'!B24</f>
        <v>Italien</v>
      </c>
      <c r="B24" s="44" t="str">
        <f>'Année 2'!C24</f>
        <v>ECUE</v>
      </c>
      <c r="C24" s="39"/>
      <c r="D24" s="19">
        <v>1</v>
      </c>
      <c r="E24" s="19" t="s">
        <v>243</v>
      </c>
      <c r="F24" s="19" t="s">
        <v>243</v>
      </c>
      <c r="G24" s="38" t="s">
        <v>243</v>
      </c>
      <c r="H24" s="38" t="s">
        <v>243</v>
      </c>
      <c r="I24" s="38" t="s">
        <v>243</v>
      </c>
      <c r="J24" s="38">
        <v>7</v>
      </c>
      <c r="K24" s="38" t="s">
        <v>7</v>
      </c>
      <c r="L24" s="38"/>
      <c r="M24" s="38">
        <v>2</v>
      </c>
      <c r="N24" s="38"/>
      <c r="O24" s="38"/>
      <c r="P24" s="38"/>
      <c r="Q24" s="38"/>
      <c r="R24" s="38"/>
      <c r="S24" s="38"/>
      <c r="T24" s="43"/>
      <c r="W24"/>
    </row>
    <row r="25" spans="1:23" ht="30.6" customHeight="1">
      <c r="A25" s="75" t="str">
        <f>'Année 2'!B25</f>
        <v>Espagnol</v>
      </c>
      <c r="B25" s="44" t="str">
        <f>'Année 2'!C25</f>
        <v>ECUE</v>
      </c>
      <c r="C25" s="39"/>
      <c r="D25" s="19">
        <v>1</v>
      </c>
      <c r="E25" s="19" t="s">
        <v>243</v>
      </c>
      <c r="F25" s="19" t="s">
        <v>243</v>
      </c>
      <c r="G25" s="38" t="s">
        <v>243</v>
      </c>
      <c r="H25" s="38" t="s">
        <v>243</v>
      </c>
      <c r="I25" s="38" t="s">
        <v>243</v>
      </c>
      <c r="J25" s="38">
        <v>7</v>
      </c>
      <c r="K25" s="38" t="s">
        <v>7</v>
      </c>
      <c r="L25" s="38"/>
      <c r="M25" s="38">
        <v>2</v>
      </c>
      <c r="N25" s="38"/>
      <c r="O25" s="38"/>
      <c r="P25" s="38"/>
      <c r="Q25" s="38"/>
      <c r="R25" s="38"/>
      <c r="S25" s="38"/>
      <c r="T25" s="43"/>
      <c r="W25"/>
    </row>
    <row r="26" spans="1:23" ht="30.6" customHeight="1">
      <c r="A26" s="96" t="str">
        <f>'Année 2'!B26</f>
        <v>Techniques de communication écrite en langue étrangère</v>
      </c>
      <c r="B26" s="78" t="str">
        <f>'Année 2'!C26</f>
        <v>OPTION</v>
      </c>
      <c r="C26" s="39">
        <f>'Année 2'!F26</f>
        <v>0</v>
      </c>
      <c r="D26" s="19"/>
      <c r="E26" s="19"/>
      <c r="F26" s="19"/>
      <c r="G26" s="38"/>
      <c r="H26" s="38"/>
      <c r="I26" s="38"/>
      <c r="J26" s="38"/>
      <c r="K26" s="38"/>
      <c r="L26" s="38"/>
      <c r="M26" s="38">
        <v>2</v>
      </c>
      <c r="N26" s="38"/>
      <c r="O26" s="38"/>
      <c r="P26" s="38"/>
      <c r="Q26" s="38"/>
      <c r="R26" s="38"/>
      <c r="S26" s="38"/>
      <c r="T26" s="43"/>
      <c r="W26"/>
    </row>
    <row r="27" spans="1:23" ht="30.6" customHeight="1">
      <c r="A27" s="75" t="str">
        <f>'Année 2'!B27</f>
        <v>Anglais</v>
      </c>
      <c r="B27" s="44" t="str">
        <f>'Année 2'!C27</f>
        <v>ECUE</v>
      </c>
      <c r="C27" s="39"/>
      <c r="D27" s="19">
        <v>1</v>
      </c>
      <c r="E27" s="19" t="s">
        <v>243</v>
      </c>
      <c r="F27" s="19" t="s">
        <v>243</v>
      </c>
      <c r="G27" s="38" t="s">
        <v>243</v>
      </c>
      <c r="H27" s="38" t="s">
        <v>243</v>
      </c>
      <c r="I27" s="38" t="s">
        <v>243</v>
      </c>
      <c r="J27" s="38">
        <v>7</v>
      </c>
      <c r="K27" s="38" t="s">
        <v>7</v>
      </c>
      <c r="L27" s="38"/>
      <c r="M27" s="38">
        <v>2</v>
      </c>
      <c r="N27" s="38"/>
      <c r="O27" s="38"/>
      <c r="P27" s="38"/>
      <c r="Q27" s="38"/>
      <c r="R27" s="38"/>
      <c r="S27" s="38"/>
      <c r="T27" s="43"/>
      <c r="W27"/>
    </row>
    <row r="28" spans="1:23" ht="30.6" customHeight="1">
      <c r="A28" s="75" t="str">
        <f>'Année 2'!B28</f>
        <v>Italien</v>
      </c>
      <c r="B28" s="44" t="str">
        <f>'Année 2'!C28</f>
        <v>ECUE</v>
      </c>
      <c r="C28" s="39"/>
      <c r="D28" s="19">
        <v>1</v>
      </c>
      <c r="E28" s="19" t="s">
        <v>243</v>
      </c>
      <c r="F28" s="19" t="s">
        <v>243</v>
      </c>
      <c r="G28" s="38" t="s">
        <v>243</v>
      </c>
      <c r="H28" s="38" t="s">
        <v>243</v>
      </c>
      <c r="I28" s="38" t="s">
        <v>243</v>
      </c>
      <c r="J28" s="38">
        <v>7</v>
      </c>
      <c r="K28" s="38" t="s">
        <v>7</v>
      </c>
      <c r="L28" s="38"/>
      <c r="M28" s="38">
        <v>2</v>
      </c>
      <c r="N28" s="38"/>
      <c r="O28" s="38"/>
      <c r="P28" s="38"/>
      <c r="Q28" s="38"/>
      <c r="R28" s="38"/>
      <c r="S28" s="38"/>
      <c r="T28" s="43"/>
      <c r="W28"/>
    </row>
    <row r="29" spans="1:23" ht="30.6" customHeight="1">
      <c r="A29" s="75" t="str">
        <f>'Année 2'!B29</f>
        <v>Espagnol</v>
      </c>
      <c r="B29" s="44" t="str">
        <f>'Année 2'!C29</f>
        <v>ECUE</v>
      </c>
      <c r="C29" s="39"/>
      <c r="D29" s="19">
        <v>1</v>
      </c>
      <c r="E29" s="19" t="s">
        <v>243</v>
      </c>
      <c r="F29" s="19" t="s">
        <v>243</v>
      </c>
      <c r="G29" s="38" t="s">
        <v>243</v>
      </c>
      <c r="H29" s="38" t="s">
        <v>243</v>
      </c>
      <c r="I29" s="38" t="s">
        <v>243</v>
      </c>
      <c r="J29" s="38">
        <v>7</v>
      </c>
      <c r="K29" s="38" t="s">
        <v>7</v>
      </c>
      <c r="L29" s="38"/>
      <c r="M29" s="38">
        <v>2</v>
      </c>
      <c r="N29" s="38"/>
      <c r="O29" s="38"/>
      <c r="P29" s="38"/>
      <c r="Q29" s="38"/>
      <c r="R29" s="38"/>
      <c r="S29" s="38"/>
      <c r="T29" s="43"/>
      <c r="W29"/>
    </row>
    <row r="30" spans="1:23" ht="30.6" customHeight="1">
      <c r="A30" s="91" t="str">
        <f>'Année 2'!B30</f>
        <v>UE 3 CULTURES ET RELATIONS INTERNATIONALES</v>
      </c>
      <c r="B30" s="83" t="str">
        <f>'Année 2'!C30</f>
        <v>UE</v>
      </c>
      <c r="C30" s="84">
        <f>'Année 2'!F30</f>
        <v>0</v>
      </c>
      <c r="D30" s="89">
        <v>1</v>
      </c>
      <c r="E30" s="98" t="s">
        <v>243</v>
      </c>
      <c r="F30" s="98" t="s">
        <v>243</v>
      </c>
      <c r="G30" s="97" t="s">
        <v>243</v>
      </c>
      <c r="H30" s="97" t="s">
        <v>243</v>
      </c>
      <c r="I30" s="97" t="s">
        <v>243</v>
      </c>
      <c r="J30" s="86">
        <v>7</v>
      </c>
      <c r="K30" s="86"/>
      <c r="L30" s="86"/>
      <c r="M30" s="86"/>
      <c r="N30" s="86"/>
      <c r="O30" s="86"/>
      <c r="P30" s="86"/>
      <c r="Q30" s="86"/>
      <c r="R30" s="86"/>
      <c r="S30" s="86"/>
      <c r="T30" s="90"/>
      <c r="W30"/>
    </row>
    <row r="31" spans="1:23" ht="30.6" customHeight="1">
      <c r="A31" s="44" t="str">
        <f>'Année 2'!B31</f>
        <v>Institutions et politiques européennes</v>
      </c>
      <c r="B31" s="44" t="str">
        <f>'Année 2'!C31</f>
        <v>ECUE</v>
      </c>
      <c r="C31" s="39">
        <f>'Année 2'!F31</f>
        <v>0</v>
      </c>
      <c r="D31" s="19">
        <v>1</v>
      </c>
      <c r="E31" s="19" t="s">
        <v>243</v>
      </c>
      <c r="F31" s="19" t="s">
        <v>243</v>
      </c>
      <c r="G31" s="38" t="s">
        <v>243</v>
      </c>
      <c r="H31" s="38" t="s">
        <v>243</v>
      </c>
      <c r="I31" s="38" t="s">
        <v>243</v>
      </c>
      <c r="J31" s="38">
        <v>7</v>
      </c>
      <c r="K31" s="38" t="s">
        <v>14</v>
      </c>
      <c r="L31" s="38"/>
      <c r="M31" s="38">
        <v>2</v>
      </c>
      <c r="N31" s="38" t="s">
        <v>8</v>
      </c>
      <c r="O31" s="38"/>
      <c r="P31" s="38"/>
      <c r="Q31" s="38"/>
      <c r="R31" s="38"/>
      <c r="S31" s="38"/>
      <c r="T31" s="43"/>
      <c r="W31"/>
    </row>
    <row r="32" spans="1:23" ht="30.6" customHeight="1">
      <c r="A32" s="44" t="str">
        <f>'Année 2'!B32</f>
        <v>Organismes internationaux</v>
      </c>
      <c r="B32" s="44" t="str">
        <f>'Année 2'!C32</f>
        <v>ECUE</v>
      </c>
      <c r="C32" s="39">
        <f>'Année 2'!F32</f>
        <v>0</v>
      </c>
      <c r="D32" s="19">
        <v>1</v>
      </c>
      <c r="E32" s="19" t="s">
        <v>243</v>
      </c>
      <c r="F32" s="19" t="s">
        <v>243</v>
      </c>
      <c r="G32" s="38" t="s">
        <v>243</v>
      </c>
      <c r="H32" s="38" t="s">
        <v>243</v>
      </c>
      <c r="I32" s="38" t="s">
        <v>243</v>
      </c>
      <c r="J32" s="38">
        <v>7</v>
      </c>
      <c r="K32" s="38" t="s">
        <v>14</v>
      </c>
      <c r="L32" s="38"/>
      <c r="M32" s="38">
        <v>2</v>
      </c>
      <c r="N32" s="38" t="s">
        <v>8</v>
      </c>
      <c r="O32" s="38"/>
      <c r="P32" s="38"/>
      <c r="Q32" s="38"/>
      <c r="R32" s="38"/>
      <c r="S32" s="38"/>
      <c r="T32" s="43"/>
      <c r="W32"/>
    </row>
    <row r="33" spans="1:23" ht="30.6" customHeight="1">
      <c r="A33" s="44" t="str">
        <f>'Année 2'!B33</f>
        <v xml:space="preserve">Echanges culturels : histoire et structures </v>
      </c>
      <c r="B33" s="44" t="str">
        <f>'Année 2'!C33</f>
        <v>ECUE</v>
      </c>
      <c r="C33" s="39">
        <f>'Année 2'!F33</f>
        <v>0</v>
      </c>
      <c r="D33" s="19">
        <v>1</v>
      </c>
      <c r="E33" s="19" t="s">
        <v>243</v>
      </c>
      <c r="F33" s="19" t="s">
        <v>243</v>
      </c>
      <c r="G33" s="38" t="s">
        <v>243</v>
      </c>
      <c r="H33" s="38" t="s">
        <v>243</v>
      </c>
      <c r="I33" s="38" t="s">
        <v>243</v>
      </c>
      <c r="J33" s="38">
        <v>7</v>
      </c>
      <c r="K33" s="38" t="s">
        <v>7</v>
      </c>
      <c r="L33" s="38"/>
      <c r="M33" s="38">
        <v>2</v>
      </c>
      <c r="N33" s="38"/>
      <c r="O33" s="38"/>
      <c r="P33" s="38"/>
      <c r="Q33" s="38"/>
      <c r="R33" s="38"/>
      <c r="S33" s="38"/>
      <c r="T33" s="43"/>
      <c r="W33"/>
    </row>
    <row r="34" spans="1:23" ht="30.6" customHeight="1">
      <c r="A34" s="91" t="str">
        <f>'Année 2'!B34</f>
        <v>UE 4 LES OUTILS DU COORDINATEUR DE PROJETS</v>
      </c>
      <c r="B34" s="83" t="str">
        <f>'Année 2'!C34</f>
        <v>UE</v>
      </c>
      <c r="C34" s="84">
        <f>'Année 2'!F34</f>
        <v>0</v>
      </c>
      <c r="D34" s="89">
        <v>1</v>
      </c>
      <c r="E34" s="98" t="s">
        <v>243</v>
      </c>
      <c r="F34" s="98" t="s">
        <v>243</v>
      </c>
      <c r="G34" s="97" t="s">
        <v>243</v>
      </c>
      <c r="H34" s="97" t="s">
        <v>243</v>
      </c>
      <c r="I34" s="97" t="s">
        <v>243</v>
      </c>
      <c r="J34" s="86">
        <v>7</v>
      </c>
      <c r="K34" s="86"/>
      <c r="L34" s="86"/>
      <c r="M34" s="86"/>
      <c r="N34" s="86"/>
      <c r="O34" s="86"/>
      <c r="P34" s="86"/>
      <c r="Q34" s="86"/>
      <c r="R34" s="86"/>
      <c r="S34" s="86"/>
      <c r="T34" s="90"/>
      <c r="W34"/>
    </row>
    <row r="35" spans="1:23" ht="30.6" customHeight="1">
      <c r="A35" s="44" t="str">
        <f>'Année 2'!B35</f>
        <v>Plateformes numériques et TIC</v>
      </c>
      <c r="B35" s="44" t="str">
        <f>'Année 2'!C35</f>
        <v>ECUE</v>
      </c>
      <c r="C35" s="39">
        <f>'Année 2'!F35</f>
        <v>0</v>
      </c>
      <c r="D35" s="19">
        <v>1</v>
      </c>
      <c r="E35" s="19" t="s">
        <v>243</v>
      </c>
      <c r="F35" s="19" t="s">
        <v>243</v>
      </c>
      <c r="G35" s="38" t="s">
        <v>243</v>
      </c>
      <c r="H35" s="38" t="s">
        <v>243</v>
      </c>
      <c r="I35" s="38" t="s">
        <v>243</v>
      </c>
      <c r="J35" s="38">
        <v>7</v>
      </c>
      <c r="K35" s="38" t="s">
        <v>7</v>
      </c>
      <c r="L35" s="38"/>
      <c r="M35" s="38">
        <v>2</v>
      </c>
      <c r="N35" s="38"/>
      <c r="O35" s="38"/>
      <c r="P35" s="38"/>
      <c r="Q35" s="38"/>
      <c r="R35" s="38"/>
      <c r="S35" s="38"/>
      <c r="T35" s="43"/>
      <c r="W35"/>
    </row>
    <row r="36" spans="1:23" ht="30.6" customHeight="1">
      <c r="A36" s="44" t="str">
        <f>'Année 2'!B36</f>
        <v xml:space="preserve">Valoriser un projet culturel </v>
      </c>
      <c r="B36" s="44" t="str">
        <f>'Année 2'!C36</f>
        <v>ECUE</v>
      </c>
      <c r="C36" s="39">
        <f>'Année 2'!F36</f>
        <v>0</v>
      </c>
      <c r="D36" s="19">
        <v>1</v>
      </c>
      <c r="E36" s="19" t="s">
        <v>243</v>
      </c>
      <c r="F36" s="19" t="s">
        <v>243</v>
      </c>
      <c r="G36" s="38" t="s">
        <v>243</v>
      </c>
      <c r="H36" s="38" t="s">
        <v>243</v>
      </c>
      <c r="I36" s="38" t="s">
        <v>243</v>
      </c>
      <c r="J36" s="38">
        <v>7</v>
      </c>
      <c r="K36" s="38" t="s">
        <v>7</v>
      </c>
      <c r="L36" s="38"/>
      <c r="M36" s="38">
        <v>2</v>
      </c>
      <c r="N36" s="38"/>
      <c r="O36" s="38"/>
      <c r="P36" s="38"/>
      <c r="Q36" s="38"/>
      <c r="R36" s="38"/>
      <c r="S36" s="38"/>
      <c r="T36" s="43"/>
      <c r="W36"/>
    </row>
    <row r="37" spans="1:23" ht="30.6" customHeight="1">
      <c r="A37" s="91" t="str">
        <f>'Année 2'!B37</f>
        <v>UE 5 PROJET PROFESSIONNEL ET DE RECHERCHE</v>
      </c>
      <c r="B37" s="83" t="str">
        <f>'Année 2'!C37</f>
        <v>UE</v>
      </c>
      <c r="C37" s="84">
        <f>'Année 2'!F37</f>
        <v>0</v>
      </c>
      <c r="D37" s="89">
        <v>1</v>
      </c>
      <c r="E37" s="98" t="s">
        <v>243</v>
      </c>
      <c r="F37" s="98" t="s">
        <v>243</v>
      </c>
      <c r="G37" s="97" t="s">
        <v>243</v>
      </c>
      <c r="H37" s="97" t="s">
        <v>243</v>
      </c>
      <c r="I37" s="97" t="s">
        <v>243</v>
      </c>
      <c r="J37" s="86">
        <v>7</v>
      </c>
      <c r="K37" s="86"/>
      <c r="L37" s="86"/>
      <c r="M37" s="86"/>
      <c r="N37" s="86"/>
      <c r="O37" s="86"/>
      <c r="P37" s="86"/>
      <c r="Q37" s="86"/>
      <c r="R37" s="86"/>
      <c r="S37" s="86"/>
      <c r="T37" s="90"/>
      <c r="W37"/>
    </row>
    <row r="38" spans="1:23" ht="30.6" customHeight="1">
      <c r="A38" s="44" t="str">
        <f>'Année 2'!B38</f>
        <v>Préparer son insertion professionnelle</v>
      </c>
      <c r="B38" s="44" t="str">
        <f>'Année 2'!C38</f>
        <v>ECUE</v>
      </c>
      <c r="C38" s="39">
        <f>'Année 2'!F38</f>
        <v>0</v>
      </c>
      <c r="D38" s="19">
        <v>1</v>
      </c>
      <c r="E38" s="19" t="s">
        <v>243</v>
      </c>
      <c r="F38" s="19" t="s">
        <v>243</v>
      </c>
      <c r="G38" s="38" t="s">
        <v>243</v>
      </c>
      <c r="H38" s="38" t="s">
        <v>243</v>
      </c>
      <c r="I38" s="38" t="s">
        <v>243</v>
      </c>
      <c r="J38" s="38"/>
      <c r="K38" s="38" t="s">
        <v>14</v>
      </c>
      <c r="L38" s="38"/>
      <c r="M38" s="38"/>
      <c r="N38" s="38" t="s">
        <v>26</v>
      </c>
      <c r="O38" s="38"/>
      <c r="P38" s="38"/>
      <c r="Q38" s="38"/>
      <c r="R38" s="38"/>
      <c r="S38" s="38"/>
      <c r="T38" s="43" t="s">
        <v>271</v>
      </c>
      <c r="W38"/>
    </row>
    <row r="39" spans="1:23" ht="30.6" customHeight="1">
      <c r="A39" s="78" t="s">
        <v>272</v>
      </c>
      <c r="B39" s="78" t="s">
        <v>27</v>
      </c>
      <c r="C39" s="39"/>
      <c r="D39" s="19"/>
      <c r="E39" s="19"/>
      <c r="F39" s="19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43"/>
      <c r="W39"/>
    </row>
    <row r="40" spans="1:23" ht="30.6" customHeight="1">
      <c r="A40" s="44" t="str">
        <f>'Année 2'!B41</f>
        <v>Séminaires de recherche et colloques</v>
      </c>
      <c r="B40" s="44" t="str">
        <f>'Année 2'!C41</f>
        <v>ECUE</v>
      </c>
      <c r="C40" s="39">
        <f>'Année 2'!F41</f>
        <v>0</v>
      </c>
      <c r="D40" s="19">
        <v>1</v>
      </c>
      <c r="E40" s="19" t="s">
        <v>243</v>
      </c>
      <c r="F40" s="19" t="s">
        <v>243</v>
      </c>
      <c r="G40" s="38" t="s">
        <v>243</v>
      </c>
      <c r="H40" s="38" t="s">
        <v>243</v>
      </c>
      <c r="I40" s="38" t="s">
        <v>243</v>
      </c>
      <c r="J40" s="38">
        <v>7</v>
      </c>
      <c r="K40" s="38" t="s">
        <v>14</v>
      </c>
      <c r="L40" s="38"/>
      <c r="M40" s="38">
        <v>1</v>
      </c>
      <c r="N40" s="38" t="s">
        <v>26</v>
      </c>
      <c r="O40" s="38"/>
      <c r="P40" s="38"/>
      <c r="Q40" s="38"/>
      <c r="R40" s="38"/>
      <c r="S40" s="38"/>
      <c r="T40" s="43"/>
      <c r="W40"/>
    </row>
    <row r="41" spans="1:23" ht="30.6" customHeight="1">
      <c r="A41" s="44" t="str">
        <f>'Année 2'!B42</f>
        <v>Coordination des partenaires d'un projet culturel</v>
      </c>
      <c r="B41" s="44" t="str">
        <f>'Année 2'!C42</f>
        <v>ECUE</v>
      </c>
      <c r="C41" s="39">
        <f>'Année 2'!F42</f>
        <v>0</v>
      </c>
      <c r="D41" s="19">
        <v>1</v>
      </c>
      <c r="E41" s="19" t="s">
        <v>243</v>
      </c>
      <c r="F41" s="19" t="s">
        <v>243</v>
      </c>
      <c r="G41" s="38" t="s">
        <v>243</v>
      </c>
      <c r="H41" s="38" t="s">
        <v>243</v>
      </c>
      <c r="I41" s="38" t="s">
        <v>243</v>
      </c>
      <c r="J41" s="38">
        <v>7</v>
      </c>
      <c r="K41" s="38" t="s">
        <v>14</v>
      </c>
      <c r="L41" s="38"/>
      <c r="M41" s="38">
        <v>1</v>
      </c>
      <c r="N41" s="38" t="s">
        <v>26</v>
      </c>
      <c r="O41" s="38"/>
      <c r="P41" s="38"/>
      <c r="Q41" s="38"/>
      <c r="R41" s="38"/>
      <c r="S41" s="38"/>
      <c r="T41" s="43"/>
      <c r="W41"/>
    </row>
    <row r="42" spans="1:23" ht="30.6" customHeight="1">
      <c r="A42" s="83" t="str">
        <f>'Année 2'!B43</f>
        <v>UE Mineure</v>
      </c>
      <c r="B42" s="83" t="str">
        <f>'Année 2'!C43</f>
        <v>UE</v>
      </c>
      <c r="C42" s="84">
        <f>'Année 2'!F43</f>
        <v>0</v>
      </c>
      <c r="D42" s="89"/>
      <c r="E42" s="89"/>
      <c r="F42" s="89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90"/>
      <c r="W42"/>
    </row>
    <row r="43" spans="1:23" ht="30.6" customHeight="1">
      <c r="A43" s="76" t="s">
        <v>108</v>
      </c>
      <c r="B43" s="94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7"/>
      <c r="T43" s="77"/>
      <c r="W43"/>
    </row>
    <row r="44" spans="1:23" ht="30.6" customHeight="1">
      <c r="A44" s="91" t="str">
        <f>'Année 2'!B46</f>
        <v>UE PROJET PROFESSIONNEL ET DE RECHERCHE</v>
      </c>
      <c r="B44" s="83" t="str">
        <f>'Année 2'!C46</f>
        <v>UE</v>
      </c>
      <c r="C44" s="84">
        <f>'Année 2'!F46</f>
        <v>0</v>
      </c>
      <c r="D44" s="89">
        <v>1</v>
      </c>
      <c r="E44" s="98" t="s">
        <v>243</v>
      </c>
      <c r="F44" s="98" t="s">
        <v>243</v>
      </c>
      <c r="G44" s="97" t="s">
        <v>243</v>
      </c>
      <c r="H44" s="97" t="s">
        <v>243</v>
      </c>
      <c r="I44" s="97" t="s">
        <v>244</v>
      </c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90"/>
      <c r="W44"/>
    </row>
    <row r="45" spans="1:23" ht="30.6" customHeight="1">
      <c r="A45" s="78" t="s">
        <v>272</v>
      </c>
      <c r="B45" s="78" t="s">
        <v>27</v>
      </c>
      <c r="C45" s="39">
        <f>'Année 2'!F47</f>
        <v>0</v>
      </c>
      <c r="D45" s="19"/>
      <c r="E45" s="19"/>
      <c r="F45" s="19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43"/>
      <c r="W45"/>
    </row>
    <row r="46" spans="1:23" ht="30.6" customHeight="1">
      <c r="A46" s="44" t="str">
        <f>'Année 2'!B48</f>
        <v xml:space="preserve"> Mémoire de recherche</v>
      </c>
      <c r="B46" s="44" t="str">
        <f>'Année 2'!C48</f>
        <v>ECUE</v>
      </c>
      <c r="C46" s="39">
        <f>'Année 2'!F48</f>
        <v>0</v>
      </c>
      <c r="D46" s="19">
        <v>1</v>
      </c>
      <c r="E46" s="19" t="s">
        <v>243</v>
      </c>
      <c r="F46" s="19" t="s">
        <v>243</v>
      </c>
      <c r="G46" s="38" t="s">
        <v>243</v>
      </c>
      <c r="H46" s="38" t="s">
        <v>243</v>
      </c>
      <c r="I46" s="38" t="s">
        <v>244</v>
      </c>
      <c r="J46" s="38">
        <v>7</v>
      </c>
      <c r="K46" s="38" t="s">
        <v>14</v>
      </c>
      <c r="L46" s="38"/>
      <c r="M46" s="38">
        <v>1</v>
      </c>
      <c r="N46" s="38" t="s">
        <v>26</v>
      </c>
      <c r="O46" s="38"/>
      <c r="P46" s="38"/>
      <c r="Q46" s="38"/>
      <c r="R46" s="38"/>
      <c r="S46" s="38"/>
      <c r="T46" s="43"/>
      <c r="W46"/>
    </row>
    <row r="47" spans="1:23" ht="30.6" customHeight="1">
      <c r="A47" s="44" t="str">
        <f>'Année 2'!B49</f>
        <v>Stage</v>
      </c>
      <c r="B47" s="44" t="str">
        <f>'Année 2'!C49</f>
        <v>ECUE</v>
      </c>
      <c r="C47" s="39">
        <f>'Année 2'!F49</f>
        <v>0</v>
      </c>
      <c r="D47" s="19">
        <v>1</v>
      </c>
      <c r="E47" s="19" t="s">
        <v>243</v>
      </c>
      <c r="F47" s="19" t="s">
        <v>243</v>
      </c>
      <c r="G47" s="38" t="s">
        <v>243</v>
      </c>
      <c r="H47" s="38" t="s">
        <v>243</v>
      </c>
      <c r="I47" s="38" t="s">
        <v>244</v>
      </c>
      <c r="J47" s="38">
        <v>7</v>
      </c>
      <c r="K47" s="38" t="s">
        <v>14</v>
      </c>
      <c r="L47" s="38"/>
      <c r="M47" s="38">
        <v>1</v>
      </c>
      <c r="N47" s="38" t="s">
        <v>26</v>
      </c>
      <c r="O47" s="38"/>
      <c r="P47" s="38"/>
      <c r="Q47" s="38"/>
      <c r="R47" s="38"/>
      <c r="S47" s="38"/>
      <c r="T47" s="43"/>
      <c r="W47"/>
    </row>
    <row r="48" spans="1:23" ht="30.6" customHeight="1">
      <c r="A48" s="44">
        <f>'Année 2'!B96</f>
        <v>0</v>
      </c>
      <c r="B48" s="44">
        <f>'Année 2'!C96</f>
        <v>0</v>
      </c>
      <c r="C48" s="39">
        <f>'Année 2'!F96</f>
        <v>0</v>
      </c>
      <c r="D48" s="19"/>
      <c r="E48" s="19"/>
      <c r="F48" s="19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43"/>
      <c r="W48"/>
    </row>
    <row r="49" spans="1:23" ht="30.6" customHeight="1">
      <c r="A49" s="44">
        <f>'Année 2'!B97</f>
        <v>0</v>
      </c>
      <c r="B49" s="44">
        <f>'Année 2'!C97</f>
        <v>0</v>
      </c>
      <c r="C49" s="39">
        <f>'Année 2'!F97</f>
        <v>0</v>
      </c>
      <c r="D49" s="19"/>
      <c r="E49" s="19"/>
      <c r="F49" s="19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43"/>
      <c r="W49"/>
    </row>
    <row r="50" spans="1:23" ht="30.6" customHeight="1">
      <c r="A50" s="44">
        <f>'Année 2'!B98</f>
        <v>0</v>
      </c>
      <c r="B50" s="44">
        <f>'Année 2'!C98</f>
        <v>0</v>
      </c>
      <c r="C50" s="39">
        <f>'Année 2'!F98</f>
        <v>0</v>
      </c>
      <c r="D50" s="19"/>
      <c r="E50" s="19"/>
      <c r="F50" s="19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43"/>
      <c r="W50"/>
    </row>
    <row r="51" spans="1:23" ht="30.6" customHeight="1">
      <c r="A51" s="44">
        <f>'Année 2'!B99</f>
        <v>0</v>
      </c>
      <c r="B51" s="44">
        <f>'Année 2'!C99</f>
        <v>0</v>
      </c>
      <c r="C51" s="39">
        <f>'Année 2'!F99</f>
        <v>0</v>
      </c>
      <c r="D51" s="19"/>
      <c r="E51" s="19"/>
      <c r="F51" s="19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43"/>
      <c r="W51"/>
    </row>
    <row r="52" spans="1:23" ht="30.6" customHeight="1">
      <c r="A52" s="44">
        <f>'Année 2'!B100</f>
        <v>0</v>
      </c>
      <c r="B52" s="44">
        <f>'Année 2'!C100</f>
        <v>0</v>
      </c>
      <c r="C52" s="39">
        <f>'Année 2'!F100</f>
        <v>0</v>
      </c>
      <c r="D52" s="19"/>
      <c r="E52" s="19"/>
      <c r="F52" s="19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43"/>
      <c r="W52"/>
    </row>
    <row r="53" spans="1:23" ht="30.6" customHeight="1">
      <c r="A53" s="44">
        <f>'Année 2'!B101</f>
        <v>0</v>
      </c>
      <c r="B53" s="44">
        <f>'Année 2'!C101</f>
        <v>0</v>
      </c>
      <c r="C53" s="39">
        <f>'Année 2'!F101</f>
        <v>0</v>
      </c>
      <c r="D53" s="19"/>
      <c r="E53" s="19"/>
      <c r="F53" s="19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43"/>
      <c r="W53"/>
    </row>
    <row r="54" spans="1:23" ht="30.6" customHeight="1">
      <c r="A54" s="44">
        <f>'Année 2'!B102</f>
        <v>0</v>
      </c>
      <c r="B54" s="44">
        <f>'Année 2'!C102</f>
        <v>0</v>
      </c>
      <c r="C54" s="39">
        <f>'Année 2'!F102</f>
        <v>0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43"/>
      <c r="W54"/>
    </row>
    <row r="55" spans="1:23" ht="30.6" customHeight="1">
      <c r="A55" s="44">
        <f>'Année 2'!B103</f>
        <v>0</v>
      </c>
      <c r="B55" s="44">
        <f>'Année 2'!C103</f>
        <v>0</v>
      </c>
      <c r="C55" s="39">
        <f>'Année 2'!F103</f>
        <v>0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43"/>
      <c r="W55"/>
    </row>
    <row r="56" spans="1:23" ht="30.6" customHeight="1">
      <c r="A56" s="44">
        <f>'Année 2'!B104</f>
        <v>0</v>
      </c>
      <c r="B56" s="44">
        <f>'Année 2'!C104</f>
        <v>0</v>
      </c>
      <c r="C56" s="39">
        <f>'Année 2'!F104</f>
        <v>0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43"/>
      <c r="W56"/>
    </row>
    <row r="57" spans="1:23" ht="30.6" customHeight="1">
      <c r="A57" s="44">
        <f>'Année 2'!B105</f>
        <v>0</v>
      </c>
      <c r="B57" s="44">
        <f>'Année 2'!C105</f>
        <v>0</v>
      </c>
      <c r="C57" s="39">
        <f>'Année 2'!F105</f>
        <v>0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43"/>
      <c r="W57"/>
    </row>
    <row r="58" spans="1:23" ht="30.6" customHeight="1">
      <c r="A58" s="44">
        <f>'Année 2'!B106</f>
        <v>0</v>
      </c>
      <c r="B58" s="44">
        <f>'Année 2'!C106</f>
        <v>0</v>
      </c>
      <c r="C58" s="39">
        <f>'Année 2'!F106</f>
        <v>0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43"/>
      <c r="W58"/>
    </row>
    <row r="59" spans="1:23" ht="30.6" customHeight="1">
      <c r="A59" s="44">
        <f>'Année 2'!B107</f>
        <v>0</v>
      </c>
      <c r="B59" s="44">
        <f>'Année 2'!C107</f>
        <v>0</v>
      </c>
      <c r="C59" s="39">
        <f>'Année 2'!F107</f>
        <v>0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43"/>
      <c r="W59"/>
    </row>
    <row r="60" spans="1:23" ht="30.6" customHeight="1">
      <c r="A60" s="44">
        <f>'Année 2'!B108</f>
        <v>0</v>
      </c>
      <c r="B60" s="44">
        <f>'Année 2'!C108</f>
        <v>0</v>
      </c>
      <c r="C60" s="39">
        <f>'Année 2'!F108</f>
        <v>0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43"/>
      <c r="W60"/>
    </row>
    <row r="61" spans="1:23" ht="30.6" customHeight="1">
      <c r="A61" s="44">
        <f>'Année 2'!B109</f>
        <v>0</v>
      </c>
      <c r="B61" s="44">
        <f>'Année 2'!C109</f>
        <v>0</v>
      </c>
      <c r="C61" s="39">
        <f>'Année 2'!F109</f>
        <v>0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43"/>
      <c r="W61"/>
    </row>
    <row r="62" spans="1:23" ht="30.6" customHeight="1">
      <c r="A62" s="44">
        <f>'Année 2'!B110</f>
        <v>0</v>
      </c>
      <c r="B62" s="44">
        <f>'Année 2'!C110</f>
        <v>0</v>
      </c>
      <c r="C62" s="39">
        <f>'Année 2'!F110</f>
        <v>0</v>
      </c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43"/>
      <c r="W62"/>
    </row>
    <row r="63" spans="1:23" ht="30.6" customHeight="1">
      <c r="A63" s="44">
        <f>'Année 2'!B111</f>
        <v>0</v>
      </c>
      <c r="B63" s="44">
        <f>'Année 2'!C111</f>
        <v>0</v>
      </c>
      <c r="C63" s="39">
        <f>'Année 2'!F111</f>
        <v>0</v>
      </c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43"/>
      <c r="W63"/>
    </row>
    <row r="64" spans="1:23" ht="30.6" customHeight="1">
      <c r="A64" s="44">
        <f>'Année 2'!B112</f>
        <v>0</v>
      </c>
      <c r="B64" s="44">
        <f>'Année 2'!C112</f>
        <v>0</v>
      </c>
      <c r="C64" s="39">
        <f>'Année 2'!F112</f>
        <v>0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43"/>
      <c r="W64"/>
    </row>
    <row r="65" spans="1:23" ht="30.6" customHeight="1">
      <c r="A65" s="44">
        <f>'Année 2'!B113</f>
        <v>0</v>
      </c>
      <c r="B65" s="44">
        <f>'Année 2'!C113</f>
        <v>0</v>
      </c>
      <c r="C65" s="39">
        <f>'Année 2'!F113</f>
        <v>0</v>
      </c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43"/>
      <c r="W65"/>
    </row>
    <row r="66" spans="1:23" ht="30.6" customHeight="1">
      <c r="A66" s="44">
        <f>'Année 2'!B114</f>
        <v>0</v>
      </c>
      <c r="B66" s="44">
        <f>'Année 2'!C114</f>
        <v>0</v>
      </c>
      <c r="C66" s="39">
        <f>'Année 2'!F114</f>
        <v>0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43"/>
      <c r="W66"/>
    </row>
    <row r="67" spans="1:23" ht="30.6" customHeight="1">
      <c r="A67" s="44">
        <f>'Année 2'!B115</f>
        <v>0</v>
      </c>
      <c r="B67" s="44">
        <f>'Année 2'!C115</f>
        <v>0</v>
      </c>
      <c r="C67" s="39">
        <f>'Année 2'!F115</f>
        <v>0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43"/>
      <c r="W67"/>
    </row>
    <row r="68" spans="1:23" ht="30.6" customHeight="1">
      <c r="A68" s="44">
        <f>'Année 2'!B116</f>
        <v>0</v>
      </c>
      <c r="B68" s="44">
        <f>'Année 2'!C116</f>
        <v>0</v>
      </c>
      <c r="C68" s="39">
        <f>'Année 2'!F116</f>
        <v>0</v>
      </c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43"/>
      <c r="W68"/>
    </row>
    <row r="69" spans="1:23" ht="30.6" customHeight="1">
      <c r="A69" s="44">
        <f>'Année 2'!B117</f>
        <v>0</v>
      </c>
      <c r="B69" s="44">
        <f>'Année 2'!C117</f>
        <v>0</v>
      </c>
      <c r="C69" s="39">
        <f>'Année 2'!F117</f>
        <v>0</v>
      </c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43"/>
      <c r="W69"/>
    </row>
    <row r="70" spans="1:23" ht="30.6" customHeight="1">
      <c r="A70" s="44">
        <f>'Année 2'!B118</f>
        <v>0</v>
      </c>
      <c r="B70" s="44">
        <f>'Année 2'!C118</f>
        <v>0</v>
      </c>
      <c r="C70" s="39">
        <f>'Année 2'!F118</f>
        <v>0</v>
      </c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43"/>
      <c r="W70"/>
    </row>
    <row r="71" spans="1:23" ht="30.6" customHeight="1">
      <c r="A71" s="44">
        <f>'Année 2'!B119</f>
        <v>0</v>
      </c>
      <c r="B71" s="44">
        <f>'Année 2'!C119</f>
        <v>0</v>
      </c>
      <c r="C71" s="39">
        <f>'Année 2'!F119</f>
        <v>0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43"/>
      <c r="W71"/>
    </row>
    <row r="72" spans="1:23" ht="30.6" customHeight="1">
      <c r="A72" s="44">
        <f>'Année 2'!B120</f>
        <v>0</v>
      </c>
      <c r="B72" s="44">
        <f>'Année 2'!C120</f>
        <v>0</v>
      </c>
      <c r="C72" s="39">
        <f>'Année 2'!F120</f>
        <v>0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43"/>
      <c r="W72"/>
    </row>
    <row r="73" spans="1:23" ht="30.6" customHeight="1">
      <c r="A73" s="44">
        <f>'Année 2'!B121</f>
        <v>0</v>
      </c>
      <c r="B73" s="44">
        <f>'Année 2'!C121</f>
        <v>0</v>
      </c>
      <c r="C73" s="39">
        <f>'Année 2'!F121</f>
        <v>0</v>
      </c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43"/>
      <c r="W73"/>
    </row>
    <row r="74" spans="1:23" ht="30.6" customHeight="1">
      <c r="A74" s="44">
        <f>'Année 2'!B122</f>
        <v>0</v>
      </c>
      <c r="B74" s="44">
        <f>'Année 2'!C122</f>
        <v>0</v>
      </c>
      <c r="C74" s="39">
        <f>'Année 2'!F122</f>
        <v>0</v>
      </c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43"/>
      <c r="W74"/>
    </row>
    <row r="75" spans="1:23" ht="30.6" customHeight="1">
      <c r="A75" s="44">
        <f>'Année 2'!B123</f>
        <v>0</v>
      </c>
      <c r="B75" s="44">
        <f>'Année 2'!C123</f>
        <v>0</v>
      </c>
      <c r="C75" s="39">
        <f>'Année 2'!F123</f>
        <v>0</v>
      </c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43"/>
      <c r="W75"/>
    </row>
    <row r="76" spans="1:23" ht="30.6" customHeight="1">
      <c r="A76" s="44">
        <f>'Année 2'!B124</f>
        <v>0</v>
      </c>
      <c r="B76" s="44">
        <f>'Année 2'!C124</f>
        <v>0</v>
      </c>
      <c r="C76" s="39">
        <f>'Année 2'!F124</f>
        <v>0</v>
      </c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43"/>
      <c r="W76"/>
    </row>
    <row r="77" spans="1:23" ht="30.6" customHeight="1">
      <c r="A77" s="44">
        <f>'Année 2'!B125</f>
        <v>0</v>
      </c>
      <c r="B77" s="44">
        <f>'Année 2'!C125</f>
        <v>0</v>
      </c>
      <c r="C77" s="39">
        <f>'Année 2'!F125</f>
        <v>0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43"/>
      <c r="W77"/>
    </row>
    <row r="78" spans="1:23" ht="30.6" customHeight="1">
      <c r="A78" s="44">
        <f>'Année 2'!B126</f>
        <v>0</v>
      </c>
      <c r="B78" s="44">
        <f>'Année 2'!C126</f>
        <v>0</v>
      </c>
      <c r="C78" s="39">
        <f>'Année 2'!F126</f>
        <v>0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43"/>
      <c r="W78"/>
    </row>
    <row r="79" spans="1:23" ht="30.6" customHeight="1">
      <c r="A79" s="44">
        <f>'Année 2'!B127</f>
        <v>0</v>
      </c>
      <c r="B79" s="44">
        <f>'Année 2'!C127</f>
        <v>0</v>
      </c>
      <c r="C79" s="39">
        <f>'Année 2'!F127</f>
        <v>0</v>
      </c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43"/>
      <c r="W79"/>
    </row>
    <row r="80" spans="1:23" ht="30.6" customHeight="1">
      <c r="A80" s="44">
        <f>'Année 2'!B128</f>
        <v>0</v>
      </c>
      <c r="B80" s="44">
        <f>'Année 2'!C128</f>
        <v>0</v>
      </c>
      <c r="C80" s="39">
        <f>'Année 2'!F128</f>
        <v>0</v>
      </c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43"/>
      <c r="W80"/>
    </row>
    <row r="81" spans="1:23" ht="30.6" customHeight="1">
      <c r="A81" s="44">
        <f>'Année 2'!B129</f>
        <v>0</v>
      </c>
      <c r="B81" s="44">
        <f>'Année 2'!C129</f>
        <v>0</v>
      </c>
      <c r="C81" s="39">
        <f>'Année 2'!F129</f>
        <v>0</v>
      </c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43"/>
      <c r="W81"/>
    </row>
    <row r="82" spans="1:23" ht="30.6" customHeight="1">
      <c r="A82" s="44">
        <f>'Année 2'!B130</f>
        <v>0</v>
      </c>
      <c r="B82" s="44">
        <f>'Année 2'!C130</f>
        <v>0</v>
      </c>
      <c r="C82" s="39">
        <f>'Année 2'!F130</f>
        <v>0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43"/>
      <c r="W82"/>
    </row>
    <row r="83" spans="1:23" ht="30.6" customHeight="1">
      <c r="A83" s="44">
        <f>'Année 2'!B131</f>
        <v>0</v>
      </c>
      <c r="B83" s="44">
        <f>'Année 2'!C131</f>
        <v>0</v>
      </c>
      <c r="C83" s="39">
        <f>'Année 2'!F131</f>
        <v>0</v>
      </c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43"/>
      <c r="W83"/>
    </row>
    <row r="84" spans="1:23" ht="30.6" customHeight="1">
      <c r="A84" s="44">
        <f>'Année 2'!B132</f>
        <v>0</v>
      </c>
      <c r="B84" s="44">
        <f>'Année 2'!C132</f>
        <v>0</v>
      </c>
      <c r="C84" s="39">
        <f>'Année 2'!F132</f>
        <v>0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43"/>
      <c r="W84"/>
    </row>
    <row r="85" spans="1:23" ht="30.6" customHeight="1">
      <c r="A85" s="44">
        <f>'Année 2'!B133</f>
        <v>0</v>
      </c>
      <c r="B85" s="44">
        <f>'Année 2'!C133</f>
        <v>0</v>
      </c>
      <c r="C85" s="39">
        <f>'Année 2'!F133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6" customHeight="1">
      <c r="A86" s="44">
        <f>'Année 2'!B134</f>
        <v>0</v>
      </c>
      <c r="B86" s="44">
        <f>'Année 2'!C134</f>
        <v>0</v>
      </c>
      <c r="C86" s="39">
        <f>'Année 2'!F134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6" customHeight="1">
      <c r="A87" s="44">
        <f>'Année 2'!B135</f>
        <v>0</v>
      </c>
      <c r="B87" s="44">
        <f>'Année 2'!C135</f>
        <v>0</v>
      </c>
      <c r="C87" s="39">
        <f>'Année 2'!F135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6" customHeight="1">
      <c r="A88" s="44">
        <f>'Année 2'!B136</f>
        <v>0</v>
      </c>
      <c r="B88" s="44">
        <f>'Année 2'!C136</f>
        <v>0</v>
      </c>
      <c r="C88" s="39">
        <f>'Année 2'!F136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6" customHeight="1">
      <c r="A89" s="44">
        <f>'Année 2'!B137</f>
        <v>0</v>
      </c>
      <c r="B89" s="44">
        <f>'Année 2'!C137</f>
        <v>0</v>
      </c>
      <c r="C89" s="39">
        <f>'Année 2'!F137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6" customHeight="1">
      <c r="A90" s="44">
        <f>'Année 2'!B138</f>
        <v>0</v>
      </c>
      <c r="B90" s="44">
        <f>'Année 2'!C138</f>
        <v>0</v>
      </c>
      <c r="C90" s="39">
        <f>'Année 2'!F138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6" customHeight="1">
      <c r="A91" s="44">
        <f>'Année 2'!B139</f>
        <v>0</v>
      </c>
      <c r="B91" s="44">
        <f>'Année 2'!C139</f>
        <v>0</v>
      </c>
      <c r="C91" s="39">
        <f>'Année 2'!F139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6" customHeight="1">
      <c r="A92" s="44">
        <f>'Année 2'!B140</f>
        <v>0</v>
      </c>
      <c r="B92" s="44">
        <f>'Année 2'!C140</f>
        <v>0</v>
      </c>
      <c r="C92" s="39">
        <f>'Année 2'!F140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6" customHeight="1">
      <c r="A93" s="44">
        <f>'Année 2'!B141</f>
        <v>0</v>
      </c>
      <c r="B93" s="44">
        <f>'Année 2'!C141</f>
        <v>0</v>
      </c>
      <c r="C93" s="39">
        <f>'Année 2'!F141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6" customHeight="1">
      <c r="A94" s="44">
        <f>'Année 2'!B142</f>
        <v>0</v>
      </c>
      <c r="B94" s="44">
        <f>'Année 2'!C142</f>
        <v>0</v>
      </c>
      <c r="C94" s="39">
        <f>'Année 2'!F142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6" customHeight="1">
      <c r="A95" s="44">
        <f>'Année 2'!B143</f>
        <v>0</v>
      </c>
      <c r="B95" s="44">
        <f>'Année 2'!C143</f>
        <v>0</v>
      </c>
      <c r="C95" s="39">
        <f>'Année 2'!F143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6" customHeight="1">
      <c r="A96" s="44">
        <f>'Année 2'!B144</f>
        <v>0</v>
      </c>
      <c r="B96" s="44">
        <f>'Année 2'!C144</f>
        <v>0</v>
      </c>
      <c r="C96" s="39">
        <f>'Année 2'!F144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6" customHeight="1">
      <c r="A97" s="44">
        <f>'Année 2'!B145</f>
        <v>0</v>
      </c>
      <c r="B97" s="44">
        <f>'Année 2'!C145</f>
        <v>0</v>
      </c>
      <c r="C97" s="39">
        <f>'Année 2'!F145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6" customHeight="1">
      <c r="A98" s="44">
        <f>'Année 2'!B146</f>
        <v>0</v>
      </c>
      <c r="B98" s="44">
        <f>'Année 2'!C146</f>
        <v>0</v>
      </c>
      <c r="C98" s="39">
        <f>'Année 2'!F146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6" customHeight="1">
      <c r="A99" s="44">
        <f>'Année 2'!B147</f>
        <v>0</v>
      </c>
      <c r="B99" s="44">
        <f>'Année 2'!C147</f>
        <v>0</v>
      </c>
      <c r="C99" s="39">
        <f>'Année 2'!F147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6" customHeight="1">
      <c r="A100" s="44">
        <f>'Année 2'!B148</f>
        <v>0</v>
      </c>
      <c r="B100" s="44">
        <f>'Année 2'!C148</f>
        <v>0</v>
      </c>
      <c r="C100" s="39">
        <f>'Année 2'!F148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6" customHeight="1">
      <c r="A101" s="44">
        <f>'Année 2'!B149</f>
        <v>0</v>
      </c>
      <c r="B101" s="44">
        <f>'Année 2'!C149</f>
        <v>0</v>
      </c>
      <c r="C101" s="39">
        <f>'Année 2'!F149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6" customHeight="1">
      <c r="A102" s="44">
        <f>'Année 2'!B150</f>
        <v>0</v>
      </c>
      <c r="B102" s="44">
        <f>'Année 2'!C150</f>
        <v>0</v>
      </c>
      <c r="C102" s="39">
        <f>'Année 2'!F150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6" customHeight="1">
      <c r="A103" s="44">
        <f>'Année 2'!B151</f>
        <v>0</v>
      </c>
      <c r="B103" s="44">
        <f>'Année 2'!C151</f>
        <v>0</v>
      </c>
      <c r="C103" s="39">
        <f>'Année 2'!F151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6" customHeight="1">
      <c r="A104" s="44">
        <f>'Année 2'!B152</f>
        <v>0</v>
      </c>
      <c r="B104" s="44">
        <f>'Année 2'!C152</f>
        <v>0</v>
      </c>
      <c r="C104" s="39">
        <f>'Année 2'!F152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6" customHeight="1">
      <c r="A105" s="44">
        <f>'Année 2'!B153</f>
        <v>0</v>
      </c>
      <c r="B105" s="44">
        <f>'Année 2'!C153</f>
        <v>0</v>
      </c>
      <c r="C105" s="39">
        <f>'Année 2'!F153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6" customHeight="1">
      <c r="A106" s="44">
        <f>'Année 2'!B154</f>
        <v>0</v>
      </c>
      <c r="B106" s="44">
        <f>'Année 2'!C154</f>
        <v>0</v>
      </c>
      <c r="C106" s="39">
        <f>'Année 2'!F154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6" customHeight="1">
      <c r="A107" s="44">
        <f>'Année 2'!B155</f>
        <v>0</v>
      </c>
      <c r="B107" s="44">
        <f>'Année 2'!C155</f>
        <v>0</v>
      </c>
      <c r="C107" s="39">
        <f>'Année 2'!F155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6" customHeight="1">
      <c r="A108" s="44">
        <f>'Année 2'!B156</f>
        <v>0</v>
      </c>
      <c r="B108" s="44">
        <f>'Année 2'!C156</f>
        <v>0</v>
      </c>
      <c r="C108" s="39">
        <f>'Année 2'!F156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6" customHeight="1">
      <c r="A109" s="44">
        <f>'Année 2'!B157</f>
        <v>0</v>
      </c>
      <c r="B109" s="44">
        <f>'Année 2'!C157</f>
        <v>0</v>
      </c>
      <c r="C109" s="39">
        <f>'Année 2'!F157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6" customHeight="1">
      <c r="A110" s="44">
        <f>'Année 2'!B158</f>
        <v>0</v>
      </c>
      <c r="B110" s="44">
        <f>'Année 2'!C158</f>
        <v>0</v>
      </c>
      <c r="C110" s="39">
        <f>'Année 2'!F158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6" customHeight="1">
      <c r="A111" s="44">
        <f>'Année 2'!B159</f>
        <v>0</v>
      </c>
      <c r="B111" s="44">
        <f>'Année 2'!C159</f>
        <v>0</v>
      </c>
      <c r="C111" s="39">
        <f>'Année 2'!F159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6" customHeight="1">
      <c r="A112" s="44">
        <f>'Année 2'!B160</f>
        <v>0</v>
      </c>
      <c r="B112" s="44">
        <f>'Année 2'!C160</f>
        <v>0</v>
      </c>
      <c r="C112" s="39">
        <f>'Année 2'!F160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6" customHeight="1">
      <c r="A113" s="44">
        <f>'Année 2'!B161</f>
        <v>0</v>
      </c>
      <c r="B113" s="44">
        <f>'Année 2'!C161</f>
        <v>0</v>
      </c>
      <c r="C113" s="39">
        <f>'Année 2'!F161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6" customHeight="1">
      <c r="A114" s="44">
        <f>'Année 2'!B162</f>
        <v>0</v>
      </c>
      <c r="B114" s="44">
        <f>'Année 2'!C162</f>
        <v>0</v>
      </c>
      <c r="C114" s="39">
        <f>'Année 2'!F162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6" customHeight="1">
      <c r="A115" s="44">
        <f>'Année 2'!B163</f>
        <v>0</v>
      </c>
      <c r="B115" s="44">
        <f>'Année 2'!C163</f>
        <v>0</v>
      </c>
      <c r="C115" s="39">
        <f>'Année 2'!F163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6" customHeight="1">
      <c r="A116" s="44">
        <f>'Année 2'!B164</f>
        <v>0</v>
      </c>
      <c r="B116" s="44">
        <f>'Année 2'!C164</f>
        <v>0</v>
      </c>
      <c r="C116" s="39">
        <f>'Année 2'!F164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6" customHeight="1">
      <c r="A117" s="44">
        <f>'Année 2'!B165</f>
        <v>0</v>
      </c>
      <c r="B117" s="44">
        <f>'Année 2'!C165</f>
        <v>0</v>
      </c>
      <c r="C117" s="39">
        <f>'Année 2'!F165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6" customHeight="1">
      <c r="A118" s="44">
        <f>'Année 2'!B166</f>
        <v>0</v>
      </c>
      <c r="B118" s="44">
        <f>'Année 2'!C166</f>
        <v>0</v>
      </c>
      <c r="C118" s="39">
        <f>'Année 2'!F166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6" customHeight="1">
      <c r="A119" s="44">
        <f>'Année 2'!B167</f>
        <v>0</v>
      </c>
      <c r="B119" s="44">
        <f>'Année 2'!C167</f>
        <v>0</v>
      </c>
      <c r="C119" s="39">
        <f>'Année 2'!F167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6" customHeight="1">
      <c r="A120" s="44">
        <f>'Année 2'!B168</f>
        <v>0</v>
      </c>
      <c r="B120" s="44">
        <f>'Année 2'!C168</f>
        <v>0</v>
      </c>
      <c r="C120" s="39">
        <f>'Année 2'!F168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6" customHeight="1">
      <c r="A121" s="44">
        <f>'Année 2'!B169</f>
        <v>0</v>
      </c>
      <c r="B121" s="44">
        <f>'Année 2'!C169</f>
        <v>0</v>
      </c>
      <c r="C121" s="39">
        <f>'Année 2'!F169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6" customHeight="1">
      <c r="A122" s="44">
        <f>'Année 2'!B170</f>
        <v>0</v>
      </c>
      <c r="B122" s="44">
        <f>'Année 2'!C170</f>
        <v>0</v>
      </c>
      <c r="C122" s="39">
        <f>'Année 2'!F170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6" customHeight="1">
      <c r="A123" s="44">
        <f>'Année 2'!B171</f>
        <v>0</v>
      </c>
      <c r="B123" s="44">
        <f>'Année 2'!C171</f>
        <v>0</v>
      </c>
      <c r="C123" s="39">
        <f>'Année 2'!F171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6" customHeight="1">
      <c r="A124" s="44">
        <f>'Année 2'!B172</f>
        <v>0</v>
      </c>
      <c r="B124" s="44">
        <f>'Année 2'!C172</f>
        <v>0</v>
      </c>
      <c r="C124" s="39">
        <f>'Année 2'!F172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6" customHeight="1">
      <c r="A125" s="44">
        <f>'Année 2'!B173</f>
        <v>0</v>
      </c>
      <c r="B125" s="44">
        <f>'Année 2'!C173</f>
        <v>0</v>
      </c>
      <c r="C125" s="39">
        <f>'Année 2'!F173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6" customHeight="1">
      <c r="A126" s="44">
        <f>'Année 2'!B174</f>
        <v>0</v>
      </c>
      <c r="B126" s="44">
        <f>'Année 2'!C174</f>
        <v>0</v>
      </c>
      <c r="C126" s="39">
        <f>'Année 2'!F174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6" customHeight="1">
      <c r="A127" s="44">
        <f>'Année 2'!B175</f>
        <v>0</v>
      </c>
      <c r="B127" s="44">
        <f>'Année 2'!C175</f>
        <v>0</v>
      </c>
      <c r="C127" s="39">
        <f>'Année 2'!F175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6" customHeight="1">
      <c r="A128" s="44">
        <f>'Année 2'!B176</f>
        <v>0</v>
      </c>
      <c r="B128" s="44">
        <f>'Année 2'!C176</f>
        <v>0</v>
      </c>
      <c r="C128" s="39">
        <f>'Année 2'!F176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6" customHeight="1">
      <c r="A129" s="44">
        <f>'Année 2'!B177</f>
        <v>0</v>
      </c>
      <c r="B129" s="44">
        <f>'Année 2'!C177</f>
        <v>0</v>
      </c>
      <c r="C129" s="39">
        <f>'Année 2'!F177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6" customHeight="1">
      <c r="A130" s="44">
        <f>'Année 2'!B178</f>
        <v>0</v>
      </c>
      <c r="B130" s="44">
        <f>'Année 2'!C178</f>
        <v>0</v>
      </c>
      <c r="C130" s="39">
        <f>'Année 2'!F178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6" customHeight="1">
      <c r="A131" s="44">
        <f>'Année 2'!B179</f>
        <v>0</v>
      </c>
      <c r="B131" s="44">
        <f>'Année 2'!C179</f>
        <v>0</v>
      </c>
      <c r="C131" s="39">
        <f>'Année 2'!F179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6" customHeight="1">
      <c r="A132" s="44">
        <f>'Année 2'!B180</f>
        <v>0</v>
      </c>
      <c r="B132" s="44">
        <f>'Année 2'!C180</f>
        <v>0</v>
      </c>
      <c r="C132" s="39">
        <f>'Année 2'!F180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6" customHeight="1">
      <c r="A133" s="44">
        <f>'Année 2'!B181</f>
        <v>0</v>
      </c>
      <c r="B133" s="44">
        <f>'Année 2'!C181</f>
        <v>0</v>
      </c>
      <c r="C133" s="39">
        <f>'Année 2'!F181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6" customHeight="1">
      <c r="A134" s="44">
        <f>'Année 2'!B182</f>
        <v>0</v>
      </c>
      <c r="B134" s="44">
        <f>'Année 2'!C182</f>
        <v>0</v>
      </c>
      <c r="C134" s="39">
        <f>'Année 2'!F182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6" customHeight="1">
      <c r="A135" s="44">
        <f>'Année 2'!B183</f>
        <v>0</v>
      </c>
      <c r="B135" s="44">
        <f>'Année 2'!C183</f>
        <v>0</v>
      </c>
      <c r="C135" s="39">
        <f>'Année 2'!F183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6" customHeight="1">
      <c r="A136" s="44">
        <f>'Année 2'!B184</f>
        <v>0</v>
      </c>
      <c r="B136" s="44">
        <f>'Année 2'!C184</f>
        <v>0</v>
      </c>
      <c r="C136" s="39">
        <f>'Année 2'!F184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6" customHeight="1">
      <c r="A137" s="44">
        <f>'Année 2'!B185</f>
        <v>0</v>
      </c>
      <c r="B137" s="44">
        <f>'Année 2'!C185</f>
        <v>0</v>
      </c>
      <c r="C137" s="39">
        <f>'Année 2'!F185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6" customHeight="1">
      <c r="A138" s="44">
        <f>'Année 2'!B186</f>
        <v>0</v>
      </c>
      <c r="B138" s="44">
        <f>'Année 2'!C186</f>
        <v>0</v>
      </c>
      <c r="C138" s="39">
        <f>'Année 2'!F186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6" customHeight="1">
      <c r="A139" s="44">
        <f>'Année 2'!B187</f>
        <v>0</v>
      </c>
      <c r="B139" s="44">
        <f>'Année 2'!C187</f>
        <v>0</v>
      </c>
      <c r="C139" s="39">
        <f>'Année 2'!F187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6" customHeight="1">
      <c r="A140" s="44">
        <f>'Année 2'!B188</f>
        <v>0</v>
      </c>
      <c r="B140" s="44">
        <f>'Année 2'!C188</f>
        <v>0</v>
      </c>
      <c r="C140" s="39">
        <f>'Année 2'!F188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6" customHeight="1">
      <c r="A141" s="44">
        <f>'Année 2'!B189</f>
        <v>0</v>
      </c>
      <c r="B141" s="44">
        <f>'Année 2'!C189</f>
        <v>0</v>
      </c>
      <c r="C141" s="39">
        <f>'Année 2'!F189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6" customHeight="1">
      <c r="A142" s="44">
        <f>'Année 2'!B190</f>
        <v>0</v>
      </c>
      <c r="B142" s="44">
        <f>'Année 2'!C190</f>
        <v>0</v>
      </c>
      <c r="C142" s="39">
        <f>'Année 2'!F190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6" customHeight="1">
      <c r="A143" s="44">
        <f>'Année 2'!B191</f>
        <v>0</v>
      </c>
      <c r="B143" s="44">
        <f>'Année 2'!C191</f>
        <v>0</v>
      </c>
      <c r="C143" s="39">
        <f>'Année 2'!F191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6" customHeight="1">
      <c r="A144" s="44">
        <f>'Année 2'!B192</f>
        <v>0</v>
      </c>
      <c r="B144" s="44">
        <f>'Année 2'!C192</f>
        <v>0</v>
      </c>
      <c r="C144" s="39">
        <f>'Année 2'!F192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6" customHeight="1">
      <c r="A145" s="44">
        <f>'Année 2'!B193</f>
        <v>0</v>
      </c>
      <c r="B145" s="44">
        <f>'Année 2'!C193</f>
        <v>0</v>
      </c>
      <c r="C145" s="39">
        <f>'Année 2'!F193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6" customHeight="1">
      <c r="A146" s="44">
        <f>'Année 2'!B194</f>
        <v>0</v>
      </c>
      <c r="B146" s="44">
        <f>'Année 2'!C194</f>
        <v>0</v>
      </c>
      <c r="C146" s="39">
        <f>'Année 2'!F194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6" customHeight="1">
      <c r="A147" s="44">
        <f>'Année 2'!B195</f>
        <v>0</v>
      </c>
      <c r="B147" s="44">
        <f>'Année 2'!C195</f>
        <v>0</v>
      </c>
      <c r="C147" s="39">
        <f>'Année 2'!F195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6" customHeight="1">
      <c r="A148" s="44">
        <f>'Année 2'!B196</f>
        <v>0</v>
      </c>
      <c r="B148" s="44">
        <f>'Année 2'!C196</f>
        <v>0</v>
      </c>
      <c r="C148" s="39">
        <f>'Année 2'!F196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6" customHeight="1">
      <c r="A149" s="44">
        <f>'Année 2'!B197</f>
        <v>0</v>
      </c>
      <c r="B149" s="44">
        <f>'Année 2'!C197</f>
        <v>0</v>
      </c>
      <c r="C149" s="39">
        <f>'Année 2'!F197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6" customHeight="1">
      <c r="A150" s="44">
        <f>'Année 2'!B198</f>
        <v>0</v>
      </c>
      <c r="B150" s="44">
        <f>'Année 2'!C198</f>
        <v>0</v>
      </c>
      <c r="C150" s="39">
        <f>'Année 2'!F198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6" customHeight="1">
      <c r="A151" s="44">
        <f>'Année 2'!B199</f>
        <v>0</v>
      </c>
      <c r="B151" s="44">
        <f>'Année 2'!C199</f>
        <v>0</v>
      </c>
      <c r="C151" s="39">
        <f>'Année 2'!F199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6" customHeight="1">
      <c r="A152" s="44">
        <f>'Année 2'!B200</f>
        <v>0</v>
      </c>
      <c r="B152" s="44">
        <f>'Année 2'!C200</f>
        <v>0</v>
      </c>
      <c r="C152" s="39">
        <f>'Année 2'!F200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6" customHeight="1">
      <c r="A153" s="44">
        <f>'Année 2'!B201</f>
        <v>0</v>
      </c>
      <c r="B153" s="44">
        <f>'Année 2'!C201</f>
        <v>0</v>
      </c>
      <c r="C153" s="39">
        <f>'Année 2'!F201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6" customHeight="1">
      <c r="A154" s="44">
        <f>'Année 2'!B202</f>
        <v>0</v>
      </c>
      <c r="B154" s="44">
        <f>'Année 2'!C202</f>
        <v>0</v>
      </c>
      <c r="C154" s="39">
        <f>'Année 2'!F202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6" customHeight="1">
      <c r="A155" s="44">
        <f>'Année 2'!B203</f>
        <v>0</v>
      </c>
      <c r="B155" s="44">
        <f>'Année 2'!C203</f>
        <v>0</v>
      </c>
      <c r="C155" s="39">
        <f>'Année 2'!F203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6" customHeight="1">
      <c r="A156" s="44">
        <f>'Année 2'!B204</f>
        <v>0</v>
      </c>
      <c r="B156" s="44">
        <f>'Année 2'!C204</f>
        <v>0</v>
      </c>
      <c r="C156" s="39">
        <f>'Année 2'!F204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6" customHeight="1">
      <c r="A157" s="44">
        <f>'Année 2'!B205</f>
        <v>0</v>
      </c>
      <c r="B157" s="44">
        <f>'Année 2'!C205</f>
        <v>0</v>
      </c>
      <c r="C157" s="39">
        <f>'Année 2'!F205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6" customHeight="1">
      <c r="A158" s="44">
        <f>'Année 2'!B206</f>
        <v>0</v>
      </c>
      <c r="B158" s="44">
        <f>'Année 2'!C206</f>
        <v>0</v>
      </c>
      <c r="C158" s="39">
        <f>'Année 2'!F206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6" customHeight="1">
      <c r="A159" s="44">
        <f>'Année 2'!B207</f>
        <v>0</v>
      </c>
      <c r="B159" s="44">
        <f>'Année 2'!C207</f>
        <v>0</v>
      </c>
      <c r="C159" s="39">
        <f>'Année 2'!F207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6" customHeight="1">
      <c r="A160" s="44">
        <f>'Année 2'!B208</f>
        <v>0</v>
      </c>
      <c r="B160" s="44">
        <f>'Année 2'!C208</f>
        <v>0</v>
      </c>
      <c r="C160" s="39">
        <f>'Année 2'!F208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6" customHeight="1">
      <c r="A161" s="44">
        <f>'Année 2'!B209</f>
        <v>0</v>
      </c>
      <c r="B161" s="44">
        <f>'Année 2'!C209</f>
        <v>0</v>
      </c>
      <c r="C161" s="39">
        <f>'Année 2'!F209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6" customHeight="1">
      <c r="A162" s="44">
        <f>'Année 2'!B210</f>
        <v>0</v>
      </c>
      <c r="B162" s="44">
        <f>'Année 2'!C210</f>
        <v>0</v>
      </c>
      <c r="C162" s="39">
        <f>'Année 2'!F210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6" customHeight="1">
      <c r="A163" s="44">
        <f>'Année 2'!B211</f>
        <v>0</v>
      </c>
      <c r="B163" s="44">
        <f>'Année 2'!C211</f>
        <v>0</v>
      </c>
      <c r="C163" s="39">
        <f>'Année 2'!F211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6" customHeight="1">
      <c r="A164" s="44">
        <f>'Année 2'!B212</f>
        <v>0</v>
      </c>
      <c r="B164" s="44">
        <f>'Année 2'!C212</f>
        <v>0</v>
      </c>
      <c r="C164" s="39">
        <f>'Année 2'!F212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6" customHeight="1">
      <c r="A165" s="44">
        <f>'Année 2'!B213</f>
        <v>0</v>
      </c>
      <c r="B165" s="44">
        <f>'Année 2'!C213</f>
        <v>0</v>
      </c>
      <c r="C165" s="39">
        <f>'Année 2'!F213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6" customHeight="1">
      <c r="A166" s="44">
        <f>'Année 2'!B214</f>
        <v>0</v>
      </c>
      <c r="B166" s="44">
        <f>'Année 2'!C214</f>
        <v>0</v>
      </c>
      <c r="C166" s="39">
        <f>'Année 2'!F214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6" customHeight="1">
      <c r="A167" s="44">
        <f>'Année 2'!B215</f>
        <v>0</v>
      </c>
      <c r="B167" s="44">
        <f>'Année 2'!C215</f>
        <v>0</v>
      </c>
      <c r="C167" s="39">
        <f>'Année 2'!F215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6" customHeight="1">
      <c r="A168" s="44">
        <f>'Année 2'!B216</f>
        <v>0</v>
      </c>
      <c r="B168" s="44">
        <f>'Année 2'!C216</f>
        <v>0</v>
      </c>
      <c r="C168" s="39">
        <f>'Année 2'!F216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6" customHeight="1">
      <c r="A169" s="44">
        <f>'Année 2'!B217</f>
        <v>0</v>
      </c>
      <c r="B169" s="44">
        <f>'Année 2'!C217</f>
        <v>0</v>
      </c>
      <c r="C169" s="39">
        <f>'Année 2'!F217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6" customHeight="1">
      <c r="A170" s="44">
        <f>'Année 2'!B218</f>
        <v>0</v>
      </c>
      <c r="B170" s="44">
        <f>'Année 2'!C218</f>
        <v>0</v>
      </c>
      <c r="C170" s="39">
        <f>'Année 2'!F218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6" customHeight="1">
      <c r="A171" s="44">
        <f>'Année 2'!B219</f>
        <v>0</v>
      </c>
      <c r="B171" s="44">
        <f>'Année 2'!C219</f>
        <v>0</v>
      </c>
      <c r="C171" s="39">
        <f>'Année 2'!F219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6" customHeight="1">
      <c r="A172" s="44">
        <f>'Année 2'!B220</f>
        <v>0</v>
      </c>
      <c r="B172" s="44">
        <f>'Année 2'!C220</f>
        <v>0</v>
      </c>
      <c r="C172" s="39">
        <f>'Année 2'!F220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6" customHeight="1">
      <c r="A173" s="44">
        <f>'Année 2'!B221</f>
        <v>0</v>
      </c>
      <c r="B173" s="44">
        <f>'Année 2'!C221</f>
        <v>0</v>
      </c>
      <c r="C173" s="39">
        <f>'Année 2'!F221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6" customHeight="1">
      <c r="A174" s="44">
        <f>'Année 2'!B222</f>
        <v>0</v>
      </c>
      <c r="B174" s="44">
        <f>'Année 2'!C222</f>
        <v>0</v>
      </c>
      <c r="C174" s="39">
        <f>'Année 2'!F222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6" customHeight="1">
      <c r="A175" s="44">
        <f>'Année 2'!B223</f>
        <v>0</v>
      </c>
      <c r="B175" s="44">
        <f>'Année 2'!C223</f>
        <v>0</v>
      </c>
      <c r="C175" s="39">
        <f>'Année 2'!F223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6" customHeight="1">
      <c r="A176" s="44">
        <f>'Année 2'!B224</f>
        <v>0</v>
      </c>
      <c r="B176" s="44">
        <f>'Année 2'!C224</f>
        <v>0</v>
      </c>
      <c r="C176" s="39">
        <f>'Année 2'!F224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6" customHeight="1">
      <c r="A177" s="44">
        <f>'Année 2'!B225</f>
        <v>0</v>
      </c>
      <c r="B177" s="44">
        <f>'Année 2'!C225</f>
        <v>0</v>
      </c>
      <c r="C177" s="39">
        <f>'Année 2'!F225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6" customHeight="1">
      <c r="A178" s="44">
        <f>'Année 2'!B226</f>
        <v>0</v>
      </c>
      <c r="B178" s="44">
        <f>'Année 2'!C226</f>
        <v>0</v>
      </c>
      <c r="C178" s="39">
        <f>'Année 2'!F226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6" customHeight="1">
      <c r="A179" s="44">
        <f>'Année 2'!B227</f>
        <v>0</v>
      </c>
      <c r="B179" s="44">
        <f>'Année 2'!C227</f>
        <v>0</v>
      </c>
      <c r="C179" s="39">
        <f>'Année 2'!F227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6" customHeight="1">
      <c r="A180" s="44">
        <f>'Année 2'!B228</f>
        <v>0</v>
      </c>
      <c r="B180" s="44">
        <f>'Année 2'!C228</f>
        <v>0</v>
      </c>
      <c r="C180" s="39">
        <f>'Année 2'!F228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6" customHeight="1">
      <c r="A181" s="44">
        <f>'Année 2'!B229</f>
        <v>0</v>
      </c>
      <c r="B181" s="44">
        <f>'Année 2'!C229</f>
        <v>0</v>
      </c>
      <c r="C181" s="39">
        <f>'Année 2'!F229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6" customHeight="1">
      <c r="A182" s="44">
        <f>'Année 2'!B230</f>
        <v>0</v>
      </c>
      <c r="B182" s="44">
        <f>'Année 2'!C230</f>
        <v>0</v>
      </c>
      <c r="C182" s="39">
        <f>'Année 2'!F230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6" customHeight="1">
      <c r="A183" s="44">
        <f>'Année 2'!B231</f>
        <v>0</v>
      </c>
      <c r="B183" s="44">
        <f>'Année 2'!C231</f>
        <v>0</v>
      </c>
      <c r="C183" s="39">
        <f>'Année 2'!F231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6" customHeight="1">
      <c r="A184" s="44">
        <f>'Année 2'!B232</f>
        <v>0</v>
      </c>
      <c r="B184" s="44">
        <f>'Année 2'!C232</f>
        <v>0</v>
      </c>
      <c r="C184" s="39">
        <f>'Année 2'!F232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6" customHeight="1">
      <c r="A185" s="44">
        <f>'Année 2'!B233</f>
        <v>0</v>
      </c>
      <c r="B185" s="44">
        <f>'Année 2'!C233</f>
        <v>0</v>
      </c>
      <c r="C185" s="39">
        <f>'Année 2'!F233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6" customHeight="1">
      <c r="A186" s="44">
        <f>'Année 2'!B234</f>
        <v>0</v>
      </c>
      <c r="B186" s="44">
        <f>'Année 2'!C234</f>
        <v>0</v>
      </c>
      <c r="C186" s="39">
        <f>'Année 2'!F234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6" customHeight="1">
      <c r="A187" s="44">
        <f>'Année 2'!B235</f>
        <v>0</v>
      </c>
      <c r="B187" s="44">
        <f>'Année 2'!C235</f>
        <v>0</v>
      </c>
      <c r="C187" s="39">
        <f>'Année 2'!F235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6" customHeight="1">
      <c r="A188" s="44">
        <f>'Année 2'!B236</f>
        <v>0</v>
      </c>
      <c r="B188" s="44">
        <f>'Année 2'!C236</f>
        <v>0</v>
      </c>
      <c r="C188" s="39">
        <f>'Année 2'!F236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6" customHeight="1">
      <c r="A189" s="44">
        <f>'Année 2'!B237</f>
        <v>0</v>
      </c>
      <c r="B189" s="44">
        <f>'Année 2'!C237</f>
        <v>0</v>
      </c>
      <c r="C189" s="39">
        <f>'Année 2'!F237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6" customHeight="1">
      <c r="A190" s="44">
        <f>'Année 2'!B238</f>
        <v>0</v>
      </c>
      <c r="B190" s="44">
        <f>'Année 2'!C238</f>
        <v>0</v>
      </c>
      <c r="C190" s="39">
        <f>'Année 2'!F238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6" customHeight="1">
      <c r="A191" s="44">
        <f>'Année 2'!B239</f>
        <v>0</v>
      </c>
      <c r="B191" s="44">
        <f>'Année 2'!C239</f>
        <v>0</v>
      </c>
      <c r="C191" s="39">
        <f>'Année 2'!F239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6" customHeight="1">
      <c r="A192" s="44">
        <f>'Année 2'!B240</f>
        <v>0</v>
      </c>
      <c r="B192" s="44">
        <f>'Année 2'!C240</f>
        <v>0</v>
      </c>
      <c r="C192" s="39">
        <f>'Année 2'!F240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6" customHeight="1">
      <c r="A193" s="44">
        <f>'Année 2'!B241</f>
        <v>0</v>
      </c>
      <c r="B193" s="44">
        <f>'Année 2'!C241</f>
        <v>0</v>
      </c>
      <c r="C193" s="39">
        <f>'Année 2'!F241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6" customHeight="1">
      <c r="A194" s="44">
        <f>'Année 2'!B242</f>
        <v>0</v>
      </c>
      <c r="B194" s="44">
        <f>'Année 2'!C242</f>
        <v>0</v>
      </c>
      <c r="C194" s="39">
        <f>'Année 2'!F242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6" customHeight="1">
      <c r="A195" s="44">
        <f>'Année 2'!B243</f>
        <v>0</v>
      </c>
      <c r="B195" s="44">
        <f>'Année 2'!C243</f>
        <v>0</v>
      </c>
      <c r="C195" s="39">
        <f>'Année 2'!F243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6" customHeight="1">
      <c r="A196" s="44">
        <f>'Année 2'!B244</f>
        <v>0</v>
      </c>
      <c r="B196" s="44">
        <f>'Année 2'!C244</f>
        <v>0</v>
      </c>
      <c r="C196" s="39">
        <f>'Année 2'!F244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6" customHeight="1">
      <c r="A197" s="44">
        <f>'Année 2'!B245</f>
        <v>0</v>
      </c>
      <c r="B197" s="44">
        <f>'Année 2'!C245</f>
        <v>0</v>
      </c>
      <c r="C197" s="39">
        <f>'Année 2'!F245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6" customHeight="1">
      <c r="A198" s="44">
        <f>'Année 2'!B246</f>
        <v>0</v>
      </c>
      <c r="B198" s="44">
        <f>'Année 2'!C246</f>
        <v>0</v>
      </c>
      <c r="C198" s="39">
        <f>'Année 2'!F246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6" customHeight="1">
      <c r="A199" s="44">
        <f>'Année 2'!B247</f>
        <v>0</v>
      </c>
      <c r="B199" s="44">
        <f>'Année 2'!C247</f>
        <v>0</v>
      </c>
      <c r="C199" s="39">
        <f>'Année 2'!F247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6" customHeight="1">
      <c r="A200" s="44">
        <f>'Année 2'!B248</f>
        <v>0</v>
      </c>
      <c r="B200" s="44">
        <f>'Année 2'!C248</f>
        <v>0</v>
      </c>
      <c r="C200" s="39">
        <f>'Année 2'!F248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6" customHeight="1">
      <c r="A201" s="44">
        <f>'Année 2'!B249</f>
        <v>0</v>
      </c>
      <c r="B201" s="44">
        <f>'Année 2'!C249</f>
        <v>0</v>
      </c>
      <c r="C201" s="39">
        <f>'Année 2'!F249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6" customHeight="1">
      <c r="A202" s="44">
        <f>'Année 2'!B250</f>
        <v>0</v>
      </c>
      <c r="B202" s="44">
        <f>'Année 2'!C250</f>
        <v>0</v>
      </c>
      <c r="C202" s="39">
        <f>'Année 2'!F250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6" customHeight="1">
      <c r="A203" s="44">
        <f>'Année 2'!B251</f>
        <v>0</v>
      </c>
      <c r="B203" s="44">
        <f>'Année 2'!C251</f>
        <v>0</v>
      </c>
      <c r="C203" s="39">
        <f>'Année 2'!F251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6" customHeight="1">
      <c r="A204" s="44">
        <f>'Année 2'!B252</f>
        <v>0</v>
      </c>
      <c r="B204" s="44">
        <f>'Année 2'!C252</f>
        <v>0</v>
      </c>
      <c r="C204" s="39">
        <f>'Année 2'!F252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6" customHeight="1">
      <c r="A205" s="44">
        <f>'Année 2'!B253</f>
        <v>0</v>
      </c>
      <c r="B205" s="44">
        <f>'Année 2'!C253</f>
        <v>0</v>
      </c>
      <c r="C205" s="39">
        <f>'Année 2'!F253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6" customHeight="1">
      <c r="A206" s="44">
        <f>'Année 2'!B254</f>
        <v>0</v>
      </c>
      <c r="B206" s="44">
        <f>'Année 2'!C254</f>
        <v>0</v>
      </c>
      <c r="C206" s="39">
        <f>'Année 2'!F254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6" customHeight="1">
      <c r="A207" s="44">
        <f>'Année 2'!B255</f>
        <v>0</v>
      </c>
      <c r="B207" s="44">
        <f>'Année 2'!C255</f>
        <v>0</v>
      </c>
      <c r="C207" s="39">
        <f>'Année 2'!F255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6" customHeight="1">
      <c r="A208" s="44">
        <f>'Année 2'!B256</f>
        <v>0</v>
      </c>
      <c r="B208" s="44">
        <f>'Année 2'!C256</f>
        <v>0</v>
      </c>
      <c r="C208" s="39">
        <f>'Année 2'!F256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6" customHeight="1">
      <c r="A209" s="44">
        <f>'Année 2'!B257</f>
        <v>0</v>
      </c>
      <c r="B209" s="44">
        <f>'Année 2'!C257</f>
        <v>0</v>
      </c>
      <c r="C209" s="39">
        <f>'Année 2'!F257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6" customHeight="1">
      <c r="A210" s="44">
        <f>'Année 2'!B258</f>
        <v>0</v>
      </c>
      <c r="B210" s="44">
        <f>'Année 2'!C258</f>
        <v>0</v>
      </c>
      <c r="C210" s="39">
        <f>'Année 2'!F258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6" customHeight="1">
      <c r="A211" s="44">
        <f>'Année 2'!B259</f>
        <v>0</v>
      </c>
      <c r="B211" s="44">
        <f>'Année 2'!C259</f>
        <v>0</v>
      </c>
      <c r="C211" s="39">
        <f>'Année 2'!F259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6" customHeight="1">
      <c r="A212" s="44">
        <f>'Année 2'!B260</f>
        <v>0</v>
      </c>
      <c r="B212" s="44">
        <f>'Année 2'!C260</f>
        <v>0</v>
      </c>
      <c r="C212" s="39">
        <f>'Année 2'!F260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6" customHeight="1">
      <c r="A213" s="44">
        <f>'Année 2'!B261</f>
        <v>0</v>
      </c>
      <c r="B213" s="44">
        <f>'Année 2'!C261</f>
        <v>0</v>
      </c>
      <c r="C213" s="39">
        <f>'Année 2'!F261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6" customHeight="1">
      <c r="A214" s="44">
        <f>'Année 2'!B262</f>
        <v>0</v>
      </c>
      <c r="B214" s="44">
        <f>'Année 2'!C262</f>
        <v>0</v>
      </c>
      <c r="C214" s="39">
        <f>'Année 2'!F262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6" customHeight="1">
      <c r="A215" s="44">
        <f>'Année 2'!B263</f>
        <v>0</v>
      </c>
      <c r="B215" s="44">
        <f>'Année 2'!C263</f>
        <v>0</v>
      </c>
      <c r="C215" s="39">
        <f>'Année 2'!F263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6" customHeight="1">
      <c r="A216" s="44">
        <f>'Année 2'!B264</f>
        <v>0</v>
      </c>
      <c r="B216" s="44">
        <f>'Année 2'!C264</f>
        <v>0</v>
      </c>
      <c r="C216" s="39">
        <f>'Année 2'!F264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6" customHeight="1">
      <c r="A217" s="44">
        <f>'Année 2'!B265</f>
        <v>0</v>
      </c>
      <c r="B217" s="44">
        <f>'Année 2'!C265</f>
        <v>0</v>
      </c>
      <c r="C217" s="39">
        <f>'Année 2'!F265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6" customHeight="1">
      <c r="A218" s="44">
        <f>'Année 2'!B266</f>
        <v>0</v>
      </c>
      <c r="B218" s="44">
        <f>'Année 2'!C266</f>
        <v>0</v>
      </c>
      <c r="C218" s="39">
        <f>'Année 2'!F266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6" customHeight="1">
      <c r="A219" s="44">
        <f>'Année 2'!B267</f>
        <v>0</v>
      </c>
      <c r="B219" s="44">
        <f>'Année 2'!C267</f>
        <v>0</v>
      </c>
      <c r="C219" s="39">
        <f>'Année 2'!F267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6" customHeight="1">
      <c r="A220" s="44">
        <f>'Année 2'!B268</f>
        <v>0</v>
      </c>
      <c r="B220" s="44">
        <f>'Année 2'!C268</f>
        <v>0</v>
      </c>
      <c r="C220" s="39">
        <f>'Année 2'!F268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6" customHeight="1">
      <c r="A221" s="44">
        <f>'Année 2'!B269</f>
        <v>0</v>
      </c>
      <c r="B221" s="44">
        <f>'Année 2'!C269</f>
        <v>0</v>
      </c>
      <c r="C221" s="39">
        <f>'Année 2'!F269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6" customHeight="1">
      <c r="A222" s="44">
        <f>'Année 2'!B270</f>
        <v>0</v>
      </c>
      <c r="B222" s="44">
        <f>'Année 2'!C270</f>
        <v>0</v>
      </c>
      <c r="C222" s="39">
        <f>'Année 2'!F270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6" customHeight="1">
      <c r="A223" s="44">
        <f>'Année 2'!B271</f>
        <v>0</v>
      </c>
      <c r="B223" s="44">
        <f>'Année 2'!C271</f>
        <v>0</v>
      </c>
      <c r="C223" s="39">
        <f>'Année 2'!F271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6" customHeight="1">
      <c r="A224" s="44">
        <f>'Année 2'!B272</f>
        <v>0</v>
      </c>
      <c r="B224" s="44">
        <f>'Année 2'!C272</f>
        <v>0</v>
      </c>
      <c r="C224" s="39">
        <f>'Année 2'!F272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6" customHeight="1">
      <c r="A225" s="44">
        <f>'Année 2'!B273</f>
        <v>0</v>
      </c>
      <c r="B225" s="44">
        <f>'Année 2'!C273</f>
        <v>0</v>
      </c>
      <c r="C225" s="39">
        <f>'Année 2'!F273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6" customHeight="1">
      <c r="A226" s="44">
        <f>'Année 2'!B274</f>
        <v>0</v>
      </c>
      <c r="B226" s="44">
        <f>'Année 2'!C274</f>
        <v>0</v>
      </c>
      <c r="C226" s="39">
        <f>'Année 2'!F274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6" customHeight="1">
      <c r="A227" s="44">
        <f>'Année 2'!B275</f>
        <v>0</v>
      </c>
      <c r="B227" s="44">
        <f>'Année 2'!C275</f>
        <v>0</v>
      </c>
      <c r="C227" s="39">
        <f>'Année 2'!F275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6" customHeight="1">
      <c r="A228" s="44">
        <f>'Année 2'!B276</f>
        <v>0</v>
      </c>
      <c r="B228" s="44">
        <f>'Année 2'!C276</f>
        <v>0</v>
      </c>
      <c r="C228" s="39">
        <f>'Année 2'!F276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6" customHeight="1">
      <c r="A229" s="44">
        <f>'Année 2'!B277</f>
        <v>0</v>
      </c>
      <c r="B229" s="44">
        <f>'Année 2'!C277</f>
        <v>0</v>
      </c>
      <c r="C229" s="39">
        <f>'Année 2'!F277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6" customHeight="1">
      <c r="A230" s="44">
        <f>'Année 2'!B278</f>
        <v>0</v>
      </c>
      <c r="B230" s="44">
        <f>'Année 2'!C278</f>
        <v>0</v>
      </c>
      <c r="C230" s="39">
        <f>'Année 2'!F278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6" customHeight="1">
      <c r="A231" s="44">
        <f>'Année 2'!B279</f>
        <v>0</v>
      </c>
      <c r="B231" s="44">
        <f>'Année 2'!C279</f>
        <v>0</v>
      </c>
      <c r="C231" s="39">
        <f>'Année 2'!F279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6" customHeight="1">
      <c r="A232" s="44">
        <f>'Année 2'!B280</f>
        <v>0</v>
      </c>
      <c r="B232" s="44">
        <f>'Année 2'!C280</f>
        <v>0</v>
      </c>
      <c r="C232" s="39">
        <f>'Année 2'!F280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6" customHeight="1">
      <c r="A233" s="44">
        <f>'Année 2'!B281</f>
        <v>0</v>
      </c>
      <c r="B233" s="44">
        <f>'Année 2'!C281</f>
        <v>0</v>
      </c>
      <c r="C233" s="39">
        <f>'Année 2'!F281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6" customHeight="1">
      <c r="A234" s="44">
        <f>'Année 2'!B282</f>
        <v>0</v>
      </c>
      <c r="B234" s="44">
        <f>'Année 2'!C282</f>
        <v>0</v>
      </c>
      <c r="C234" s="39">
        <f>'Année 2'!F282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6" customHeight="1">
      <c r="A235" s="44">
        <f>'Année 2'!B283</f>
        <v>0</v>
      </c>
      <c r="B235" s="44">
        <f>'Année 2'!C283</f>
        <v>0</v>
      </c>
      <c r="C235" s="39">
        <f>'Année 2'!F283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6" customHeight="1">
      <c r="A236" s="44">
        <f>'Année 2'!B284</f>
        <v>0</v>
      </c>
      <c r="B236" s="44">
        <f>'Année 2'!C284</f>
        <v>0</v>
      </c>
      <c r="C236" s="39">
        <f>'Année 2'!F284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6" customHeight="1">
      <c r="A237" s="44">
        <f>'Année 2'!B285</f>
        <v>0</v>
      </c>
      <c r="B237" s="44">
        <f>'Année 2'!C285</f>
        <v>0</v>
      </c>
      <c r="C237" s="39">
        <f>'Année 2'!F285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6" customHeight="1">
      <c r="A238" s="44">
        <f>'Année 2'!B286</f>
        <v>0</v>
      </c>
      <c r="B238" s="44">
        <f>'Année 2'!C286</f>
        <v>0</v>
      </c>
      <c r="C238" s="39">
        <f>'Année 2'!F286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6" customHeight="1">
      <c r="A239" s="44">
        <f>'Année 2'!B287</f>
        <v>0</v>
      </c>
      <c r="B239" s="44">
        <f>'Année 2'!C287</f>
        <v>0</v>
      </c>
      <c r="C239" s="39">
        <f>'Année 2'!F287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6" customHeight="1">
      <c r="A240" s="44">
        <f>'Année 2'!B288</f>
        <v>0</v>
      </c>
      <c r="B240" s="44">
        <f>'Année 2'!C288</f>
        <v>0</v>
      </c>
      <c r="C240" s="39">
        <f>'Année 2'!F288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6" customHeight="1">
      <c r="A241" s="44">
        <f>'Année 2'!B289</f>
        <v>0</v>
      </c>
      <c r="B241" s="44">
        <f>'Année 2'!C289</f>
        <v>0</v>
      </c>
      <c r="C241" s="39">
        <f>'Année 2'!F289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6" customHeight="1">
      <c r="A242" s="44">
        <f>'Année 2'!B290</f>
        <v>0</v>
      </c>
      <c r="B242" s="44">
        <f>'Année 2'!C290</f>
        <v>0</v>
      </c>
      <c r="C242" s="39">
        <f>'Année 2'!F290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6" customHeight="1">
      <c r="A243" s="44">
        <f>'Année 2'!B291</f>
        <v>0</v>
      </c>
      <c r="B243" s="44">
        <f>'Année 2'!C291</f>
        <v>0</v>
      </c>
      <c r="C243" s="39">
        <f>'Année 2'!F291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6" customHeight="1">
      <c r="A244" s="44">
        <f>'Année 2'!B292</f>
        <v>0</v>
      </c>
      <c r="B244" s="44">
        <f>'Année 2'!C292</f>
        <v>0</v>
      </c>
      <c r="C244" s="39">
        <f>'Année 2'!F292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6" customHeight="1">
      <c r="A245" s="44">
        <f>'Année 2'!B293</f>
        <v>0</v>
      </c>
      <c r="B245" s="44">
        <f>'Année 2'!C293</f>
        <v>0</v>
      </c>
      <c r="C245" s="39">
        <f>'Année 2'!F293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6" customHeight="1">
      <c r="A246" s="44">
        <f>'Année 2'!B294</f>
        <v>0</v>
      </c>
      <c r="B246" s="44">
        <f>'Année 2'!C294</f>
        <v>0</v>
      </c>
      <c r="C246" s="39">
        <f>'Année 2'!F294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6" customHeight="1">
      <c r="A247" s="44">
        <f>'Année 2'!B295</f>
        <v>0</v>
      </c>
      <c r="B247" s="44">
        <f>'Année 2'!C295</f>
        <v>0</v>
      </c>
      <c r="C247" s="39">
        <f>'Année 2'!F295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6" customHeight="1">
      <c r="A248" s="44">
        <f>'Année 2'!B296</f>
        <v>0</v>
      </c>
      <c r="B248" s="44">
        <f>'Année 2'!C296</f>
        <v>0</v>
      </c>
      <c r="C248" s="39">
        <f>'Année 2'!F296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6" customHeight="1">
      <c r="A249" s="44">
        <f>'Année 2'!B297</f>
        <v>0</v>
      </c>
      <c r="B249" s="44">
        <f>'Année 2'!C297</f>
        <v>0</v>
      </c>
      <c r="C249" s="39">
        <f>'Année 2'!F297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6" customHeight="1">
      <c r="A250" s="44">
        <f>'Année 2'!B298</f>
        <v>0</v>
      </c>
      <c r="B250" s="44">
        <f>'Année 2'!C298</f>
        <v>0</v>
      </c>
      <c r="C250" s="39">
        <f>'Année 2'!F298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6" customHeight="1">
      <c r="A251" s="44">
        <f>'Année 2'!B299</f>
        <v>0</v>
      </c>
      <c r="B251" s="44">
        <f>'Année 2'!C299</f>
        <v>0</v>
      </c>
      <c r="C251" s="39">
        <f>'Année 2'!F299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6" customHeight="1">
      <c r="A252" s="44">
        <f>'Année 2'!B300</f>
        <v>0</v>
      </c>
      <c r="B252" s="44">
        <f>'Année 2'!C300</f>
        <v>0</v>
      </c>
      <c r="C252" s="39">
        <f>'Année 2'!F300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6" customHeight="1">
      <c r="A253" s="44">
        <f>'Année 2'!B301</f>
        <v>0</v>
      </c>
      <c r="B253" s="44">
        <f>'Année 2'!C301</f>
        <v>0</v>
      </c>
      <c r="C253" s="39">
        <f>'Année 2'!F301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6" customHeight="1">
      <c r="A254" s="44">
        <f>'Année 2'!B302</f>
        <v>0</v>
      </c>
      <c r="B254" s="44">
        <f>'Année 2'!C302</f>
        <v>0</v>
      </c>
      <c r="C254" s="39">
        <f>'Année 2'!F302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6" customHeight="1">
      <c r="A255" s="44">
        <f>'Année 2'!B303</f>
        <v>0</v>
      </c>
      <c r="B255" s="44">
        <f>'Année 2'!C303</f>
        <v>0</v>
      </c>
      <c r="C255" s="39">
        <f>'Année 2'!F303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6" customHeight="1">
      <c r="A256" s="44">
        <f>'Année 2'!B304</f>
        <v>0</v>
      </c>
      <c r="B256" s="44">
        <f>'Année 2'!C304</f>
        <v>0</v>
      </c>
      <c r="C256" s="39">
        <f>'Année 2'!F304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6" customHeight="1">
      <c r="A257" s="44">
        <f>'Année 2'!B305</f>
        <v>0</v>
      </c>
      <c r="B257" s="44">
        <f>'Année 2'!C305</f>
        <v>0</v>
      </c>
      <c r="C257" s="39">
        <f>'Année 2'!F305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6" customHeight="1">
      <c r="A258" s="44">
        <f>'Année 2'!B306</f>
        <v>0</v>
      </c>
      <c r="B258" s="44">
        <f>'Année 2'!C306</f>
        <v>0</v>
      </c>
      <c r="C258" s="39">
        <f>'Année 2'!F306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6" customHeight="1">
      <c r="A259" s="44">
        <f>'Année 2'!B307</f>
        <v>0</v>
      </c>
      <c r="B259" s="44">
        <f>'Année 2'!C307</f>
        <v>0</v>
      </c>
      <c r="C259" s="39">
        <f>'Année 2'!F307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6" customHeight="1">
      <c r="A260" s="44">
        <f>'Année 2'!B308</f>
        <v>0</v>
      </c>
      <c r="B260" s="44">
        <f>'Année 2'!C308</f>
        <v>0</v>
      </c>
      <c r="C260" s="39">
        <f>'Année 2'!F308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6" customHeight="1">
      <c r="A261" s="44">
        <f>'Année 2'!B309</f>
        <v>0</v>
      </c>
      <c r="B261" s="44">
        <f>'Année 2'!C309</f>
        <v>0</v>
      </c>
      <c r="C261" s="39">
        <f>'Année 2'!F309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6" customHeight="1">
      <c r="A262" s="44">
        <f>'Année 2'!B310</f>
        <v>0</v>
      </c>
      <c r="B262" s="44">
        <f>'Année 2'!C310</f>
        <v>0</v>
      </c>
      <c r="C262" s="39">
        <f>'Année 2'!F310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6" customHeight="1">
      <c r="A263" s="44">
        <f>'Année 2'!B311</f>
        <v>0</v>
      </c>
      <c r="B263" s="44">
        <f>'Année 2'!C311</f>
        <v>0</v>
      </c>
      <c r="C263" s="39">
        <f>'Année 2'!F311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6" customHeight="1">
      <c r="A264" s="44">
        <f>'Année 2'!B312</f>
        <v>0</v>
      </c>
      <c r="B264" s="44">
        <f>'Année 2'!C312</f>
        <v>0</v>
      </c>
      <c r="C264" s="39">
        <f>'Année 2'!F312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6" customHeight="1">
      <c r="A265" s="44">
        <f>'Année 2'!B313</f>
        <v>0</v>
      </c>
      <c r="B265" s="44">
        <f>'Année 2'!C313</f>
        <v>0</v>
      </c>
      <c r="C265" s="39">
        <f>'Année 2'!F313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6" customHeight="1">
      <c r="A266" s="44">
        <f>'Année 2'!B314</f>
        <v>0</v>
      </c>
      <c r="B266" s="44">
        <f>'Année 2'!C314</f>
        <v>0</v>
      </c>
      <c r="C266" s="39">
        <f>'Année 2'!F314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6" customHeight="1">
      <c r="A267" s="44">
        <f>'Année 2'!B315</f>
        <v>0</v>
      </c>
      <c r="B267" s="44">
        <f>'Année 2'!C315</f>
        <v>0</v>
      </c>
      <c r="C267" s="39">
        <f>'Année 2'!F315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6" customHeight="1">
      <c r="A268" s="44">
        <f>'Année 2'!B316</f>
        <v>0</v>
      </c>
      <c r="B268" s="44">
        <f>'Année 2'!C316</f>
        <v>0</v>
      </c>
      <c r="C268" s="39">
        <f>'Année 2'!F316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6" customHeight="1">
      <c r="A269" s="44">
        <f>'Année 2'!B317</f>
        <v>0</v>
      </c>
      <c r="B269" s="44">
        <f>'Année 2'!C317</f>
        <v>0</v>
      </c>
      <c r="C269" s="39">
        <f>'Année 2'!F317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6" customHeight="1">
      <c r="A270" s="44">
        <f>'Année 2'!B318</f>
        <v>0</v>
      </c>
      <c r="B270" s="44">
        <f>'Année 2'!C318</f>
        <v>0</v>
      </c>
      <c r="C270" s="39">
        <f>'Année 2'!F318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6" customHeight="1">
      <c r="A271" s="44">
        <f>'Année 2'!B319</f>
        <v>0</v>
      </c>
      <c r="B271" s="44">
        <f>'Année 2'!C319</f>
        <v>0</v>
      </c>
      <c r="C271" s="39">
        <f>'Année 2'!F319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6" customHeight="1">
      <c r="A272" s="44">
        <f>'Année 2'!B320</f>
        <v>0</v>
      </c>
      <c r="B272" s="44">
        <f>'Année 2'!C320</f>
        <v>0</v>
      </c>
      <c r="C272" s="39">
        <f>'Année 2'!F320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6" customHeight="1">
      <c r="A273" s="44">
        <f>'Année 2'!B321</f>
        <v>0</v>
      </c>
      <c r="B273" s="44">
        <f>'Année 2'!C321</f>
        <v>0</v>
      </c>
      <c r="C273" s="39">
        <f>'Année 2'!F321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6" customHeight="1">
      <c r="A274" s="44">
        <f>'Année 2'!B322</f>
        <v>0</v>
      </c>
      <c r="B274" s="44">
        <f>'Année 2'!C322</f>
        <v>0</v>
      </c>
      <c r="C274" s="39">
        <f>'Année 2'!F322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6" customHeight="1">
      <c r="A275" s="44">
        <f>'Année 2'!B323</f>
        <v>0</v>
      </c>
      <c r="B275" s="44">
        <f>'Année 2'!C323</f>
        <v>0</v>
      </c>
      <c r="C275" s="39">
        <f>'Année 2'!F323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6" customHeight="1">
      <c r="A276" s="44">
        <f>'Année 2'!B324</f>
        <v>0</v>
      </c>
      <c r="B276" s="44">
        <f>'Année 2'!C324</f>
        <v>0</v>
      </c>
      <c r="C276" s="39">
        <f>'Année 2'!F324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6" customHeight="1">
      <c r="A277" s="44">
        <f>'Année 2'!B325</f>
        <v>0</v>
      </c>
      <c r="B277" s="44">
        <f>'Année 2'!C325</f>
        <v>0</v>
      </c>
      <c r="C277" s="39">
        <f>'Année 2'!F325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6" customHeight="1">
      <c r="A278" s="44">
        <f>'Année 2'!B326</f>
        <v>0</v>
      </c>
      <c r="B278" s="44">
        <f>'Année 2'!C326</f>
        <v>0</v>
      </c>
      <c r="C278" s="39">
        <f>'Année 2'!F326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6" customHeight="1">
      <c r="A279" s="44">
        <f>'Année 2'!B327</f>
        <v>0</v>
      </c>
      <c r="B279" s="44">
        <f>'Année 2'!C327</f>
        <v>0</v>
      </c>
      <c r="C279" s="39">
        <f>'Année 2'!F327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6" customHeight="1">
      <c r="A280" s="44">
        <f>'Année 2'!B328</f>
        <v>0</v>
      </c>
      <c r="B280" s="44">
        <f>'Année 2'!C328</f>
        <v>0</v>
      </c>
      <c r="C280" s="39">
        <f>'Année 2'!F328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6" customHeight="1">
      <c r="A281" s="44">
        <f>'Année 2'!B329</f>
        <v>0</v>
      </c>
      <c r="B281" s="44">
        <f>'Année 2'!C329</f>
        <v>0</v>
      </c>
      <c r="C281" s="39">
        <f>'Année 2'!F329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6" customHeight="1">
      <c r="A282" s="44">
        <f>'Année 2'!B330</f>
        <v>0</v>
      </c>
      <c r="B282" s="44">
        <f>'Année 2'!C330</f>
        <v>0</v>
      </c>
      <c r="C282" s="39">
        <f>'Année 2'!F330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6" customHeight="1">
      <c r="A283" s="44">
        <f>'Année 2'!B331</f>
        <v>0</v>
      </c>
      <c r="B283" s="44">
        <f>'Année 2'!C331</f>
        <v>0</v>
      </c>
      <c r="C283" s="39">
        <f>'Année 2'!F331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6" customHeight="1">
      <c r="A284" s="44">
        <f>'Année 2'!B332</f>
        <v>0</v>
      </c>
      <c r="B284" s="44">
        <f>'Année 2'!C332</f>
        <v>0</v>
      </c>
      <c r="C284" s="39">
        <f>'Année 2'!F332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6" customHeight="1">
      <c r="A285" s="44">
        <f>'Année 2'!B333</f>
        <v>0</v>
      </c>
      <c r="B285" s="44">
        <f>'Année 2'!C333</f>
        <v>0</v>
      </c>
      <c r="C285" s="39">
        <f>'Année 2'!F333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6" customHeight="1">
      <c r="A286" s="44">
        <f>'Année 2'!B334</f>
        <v>0</v>
      </c>
      <c r="B286" s="44">
        <f>'Année 2'!C334</f>
        <v>0</v>
      </c>
      <c r="C286" s="39">
        <f>'Année 2'!F334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6" customHeight="1">
      <c r="A287" s="44">
        <f>'Année 2'!B335</f>
        <v>0</v>
      </c>
      <c r="B287" s="44">
        <f>'Année 2'!C335</f>
        <v>0</v>
      </c>
      <c r="C287" s="39">
        <f>'Année 2'!F335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6" customHeight="1">
      <c r="A288" s="44">
        <f>'Année 2'!B336</f>
        <v>0</v>
      </c>
      <c r="B288" s="44">
        <f>'Année 2'!C336</f>
        <v>0</v>
      </c>
      <c r="C288" s="39">
        <f>'Année 2'!F336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6" customHeight="1">
      <c r="A289" s="44">
        <f>'Année 2'!B337</f>
        <v>0</v>
      </c>
      <c r="B289" s="44">
        <f>'Année 2'!C337</f>
        <v>0</v>
      </c>
      <c r="C289" s="39">
        <f>'Année 2'!F337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6" customHeight="1">
      <c r="A290" s="44">
        <f>'Année 2'!B338</f>
        <v>0</v>
      </c>
      <c r="B290" s="44">
        <f>'Année 2'!C338</f>
        <v>0</v>
      </c>
      <c r="C290" s="39">
        <f>'Année 2'!F338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6" customHeight="1">
      <c r="A291" s="44">
        <f>'Année 2'!B339</f>
        <v>0</v>
      </c>
      <c r="B291" s="44">
        <f>'Année 2'!C339</f>
        <v>0</v>
      </c>
      <c r="C291" s="39">
        <f>'Année 2'!F339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6" customHeight="1">
      <c r="A292" s="44">
        <f>'Année 2'!B340</f>
        <v>0</v>
      </c>
      <c r="B292" s="44">
        <f>'Année 2'!C340</f>
        <v>0</v>
      </c>
      <c r="C292" s="39">
        <f>'Année 2'!F340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6" customHeight="1">
      <c r="A293" s="44">
        <f>'Année 2'!B341</f>
        <v>0</v>
      </c>
      <c r="B293" s="44">
        <f>'Année 2'!C341</f>
        <v>0</v>
      </c>
      <c r="C293" s="39">
        <f>'Année 2'!F341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6" customHeight="1">
      <c r="A294" s="44">
        <f>'Année 2'!B342</f>
        <v>0</v>
      </c>
      <c r="B294" s="44">
        <f>'Année 2'!C342</f>
        <v>0</v>
      </c>
      <c r="C294" s="39">
        <f>'Année 2'!F342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6" customHeight="1">
      <c r="A295" s="44">
        <f>'Année 2'!B343</f>
        <v>0</v>
      </c>
      <c r="B295" s="44">
        <f>'Année 2'!C343</f>
        <v>0</v>
      </c>
      <c r="C295" s="39">
        <f>'Année 2'!F343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6" customHeight="1">
      <c r="A296" s="44">
        <f>'Année 2'!B344</f>
        <v>0</v>
      </c>
      <c r="B296" s="44">
        <f>'Année 2'!C344</f>
        <v>0</v>
      </c>
      <c r="C296" s="39">
        <f>'Année 2'!F344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6" customHeight="1">
      <c r="A297" s="44">
        <f>'Année 2'!B345</f>
        <v>0</v>
      </c>
      <c r="B297" s="44">
        <f>'Année 2'!C345</f>
        <v>0</v>
      </c>
      <c r="C297" s="39">
        <f>'Année 2'!F345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6" customHeight="1">
      <c r="A298" s="44">
        <f>'Année 2'!B346</f>
        <v>0</v>
      </c>
      <c r="B298" s="44">
        <f>'Année 2'!C346</f>
        <v>0</v>
      </c>
      <c r="C298" s="39">
        <f>'Année 2'!F346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6" customHeight="1">
      <c r="A299" s="44">
        <f>'Année 2'!B347</f>
        <v>0</v>
      </c>
      <c r="B299" s="44">
        <f>'Année 2'!C347</f>
        <v>0</v>
      </c>
      <c r="C299" s="39">
        <f>'Année 2'!F347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6" customHeight="1">
      <c r="A300" s="44">
        <f>'Année 2'!B348</f>
        <v>0</v>
      </c>
      <c r="B300" s="44">
        <f>'Année 2'!C348</f>
        <v>0</v>
      </c>
      <c r="C300" s="39">
        <f>'Année 2'!F348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  <row r="301" spans="1:23" ht="30.6" customHeight="1">
      <c r="A301" s="44">
        <f>'Année 2'!B349</f>
        <v>0</v>
      </c>
      <c r="B301" s="44">
        <f>'Année 2'!C349</f>
        <v>0</v>
      </c>
      <c r="C301" s="39">
        <f>'Année 2'!F349</f>
        <v>0</v>
      </c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43"/>
      <c r="W301"/>
    </row>
    <row r="302" spans="1:23" ht="30.6" customHeight="1">
      <c r="A302" s="44">
        <f>'Année 2'!B350</f>
        <v>0</v>
      </c>
      <c r="B302" s="44">
        <f>'Année 2'!C350</f>
        <v>0</v>
      </c>
      <c r="C302" s="39">
        <f>'Année 2'!F350</f>
        <v>0</v>
      </c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43"/>
      <c r="W302"/>
    </row>
    <row r="303" spans="1:23" ht="30.6" customHeight="1">
      <c r="A303" s="44">
        <f>'Année 2'!B351</f>
        <v>0</v>
      </c>
      <c r="B303" s="44">
        <f>'Année 2'!C351</f>
        <v>0</v>
      </c>
      <c r="C303" s="39">
        <f>'Année 2'!F351</f>
        <v>0</v>
      </c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43"/>
      <c r="W303"/>
    </row>
    <row r="304" spans="1:23" ht="30.6" customHeight="1">
      <c r="A304" s="44">
        <f>'Année 2'!B352</f>
        <v>0</v>
      </c>
      <c r="B304" s="44">
        <f>'Année 2'!C352</f>
        <v>0</v>
      </c>
      <c r="C304" s="39">
        <f>'Année 2'!F352</f>
        <v>0</v>
      </c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43"/>
      <c r="W304"/>
    </row>
    <row r="305" spans="1:23" ht="30.6" customHeight="1">
      <c r="A305" s="44">
        <f>'Année 2'!B353</f>
        <v>0</v>
      </c>
      <c r="B305" s="44">
        <f>'Année 2'!C353</f>
        <v>0</v>
      </c>
      <c r="C305" s="39">
        <f>'Année 2'!F353</f>
        <v>0</v>
      </c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43"/>
      <c r="W305"/>
    </row>
  </sheetData>
  <sheetProtection formatCells="0" insertRows="0"/>
  <mergeCells count="23">
    <mergeCell ref="A1:I6"/>
    <mergeCell ref="A7:A9"/>
    <mergeCell ref="B7:B9"/>
    <mergeCell ref="C7:D9"/>
    <mergeCell ref="E7:F9"/>
    <mergeCell ref="G7:G9"/>
    <mergeCell ref="H7:I9"/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</mergeCells>
  <conditionalFormatting sqref="A1:A15 A306:A1004">
    <cfRule type="expression" dxfId="60" priority="49">
      <formula>$C1="Parcours Pédagogique"</formula>
    </cfRule>
    <cfRule type="expression" dxfId="59" priority="50">
      <formula>$C1="BLOC"</formula>
    </cfRule>
    <cfRule type="expression" dxfId="58" priority="51">
      <formula>$C1="OPTION"</formula>
    </cfRule>
  </conditionalFormatting>
  <conditionalFormatting sqref="A45:S305 A16:T17 A20:S29 A18:D19 J18:S19 A31:S33 A30:D30 J30:S30 A35:S36 A34:D34 J34:S34 A38:S42 A37:D37 J37:S37 A44:D44 J44:S44">
    <cfRule type="expression" dxfId="57" priority="56">
      <formula>$C16="Modification MCC"</formula>
    </cfRule>
  </conditionalFormatting>
  <conditionalFormatting sqref="B1:S9 B10:M10 B12:N12 B13:M15 B306:S1004 B11:L11 P12:S15 P10">
    <cfRule type="expression" dxfId="56" priority="52">
      <formula>$D1="Modification MCC"</formula>
    </cfRule>
  </conditionalFormatting>
  <conditionalFormatting sqref="B1:S9 B10:M10 P10 B11:L11 B12:N12 P12:S15 B13:M15 B306:S1004">
    <cfRule type="expression" dxfId="55" priority="53">
      <formula>$D1="Modification"</formula>
    </cfRule>
    <cfRule type="expression" dxfId="54" priority="54">
      <formula>$D1="Création"</formula>
    </cfRule>
    <cfRule type="expression" dxfId="53" priority="55">
      <formula>$D1="Fermeture"</formula>
    </cfRule>
  </conditionalFormatting>
  <conditionalFormatting sqref="C45:S1006 C1:S17 C20:S29 C18:D19 J18:S19 C31:S33 C30:D30 J30:S30 C35:S36 C34:D34 J34:S34 C38:S42 C37:D37 J37:S37 C44:D44 J44:S44">
    <cfRule type="expression" dxfId="52" priority="43">
      <formula>$B1="Option"</formula>
    </cfRule>
  </conditionalFormatting>
  <conditionalFormatting sqref="J44:J1006 J1:J42">
    <cfRule type="expression" dxfId="51" priority="47">
      <formula>$I1="NON"</formula>
    </cfRule>
  </conditionalFormatting>
  <conditionalFormatting sqref="L44:L305 L16:L42">
    <cfRule type="expression" dxfId="50" priority="61">
      <formula>$K16="CCI (CC Intégral)"</formula>
    </cfRule>
  </conditionalFormatting>
  <conditionalFormatting sqref="L44:L305 M44:M1006 M1:M42 L16:L42">
    <cfRule type="expression" dxfId="49" priority="48">
      <formula>$K1="CT (Contrôle terminal)"</formula>
    </cfRule>
  </conditionalFormatting>
  <conditionalFormatting sqref="M16:M17">
    <cfRule type="expression" dxfId="48" priority="60">
      <formula>$K16="CT (Contrôle terminal)"</formula>
    </cfRule>
  </conditionalFormatting>
  <conditionalFormatting sqref="N44:O1006 N1:O42">
    <cfRule type="expression" dxfId="47" priority="46">
      <formula>$K1="CCI (CC Intégral)"</formula>
    </cfRule>
  </conditionalFormatting>
  <conditionalFormatting sqref="Q44:R1006 Q1:R42">
    <cfRule type="expression" dxfId="46" priority="45">
      <formula>$P1="Autres"</formula>
    </cfRule>
  </conditionalFormatting>
  <conditionalFormatting sqref="T16:T17 S44:S1006 S1:S42">
    <cfRule type="expression" dxfId="45" priority="44">
      <formula>$P1="CT (Contrôle terminal)"</formula>
    </cfRule>
  </conditionalFormatting>
  <conditionalFormatting sqref="A45:S305 A16:T17 A20:S29 A18:D19 J18:S19 A31:S33 A30:D30 J30:S30 A35:S36 A34:D34 J34:S34 A38:S42 A37:D37 J37:S37 A44:D44 J44:S44">
    <cfRule type="expression" dxfId="44" priority="57">
      <formula>$C16="Modification"</formula>
    </cfRule>
    <cfRule type="expression" dxfId="43" priority="58">
      <formula>$C16="Création"</formula>
    </cfRule>
    <cfRule type="expression" dxfId="42" priority="59">
      <formula>$C16="Fermeture"</formula>
    </cfRule>
  </conditionalFormatting>
  <conditionalFormatting sqref="A43:T43">
    <cfRule type="expression" dxfId="41" priority="37">
      <formula>$C43="Modification MCC"</formula>
    </cfRule>
  </conditionalFormatting>
  <conditionalFormatting sqref="C43:S43">
    <cfRule type="expression" dxfId="40" priority="31">
      <formula>$B43="Option"</formula>
    </cfRule>
  </conditionalFormatting>
  <conditionalFormatting sqref="J43">
    <cfRule type="expression" dxfId="39" priority="35">
      <formula>$I43="NON"</formula>
    </cfRule>
  </conditionalFormatting>
  <conditionalFormatting sqref="L43">
    <cfRule type="expression" dxfId="38" priority="42">
      <formula>$K43="CCI (CC Intégral)"</formula>
    </cfRule>
  </conditionalFormatting>
  <conditionalFormatting sqref="L43:M43">
    <cfRule type="expression" dxfId="37" priority="36">
      <formula>$K43="CT (Contrôle terminal)"</formula>
    </cfRule>
  </conditionalFormatting>
  <conditionalFormatting sqref="M43">
    <cfRule type="expression" dxfId="36" priority="41">
      <formula>$K43="CT (Contrôle terminal)"</formula>
    </cfRule>
  </conditionalFormatting>
  <conditionalFormatting sqref="N43:O43">
    <cfRule type="expression" dxfId="35" priority="34">
      <formula>$K43="CCI (CC Intégral)"</formula>
    </cfRule>
  </conditionalFormatting>
  <conditionalFormatting sqref="Q43:R43">
    <cfRule type="expression" dxfId="34" priority="33">
      <formula>$P43="Autres"</formula>
    </cfRule>
  </conditionalFormatting>
  <conditionalFormatting sqref="S43:T43">
    <cfRule type="expression" dxfId="33" priority="32">
      <formula>$P43="CT (Contrôle terminal)"</formula>
    </cfRule>
  </conditionalFormatting>
  <conditionalFormatting sqref="A43:T43">
    <cfRule type="expression" dxfId="32" priority="38">
      <formula>$C43="Modification"</formula>
    </cfRule>
    <cfRule type="expression" dxfId="31" priority="39">
      <formula>$C43="Création"</formula>
    </cfRule>
    <cfRule type="expression" dxfId="30" priority="40">
      <formula>$C43="Fermeture"</formula>
    </cfRule>
  </conditionalFormatting>
  <conditionalFormatting sqref="E19:I19">
    <cfRule type="expression" dxfId="29" priority="27">
      <formula>$C19="Modification MCC"</formula>
    </cfRule>
  </conditionalFormatting>
  <conditionalFormatting sqref="E19:I19">
    <cfRule type="expression" dxfId="28" priority="26">
      <formula>$B19="Option"</formula>
    </cfRule>
  </conditionalFormatting>
  <conditionalFormatting sqref="E19:I19">
    <cfRule type="expression" dxfId="27" priority="28">
      <formula>$C19="Modification"</formula>
    </cfRule>
    <cfRule type="expression" dxfId="26" priority="29">
      <formula>$C19="Création"</formula>
    </cfRule>
    <cfRule type="expression" dxfId="25" priority="30">
      <formula>$C19="Fermeture"</formula>
    </cfRule>
  </conditionalFormatting>
  <conditionalFormatting sqref="E18:I18">
    <cfRule type="expression" dxfId="24" priority="22">
      <formula>$C18="Modification MCC"</formula>
    </cfRule>
  </conditionalFormatting>
  <conditionalFormatting sqref="E18:I18">
    <cfRule type="expression" dxfId="23" priority="21">
      <formula>$B18="Option"</formula>
    </cfRule>
  </conditionalFormatting>
  <conditionalFormatting sqref="E18:I18">
    <cfRule type="expression" dxfId="22" priority="23">
      <formula>$C18="Modification"</formula>
    </cfRule>
    <cfRule type="expression" dxfId="21" priority="24">
      <formula>$C18="Création"</formula>
    </cfRule>
    <cfRule type="expression" dxfId="20" priority="25">
      <formula>$C18="Fermeture"</formula>
    </cfRule>
  </conditionalFormatting>
  <conditionalFormatting sqref="E30:I30">
    <cfRule type="expression" dxfId="19" priority="17">
      <formula>$C30="Modification MCC"</formula>
    </cfRule>
  </conditionalFormatting>
  <conditionalFormatting sqref="E30:I30">
    <cfRule type="expression" dxfId="18" priority="16">
      <formula>$B30="Option"</formula>
    </cfRule>
  </conditionalFormatting>
  <conditionalFormatting sqref="E30:I30">
    <cfRule type="expression" dxfId="17" priority="18">
      <formula>$C30="Modification"</formula>
    </cfRule>
    <cfRule type="expression" dxfId="16" priority="19">
      <formula>$C30="Création"</formula>
    </cfRule>
    <cfRule type="expression" dxfId="15" priority="20">
      <formula>$C30="Fermeture"</formula>
    </cfRule>
  </conditionalFormatting>
  <conditionalFormatting sqref="E34:I34">
    <cfRule type="expression" dxfId="14" priority="12">
      <formula>$C34="Modification MCC"</formula>
    </cfRule>
  </conditionalFormatting>
  <conditionalFormatting sqref="E34:I34">
    <cfRule type="expression" dxfId="13" priority="11">
      <formula>$B34="Option"</formula>
    </cfRule>
  </conditionalFormatting>
  <conditionalFormatting sqref="E34:I34">
    <cfRule type="expression" dxfId="12" priority="13">
      <formula>$C34="Modification"</formula>
    </cfRule>
    <cfRule type="expression" dxfId="11" priority="14">
      <formula>$C34="Création"</formula>
    </cfRule>
    <cfRule type="expression" dxfId="10" priority="15">
      <formula>$C34="Fermeture"</formula>
    </cfRule>
  </conditionalFormatting>
  <conditionalFormatting sqref="E37:I37">
    <cfRule type="expression" dxfId="9" priority="7">
      <formula>$C37="Modification MCC"</formula>
    </cfRule>
  </conditionalFormatting>
  <conditionalFormatting sqref="E37:I37">
    <cfRule type="expression" dxfId="8" priority="6">
      <formula>$B37="Option"</formula>
    </cfRule>
  </conditionalFormatting>
  <conditionalFormatting sqref="E37:I37">
    <cfRule type="expression" dxfId="7" priority="8">
      <formula>$C37="Modification"</formula>
    </cfRule>
    <cfRule type="expression" dxfId="6" priority="9">
      <formula>$C37="Création"</formula>
    </cfRule>
    <cfRule type="expression" dxfId="5" priority="10">
      <formula>$C37="Fermeture"</formula>
    </cfRule>
  </conditionalFormatting>
  <conditionalFormatting sqref="E44:I44">
    <cfRule type="expression" dxfId="4" priority="2">
      <formula>$C44="Modification MCC"</formula>
    </cfRule>
  </conditionalFormatting>
  <conditionalFormatting sqref="E44:I44">
    <cfRule type="expression" dxfId="3" priority="1">
      <formula>$B44="Option"</formula>
    </cfRule>
  </conditionalFormatting>
  <conditionalFormatting sqref="E44:I44">
    <cfRule type="expression" dxfId="2" priority="3">
      <formula>$C44="Modification"</formula>
    </cfRule>
    <cfRule type="expression" dxfId="1" priority="4">
      <formula>$C44="Création"</formula>
    </cfRule>
    <cfRule type="expression" dxfId="0" priority="5">
      <formula>$C44="Fermeture"</formula>
    </cfRule>
  </conditionalFormatting>
  <dataValidations count="6">
    <dataValidation type="list" allowBlank="1" showInputMessage="1" showErrorMessage="1" sqref="D1:D6" xr:uid="{00000000-0002-0000-0600-000000000000}">
      <formula1>"Obligatoire, Facultatif, Complémentaire"</formula1>
    </dataValidation>
    <dataValidation type="list" allowBlank="1" showInputMessage="1" showErrorMessage="1" sqref="E18:I42 E44:I305" xr:uid="{00000000-0002-0000-0600-000001000000}">
      <formula1>"OUI, NON"</formula1>
    </dataValidation>
    <dataValidation type="list" allowBlank="1" showInputMessage="1" showErrorMessage="1" sqref="P44:P305 P18:P42" xr:uid="{00000000-0002-0000-0600-000002000000}">
      <formula1>"CT (Contrôle terminal), Autres"</formula1>
    </dataValidation>
    <dataValidation type="list" allowBlank="1" showInputMessage="1" showErrorMessage="1" sqref="C44:C305 C18:C42" xr:uid="{00000000-0002-0000-0600-000003000000}">
      <formula1>"Modification MCC"</formula1>
    </dataValidation>
    <dataValidation type="list" allowBlank="1" showInputMessage="1" showErrorMessage="1" sqref="K44:K305 K18:K42" xr:uid="{00000000-0002-0000-0600-000004000000}">
      <formula1>List_Controle2</formula1>
    </dataValidation>
    <dataValidation type="list" allowBlank="1" showInputMessage="1" showErrorMessage="1" sqref="N44:N305 Q44:Q305 Q18:Q42 N18:N42" xr:uid="{00000000-0002-0000-06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D4172E-0D9A-4A17-ACC5-B8E6FC3E2A97}"/>
</file>

<file path=customXml/itemProps2.xml><?xml version="1.0" encoding="utf-8"?>
<ds:datastoreItem xmlns:ds="http://schemas.openxmlformats.org/officeDocument/2006/customXml" ds:itemID="{2C8F3B5F-D319-4BE7-BFB7-A87629911E28}"/>
</file>

<file path=customXml/itemProps3.xml><?xml version="1.0" encoding="utf-8"?>
<ds:datastoreItem xmlns:ds="http://schemas.openxmlformats.org/officeDocument/2006/customXml" ds:itemID="{F3EB0657-1706-43A7-AEAD-AACE2C5A95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Ophelie Lecuyer</cp:lastModifiedBy>
  <cp:revision/>
  <dcterms:created xsi:type="dcterms:W3CDTF">2022-09-27T13:03:25Z</dcterms:created>
  <dcterms:modified xsi:type="dcterms:W3CDTF">2024-04-17T12:30:22Z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