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abien Lecourt\Desktop\Ophelie maquette 2024\Offre 2024 - Maquettes &amp; MCC\Offres CREATES - 25-10-24\Licence finale 22-10-24\MUSIQUE\"/>
    </mc:Choice>
  </mc:AlternateContent>
  <xr:revisionPtr revIDLastSave="0" documentId="8_{18F4952E-F49C-4EF7-B833-FFE00C79F3E7}" xr6:coauthVersionLast="47" xr6:coauthVersionMax="47" xr10:uidLastSave="{00000000-0000-0000-0000-000000000000}"/>
  <bookViews>
    <workbookView xWindow="2925" yWindow="1605" windowWidth="22440" windowHeight="13200" firstSheet="2" activeTab="8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5 MCC NA" sheetId="20" r:id="rId6"/>
    <sheet name="S6 Maquette" sheetId="12" r:id="rId7"/>
    <sheet name="S6 MCC" sheetId="18" r:id="rId8"/>
    <sheet name="S6 MCC NA" sheetId="21" r:id="rId9"/>
  </sheets>
  <externalReferences>
    <externalReference r:id="rId10"/>
  </externalReferences>
  <definedNames>
    <definedName name="list_cmp" localSheetId="5">[1]Listes!$A$10:$G$10</definedName>
    <definedName name="list_cmp" localSheetId="8">[1]Listes!$A$10:$G$10</definedName>
    <definedName name="list_cmp">Listes!$A$10:$G$10</definedName>
    <definedName name="List_CNU" localSheetId="5">[1]Listes!$A$27:$A$83</definedName>
    <definedName name="List_CNU" localSheetId="8">[1]Listes!$A$27:$A$83</definedName>
    <definedName name="List_CNU">Listes!$A$27:$A$83</definedName>
    <definedName name="List_Controle" localSheetId="5">[1]Listes!$B$2:$B$6</definedName>
    <definedName name="List_Controle" localSheetId="8">[1]Listes!$B$2:$B$6</definedName>
    <definedName name="List_Controle">Listes!$B$2:$B$6</definedName>
    <definedName name="List_Controle2" localSheetId="5">[1]Listes!$A$2:$A$4</definedName>
    <definedName name="List_Controle2" localSheetId="8">[1]Listes!$A$2:$A$4</definedName>
    <definedName name="List_Controle2">Listes!$A$2:$A$4</definedName>
    <definedName name="List_Mutualisation" localSheetId="5">[1]Listes!$E$2:$E$3</definedName>
    <definedName name="List_Mutualisation" localSheetId="8">[1]Listes!$E$2:$E$3</definedName>
    <definedName name="List_Mutualisation">Listes!$E$2:$E$3</definedName>
    <definedName name="List_RegimeInscription" localSheetId="5">[1]Listes!$C$2:$C$3</definedName>
    <definedName name="List_RegimeInscription" localSheetId="8">[1]Listes!$C$2:$C$3</definedName>
    <definedName name="List_RegimeInscription">Listes!$C$2:$C$3</definedName>
    <definedName name="List_Statut" localSheetId="5">[1]Listes!$F$2:$F$4</definedName>
    <definedName name="List_Statut" localSheetId="8">[1]Listes!$F$2:$F$4</definedName>
    <definedName name="List_Statut">Listes!$F$2:$F$4</definedName>
    <definedName name="list_typdiplome" localSheetId="5">[1]Listes!$H$3:$H$4</definedName>
    <definedName name="list_typdiplome" localSheetId="8">[1]Listes!$H$3:$H$4</definedName>
    <definedName name="list_typdiplome">Listes!$H$3:$H$4</definedName>
    <definedName name="List_Type" localSheetId="5">[1]Listes!$G$2:$G$3</definedName>
    <definedName name="List_Type" localSheetId="8">[1]Listes!$G$2:$G$3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>#REF!</definedName>
    <definedName name="tab_code_dip">Listes!$J$1:$L$51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98" i="21" l="1"/>
  <c r="B298" i="21"/>
  <c r="A298" i="21"/>
  <c r="C297" i="21"/>
  <c r="B297" i="21"/>
  <c r="A297" i="21"/>
  <c r="C296" i="21"/>
  <c r="B296" i="21"/>
  <c r="A296" i="21"/>
  <c r="C295" i="21"/>
  <c r="B295" i="21"/>
  <c r="A295" i="21"/>
  <c r="C294" i="21"/>
  <c r="B294" i="21"/>
  <c r="A294" i="21"/>
  <c r="C293" i="21"/>
  <c r="B293" i="21"/>
  <c r="A293" i="21"/>
  <c r="C292" i="21"/>
  <c r="B292" i="21"/>
  <c r="A292" i="21"/>
  <c r="C291" i="21"/>
  <c r="B291" i="21"/>
  <c r="A291" i="21"/>
  <c r="C290" i="2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C109" i="21"/>
  <c r="C108" i="21"/>
  <c r="C107" i="21"/>
  <c r="C106" i="21"/>
  <c r="C105" i="21"/>
  <c r="C104" i="21"/>
  <c r="C103" i="21"/>
  <c r="C102" i="21"/>
  <c r="C101" i="21"/>
  <c r="C100" i="21"/>
  <c r="C99" i="21"/>
  <c r="C98" i="21"/>
  <c r="C97" i="21"/>
  <c r="C96" i="21"/>
  <c r="C95" i="21"/>
  <c r="C93" i="21"/>
  <c r="C92" i="21"/>
  <c r="C91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C54" i="21"/>
  <c r="C53" i="21"/>
  <c r="C52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B26" i="21"/>
  <c r="A26" i="21"/>
  <c r="C25" i="21"/>
  <c r="B25" i="21"/>
  <c r="A25" i="21"/>
  <c r="B24" i="21"/>
  <c r="A24" i="21"/>
  <c r="B23" i="21"/>
  <c r="A23" i="21"/>
  <c r="C22" i="21"/>
  <c r="B22" i="21"/>
  <c r="A22" i="21"/>
  <c r="C21" i="21"/>
  <c r="B21" i="21"/>
  <c r="A21" i="21"/>
  <c r="C20" i="21"/>
  <c r="B20" i="21"/>
  <c r="A20" i="21"/>
  <c r="C19" i="21"/>
  <c r="B19" i="21"/>
  <c r="A19" i="21"/>
  <c r="E15" i="21"/>
  <c r="B15" i="21"/>
  <c r="E13" i="21"/>
  <c r="B13" i="21"/>
  <c r="E10" i="21"/>
  <c r="H7" i="21"/>
  <c r="E7" i="21"/>
  <c r="B7" i="21"/>
  <c r="C299" i="20"/>
  <c r="B299" i="20"/>
  <c r="A299" i="20"/>
  <c r="C298" i="20"/>
  <c r="B298" i="20"/>
  <c r="A298" i="20"/>
  <c r="C297" i="20"/>
  <c r="B297" i="20"/>
  <c r="A297" i="20"/>
  <c r="C296" i="20"/>
  <c r="B296" i="20"/>
  <c r="A296" i="20"/>
  <c r="C295" i="20"/>
  <c r="B295" i="20"/>
  <c r="A295" i="20"/>
  <c r="C294" i="20"/>
  <c r="B294" i="20"/>
  <c r="A294" i="20"/>
  <c r="C293" i="20"/>
  <c r="B293" i="20"/>
  <c r="A293" i="20"/>
  <c r="C292" i="20"/>
  <c r="B292" i="20"/>
  <c r="A292" i="20"/>
  <c r="C291" i="20"/>
  <c r="B291" i="20"/>
  <c r="A291" i="20"/>
  <c r="C290" i="20"/>
  <c r="B290" i="20"/>
  <c r="A290" i="20"/>
  <c r="C289" i="20"/>
  <c r="B289" i="20"/>
  <c r="A289" i="20"/>
  <c r="C288" i="20"/>
  <c r="B288" i="20"/>
  <c r="A288" i="20"/>
  <c r="C287" i="20"/>
  <c r="B287" i="20"/>
  <c r="A287" i="20"/>
  <c r="C286" i="20"/>
  <c r="B286" i="20"/>
  <c r="A286" i="20"/>
  <c r="C285" i="20"/>
  <c r="B285" i="20"/>
  <c r="A285" i="20"/>
  <c r="C284" i="20"/>
  <c r="B284" i="20"/>
  <c r="A284" i="20"/>
  <c r="C283" i="20"/>
  <c r="B283" i="20"/>
  <c r="A283" i="20"/>
  <c r="C282" i="20"/>
  <c r="B282" i="20"/>
  <c r="A282" i="20"/>
  <c r="C281" i="20"/>
  <c r="B281" i="20"/>
  <c r="A281" i="20"/>
  <c r="C280" i="20"/>
  <c r="B280" i="20"/>
  <c r="A280" i="20"/>
  <c r="C279" i="20"/>
  <c r="B279" i="20"/>
  <c r="A279" i="20"/>
  <c r="C278" i="20"/>
  <c r="B278" i="20"/>
  <c r="A278" i="20"/>
  <c r="C277" i="20"/>
  <c r="B277" i="20"/>
  <c r="A277" i="20"/>
  <c r="C276" i="20"/>
  <c r="B276" i="20"/>
  <c r="A276" i="20"/>
  <c r="C275" i="20"/>
  <c r="B275" i="20"/>
  <c r="A275" i="20"/>
  <c r="C274" i="20"/>
  <c r="B274" i="20"/>
  <c r="A274" i="20"/>
  <c r="C273" i="20"/>
  <c r="B273" i="20"/>
  <c r="A273" i="20"/>
  <c r="C272" i="20"/>
  <c r="B272" i="20"/>
  <c r="A272" i="20"/>
  <c r="C271" i="20"/>
  <c r="B271" i="20"/>
  <c r="A271" i="20"/>
  <c r="C270" i="20"/>
  <c r="B270" i="20"/>
  <c r="A270" i="20"/>
  <c r="C269" i="20"/>
  <c r="B269" i="20"/>
  <c r="A269" i="20"/>
  <c r="C268" i="20"/>
  <c r="B268" i="20"/>
  <c r="A268" i="20"/>
  <c r="C267" i="20"/>
  <c r="B267" i="20"/>
  <c r="A267" i="20"/>
  <c r="C266" i="20"/>
  <c r="B266" i="20"/>
  <c r="A266" i="20"/>
  <c r="C265" i="20"/>
  <c r="B265" i="20"/>
  <c r="A265" i="20"/>
  <c r="C264" i="20"/>
  <c r="B264" i="20"/>
  <c r="A264" i="20"/>
  <c r="C263" i="20"/>
  <c r="B263" i="20"/>
  <c r="A263" i="20"/>
  <c r="C262" i="20"/>
  <c r="B262" i="20"/>
  <c r="A262" i="20"/>
  <c r="C261" i="20"/>
  <c r="B261" i="20"/>
  <c r="A261" i="20"/>
  <c r="C260" i="20"/>
  <c r="B260" i="20"/>
  <c r="A260" i="20"/>
  <c r="C259" i="20"/>
  <c r="B259" i="20"/>
  <c r="A259" i="20"/>
  <c r="C258" i="20"/>
  <c r="B258" i="20"/>
  <c r="A258" i="20"/>
  <c r="C257" i="20"/>
  <c r="B257" i="20"/>
  <c r="A257" i="20"/>
  <c r="C256" i="20"/>
  <c r="B256" i="20"/>
  <c r="A256" i="20"/>
  <c r="C255" i="20"/>
  <c r="B255" i="20"/>
  <c r="A255" i="20"/>
  <c r="C254" i="20"/>
  <c r="B254" i="20"/>
  <c r="A254" i="20"/>
  <c r="C253" i="20"/>
  <c r="B253" i="20"/>
  <c r="A253" i="20"/>
  <c r="C252" i="20"/>
  <c r="B252" i="20"/>
  <c r="A252" i="20"/>
  <c r="C251" i="20"/>
  <c r="B251" i="20"/>
  <c r="A251" i="20"/>
  <c r="C250" i="20"/>
  <c r="B250" i="20"/>
  <c r="A250" i="20"/>
  <c r="C249" i="20"/>
  <c r="B249" i="20"/>
  <c r="A249" i="20"/>
  <c r="C248" i="20"/>
  <c r="B248" i="20"/>
  <c r="A248" i="20"/>
  <c r="C247" i="20"/>
  <c r="B247" i="20"/>
  <c r="A247" i="20"/>
  <c r="C246" i="20"/>
  <c r="B246" i="20"/>
  <c r="A246" i="20"/>
  <c r="C245" i="20"/>
  <c r="B245" i="20"/>
  <c r="A245" i="20"/>
  <c r="C244" i="20"/>
  <c r="B244" i="20"/>
  <c r="A244" i="20"/>
  <c r="C243" i="20"/>
  <c r="B243" i="20"/>
  <c r="A243" i="20"/>
  <c r="C242" i="20"/>
  <c r="B242" i="20"/>
  <c r="A242" i="20"/>
  <c r="C241" i="20"/>
  <c r="B241" i="20"/>
  <c r="A241" i="20"/>
  <c r="C240" i="20"/>
  <c r="B240" i="20"/>
  <c r="A240" i="20"/>
  <c r="C239" i="20"/>
  <c r="B239" i="20"/>
  <c r="A239" i="20"/>
  <c r="C238" i="20"/>
  <c r="B238" i="20"/>
  <c r="A238" i="20"/>
  <c r="C237" i="20"/>
  <c r="B237" i="20"/>
  <c r="A237" i="20"/>
  <c r="C236" i="20"/>
  <c r="B236" i="20"/>
  <c r="A236" i="20"/>
  <c r="C235" i="20"/>
  <c r="B235" i="20"/>
  <c r="A235" i="20"/>
  <c r="C234" i="20"/>
  <c r="B234" i="20"/>
  <c r="A234" i="20"/>
  <c r="C233" i="20"/>
  <c r="B233" i="20"/>
  <c r="A233" i="20"/>
  <c r="C232" i="20"/>
  <c r="B232" i="20"/>
  <c r="A232" i="20"/>
  <c r="C231" i="20"/>
  <c r="B231" i="20"/>
  <c r="A231" i="20"/>
  <c r="C230" i="20"/>
  <c r="B230" i="20"/>
  <c r="A230" i="20"/>
  <c r="C229" i="20"/>
  <c r="B229" i="20"/>
  <c r="A229" i="20"/>
  <c r="C228" i="20"/>
  <c r="B228" i="20"/>
  <c r="A228" i="20"/>
  <c r="C227" i="20"/>
  <c r="B227" i="20"/>
  <c r="A227" i="20"/>
  <c r="C226" i="20"/>
  <c r="B226" i="20"/>
  <c r="A226" i="20"/>
  <c r="C225" i="20"/>
  <c r="B225" i="20"/>
  <c r="A225" i="20"/>
  <c r="C224" i="20"/>
  <c r="B224" i="20"/>
  <c r="A224" i="20"/>
  <c r="C223" i="20"/>
  <c r="B223" i="20"/>
  <c r="A223" i="20"/>
  <c r="C222" i="20"/>
  <c r="B222" i="20"/>
  <c r="A222" i="20"/>
  <c r="C221" i="20"/>
  <c r="B221" i="20"/>
  <c r="A221" i="20"/>
  <c r="C220" i="20"/>
  <c r="B220" i="20"/>
  <c r="A220" i="20"/>
  <c r="C219" i="20"/>
  <c r="B219" i="20"/>
  <c r="A219" i="20"/>
  <c r="C218" i="20"/>
  <c r="B218" i="20"/>
  <c r="A218" i="20"/>
  <c r="C217" i="20"/>
  <c r="B217" i="20"/>
  <c r="A217" i="20"/>
  <c r="C216" i="20"/>
  <c r="B216" i="20"/>
  <c r="A216" i="20"/>
  <c r="C215" i="20"/>
  <c r="B215" i="20"/>
  <c r="A215" i="20"/>
  <c r="C214" i="20"/>
  <c r="B214" i="20"/>
  <c r="A214" i="20"/>
  <c r="C213" i="20"/>
  <c r="B213" i="20"/>
  <c r="A213" i="20"/>
  <c r="C212" i="20"/>
  <c r="B212" i="20"/>
  <c r="A212" i="20"/>
  <c r="C211" i="20"/>
  <c r="B211" i="20"/>
  <c r="A211" i="20"/>
  <c r="C210" i="20"/>
  <c r="B210" i="20"/>
  <c r="A210" i="20"/>
  <c r="C209" i="20"/>
  <c r="B209" i="20"/>
  <c r="A209" i="20"/>
  <c r="C208" i="20"/>
  <c r="B208" i="20"/>
  <c r="A208" i="20"/>
  <c r="C207" i="20"/>
  <c r="B207" i="20"/>
  <c r="A207" i="20"/>
  <c r="C206" i="20"/>
  <c r="B206" i="20"/>
  <c r="A206" i="20"/>
  <c r="C205" i="20"/>
  <c r="B205" i="20"/>
  <c r="A205" i="20"/>
  <c r="C204" i="20"/>
  <c r="B204" i="20"/>
  <c r="A204" i="20"/>
  <c r="C203" i="20"/>
  <c r="B203" i="20"/>
  <c r="A203" i="20"/>
  <c r="C202" i="20"/>
  <c r="B202" i="20"/>
  <c r="A202" i="20"/>
  <c r="C201" i="20"/>
  <c r="B201" i="20"/>
  <c r="A201" i="20"/>
  <c r="C200" i="20"/>
  <c r="B200" i="20"/>
  <c r="A200" i="20"/>
  <c r="C199" i="20"/>
  <c r="B199" i="20"/>
  <c r="A199" i="20"/>
  <c r="C198" i="20"/>
  <c r="B198" i="20"/>
  <c r="A198" i="20"/>
  <c r="C197" i="20"/>
  <c r="B197" i="20"/>
  <c r="A197" i="20"/>
  <c r="C196" i="20"/>
  <c r="B196" i="20"/>
  <c r="A196" i="20"/>
  <c r="C195" i="20"/>
  <c r="B195" i="20"/>
  <c r="A195" i="20"/>
  <c r="C194" i="20"/>
  <c r="B194" i="20"/>
  <c r="A194" i="20"/>
  <c r="C193" i="20"/>
  <c r="B193" i="20"/>
  <c r="A193" i="20"/>
  <c r="C192" i="20"/>
  <c r="B192" i="20"/>
  <c r="A192" i="20"/>
  <c r="C191" i="20"/>
  <c r="B191" i="20"/>
  <c r="A191" i="20"/>
  <c r="C190" i="20"/>
  <c r="B190" i="20"/>
  <c r="A190" i="20"/>
  <c r="C189" i="20"/>
  <c r="B189" i="20"/>
  <c r="A189" i="20"/>
  <c r="C188" i="20"/>
  <c r="B188" i="20"/>
  <c r="A188" i="20"/>
  <c r="C187" i="20"/>
  <c r="B187" i="20"/>
  <c r="A187" i="20"/>
  <c r="C186" i="20"/>
  <c r="B186" i="20"/>
  <c r="A186" i="20"/>
  <c r="C185" i="20"/>
  <c r="B185" i="20"/>
  <c r="A185" i="20"/>
  <c r="C184" i="20"/>
  <c r="B184" i="20"/>
  <c r="A184" i="20"/>
  <c r="C183" i="20"/>
  <c r="B183" i="20"/>
  <c r="A183" i="20"/>
  <c r="C182" i="20"/>
  <c r="B182" i="20"/>
  <c r="A182" i="20"/>
  <c r="C181" i="20"/>
  <c r="B181" i="20"/>
  <c r="A181" i="20"/>
  <c r="C180" i="20"/>
  <c r="B180" i="20"/>
  <c r="A180" i="20"/>
  <c r="C179" i="20"/>
  <c r="B179" i="20"/>
  <c r="A179" i="20"/>
  <c r="C178" i="20"/>
  <c r="B178" i="20"/>
  <c r="A178" i="20"/>
  <c r="C177" i="20"/>
  <c r="B177" i="20"/>
  <c r="A177" i="20"/>
  <c r="C176" i="20"/>
  <c r="B176" i="20"/>
  <c r="A176" i="20"/>
  <c r="C175" i="20"/>
  <c r="B175" i="20"/>
  <c r="A175" i="20"/>
  <c r="C174" i="20"/>
  <c r="B174" i="20"/>
  <c r="A174" i="20"/>
  <c r="C173" i="20"/>
  <c r="B173" i="20"/>
  <c r="A173" i="20"/>
  <c r="C172" i="20"/>
  <c r="B172" i="20"/>
  <c r="A172" i="20"/>
  <c r="C171" i="20"/>
  <c r="B171" i="20"/>
  <c r="A171" i="20"/>
  <c r="C170" i="20"/>
  <c r="B170" i="20"/>
  <c r="A170" i="20"/>
  <c r="C169" i="20"/>
  <c r="B169" i="20"/>
  <c r="A169" i="20"/>
  <c r="C168" i="20"/>
  <c r="B168" i="20"/>
  <c r="A168" i="20"/>
  <c r="C167" i="20"/>
  <c r="B167" i="20"/>
  <c r="A167" i="20"/>
  <c r="C166" i="20"/>
  <c r="B166" i="20"/>
  <c r="A166" i="20"/>
  <c r="C165" i="20"/>
  <c r="B165" i="20"/>
  <c r="A165" i="20"/>
  <c r="C164" i="20"/>
  <c r="B164" i="20"/>
  <c r="A164" i="20"/>
  <c r="C163" i="20"/>
  <c r="B163" i="20"/>
  <c r="A163" i="20"/>
  <c r="C162" i="20"/>
  <c r="B162" i="20"/>
  <c r="A162" i="20"/>
  <c r="C161" i="20"/>
  <c r="B161" i="20"/>
  <c r="A161" i="20"/>
  <c r="C160" i="20"/>
  <c r="B160" i="20"/>
  <c r="A160" i="20"/>
  <c r="C159" i="20"/>
  <c r="B159" i="20"/>
  <c r="A159" i="20"/>
  <c r="C158" i="20"/>
  <c r="B158" i="20"/>
  <c r="A158" i="20"/>
  <c r="C157" i="20"/>
  <c r="B157" i="20"/>
  <c r="A157" i="20"/>
  <c r="C156" i="20"/>
  <c r="B156" i="20"/>
  <c r="A156" i="20"/>
  <c r="C155" i="20"/>
  <c r="B155" i="20"/>
  <c r="A155" i="20"/>
  <c r="C154" i="20"/>
  <c r="B154" i="20"/>
  <c r="A154" i="20"/>
  <c r="C153" i="20"/>
  <c r="B153" i="20"/>
  <c r="A153" i="20"/>
  <c r="C152" i="20"/>
  <c r="B152" i="20"/>
  <c r="A152" i="20"/>
  <c r="C151" i="20"/>
  <c r="B151" i="20"/>
  <c r="A151" i="20"/>
  <c r="C150" i="20"/>
  <c r="B150" i="20"/>
  <c r="A150" i="20"/>
  <c r="C149" i="20"/>
  <c r="B149" i="20"/>
  <c r="A149" i="20"/>
  <c r="C148" i="20"/>
  <c r="B148" i="20"/>
  <c r="A148" i="20"/>
  <c r="C147" i="20"/>
  <c r="B147" i="20"/>
  <c r="A147" i="20"/>
  <c r="C146" i="20"/>
  <c r="B146" i="20"/>
  <c r="A146" i="20"/>
  <c r="C145" i="20"/>
  <c r="B145" i="20"/>
  <c r="A145" i="20"/>
  <c r="C144" i="20"/>
  <c r="B144" i="20"/>
  <c r="A144" i="20"/>
  <c r="C143" i="20"/>
  <c r="B143" i="20"/>
  <c r="A143" i="20"/>
  <c r="C142" i="20"/>
  <c r="B142" i="20"/>
  <c r="A142" i="20"/>
  <c r="C141" i="20"/>
  <c r="B141" i="20"/>
  <c r="A141" i="20"/>
  <c r="C140" i="20"/>
  <c r="B140" i="20"/>
  <c r="A140" i="20"/>
  <c r="C139" i="20"/>
  <c r="B139" i="20"/>
  <c r="A139" i="20"/>
  <c r="C138" i="20"/>
  <c r="B138" i="20"/>
  <c r="A138" i="20"/>
  <c r="C137" i="20"/>
  <c r="B137" i="20"/>
  <c r="A137" i="20"/>
  <c r="C136" i="20"/>
  <c r="B136" i="20"/>
  <c r="A136" i="20"/>
  <c r="C135" i="20"/>
  <c r="B135" i="20"/>
  <c r="A135" i="20"/>
  <c r="C134" i="20"/>
  <c r="B134" i="20"/>
  <c r="A134" i="20"/>
  <c r="C133" i="20"/>
  <c r="B133" i="20"/>
  <c r="A133" i="20"/>
  <c r="C132" i="20"/>
  <c r="B132" i="20"/>
  <c r="A132" i="20"/>
  <c r="C131" i="20"/>
  <c r="B131" i="20"/>
  <c r="A131" i="20"/>
  <c r="C130" i="20"/>
  <c r="B130" i="20"/>
  <c r="A130" i="20"/>
  <c r="C129" i="20"/>
  <c r="B129" i="20"/>
  <c r="A129" i="20"/>
  <c r="C128" i="20"/>
  <c r="B128" i="20"/>
  <c r="A128" i="20"/>
  <c r="C127" i="20"/>
  <c r="B127" i="20"/>
  <c r="A127" i="20"/>
  <c r="C126" i="20"/>
  <c r="B126" i="20"/>
  <c r="A126" i="20"/>
  <c r="C125" i="20"/>
  <c r="B125" i="20"/>
  <c r="A125" i="20"/>
  <c r="C124" i="20"/>
  <c r="B124" i="20"/>
  <c r="A124" i="20"/>
  <c r="C123" i="20"/>
  <c r="B123" i="20"/>
  <c r="A123" i="20"/>
  <c r="C122" i="20"/>
  <c r="B122" i="20"/>
  <c r="A122" i="20"/>
  <c r="C121" i="20"/>
  <c r="B121" i="20"/>
  <c r="A121" i="20"/>
  <c r="C120" i="20"/>
  <c r="B120" i="20"/>
  <c r="A120" i="20"/>
  <c r="C119" i="20"/>
  <c r="B119" i="20"/>
  <c r="A119" i="20"/>
  <c r="C118" i="20"/>
  <c r="B118" i="20"/>
  <c r="A118" i="20"/>
  <c r="C117" i="20"/>
  <c r="B117" i="20"/>
  <c r="A117" i="20"/>
  <c r="C116" i="20"/>
  <c r="B116" i="20"/>
  <c r="A116" i="20"/>
  <c r="C115" i="20"/>
  <c r="B115" i="20"/>
  <c r="A115" i="20"/>
  <c r="C114" i="20"/>
  <c r="C113" i="20"/>
  <c r="C112" i="20"/>
  <c r="C111" i="20"/>
  <c r="C110" i="20"/>
  <c r="C109" i="20"/>
  <c r="C108" i="20"/>
  <c r="C107" i="20"/>
  <c r="C106" i="20"/>
  <c r="C105" i="20"/>
  <c r="C104" i="20"/>
  <c r="C103" i="20"/>
  <c r="C102" i="20"/>
  <c r="C101" i="20"/>
  <c r="C100" i="20"/>
  <c r="C99" i="20"/>
  <c r="C98" i="20"/>
  <c r="C97" i="20"/>
  <c r="C96" i="20"/>
  <c r="C95" i="20"/>
  <c r="C94" i="20"/>
  <c r="C93" i="20"/>
  <c r="C92" i="20"/>
  <c r="C91" i="20"/>
  <c r="C90" i="20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73" i="20"/>
  <c r="C72" i="20"/>
  <c r="C71" i="20"/>
  <c r="C70" i="20"/>
  <c r="C69" i="20"/>
  <c r="C68" i="20"/>
  <c r="C67" i="20"/>
  <c r="C66" i="20"/>
  <c r="C65" i="20"/>
  <c r="C64" i="20"/>
  <c r="C63" i="20"/>
  <c r="C62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B26" i="20"/>
  <c r="A26" i="20"/>
  <c r="C25" i="20"/>
  <c r="B25" i="20"/>
  <c r="A25" i="20"/>
  <c r="B24" i="20"/>
  <c r="A24" i="20"/>
  <c r="B23" i="20"/>
  <c r="A23" i="20"/>
  <c r="C22" i="20"/>
  <c r="B22" i="20"/>
  <c r="A22" i="20"/>
  <c r="C21" i="20"/>
  <c r="B21" i="20"/>
  <c r="A21" i="20"/>
  <c r="C20" i="20"/>
  <c r="B20" i="20"/>
  <c r="A20" i="20"/>
  <c r="C19" i="20"/>
  <c r="B19" i="20"/>
  <c r="A19" i="20"/>
  <c r="E15" i="20"/>
  <c r="B15" i="20"/>
  <c r="E13" i="20"/>
  <c r="B13" i="20"/>
  <c r="E10" i="20"/>
  <c r="H7" i="20"/>
  <c r="E7" i="20"/>
  <c r="B7" i="20"/>
  <c r="C27" i="19" l="1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47" i="19"/>
  <c r="C48" i="19"/>
  <c r="C49" i="19"/>
  <c r="C50" i="19"/>
  <c r="C51" i="19"/>
  <c r="C52" i="19"/>
  <c r="C53" i="19"/>
  <c r="C54" i="19"/>
  <c r="C55" i="19"/>
  <c r="C56" i="19"/>
  <c r="C57" i="19"/>
  <c r="C58" i="19"/>
  <c r="C59" i="19"/>
  <c r="C60" i="19"/>
  <c r="C61" i="19"/>
  <c r="C62" i="19"/>
  <c r="C63" i="19"/>
  <c r="C64" i="19"/>
  <c r="C65" i="19"/>
  <c r="C66" i="19"/>
  <c r="C67" i="19"/>
  <c r="C68" i="19"/>
  <c r="C69" i="19"/>
  <c r="C70" i="19"/>
  <c r="C71" i="19"/>
  <c r="C72" i="19"/>
  <c r="C73" i="19"/>
  <c r="C74" i="19"/>
  <c r="C75" i="19"/>
  <c r="C76" i="19"/>
  <c r="C77" i="19"/>
  <c r="C78" i="19"/>
  <c r="C79" i="19"/>
  <c r="C80" i="19"/>
  <c r="C81" i="19"/>
  <c r="C82" i="19"/>
  <c r="C83" i="19"/>
  <c r="C84" i="19"/>
  <c r="C85" i="19"/>
  <c r="C86" i="19"/>
  <c r="C87" i="19"/>
  <c r="C88" i="19"/>
  <c r="C89" i="19"/>
  <c r="C90" i="19"/>
  <c r="C91" i="19"/>
  <c r="C92" i="19"/>
  <c r="C93" i="19"/>
  <c r="C94" i="19"/>
  <c r="C95" i="19"/>
  <c r="C96" i="19"/>
  <c r="C97" i="19"/>
  <c r="C98" i="19"/>
  <c r="C99" i="19"/>
  <c r="C100" i="19"/>
  <c r="C101" i="19"/>
  <c r="C102" i="19"/>
  <c r="C103" i="19"/>
  <c r="C104" i="19"/>
  <c r="C105" i="19"/>
  <c r="C106" i="19"/>
  <c r="C107" i="19"/>
  <c r="C108" i="19"/>
  <c r="C109" i="19"/>
  <c r="C110" i="19"/>
  <c r="C111" i="19"/>
  <c r="C112" i="19"/>
  <c r="C113" i="19"/>
  <c r="A115" i="19" l="1"/>
  <c r="B115" i="19"/>
  <c r="A116" i="19"/>
  <c r="B116" i="19"/>
  <c r="A117" i="19"/>
  <c r="B117" i="19"/>
  <c r="A118" i="19"/>
  <c r="B118" i="19"/>
  <c r="A119" i="19"/>
  <c r="B119" i="19"/>
  <c r="A120" i="19"/>
  <c r="B120" i="19"/>
  <c r="A121" i="19"/>
  <c r="B121" i="19"/>
  <c r="A122" i="19"/>
  <c r="B122" i="19"/>
  <c r="A123" i="19"/>
  <c r="B123" i="19"/>
  <c r="A124" i="19"/>
  <c r="B124" i="19"/>
  <c r="A125" i="19"/>
  <c r="B125" i="19"/>
  <c r="A126" i="19"/>
  <c r="B126" i="19"/>
  <c r="A127" i="19"/>
  <c r="B127" i="19"/>
  <c r="A128" i="19"/>
  <c r="B128" i="19"/>
  <c r="A129" i="19"/>
  <c r="B129" i="19"/>
  <c r="A130" i="19"/>
  <c r="B130" i="19"/>
  <c r="A131" i="19"/>
  <c r="B131" i="19"/>
  <c r="A132" i="19"/>
  <c r="B132" i="19"/>
  <c r="A133" i="19"/>
  <c r="B133" i="19"/>
  <c r="A134" i="19"/>
  <c r="B134" i="19"/>
  <c r="A135" i="19"/>
  <c r="B135" i="19"/>
  <c r="A136" i="19"/>
  <c r="B136" i="19"/>
  <c r="A137" i="19"/>
  <c r="B137" i="19"/>
  <c r="A138" i="19"/>
  <c r="B138" i="19"/>
  <c r="A139" i="19"/>
  <c r="B139" i="19"/>
  <c r="A140" i="19"/>
  <c r="B140" i="19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20" i="18"/>
  <c r="B20" i="18"/>
  <c r="A21" i="18"/>
  <c r="B21" i="18"/>
  <c r="A22" i="18"/>
  <c r="B22" i="18"/>
  <c r="A23" i="18"/>
  <c r="B23" i="18"/>
  <c r="A24" i="18"/>
  <c r="B24" i="18"/>
  <c r="A25" i="18"/>
  <c r="B25" i="18"/>
  <c r="A26" i="18"/>
  <c r="B26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J13" i="12" l="1"/>
  <c r="C19" i="18"/>
  <c r="B19" i="18"/>
  <c r="A19" i="18"/>
  <c r="K18" i="17"/>
  <c r="H18" i="17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C128" i="18"/>
  <c r="C127" i="18"/>
  <c r="C126" i="18"/>
  <c r="C125" i="18"/>
  <c r="C124" i="18"/>
  <c r="C123" i="18"/>
  <c r="C122" i="18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4" i="18"/>
  <c r="C53" i="18"/>
  <c r="C52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5" i="18"/>
  <c r="C22" i="18"/>
  <c r="C21" i="18"/>
  <c r="C20" i="18"/>
  <c r="B15" i="19"/>
  <c r="B13" i="19"/>
  <c r="E15" i="19"/>
  <c r="E13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C139" i="19"/>
  <c r="C138" i="19"/>
  <c r="C137" i="19"/>
  <c r="C136" i="19"/>
  <c r="C135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E10" i="12"/>
  <c r="E7" i="12"/>
  <c r="B7" i="12"/>
  <c r="B7" i="3"/>
  <c r="E10" i="3"/>
  <c r="E7" i="3"/>
  <c r="H7" i="12"/>
  <c r="H7" i="3"/>
  <c r="D5" i="17" l="1"/>
  <c r="D18" i="17" s="1"/>
  <c r="E18" i="17"/>
  <c r="A5" i="17"/>
  <c r="A18" i="17" s="1"/>
  <c r="C18" i="17"/>
  <c r="B18" i="17"/>
  <c r="F18" i="17"/>
  <c r="D7" i="17" l="1"/>
  <c r="H13" i="12" s="1"/>
  <c r="D20" i="17"/>
  <c r="H15" i="12" s="1"/>
  <c r="A20" i="17"/>
  <c r="A7" i="17"/>
  <c r="A10" i="17" l="1"/>
  <c r="A22" i="17"/>
  <c r="C13" i="2" s="1"/>
  <c r="H13" i="3"/>
  <c r="A13" i="2" s="1"/>
  <c r="H15" i="3"/>
</calcChain>
</file>

<file path=xl/sharedStrings.xml><?xml version="1.0" encoding="utf-8"?>
<sst xmlns="http://schemas.openxmlformats.org/spreadsheetml/2006/main" count="3311" uniqueCount="469">
  <si>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</si>
  <si>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</si>
  <si>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</si>
  <si>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</si>
  <si>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</si>
  <si>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</si>
  <si>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</si>
  <si>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</si>
  <si>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</si>
  <si>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</si>
  <si>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</si>
  <si>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</si>
  <si>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</si>
  <si>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</si>
  <si>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</si>
  <si>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</si>
  <si>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</si>
  <si>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</si>
  <si>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</si>
  <si>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</si>
  <si>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</si>
  <si>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</si>
  <si>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</si>
  <si>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</si>
  <si>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</si>
  <si>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</si>
  <si>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</si>
  <si>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</si>
  <si>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</si>
  <si>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</si>
  <si>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</si>
  <si>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</si>
  <si>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</si>
  <si>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</si>
  <si>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</si>
  <si>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</si>
  <si>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</si>
  <si>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</si>
  <si>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</si>
  <si>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</si>
  <si>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</si>
  <si>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</si>
  <si>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</si>
  <si>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</si>
  <si>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</si>
  <si>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</si>
  <si>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</si>
  <si>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</si>
  <si>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</si>
  <si>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</si>
  <si>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</si>
  <si>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</si>
  <si>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</si>
  <si>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</si>
  <si>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</si>
  <si>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</si>
  <si>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</si>
  <si>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</si>
  <si>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</si>
  <si>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</si>
  <si>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</si>
  <si>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</si>
  <si>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</si>
  <si>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</si>
  <si>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</si>
  <si>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</si>
  <si>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</si>
  <si>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</si>
  <si>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</si>
  <si>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</si>
  <si>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</si>
  <si>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</si>
  <si>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</si>
  <si>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</si>
  <si>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</si>
  <si>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</si>
  <si>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</si>
  <si>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</si>
  <si>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</si>
  <si>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</si>
  <si>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</si>
  <si>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</si>
  <si>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</si>
  <si>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</si>
  <si>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</si>
  <si>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</si>
  <si>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</si>
  <si>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</si>
  <si>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</si>
  <si>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</si>
  <si>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</si>
  <si>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</si>
  <si>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</si>
  <si>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</si>
  <si>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</si>
  <si>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</si>
  <si>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</si>
  <si>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</si>
  <si>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</si>
  <si>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</si>
  <si>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</si>
  <si>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</si>
  <si>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</si>
  <si>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</si>
  <si>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</si>
  <si>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</si>
  <si>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</si>
  <si>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</si>
  <si>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</si>
  <si>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</si>
  <si>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</si>
  <si>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</si>
  <si>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</si>
  <si>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</si>
  <si>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</si>
  <si>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</si>
  <si>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</si>
  <si>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</si>
  <si>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</si>
  <si>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</si>
  <si>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</si>
  <si>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</si>
  <si>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</si>
  <si>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</si>
  <si>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</si>
  <si>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</si>
  <si>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</si>
  <si>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</si>
  <si>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</si>
  <si>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</si>
  <si>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</si>
  <si>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</si>
  <si>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</si>
  <si>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</si>
  <si>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</si>
  <si>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</si>
  <si>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</si>
  <si>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</si>
  <si>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</si>
  <si>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</si>
  <si>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</si>
  <si>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</si>
  <si>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</si>
  <si>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</si>
  <si>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</si>
  <si>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</si>
  <si>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</si>
  <si>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</si>
  <si>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</si>
  <si>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</si>
  <si>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</si>
  <si>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</si>
  <si>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</si>
  <si>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</si>
  <si>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</si>
  <si>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</si>
  <si>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</si>
  <si>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</si>
  <si>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</si>
  <si>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</si>
  <si>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</si>
  <si>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</si>
  <si>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</si>
  <si>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</si>
  <si>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</si>
  <si>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</si>
  <si>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</si>
  <si>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</si>
  <si>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</si>
  <si>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</si>
  <si>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</si>
  <si>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</si>
  <si>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</si>
  <si>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</si>
  <si>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</si>
  <si>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</si>
  <si>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</si>
  <si>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</si>
  <si>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</si>
  <si>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</si>
  <si>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</si>
  <si>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</si>
  <si>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</si>
  <si>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</si>
  <si>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</si>
  <si>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</si>
  <si>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</si>
  <si>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</si>
  <si>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</si>
  <si>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</si>
  <si>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</si>
  <si>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</si>
  <si>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</si>
  <si>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</si>
  <si>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</si>
  <si>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</si>
  <si>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</si>
  <si>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</si>
  <si>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</si>
  <si>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</si>
  <si>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</si>
  <si>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</si>
  <si>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</si>
  <si>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</si>
  <si>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</si>
  <si>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</si>
  <si>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</si>
  <si>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</si>
  <si>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</si>
  <si>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</si>
  <si>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</si>
  <si>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</si>
  <si>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</si>
  <si>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</si>
  <si>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</si>
  <si>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</si>
  <si>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</si>
  <si>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</si>
  <si>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</si>
  <si>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</si>
  <si>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</si>
  <si>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</si>
  <si>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</si>
  <si>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</si>
  <si>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</si>
  <si>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</si>
  <si>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</si>
  <si>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</si>
  <si>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</si>
  <si>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</si>
  <si>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</si>
  <si>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</si>
  <si>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</si>
  <si>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</si>
  <si>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</si>
  <si>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</si>
  <si>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</si>
  <si>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</si>
  <si>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</si>
  <si>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</si>
  <si>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</si>
  <si>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</si>
  <si>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</si>
  <si>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</si>
  <si>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</si>
  <si>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</si>
  <si>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</si>
  <si>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</si>
  <si>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</si>
  <si>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</si>
  <si>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</si>
  <si>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</si>
  <si>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</si>
  <si>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</si>
  <si>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</si>
  <si>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</si>
  <si>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</si>
  <si>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</si>
  <si>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</si>
  <si>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</si>
  <si>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</si>
  <si>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</si>
  <si>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</si>
  <si>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</si>
  <si>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</si>
  <si>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</si>
  <si>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</si>
  <si>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</si>
  <si>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</si>
  <si>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</si>
  <si>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</si>
  <si>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L3</t>
  </si>
  <si>
    <t>Formation musicale 6</t>
  </si>
  <si>
    <t>Arrangement musical et écriture 6</t>
  </si>
  <si>
    <t>PARCOURS  ETUDES MUSICALES</t>
  </si>
  <si>
    <t>Création et production musicale</t>
  </si>
  <si>
    <t>Formation musicale 5</t>
  </si>
  <si>
    <t>Arrangement musical et écriture 5</t>
  </si>
  <si>
    <t>UE 3 Cultures musicales</t>
  </si>
  <si>
    <t>Ethnomusicologie 3</t>
  </si>
  <si>
    <t>Musiques actuelles 3</t>
  </si>
  <si>
    <t>Musique et médias</t>
  </si>
  <si>
    <t>Enjeux de la musicologique, PPR ou stage</t>
  </si>
  <si>
    <t>Pratiques chorales</t>
  </si>
  <si>
    <t>MAO et outils numériques</t>
  </si>
  <si>
    <t>UE 5 CLE2D</t>
  </si>
  <si>
    <t>Commentaire comparé</t>
  </si>
  <si>
    <t>Techniques musicales</t>
  </si>
  <si>
    <t xml:space="preserve">MAO et outils numériques </t>
  </si>
  <si>
    <t>Mutualisé avec le parcours études musicales</t>
  </si>
  <si>
    <t>INSPEE</t>
  </si>
  <si>
    <t>Mutualisé avec les autres années de la licence L1 et L2</t>
  </si>
  <si>
    <t>L1 études musicales</t>
  </si>
  <si>
    <t>Les cours de cette UE sont pris en charge par le CRR de Nice dans le cadre de notre convention</t>
  </si>
  <si>
    <t xml:space="preserve">CRR </t>
  </si>
  <si>
    <t>UE 2 Cultures musicales</t>
  </si>
  <si>
    <t>Les cours de cette ECUE sont pris en charge par le CRR de Nice dans le cadre de notre convention</t>
  </si>
  <si>
    <t>CRR</t>
  </si>
  <si>
    <t>Perspectives de recherches musicales et artistiques</t>
  </si>
  <si>
    <t>Analyse musicale 3</t>
  </si>
  <si>
    <t>Esthétique musicale 1</t>
  </si>
  <si>
    <t>Analyse musicale 4</t>
  </si>
  <si>
    <t>Esthétique musicale 2</t>
  </si>
  <si>
    <t>1.1</t>
  </si>
  <si>
    <t>1.11</t>
  </si>
  <si>
    <t>1.12</t>
  </si>
  <si>
    <t>1.2</t>
  </si>
  <si>
    <t>1.21</t>
  </si>
  <si>
    <t>1.22</t>
  </si>
  <si>
    <t>1.3</t>
  </si>
  <si>
    <t>1.31</t>
  </si>
  <si>
    <t>1.32</t>
  </si>
  <si>
    <t>1.33</t>
  </si>
  <si>
    <t>1.4</t>
  </si>
  <si>
    <t>1.41</t>
  </si>
  <si>
    <t>1.42</t>
  </si>
  <si>
    <t>1.23</t>
  </si>
  <si>
    <t>1.34</t>
  </si>
  <si>
    <t>1.43</t>
  </si>
  <si>
    <t>1.44</t>
  </si>
  <si>
    <t>Choix du parcours de spécialité L3</t>
  </si>
  <si>
    <t>1 ECUE au choix</t>
  </si>
  <si>
    <t>BLOC  ETUDES MUSICALES</t>
  </si>
  <si>
    <t>Choix du bloc de spécialité L3</t>
  </si>
  <si>
    <t>ECUE optionnelle</t>
  </si>
  <si>
    <t>UE 1 Techniques musicales</t>
  </si>
  <si>
    <t>UE 2 Outils d'anlayses et application musicale.</t>
  </si>
  <si>
    <t>Mutualisé avec le bloc musiciens interprètes et CLE2D</t>
  </si>
  <si>
    <t>PARCOURS  CLE2D</t>
  </si>
  <si>
    <t>CLED2</t>
  </si>
  <si>
    <t>BLOC études musicales</t>
  </si>
  <si>
    <t>Mutualisé avec le bloc musiciens interprètes et études musicales.</t>
  </si>
  <si>
    <t>UE 5 Pratiques musicales et musicologiques</t>
  </si>
  <si>
    <t>ECUE au choix</t>
  </si>
  <si>
    <t>2.1</t>
  </si>
  <si>
    <t>2.1.1</t>
  </si>
  <si>
    <t>2.1.2</t>
  </si>
  <si>
    <t>2.2</t>
  </si>
  <si>
    <t>2.2.1</t>
  </si>
  <si>
    <t>2.2.3</t>
  </si>
  <si>
    <t>2.2.3.1</t>
  </si>
  <si>
    <t>2.2.3.2</t>
  </si>
  <si>
    <t>2.2.3.3</t>
  </si>
  <si>
    <t>Mutualisé avec le parcours études musicales et CLE2D</t>
  </si>
  <si>
    <t>2.3</t>
  </si>
  <si>
    <t>2.3.1</t>
  </si>
  <si>
    <t>2.3.2</t>
  </si>
  <si>
    <t>2.3.3.1</t>
  </si>
  <si>
    <t>2.3.3.2</t>
  </si>
  <si>
    <t>2.4</t>
  </si>
  <si>
    <t>2.4.1</t>
  </si>
  <si>
    <t>2.4.2</t>
  </si>
  <si>
    <t>2.4.3</t>
  </si>
  <si>
    <t>3.1</t>
  </si>
  <si>
    <t>3.1.1</t>
  </si>
  <si>
    <t>3.1.2</t>
  </si>
  <si>
    <t>3.2</t>
  </si>
  <si>
    <t>3.2.1</t>
  </si>
  <si>
    <t>3.2.2</t>
  </si>
  <si>
    <t>3.2.3</t>
  </si>
  <si>
    <t>3.3</t>
  </si>
  <si>
    <t>3.3.1</t>
  </si>
  <si>
    <t>3.3.2</t>
  </si>
  <si>
    <t>3.3.3</t>
  </si>
  <si>
    <t>3.3.4</t>
  </si>
  <si>
    <t>3.4</t>
  </si>
  <si>
    <t>3.4.1</t>
  </si>
  <si>
    <t>3.4.2</t>
  </si>
  <si>
    <t>3.4.3</t>
  </si>
  <si>
    <t>Mutualisé avec le bloc interprètes (L3 S6)</t>
  </si>
  <si>
    <t>BLOC CLE2D</t>
  </si>
  <si>
    <t>Mutualisé avec le bloc musiciens interprètes et études musicales (L3S6)</t>
  </si>
  <si>
    <t>Mutualisé avec le parcours études musicales et CLE2D (L3S6)</t>
  </si>
  <si>
    <t xml:space="preserve">1 ECUE à choisir parmi : </t>
  </si>
  <si>
    <t>UE 1 Pratiques musicales professionnalisantes</t>
  </si>
  <si>
    <t>Dsicpline principale (instrument/voix/direction/composition électroacoustique)</t>
  </si>
  <si>
    <t>Pratiques collectives non dirigées (musique de chambre, projet MAA, interprétation sur acousmonium)</t>
  </si>
  <si>
    <t>Informatique musicale</t>
  </si>
  <si>
    <t>Ecriture, arrangement, orchestration</t>
  </si>
  <si>
    <t>Préparation au concours</t>
  </si>
  <si>
    <t xml:space="preserve">Ethnomusicologie 3 </t>
  </si>
  <si>
    <t xml:space="preserve">Pédagogie appliquée </t>
  </si>
  <si>
    <t>UE 3 Spécialisation professionnalisante appliquée</t>
  </si>
  <si>
    <t>UE 5 Spécialisation professionnalisante</t>
  </si>
  <si>
    <t>Projet personnel</t>
  </si>
  <si>
    <t>Esthétique musicale  2</t>
  </si>
  <si>
    <t>pédagogie appliquée</t>
  </si>
  <si>
    <t>réalisation en informatique musicale</t>
  </si>
  <si>
    <t>Conférences musicales et pédagogiques</t>
  </si>
  <si>
    <t>Réalisation  en informatique musicale</t>
  </si>
  <si>
    <t>Enjeux de la musicologie, PPR ou stage</t>
  </si>
  <si>
    <t>Environnement professionnel CRR</t>
  </si>
  <si>
    <t>Environnement professionnel UCA</t>
  </si>
  <si>
    <t>2.5.1</t>
  </si>
  <si>
    <t>2.5.2</t>
  </si>
  <si>
    <t>2.5.3</t>
  </si>
  <si>
    <t>2.5.4</t>
  </si>
  <si>
    <t>2.5.4.1</t>
  </si>
  <si>
    <t>2.5.4.2</t>
  </si>
  <si>
    <t xml:space="preserve">ECUE optionnelle </t>
  </si>
  <si>
    <t>OPTION 2</t>
  </si>
  <si>
    <t>OPTION 1</t>
  </si>
  <si>
    <t>2.3.1.</t>
  </si>
  <si>
    <t>2.3.3</t>
  </si>
  <si>
    <t>2.3.3..1</t>
  </si>
  <si>
    <t>2.4.4</t>
  </si>
  <si>
    <t>1.1.1</t>
  </si>
  <si>
    <t>1.1.2</t>
  </si>
  <si>
    <t>1.2.1</t>
  </si>
  <si>
    <t>1.2.2</t>
  </si>
  <si>
    <t>1.2.3</t>
  </si>
  <si>
    <t>1.3.1</t>
  </si>
  <si>
    <t>1.3.2</t>
  </si>
  <si>
    <t>1.3.3</t>
  </si>
  <si>
    <t>1.3.4</t>
  </si>
  <si>
    <t>1.4.1</t>
  </si>
  <si>
    <t>1.4.2</t>
  </si>
  <si>
    <t>1.4.3</t>
  </si>
  <si>
    <t>1.4.4</t>
  </si>
  <si>
    <t>Mutualisé avec le parcours  CLE2D (L3S6)</t>
  </si>
  <si>
    <t>PARCOURS Interprétation, composition ou  pédagogie musicales</t>
  </si>
  <si>
    <t>Par validation de toutes les UE.</t>
  </si>
  <si>
    <t>OUI</t>
  </si>
  <si>
    <t>Autres</t>
  </si>
  <si>
    <t>calcul 2 meilleures notes (la meilleure note  de chaque ECUE)</t>
  </si>
  <si>
    <t>calcul 3 meilleures notes (la meilleure note  de chaque ECUE)</t>
  </si>
  <si>
    <t>calcul 4 meilleures notes (la meilleure note  de chaque ECUE)</t>
  </si>
  <si>
    <t>Recalcul</t>
  </si>
  <si>
    <t>NON</t>
  </si>
  <si>
    <t>STAGE</t>
  </si>
  <si>
    <t>meilleure note de l'ECUE</t>
  </si>
  <si>
    <t>calcul 4 meilleures notes (la meilleure note  de chaque ECUE) si obtention de l'ECUE projet personnel</t>
  </si>
  <si>
    <t>calcul 4 meilleures notes (la meilleure note  de chaque ECUE) si obtention de l'ECUE Enjeux</t>
  </si>
  <si>
    <t>calcul 4 meilleures notes (la meilleure note  de chaque ECUE) si obtention ECUE Projet personnel</t>
  </si>
  <si>
    <t>Par validation des ECUE, ou obtention de la moyenne dans l'UE (sauf pour l'UE5 - voir section "Note éliminatoire")</t>
  </si>
  <si>
    <t>Compensation entre UE (sauf pour l'UE5 - voir section "Note éliminatoire")</t>
  </si>
  <si>
    <r>
      <t xml:space="preserve">L'UE 5 de chaque parcours possède un ECUE non compensable, la note la plus basse pour obtenir cet ECUE est de 10/20 sinon l'ECUE n'est pas obtenue ni l'année. </t>
    </r>
    <r>
      <rPr>
        <sz val="11"/>
        <color rgb="FFFF0000"/>
        <rFont val="Calibri (Corps)"/>
      </rPr>
      <t>Il s'agit donc d'une note éliminatoire</t>
    </r>
  </si>
  <si>
    <t>on garde les  2 meilleures notes (la meilleure note  de chaque ECUE)</t>
  </si>
  <si>
    <t>on garde les  3 meilleures notes (la meilleure note  de chaque ECUE)</t>
  </si>
  <si>
    <t>on garde les   4 meilleures notes (la meilleure note  de chaque ECUE)</t>
  </si>
  <si>
    <t>on garde les   4 meilleures notes (la meilleure note  de chaque ECUE) si obtention ECUE Enjeux</t>
  </si>
  <si>
    <t>on garde les   2 meilleures notes (la meilleure note  de chaque ECUE)</t>
  </si>
  <si>
    <t>on garde les   3 meilleures notes (la meilleure note  de chaque ECUE)</t>
  </si>
  <si>
    <t>2.3.2.1</t>
  </si>
  <si>
    <t>2.3.2.2</t>
  </si>
  <si>
    <t>2.3.2.3</t>
  </si>
  <si>
    <t>2.4.4.1</t>
  </si>
  <si>
    <t>2.4.4.2</t>
  </si>
  <si>
    <t>2.2.2</t>
  </si>
  <si>
    <t>2.2.2.1</t>
  </si>
  <si>
    <t>2.2.2.2</t>
  </si>
  <si>
    <t>2.2.2.3</t>
  </si>
  <si>
    <t>2.5</t>
  </si>
  <si>
    <t>calcul 4 meilleures notes (la meilleure note  de chaque ECUE) si obtention ECUE Stage</t>
  </si>
  <si>
    <t>recalcul</t>
  </si>
  <si>
    <t>calcul 4 meilleures notes (la meilleure note  de chaque ECUE) si obtention de l'ECUE Stage</t>
  </si>
  <si>
    <t>on garde la meilleure note  de chaque ECUE</t>
  </si>
  <si>
    <t>écrit et oral</t>
  </si>
  <si>
    <t>écrit etoral</t>
  </si>
  <si>
    <t>dossier écrit et oral</t>
  </si>
  <si>
    <t>on garde la meilleure note  de chaque ECUE si obtention ECUE Enjeux</t>
  </si>
  <si>
    <t xml:space="preserve">oral </t>
  </si>
  <si>
    <t>on garde la meilleure note  de chaque ECUE si obtention ECUE Projet personnel</t>
  </si>
  <si>
    <t>on garde la meilleure note  de chaque ECUE si obtention ECUE Stage</t>
  </si>
  <si>
    <t>on garde la meilleure note  de chaque ECUE si obtention de l'ECUE Enjeux</t>
  </si>
  <si>
    <t>on garde la meilleure note  de chaque ECUE)</t>
  </si>
  <si>
    <t>oral</t>
  </si>
  <si>
    <t>on prends la meilleure note  de chaque ECUE, si obtention de l'ECUE projet personnel</t>
  </si>
  <si>
    <t>on garde la meilleure note  de chaque ECUE si obtention de l'ECUE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</si>
</sst>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 (Corps)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54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11" borderId="0" xfId="0" applyFill="1" applyProtection="1"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5" fillId="12" borderId="0" xfId="0" applyFont="1" applyFill="1" applyProtection="1">
      <protection locked="0"/>
    </xf>
    <xf numFmtId="0" fontId="8" fillId="13" borderId="1" xfId="0" applyFont="1" applyFill="1" applyBorder="1" applyAlignment="1" applyProtection="1">
      <alignment horizontal="left"/>
      <protection locked="0"/>
    </xf>
    <xf numFmtId="0" fontId="8" fillId="13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7" fillId="14" borderId="1" xfId="0" applyFont="1" applyFill="1" applyBorder="1" applyAlignment="1" applyProtection="1">
      <alignment horizontal="center" vertical="center"/>
      <protection locked="0"/>
    </xf>
    <xf numFmtId="0" fontId="0" fillId="14" borderId="1" xfId="0" applyFill="1" applyBorder="1" applyAlignment="1" applyProtection="1">
      <alignment horizontal="center" vertical="center" wrapText="1"/>
      <protection locked="0"/>
    </xf>
    <xf numFmtId="0" fontId="0" fillId="14" borderId="1" xfId="0" applyFill="1" applyBorder="1" applyAlignment="1" applyProtection="1">
      <alignment horizontal="center" wrapText="1"/>
      <protection locked="0"/>
    </xf>
    <xf numFmtId="0" fontId="0" fillId="14" borderId="1" xfId="0" applyFill="1" applyBorder="1" applyAlignment="1" applyProtection="1">
      <alignment wrapText="1"/>
      <protection locked="0"/>
    </xf>
    <xf numFmtId="0" fontId="7" fillId="13" borderId="1" xfId="0" applyFont="1" applyFill="1" applyBorder="1" applyAlignment="1" applyProtection="1">
      <alignment horizontal="left"/>
      <protection locked="0"/>
    </xf>
    <xf numFmtId="0" fontId="0" fillId="15" borderId="1" xfId="0" applyFill="1" applyBorder="1" applyAlignment="1" applyProtection="1">
      <alignment horizontal="center" vertical="center" wrapText="1"/>
      <protection locked="0"/>
    </xf>
    <xf numFmtId="0" fontId="0" fillId="15" borderId="1" xfId="0" applyFill="1" applyBorder="1" applyAlignment="1" applyProtection="1">
      <alignment horizontal="center" wrapText="1"/>
      <protection locked="0"/>
    </xf>
    <xf numFmtId="0" fontId="0" fillId="15" borderId="1" xfId="0" applyFill="1" applyBorder="1" applyAlignment="1" applyProtection="1">
      <alignment wrapText="1"/>
      <protection locked="0"/>
    </xf>
    <xf numFmtId="0" fontId="0" fillId="15" borderId="14" xfId="0" applyFill="1" applyBorder="1" applyAlignment="1" applyProtection="1">
      <alignment horizontal="center" vertical="center" wrapText="1"/>
      <protection locked="0"/>
    </xf>
    <xf numFmtId="0" fontId="0" fillId="16" borderId="1" xfId="0" applyFill="1" applyBorder="1" applyAlignment="1" applyProtection="1">
      <alignment horizontal="center" vertical="center" wrapText="1"/>
      <protection locked="0"/>
    </xf>
    <xf numFmtId="0" fontId="7" fillId="16" borderId="1" xfId="0" applyFont="1" applyFill="1" applyBorder="1" applyAlignment="1" applyProtection="1">
      <alignment horizontal="left" vertical="center"/>
      <protection locked="0"/>
    </xf>
    <xf numFmtId="0" fontId="0" fillId="16" borderId="1" xfId="0" applyFill="1" applyBorder="1" applyAlignment="1" applyProtection="1">
      <alignment horizontal="left" vertical="center" wrapText="1"/>
      <protection locked="0"/>
    </xf>
    <xf numFmtId="0" fontId="5" fillId="16" borderId="0" xfId="0" applyFont="1" applyFill="1" applyAlignment="1" applyProtection="1">
      <alignment horizontal="left" vertical="center"/>
      <protection locked="0"/>
    </xf>
    <xf numFmtId="0" fontId="7" fillId="14" borderId="1" xfId="0" applyFont="1" applyFill="1" applyBorder="1" applyAlignment="1" applyProtection="1">
      <alignment horizontal="left" vertical="center"/>
      <protection locked="0"/>
    </xf>
    <xf numFmtId="0" fontId="0" fillId="14" borderId="1" xfId="0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1" fillId="0" borderId="1" xfId="0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17" borderId="0" xfId="0" applyFont="1" applyFill="1" applyProtection="1">
      <protection locked="0"/>
    </xf>
    <xf numFmtId="0" fontId="5" fillId="14" borderId="1" xfId="0" applyFont="1" applyFill="1" applyBorder="1" applyAlignment="1" applyProtection="1">
      <alignment horizontal="center" vertical="center" wrapText="1"/>
      <protection locked="0"/>
    </xf>
    <xf numFmtId="0" fontId="5" fillId="15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15" borderId="0" xfId="0" applyFont="1" applyFill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5" fillId="14" borderId="0" xfId="0" applyFont="1" applyFill="1" applyAlignment="1" applyProtection="1">
      <alignment horizontal="center" vertical="center"/>
      <protection locked="0"/>
    </xf>
    <xf numFmtId="0" fontId="7" fillId="15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>
      <alignment horizontal="center" vertical="center"/>
    </xf>
    <xf numFmtId="0" fontId="0" fillId="12" borderId="1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164" fontId="0" fillId="10" borderId="1" xfId="0" applyNumberForma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wrapText="1"/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164" fontId="5" fillId="3" borderId="6" xfId="0" applyNumberFormat="1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458"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colors>
    <mruColors>
      <color rgb="FFB65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680B266-B40F-4290-BE76-D620D5703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9655" y="71045"/>
          <a:ext cx="7087160" cy="9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0D9188E-7708-43C7-B01B-196E5ADC4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087160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en%20Lecourt/Downloads/MCC%20NA/MUSICOLOGIE/2.%20L3%20musique%20MCC%20non%20assidus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Calcul"/>
      <sheetName val="Fiche Générale"/>
      <sheetName val="S5 Maquette"/>
      <sheetName val="S5 MCC NA"/>
      <sheetName val="S6 Maquette"/>
      <sheetName val="S6 MCC NA"/>
    </sheetNames>
    <sheetDataSet>
      <sheetData sheetId="0">
        <row r="2">
          <cell r="A2" t="str">
            <v>CCI (CC Intégral)</v>
          </cell>
          <cell r="B2" t="str">
            <v>Écrit</v>
          </cell>
          <cell r="C2" t="str">
            <v>Initiale Hors-Apprentissage / Formation Continue / Formation Permanente</v>
          </cell>
          <cell r="E2" t="str">
            <v>Porteuse</v>
          </cell>
          <cell r="F2" t="str">
            <v>Création</v>
          </cell>
          <cell r="G2" t="str">
            <v>Facultatif</v>
          </cell>
        </row>
        <row r="3">
          <cell r="A3" t="str">
            <v>CT (Contrôle terminal)</v>
          </cell>
          <cell r="B3" t="str">
            <v>Oral</v>
          </cell>
          <cell r="C3" t="str">
            <v xml:space="preserve">Contrat d'Apprentissage/ Contrat de Professionnalisation </v>
          </cell>
          <cell r="E3" t="str">
            <v>Portée</v>
          </cell>
          <cell r="F3" t="str">
            <v>Modification</v>
          </cell>
          <cell r="G3" t="str">
            <v>Complémentaire</v>
          </cell>
          <cell r="H3" t="str">
            <v>Licence</v>
          </cell>
        </row>
        <row r="4">
          <cell r="A4" t="str">
            <v>CC&amp;CT</v>
          </cell>
          <cell r="B4" t="str">
            <v>Écrit/Pratique</v>
          </cell>
          <cell r="F4" t="str">
            <v>Fermeture</v>
          </cell>
          <cell r="H4" t="str">
            <v>Double Licence</v>
          </cell>
        </row>
        <row r="5">
          <cell r="B5" t="str">
            <v>Rapport/Mémoire</v>
          </cell>
        </row>
        <row r="6">
          <cell r="B6" t="str">
            <v>Pratique sportive</v>
          </cell>
        </row>
        <row r="10">
          <cell r="A10" t="str">
            <v>Portail_Droit</v>
          </cell>
          <cell r="B10" t="str">
            <v>Portail_EG</v>
          </cell>
          <cell r="C10" t="str">
            <v>Portail_SHS</v>
          </cell>
          <cell r="D10" t="str">
            <v>Portail_LLAC</v>
          </cell>
          <cell r="E10" t="str">
            <v>Portail_ST</v>
          </cell>
          <cell r="F10" t="str">
            <v>Portail_SV</v>
          </cell>
          <cell r="G10" t="str">
            <v>Portail_STAPS</v>
          </cell>
        </row>
        <row r="27">
          <cell r="A27" t="str">
            <v>01-Droit privé et sciences criminelles</v>
          </cell>
        </row>
        <row r="28">
          <cell r="A28" t="str">
            <v>02-Droit public</v>
          </cell>
        </row>
        <row r="29">
          <cell r="A29" t="str">
            <v>03-Histoire du droit et des institutions</v>
          </cell>
        </row>
        <row r="30">
          <cell r="A30" t="str">
            <v>04-Science politique</v>
          </cell>
        </row>
        <row r="31">
          <cell r="A31" t="str">
            <v>05-Sciences économiques</v>
          </cell>
        </row>
        <row r="32">
          <cell r="A32" t="str">
            <v>06-Sciences de gestion</v>
          </cell>
        </row>
        <row r="33">
          <cell r="A33" t="str">
            <v>07-Sciences du langage : linguistique et phonétique générales</v>
          </cell>
        </row>
        <row r="34">
          <cell r="A34" t="str">
            <v>08-Langues et littératures anciennes</v>
          </cell>
        </row>
        <row r="35">
          <cell r="A35" t="str">
            <v>09-Langue et littérature françaises</v>
          </cell>
        </row>
        <row r="36">
          <cell r="A36" t="str">
            <v>10-Littératures comparées</v>
          </cell>
        </row>
        <row r="37">
          <cell r="A37" t="str">
            <v>11-Langues et littératures anglaises et anglo-saxonnes</v>
          </cell>
        </row>
        <row r="38">
          <cell r="A38" t="str">
            <v>12-Langues et littératures germaniques et scandinaves</v>
          </cell>
        </row>
        <row r="39">
          <cell r="A39" t="str">
            <v>13-Langues et littératures slaves</v>
          </cell>
        </row>
        <row r="40">
          <cell r="A40" t="str">
            <v>14-Langues et littératures romanes : espagnol, italien, portugais, autres langues romanes</v>
          </cell>
        </row>
        <row r="41">
          <cell r="A41" t="str">
            <v>15-Langues et littératures arabes, chinoises, japonaises, hébraïques, d'autres domaines linguistiques</v>
          </cell>
        </row>
        <row r="42">
          <cell r="A42" t="str">
            <v>16-Psychologie, psychologie clinique, psychologie sociale</v>
          </cell>
        </row>
        <row r="43">
          <cell r="A43" t="str">
            <v>17-Philosophie</v>
          </cell>
        </row>
        <row r="44">
          <cell r="A44" t="str">
            <v>18-Architecture (ses théories et ses pratiques), arts appliqués, arts plastiques, arts du spectacle, épistémologie des enseignements artistiques, esthétique, musicologie, musique, sciences de l'art</v>
          </cell>
        </row>
        <row r="45">
          <cell r="A45" t="str">
            <v>19-Sociologie, démographie</v>
          </cell>
        </row>
        <row r="46">
          <cell r="A46" t="str">
            <v>20-Anthropologie biologique, ethnologie, préhistoire</v>
          </cell>
        </row>
        <row r="47">
          <cell r="A47" t="str">
            <v>21-Histoire, civilisation, archéologie et art des mondes anciens et médiévaux</v>
          </cell>
        </row>
        <row r="48">
          <cell r="A48" t="str">
            <v>22-Histoire et civilisations : histoire des mondes modernes, histoire du monde contemporain, de l'art, de la musique</v>
          </cell>
        </row>
        <row r="49">
          <cell r="A49" t="str">
            <v>23-Géographie physique, humaine, économique et régionale</v>
          </cell>
        </row>
        <row r="50">
          <cell r="A50" t="str">
            <v>24-Aménagement de l'espace, urbanisme</v>
          </cell>
        </row>
        <row r="51">
          <cell r="A51" t="str">
            <v>25-Mathématiques</v>
          </cell>
        </row>
        <row r="52">
          <cell r="A52" t="str">
            <v>26-Mathématiques appliquées et applications des mathématiques</v>
          </cell>
        </row>
        <row r="53">
          <cell r="A53" t="str">
            <v>27-Informatique</v>
          </cell>
        </row>
        <row r="54">
          <cell r="A54" t="str">
            <v>28-Milieux denses et matériaux</v>
          </cell>
        </row>
        <row r="55">
          <cell r="A55" t="str">
            <v>29-Constituants élémentaires</v>
          </cell>
        </row>
        <row r="56">
          <cell r="A56" t="str">
            <v>30-Milieux dilués et optique</v>
          </cell>
        </row>
        <row r="57">
          <cell r="A57" t="str">
            <v>31-Chimie théorique, physique, analytique</v>
          </cell>
        </row>
        <row r="58">
          <cell r="A58" t="str">
            <v>32-Chimie organique, minérale, industrielle</v>
          </cell>
        </row>
        <row r="59">
          <cell r="A59" t="str">
            <v>33-Chimie des matériaux</v>
          </cell>
        </row>
        <row r="60">
          <cell r="A60" t="str">
            <v>34-Astronomie, astrophysique</v>
          </cell>
        </row>
        <row r="61">
          <cell r="A61" t="str">
            <v>35-Structure et évolution de la Terre et des autres planètes</v>
          </cell>
        </row>
        <row r="62">
          <cell r="A62" t="str">
            <v>36-Terre solide : géodynamique des enveloppes supérieures, paléo-biosphère</v>
          </cell>
        </row>
        <row r="63">
          <cell r="A63" t="str">
            <v>37-Météorologie, océanographie physique et physique de l'environnement</v>
          </cell>
        </row>
        <row r="64">
          <cell r="A64" t="str">
            <v>60-Mécanique, génie mécanique, génie civil</v>
          </cell>
        </row>
        <row r="65">
          <cell r="A65" t="str">
            <v>61-Génie informatique, automatique et traitement du signal</v>
          </cell>
        </row>
        <row r="66">
          <cell r="A66" t="str">
            <v>62-Energétique, génie des procédés</v>
          </cell>
        </row>
        <row r="67">
          <cell r="A67" t="str">
            <v>63-Génie électrique, électronique, photonique et systèmes</v>
          </cell>
        </row>
        <row r="68">
          <cell r="A68" t="str">
            <v>64-Biochimie et biologie moléculaire</v>
          </cell>
        </row>
        <row r="69">
          <cell r="A69" t="str">
            <v>65-Biologie cellulaire</v>
          </cell>
        </row>
        <row r="70">
          <cell r="A70" t="str">
            <v>66-Physiologie</v>
          </cell>
        </row>
        <row r="71">
          <cell r="A71" t="str">
            <v>67-Biologie des populations et écologie</v>
          </cell>
        </row>
        <row r="72">
          <cell r="A72" t="str">
            <v>68-Biologie des organismes</v>
          </cell>
        </row>
        <row r="73">
          <cell r="A73" t="str">
            <v>69-Neurosciences</v>
          </cell>
        </row>
        <row r="74">
          <cell r="A74" t="str">
            <v>70-Sciences de l'éducation</v>
          </cell>
        </row>
        <row r="75">
          <cell r="A75" t="str">
            <v>71-Sciences de l'information et de la communication</v>
          </cell>
        </row>
        <row r="76">
          <cell r="A76" t="str">
            <v>72-Epistémologie, histoire des sciences et des techniques</v>
          </cell>
        </row>
        <row r="77">
          <cell r="A77" t="str">
            <v>73-Cultures et langues régionales</v>
          </cell>
        </row>
        <row r="78">
          <cell r="A78" t="str">
            <v>74-Sciences et techniques des activités physiques et sportives</v>
          </cell>
        </row>
        <row r="79">
          <cell r="A79" t="str">
            <v>76-Théologie catholique</v>
          </cell>
        </row>
        <row r="80">
          <cell r="A80" t="str">
            <v>77-Théologie protestante</v>
          </cell>
        </row>
        <row r="81">
          <cell r="A81" t="str">
            <v>85-Sciences physico-chimiques et technologies pharmaceutiques</v>
          </cell>
        </row>
        <row r="82">
          <cell r="A82" t="str">
            <v>86-Sciences du médicament</v>
          </cell>
        </row>
        <row r="83">
          <cell r="A83" t="str">
            <v>87-Sciences biologiques pharmaceutiques</v>
          </cell>
        </row>
      </sheetData>
      <sheetData sheetId="1"/>
      <sheetData sheetId="2"/>
      <sheetData sheetId="3">
        <row r="13">
          <cell r="B13" t="str">
            <v>3 ème Année de Licence</v>
          </cell>
        </row>
        <row r="15">
          <cell r="B15" t="str">
            <v>Semestre 5</v>
          </cell>
        </row>
        <row r="19">
          <cell r="B19" t="str">
            <v xml:space="preserve">UE Competences transversales 5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vivante-5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5 </v>
          </cell>
          <cell r="C24" t="str">
            <v>ECUE</v>
          </cell>
        </row>
        <row r="25">
          <cell r="B25" t="str">
            <v xml:space="preserve">Espagnol 5 </v>
          </cell>
          <cell r="C25" t="str">
            <v>ECUE</v>
          </cell>
        </row>
        <row r="26">
          <cell r="B26" t="str">
            <v xml:space="preserve">Italien 5 </v>
          </cell>
          <cell r="C26" t="str">
            <v>ECUE</v>
          </cell>
        </row>
      </sheetData>
      <sheetData sheetId="4"/>
      <sheetData sheetId="5">
        <row r="13">
          <cell r="B13" t="str">
            <v>3 ème Année de Licence</v>
          </cell>
          <cell r="E13">
            <v>0</v>
          </cell>
        </row>
        <row r="15">
          <cell r="B15" t="str">
            <v>Semestre 6</v>
          </cell>
        </row>
        <row r="19">
          <cell r="B19" t="str">
            <v xml:space="preserve">UE Competences transversales 6 </v>
          </cell>
          <cell r="C19" t="str">
            <v>UE</v>
          </cell>
        </row>
        <row r="20">
          <cell r="B20" t="str">
            <v>Competences numeriques 3</v>
          </cell>
          <cell r="C20" t="str">
            <v>ECUE</v>
          </cell>
        </row>
        <row r="21">
          <cell r="B21" t="str">
            <v xml:space="preserve">Competences informationnelles 3 </v>
          </cell>
          <cell r="C21" t="str">
            <v>ECUE</v>
          </cell>
        </row>
        <row r="22">
          <cell r="B22" t="str">
            <v xml:space="preserve">Langue vivante-6 </v>
          </cell>
          <cell r="C22" t="str">
            <v>BLOC</v>
          </cell>
        </row>
        <row r="23">
          <cell r="B23" t="str">
            <v>Min 1 Max 1</v>
          </cell>
          <cell r="C23" t="str">
            <v>OPTION</v>
          </cell>
        </row>
        <row r="24">
          <cell r="B24" t="str">
            <v xml:space="preserve">Anglais 6 </v>
          </cell>
          <cell r="C24" t="str">
            <v>ECUE</v>
          </cell>
        </row>
        <row r="25">
          <cell r="B25" t="str">
            <v xml:space="preserve">Espagnol 6 </v>
          </cell>
          <cell r="C25" t="str">
            <v>ECUE</v>
          </cell>
        </row>
        <row r="26">
          <cell r="B26" t="str">
            <v xml:space="preserve">Italien 6 </v>
          </cell>
          <cell r="C26" t="str">
            <v>ECUE</v>
          </cell>
        </row>
        <row r="110">
          <cell r="C110" t="str">
            <v>ECUE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L83"/>
  <sheetViews>
    <sheetView topLeftCell="B1" zoomScale="85" zoomScaleNormal="85" zoomScalePageLayoutView="85" workbookViewId="0">
      <selection activeCell="B11" sqref="B11"/>
    </sheetView>
  </sheetViews>
  <sheetFormatPr baseColWidth="10" defaultColWidth="11.42578125" defaultRowHeight="1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>
      <c r="A1" s="1" t="s">
        <v>0</v>
      </c>
      <c r="B1" s="43" t="s">
        <v>1</v>
      </c>
      <c r="C1" s="22" t="s">
        <v>2</v>
      </c>
      <c r="D1" s="1" t="s">
        <v>3</v>
      </c>
      <c r="E1" s="29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49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0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0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>
      <c r="A26" s="26" t="s">
        <v>117</v>
      </c>
      <c r="E26" s="46" t="s">
        <v>118</v>
      </c>
      <c r="J26" s="1" t="s">
        <v>90</v>
      </c>
      <c r="K26" s="1" t="s">
        <v>119</v>
      </c>
      <c r="L26" s="1"/>
    </row>
    <row r="27" spans="1:12">
      <c r="A27" s="40" t="s">
        <v>120</v>
      </c>
      <c r="J27" s="1" t="s">
        <v>62</v>
      </c>
      <c r="K27" s="1" t="s">
        <v>121</v>
      </c>
      <c r="L27" s="1"/>
    </row>
    <row r="28" spans="1:12">
      <c r="A28" s="40" t="s">
        <v>122</v>
      </c>
      <c r="J28" s="1" t="s">
        <v>70</v>
      </c>
      <c r="K28" s="1" t="s">
        <v>123</v>
      </c>
      <c r="L28" s="1"/>
    </row>
    <row r="29" spans="1:12">
      <c r="A29" s="40" t="s">
        <v>124</v>
      </c>
      <c r="J29" s="1" t="s">
        <v>76</v>
      </c>
      <c r="K29" s="1" t="s">
        <v>125</v>
      </c>
      <c r="L29" s="1"/>
    </row>
    <row r="30" spans="1:12">
      <c r="A30" s="40" t="s">
        <v>126</v>
      </c>
      <c r="J30" s="1" t="s">
        <v>81</v>
      </c>
      <c r="K30" s="1" t="s">
        <v>127</v>
      </c>
      <c r="L30" s="1"/>
    </row>
    <row r="31" spans="1:12">
      <c r="A31" s="40" t="s">
        <v>128</v>
      </c>
      <c r="J31" s="1" t="s">
        <v>87</v>
      </c>
      <c r="K31" s="1" t="s">
        <v>129</v>
      </c>
      <c r="L31" s="1"/>
    </row>
    <row r="32" spans="1:12">
      <c r="A32" s="40" t="s">
        <v>130</v>
      </c>
      <c r="J32" s="1" t="s">
        <v>69</v>
      </c>
      <c r="K32" s="1" t="s">
        <v>19</v>
      </c>
      <c r="L32" s="1" t="s">
        <v>104</v>
      </c>
    </row>
    <row r="33" spans="1:12">
      <c r="A33" s="40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40" t="s">
        <v>133</v>
      </c>
      <c r="J34" s="1" t="s">
        <v>80</v>
      </c>
      <c r="K34" s="1" t="s">
        <v>19</v>
      </c>
      <c r="L34" s="1" t="s">
        <v>96</v>
      </c>
    </row>
    <row r="35" spans="1:12">
      <c r="A35" s="40" t="s">
        <v>134</v>
      </c>
      <c r="J35" s="1" t="s">
        <v>95</v>
      </c>
      <c r="K35" s="1" t="s">
        <v>96</v>
      </c>
      <c r="L35" s="1" t="s">
        <v>19</v>
      </c>
    </row>
    <row r="36" spans="1:12">
      <c r="A36" s="40" t="s">
        <v>135</v>
      </c>
      <c r="J36" s="1" t="s">
        <v>99</v>
      </c>
      <c r="K36" s="1" t="s">
        <v>107</v>
      </c>
      <c r="L36" s="1" t="s">
        <v>107</v>
      </c>
    </row>
    <row r="37" spans="1:12">
      <c r="A37" s="40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40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40" t="s">
        <v>138</v>
      </c>
      <c r="J39" s="1" t="s">
        <v>109</v>
      </c>
      <c r="K39" s="1" t="s">
        <v>110</v>
      </c>
      <c r="L39" s="1" t="s">
        <v>116</v>
      </c>
    </row>
    <row r="40" spans="1:12" ht="14.45" customHeight="1">
      <c r="A40" s="40" t="s">
        <v>139</v>
      </c>
      <c r="J40" s="1" t="s">
        <v>111</v>
      </c>
      <c r="K40" s="1" t="s">
        <v>104</v>
      </c>
      <c r="L40" s="1" t="s">
        <v>19</v>
      </c>
    </row>
    <row r="41" spans="1:12" ht="15.6" customHeight="1">
      <c r="A41" s="40" t="s">
        <v>140</v>
      </c>
      <c r="J41" s="1" t="s">
        <v>94</v>
      </c>
      <c r="K41" s="1" t="s">
        <v>49</v>
      </c>
      <c r="L41" s="1" t="s">
        <v>86</v>
      </c>
    </row>
    <row r="42" spans="1:12">
      <c r="A42" s="40" t="s">
        <v>141</v>
      </c>
      <c r="J42" s="1" t="s">
        <v>98</v>
      </c>
      <c r="K42" s="1" t="s">
        <v>71</v>
      </c>
      <c r="L42" s="1"/>
    </row>
    <row r="43" spans="1:12">
      <c r="A43" s="40" t="s">
        <v>142</v>
      </c>
      <c r="J43" s="1" t="s">
        <v>93</v>
      </c>
      <c r="K43" s="1" t="s">
        <v>89</v>
      </c>
      <c r="L43" s="1" t="s">
        <v>29</v>
      </c>
    </row>
    <row r="44" spans="1:12" ht="17.100000000000001" customHeight="1">
      <c r="A44" s="40" t="s">
        <v>143</v>
      </c>
      <c r="J44" s="1" t="s">
        <v>97</v>
      </c>
      <c r="K44" s="1" t="s">
        <v>77</v>
      </c>
      <c r="L44" s="1" t="s">
        <v>89</v>
      </c>
    </row>
    <row r="45" spans="1:12">
      <c r="A45" s="40" t="s">
        <v>144</v>
      </c>
      <c r="J45" s="1" t="s">
        <v>101</v>
      </c>
      <c r="K45" s="1" t="s">
        <v>89</v>
      </c>
      <c r="L45" s="1" t="s">
        <v>77</v>
      </c>
    </row>
    <row r="46" spans="1:12">
      <c r="A46" s="40" t="s">
        <v>145</v>
      </c>
      <c r="J46" s="1" t="s">
        <v>105</v>
      </c>
      <c r="K46" s="1" t="s">
        <v>86</v>
      </c>
      <c r="L46" s="1" t="s">
        <v>49</v>
      </c>
    </row>
    <row r="47" spans="1:12" ht="30">
      <c r="A47" s="40" t="s">
        <v>146</v>
      </c>
      <c r="J47" s="1" t="s">
        <v>108</v>
      </c>
      <c r="K47" s="1" t="s">
        <v>92</v>
      </c>
      <c r="L47" s="1" t="s">
        <v>36</v>
      </c>
    </row>
    <row r="48" spans="1:12" ht="12.6" customHeight="1">
      <c r="A48" s="40" t="s">
        <v>147</v>
      </c>
      <c r="J48" s="1" t="s">
        <v>66</v>
      </c>
      <c r="K48" s="1" t="s">
        <v>36</v>
      </c>
      <c r="L48" s="1" t="s">
        <v>92</v>
      </c>
    </row>
    <row r="49" spans="1:12">
      <c r="A49" s="40" t="s">
        <v>148</v>
      </c>
      <c r="J49" s="1" t="s">
        <v>65</v>
      </c>
      <c r="K49" s="1" t="s">
        <v>29</v>
      </c>
      <c r="L49" s="1" t="s">
        <v>89</v>
      </c>
    </row>
    <row r="50" spans="1:12">
      <c r="A50" s="40" t="s">
        <v>149</v>
      </c>
      <c r="J50" s="1" t="s">
        <v>113</v>
      </c>
      <c r="K50" s="1" t="s">
        <v>96</v>
      </c>
      <c r="L50" s="1" t="s">
        <v>107</v>
      </c>
    </row>
    <row r="51" spans="1:12">
      <c r="A51" s="40" t="s">
        <v>150</v>
      </c>
      <c r="J51" s="1" t="s">
        <v>115</v>
      </c>
      <c r="K51" s="1" t="s">
        <v>107</v>
      </c>
      <c r="L51" s="1" t="s">
        <v>96</v>
      </c>
    </row>
    <row r="52" spans="1:12">
      <c r="A52" s="40" t="s">
        <v>151</v>
      </c>
      <c r="J52" s="1" t="s">
        <v>118</v>
      </c>
      <c r="K52" s="1" t="s">
        <v>110</v>
      </c>
      <c r="L52" s="1" t="s">
        <v>19</v>
      </c>
    </row>
    <row r="53" spans="1:12">
      <c r="A53" s="40" t="s">
        <v>152</v>
      </c>
    </row>
    <row r="54" spans="1:12">
      <c r="A54" s="40" t="s">
        <v>153</v>
      </c>
    </row>
    <row r="55" spans="1:12">
      <c r="A55" s="40" t="s">
        <v>154</v>
      </c>
    </row>
    <row r="56" spans="1:12">
      <c r="A56" s="40" t="s">
        <v>155</v>
      </c>
    </row>
    <row r="57" spans="1:12">
      <c r="A57" s="40" t="s">
        <v>156</v>
      </c>
    </row>
    <row r="58" spans="1:12">
      <c r="A58" s="40" t="s">
        <v>157</v>
      </c>
    </row>
    <row r="59" spans="1:12">
      <c r="A59" s="40" t="s">
        <v>158</v>
      </c>
    </row>
    <row r="60" spans="1:12">
      <c r="A60" s="40" t="s">
        <v>159</v>
      </c>
    </row>
    <row r="61" spans="1:12">
      <c r="A61" s="40" t="s">
        <v>160</v>
      </c>
    </row>
    <row r="62" spans="1:12" ht="30">
      <c r="A62" s="40" t="s">
        <v>161</v>
      </c>
    </row>
    <row r="63" spans="1:12" ht="30">
      <c r="A63" s="40" t="s">
        <v>162</v>
      </c>
    </row>
    <row r="64" spans="1:12">
      <c r="A64" s="40" t="s">
        <v>163</v>
      </c>
    </row>
    <row r="65" spans="1:1">
      <c r="A65" s="40" t="s">
        <v>164</v>
      </c>
    </row>
    <row r="66" spans="1:1">
      <c r="A66" s="40" t="s">
        <v>165</v>
      </c>
    </row>
    <row r="67" spans="1:1">
      <c r="A67" s="40" t="s">
        <v>166</v>
      </c>
    </row>
    <row r="68" spans="1:1">
      <c r="A68" s="40" t="s">
        <v>167</v>
      </c>
    </row>
    <row r="69" spans="1:1">
      <c r="A69" s="40" t="s">
        <v>168</v>
      </c>
    </row>
    <row r="70" spans="1:1">
      <c r="A70" s="40" t="s">
        <v>169</v>
      </c>
    </row>
    <row r="71" spans="1:1">
      <c r="A71" s="40" t="s">
        <v>170</v>
      </c>
    </row>
    <row r="72" spans="1:1">
      <c r="A72" s="40" t="s">
        <v>171</v>
      </c>
    </row>
    <row r="73" spans="1:1">
      <c r="A73" s="40" t="s">
        <v>172</v>
      </c>
    </row>
    <row r="74" spans="1:1">
      <c r="A74" s="40" t="s">
        <v>173</v>
      </c>
    </row>
    <row r="75" spans="1:1">
      <c r="A75" s="40" t="s">
        <v>174</v>
      </c>
    </row>
    <row r="76" spans="1:1">
      <c r="A76" s="40" t="s">
        <v>175</v>
      </c>
    </row>
    <row r="77" spans="1:1">
      <c r="A77" s="40" t="s">
        <v>176</v>
      </c>
    </row>
    <row r="78" spans="1:1">
      <c r="A78" s="40" t="s">
        <v>177</v>
      </c>
    </row>
    <row r="79" spans="1:1">
      <c r="A79" s="40" t="s">
        <v>178</v>
      </c>
    </row>
    <row r="80" spans="1:1">
      <c r="A80" s="40" t="s">
        <v>179</v>
      </c>
    </row>
    <row r="81" spans="1:1">
      <c r="A81" s="40" t="s">
        <v>180</v>
      </c>
    </row>
    <row r="82" spans="1:1">
      <c r="A82" s="40" t="s">
        <v>181</v>
      </c>
    </row>
    <row r="83" spans="1:1">
      <c r="A83" s="40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42578125" defaultRowHeight="15"/>
  <sheetData>
    <row r="1" spans="1:16">
      <c r="A1" s="123" t="s">
        <v>183</v>
      </c>
      <c r="B1" s="123"/>
      <c r="C1" s="123"/>
      <c r="D1" s="123"/>
      <c r="E1" s="123"/>
      <c r="F1" s="123"/>
      <c r="O1" s="122" t="s">
        <v>184</v>
      </c>
      <c r="P1" s="122"/>
    </row>
    <row r="2" spans="1:16">
      <c r="A2" s="123"/>
      <c r="B2" s="123"/>
      <c r="C2" s="123"/>
      <c r="D2" s="123"/>
      <c r="E2" s="123"/>
      <c r="F2" s="123"/>
      <c r="O2" s="122"/>
      <c r="P2" s="122"/>
    </row>
    <row r="3" spans="1:16">
      <c r="A3" s="122" t="s">
        <v>185</v>
      </c>
      <c r="B3" s="122"/>
      <c r="C3" s="122"/>
      <c r="D3" s="122" t="s">
        <v>186</v>
      </c>
      <c r="E3" s="122"/>
      <c r="F3" s="122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31" t="s">
        <v>184</v>
      </c>
      <c r="E4" s="31" t="s">
        <v>187</v>
      </c>
      <c r="F4" s="31" t="s">
        <v>188</v>
      </c>
      <c r="O4" s="10">
        <f>'S5 Maquette'!I19*1.5</f>
        <v>0</v>
      </c>
      <c r="P4" s="10">
        <f>'S6 Maquette'!I19*1.5</f>
        <v>0</v>
      </c>
    </row>
    <row r="5" spans="1:16">
      <c r="A5" s="10">
        <f>SUM(O4:O291)</f>
        <v>90</v>
      </c>
      <c r="B5" s="10">
        <f>SUM('S5 Maquette'!J19:J308)</f>
        <v>560</v>
      </c>
      <c r="C5" s="10">
        <f>SUM('S5 Maquette'!K19:K308)</f>
        <v>0</v>
      </c>
      <c r="D5" s="10" t="e">
        <f>SUM(P4:P291)</f>
        <v>#REF!</v>
      </c>
      <c r="E5" s="10">
        <f>SUM('S6 Maquette'!J19:J310)</f>
        <v>560</v>
      </c>
      <c r="F5" s="10">
        <f>SUM('S6 Maquette'!K19:K310)</f>
        <v>0</v>
      </c>
      <c r="O5" s="10">
        <f>'S5 Maquette'!I20*1.5</f>
        <v>0</v>
      </c>
      <c r="P5" s="10">
        <f>'S6 Maquette'!I20*1.5</f>
        <v>0</v>
      </c>
    </row>
    <row r="6" spans="1:16">
      <c r="A6" s="122" t="s">
        <v>189</v>
      </c>
      <c r="B6" s="122"/>
      <c r="C6" s="122"/>
      <c r="D6" s="122" t="s">
        <v>189</v>
      </c>
      <c r="E6" s="122"/>
      <c r="F6" s="122"/>
      <c r="O6" s="10">
        <f>'S5 Maquette'!I21*1.5</f>
        <v>0</v>
      </c>
      <c r="P6" s="10">
        <f>'S6 Maquette'!I21*1.5</f>
        <v>0</v>
      </c>
    </row>
    <row r="7" spans="1:16">
      <c r="A7" s="122">
        <f>SUM(A5,B5,C5)</f>
        <v>650</v>
      </c>
      <c r="B7" s="122"/>
      <c r="C7" s="122"/>
      <c r="D7" s="122" t="e">
        <f>SUM(D5,E5,F5)</f>
        <v>#REF!</v>
      </c>
      <c r="E7" s="122"/>
      <c r="F7" s="122"/>
      <c r="O7" s="10">
        <f>'S5 Maquette'!I22*1.5</f>
        <v>0</v>
      </c>
      <c r="P7" s="10">
        <f>'S6 Maquette'!I22*1.5</f>
        <v>0</v>
      </c>
    </row>
    <row r="8" spans="1:16">
      <c r="A8" s="122" t="s">
        <v>189</v>
      </c>
      <c r="B8" s="122"/>
      <c r="C8" s="122"/>
      <c r="D8" s="122"/>
      <c r="E8" s="122"/>
      <c r="F8" s="122"/>
      <c r="O8" s="10">
        <f>'S5 Maquette'!I23*1.5</f>
        <v>0</v>
      </c>
      <c r="P8" s="10">
        <f>'S6 Maquette'!I23*1.5</f>
        <v>0</v>
      </c>
    </row>
    <row r="9" spans="1:16">
      <c r="A9" s="122"/>
      <c r="B9" s="122"/>
      <c r="C9" s="122"/>
      <c r="D9" s="122"/>
      <c r="E9" s="122"/>
      <c r="F9" s="122"/>
      <c r="O9" s="10">
        <f>'S5 Maquette'!I24*1.5</f>
        <v>0</v>
      </c>
      <c r="P9" s="10">
        <f>'S6 Maquette'!I24*1.5</f>
        <v>0</v>
      </c>
    </row>
    <row r="10" spans="1:16">
      <c r="A10" s="122" t="e">
        <f>SUM(A7,D7)</f>
        <v>#REF!</v>
      </c>
      <c r="B10" s="122"/>
      <c r="C10" s="122"/>
      <c r="D10" s="122"/>
      <c r="E10" s="122"/>
      <c r="F10" s="122"/>
      <c r="O10" s="10">
        <f>'S5 Maquette'!I25*1.5</f>
        <v>0</v>
      </c>
      <c r="P10" s="10">
        <f>'S6 Maquette'!I25*1.5</f>
        <v>0</v>
      </c>
    </row>
    <row r="11" spans="1:16">
      <c r="A11" s="122"/>
      <c r="B11" s="122"/>
      <c r="C11" s="122"/>
      <c r="D11" s="122"/>
      <c r="E11" s="122"/>
      <c r="F11" s="122"/>
      <c r="O11" s="10">
        <f>'S5 Maquette'!I26*1.5</f>
        <v>0</v>
      </c>
      <c r="P11" s="10">
        <f>'S6 Maquette'!I26*1.5</f>
        <v>0</v>
      </c>
    </row>
    <row r="12" spans="1:16">
      <c r="O12" s="10">
        <f>'S5 Maquette'!I27*1.5</f>
        <v>0</v>
      </c>
      <c r="P12" s="10">
        <f>'S6 Maquette'!I27*1.5</f>
        <v>0</v>
      </c>
    </row>
    <row r="13" spans="1:16">
      <c r="O13" s="10">
        <f>'S5 Maquette'!I29*1.5</f>
        <v>0</v>
      </c>
      <c r="P13" s="10">
        <f>'S6 Maquette'!I29*1.5</f>
        <v>0</v>
      </c>
    </row>
    <row r="14" spans="1:16">
      <c r="A14" s="124" t="s">
        <v>190</v>
      </c>
      <c r="B14" s="124"/>
      <c r="C14" s="124"/>
      <c r="D14" s="124"/>
      <c r="E14" s="124"/>
      <c r="F14" s="124"/>
      <c r="H14" s="125" t="s">
        <v>191</v>
      </c>
      <c r="I14" s="125"/>
      <c r="J14" s="125"/>
      <c r="K14" s="125"/>
      <c r="L14" s="125"/>
      <c r="M14" s="125"/>
      <c r="O14" s="10">
        <f>'S5 Maquette'!I30*1.5</f>
        <v>0</v>
      </c>
      <c r="P14" s="10">
        <f>'S6 Maquette'!I30*1.5</f>
        <v>0</v>
      </c>
    </row>
    <row r="15" spans="1:16">
      <c r="A15" s="124"/>
      <c r="B15" s="124"/>
      <c r="C15" s="124"/>
      <c r="D15" s="124"/>
      <c r="E15" s="124"/>
      <c r="F15" s="124"/>
      <c r="H15" s="125"/>
      <c r="I15" s="125"/>
      <c r="J15" s="125"/>
      <c r="K15" s="125"/>
      <c r="L15" s="125"/>
      <c r="M15" s="125"/>
      <c r="O15" s="10">
        <f>'S5 Maquette'!I31*1.5</f>
        <v>0</v>
      </c>
      <c r="P15" s="10">
        <f>'S6 Maquette'!I31*1.5</f>
        <v>0</v>
      </c>
    </row>
    <row r="16" spans="1:16">
      <c r="A16" s="122" t="s">
        <v>185</v>
      </c>
      <c r="B16" s="122"/>
      <c r="C16" s="122"/>
      <c r="D16" s="126" t="s">
        <v>186</v>
      </c>
      <c r="E16" s="127"/>
      <c r="F16" s="128"/>
      <c r="H16" s="122" t="s">
        <v>185</v>
      </c>
      <c r="I16" s="122"/>
      <c r="J16" s="122"/>
      <c r="K16" s="122" t="s">
        <v>186</v>
      </c>
      <c r="L16" s="122"/>
      <c r="M16" s="122"/>
      <c r="O16" s="10">
        <f>'S5 Maquette'!I32*1.5</f>
        <v>0</v>
      </c>
      <c r="P16" s="10">
        <f>'S6 Maquette'!I32*1.5</f>
        <v>0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>
        <f>'S5 Maquette'!I33*1.5</f>
        <v>0</v>
      </c>
      <c r="P17" s="10">
        <f>'S6 Maquette'!I33*1.5</f>
        <v>0</v>
      </c>
    </row>
    <row r="18" spans="1:16">
      <c r="A18" s="10">
        <f t="shared" ref="A18:F18" si="0">A5-H18</f>
        <v>36</v>
      </c>
      <c r="B18" s="10">
        <f t="shared" si="0"/>
        <v>214</v>
      </c>
      <c r="C18" s="10">
        <f t="shared" si="0"/>
        <v>0</v>
      </c>
      <c r="D18" s="10" t="e">
        <f t="shared" si="0"/>
        <v>#REF!</v>
      </c>
      <c r="E18" s="10">
        <f t="shared" si="0"/>
        <v>214</v>
      </c>
      <c r="F18" s="10">
        <f t="shared" ca="1" si="0"/>
        <v>0</v>
      </c>
      <c r="H18" s="10">
        <f>SUMIF('S5 Maquette'!M19:M308,"Portée",'S5 Maquette'!I19:I308)*1.5</f>
        <v>54</v>
      </c>
      <c r="I18" s="10">
        <f>SUMIF('S5 Maquette'!M19:M308,"Portée",'S5 Maquette'!J19:J308)</f>
        <v>346</v>
      </c>
      <c r="J18" s="10">
        <f>SUMIF('S5 Maquette'!M19:M308,"Portée",'S5 Maquette'!K19:K308)</f>
        <v>0</v>
      </c>
      <c r="K18" s="10">
        <f>SUMIF('S6 Maquette'!M19:M310,"Portée",'S6 Maquette'!I19:I310)*1.5</f>
        <v>54</v>
      </c>
      <c r="L18" s="10">
        <f>SUMIF('S6 Maquette'!M19:M310,"Portée",'S6 Maquette'!J19:J310)</f>
        <v>346</v>
      </c>
      <c r="M18" s="10">
        <f ca="1">SUMIF('S6 Maquette'!M9:M310,"Portée",'S6 Maquette'!K19:K310)</f>
        <v>0</v>
      </c>
      <c r="O18" s="10">
        <f>'S5 Maquette'!I34*1.5</f>
        <v>18</v>
      </c>
      <c r="P18" s="10">
        <f>'S6 Maquette'!I34*1.5</f>
        <v>18</v>
      </c>
    </row>
    <row r="19" spans="1:16">
      <c r="A19" s="122" t="s">
        <v>189</v>
      </c>
      <c r="B19" s="122"/>
      <c r="C19" s="122"/>
      <c r="D19" s="122" t="s">
        <v>189</v>
      </c>
      <c r="E19" s="122"/>
      <c r="F19" s="122"/>
      <c r="O19" s="10">
        <f>'S5 Maquette'!I35*1.5</f>
        <v>18</v>
      </c>
      <c r="P19" s="10">
        <f>'S6 Maquette'!I35*1.5</f>
        <v>18</v>
      </c>
    </row>
    <row r="20" spans="1:16">
      <c r="A20" s="122">
        <f>SUM(A18,B18,C18)</f>
        <v>250</v>
      </c>
      <c r="B20" s="122"/>
      <c r="C20" s="122"/>
      <c r="D20" s="122" t="e">
        <f>SUM(D18,E18,F18)</f>
        <v>#REF!</v>
      </c>
      <c r="E20" s="122"/>
      <c r="F20" s="122"/>
      <c r="O20" s="10">
        <f>'S5 Maquette'!I36*1.5</f>
        <v>0</v>
      </c>
      <c r="P20" s="10">
        <f>'S6 Maquette'!I36*1.5</f>
        <v>0</v>
      </c>
    </row>
    <row r="21" spans="1:16">
      <c r="A21" s="122" t="s">
        <v>189</v>
      </c>
      <c r="B21" s="122"/>
      <c r="C21" s="122"/>
      <c r="D21" s="122"/>
      <c r="E21" s="122"/>
      <c r="F21" s="122"/>
      <c r="O21" s="10">
        <f>'S5 Maquette'!I37*1.5</f>
        <v>0</v>
      </c>
      <c r="P21" s="10">
        <f>'S6 Maquette'!I37*1.5</f>
        <v>0</v>
      </c>
    </row>
    <row r="22" spans="1:16" ht="30" customHeight="1">
      <c r="A22" s="122" t="e">
        <f>SUM(A20,D20)</f>
        <v>#REF!</v>
      </c>
      <c r="B22" s="122"/>
      <c r="C22" s="122"/>
      <c r="D22" s="122"/>
      <c r="E22" s="122"/>
      <c r="F22" s="122"/>
      <c r="O22" s="10">
        <f>'S5 Maquette'!I38*1.5</f>
        <v>0</v>
      </c>
      <c r="P22" s="10">
        <f>'S6 Maquette'!I38*1.5</f>
        <v>0</v>
      </c>
    </row>
    <row r="23" spans="1:16">
      <c r="O23" s="10">
        <f>'S5 Maquette'!I39*1.5</f>
        <v>0</v>
      </c>
      <c r="P23" s="10">
        <f>'S6 Maquette'!I39*1.5</f>
        <v>0</v>
      </c>
    </row>
    <row r="24" spans="1:16">
      <c r="O24" s="10">
        <f>'S5 Maquette'!I40*1.5</f>
        <v>0</v>
      </c>
      <c r="P24" s="10">
        <f>'S6 Maquette'!I40*1.5</f>
        <v>0</v>
      </c>
    </row>
    <row r="25" spans="1:16">
      <c r="O25" s="10">
        <f>'S5 Maquette'!I41*1.5</f>
        <v>0</v>
      </c>
      <c r="P25" s="10">
        <f>'S6 Maquette'!I41*1.5</f>
        <v>0</v>
      </c>
    </row>
    <row r="26" spans="1:16">
      <c r="O26" s="10">
        <f>'S5 Maquette'!I42*1.5</f>
        <v>0</v>
      </c>
      <c r="P26" s="10">
        <f>'S6 Maquette'!I42*1.5</f>
        <v>0</v>
      </c>
    </row>
    <row r="27" spans="1:16">
      <c r="O27" s="10">
        <f>'S5 Maquette'!I43*1.5</f>
        <v>0</v>
      </c>
      <c r="P27" s="10">
        <f>'S6 Maquette'!I43*1.5</f>
        <v>0</v>
      </c>
    </row>
    <row r="28" spans="1:16">
      <c r="O28" s="10">
        <f>'S5 Maquette'!I44*1.5</f>
        <v>0</v>
      </c>
      <c r="P28" s="10">
        <f>'S6 Maquette'!I44*1.5</f>
        <v>0</v>
      </c>
    </row>
    <row r="29" spans="1:16">
      <c r="O29" s="10">
        <f>'S5 Maquette'!I45*1.5</f>
        <v>0</v>
      </c>
      <c r="P29" s="10">
        <f>'S6 Maquette'!I45*1.5</f>
        <v>0</v>
      </c>
    </row>
    <row r="30" spans="1:16">
      <c r="O30" s="10">
        <f>'S5 Maquette'!I46*1.5</f>
        <v>0</v>
      </c>
      <c r="P30" s="10">
        <f>'S6 Maquette'!I46*1.5</f>
        <v>0</v>
      </c>
    </row>
    <row r="31" spans="1:16">
      <c r="O31" s="10">
        <f>'S5 Maquette'!I47*1.5</f>
        <v>0</v>
      </c>
      <c r="P31" s="10">
        <f>'S6 Maquette'!I47*1.5</f>
        <v>0</v>
      </c>
    </row>
    <row r="32" spans="1:16">
      <c r="O32" s="10">
        <f>'S5 Maquette'!I48*1.5</f>
        <v>0</v>
      </c>
      <c r="P32" s="10">
        <f>'S6 Maquette'!I48*1.5</f>
        <v>0</v>
      </c>
    </row>
    <row r="33" spans="15:16">
      <c r="O33" s="10">
        <f>'S5 Maquette'!I49*1.5</f>
        <v>0</v>
      </c>
      <c r="P33" s="10">
        <f>'S6 Maquette'!I49*1.5</f>
        <v>0</v>
      </c>
    </row>
    <row r="34" spans="15:16">
      <c r="O34" s="10">
        <f>'S5 Maquette'!I50*1.5</f>
        <v>0</v>
      </c>
      <c r="P34" s="10">
        <f>'S6 Maquette'!I50*1.5</f>
        <v>0</v>
      </c>
    </row>
    <row r="35" spans="15:16">
      <c r="O35" s="10">
        <f>'S5 Maquette'!I52*1.5</f>
        <v>0</v>
      </c>
      <c r="P35" s="10" t="e">
        <f>'S6 Maquette'!#REF!*1.5</f>
        <v>#REF!</v>
      </c>
    </row>
    <row r="36" spans="15:16">
      <c r="O36" s="10">
        <f>'S5 Maquette'!I53*1.5</f>
        <v>0</v>
      </c>
      <c r="P36" s="10">
        <f>'S6 Maquette'!I51*1.5</f>
        <v>0</v>
      </c>
    </row>
    <row r="37" spans="15:16">
      <c r="O37" s="10">
        <f>'S5 Maquette'!I54*1.5</f>
        <v>0</v>
      </c>
      <c r="P37" s="10">
        <f>'S6 Maquette'!I52*1.5</f>
        <v>0</v>
      </c>
    </row>
    <row r="38" spans="15:16">
      <c r="O38" s="10">
        <f>'S5 Maquette'!I55*1.5</f>
        <v>0</v>
      </c>
      <c r="P38" s="10">
        <f>'S6 Maquette'!I53*1.5</f>
        <v>0</v>
      </c>
    </row>
    <row r="39" spans="15:16">
      <c r="O39" s="10">
        <f>'S5 Maquette'!I56*1.5</f>
        <v>0</v>
      </c>
      <c r="P39" s="10">
        <f>'S6 Maquette'!I56*1.5</f>
        <v>0</v>
      </c>
    </row>
    <row r="40" spans="15:16">
      <c r="O40" s="10">
        <f>'S5 Maquette'!I57*1.5</f>
        <v>0</v>
      </c>
      <c r="P40" s="10">
        <f>'S6 Maquette'!I57*1.5</f>
        <v>0</v>
      </c>
    </row>
    <row r="41" spans="15:16">
      <c r="O41" s="10">
        <f>'S5 Maquette'!I58*1.5</f>
        <v>0</v>
      </c>
      <c r="P41" s="10" t="e">
        <f>'S6 Maquette'!#REF!*1.5</f>
        <v>#REF!</v>
      </c>
    </row>
    <row r="42" spans="15:16">
      <c r="O42" s="10">
        <f>'S5 Maquette'!I59*1.5</f>
        <v>0</v>
      </c>
      <c r="P42" s="10">
        <f>'S6 Maquette'!I58*1.5</f>
        <v>0</v>
      </c>
    </row>
    <row r="43" spans="15:16">
      <c r="O43" s="10">
        <f>'S5 Maquette'!I60*1.5</f>
        <v>0</v>
      </c>
      <c r="P43" s="10">
        <f>'S6 Maquette'!I59*1.5</f>
        <v>0</v>
      </c>
    </row>
    <row r="44" spans="15:16">
      <c r="O44" s="10">
        <f>'S5 Maquette'!I61*1.5</f>
        <v>0</v>
      </c>
      <c r="P44" s="10">
        <f>'S6 Maquette'!I60*1.5</f>
        <v>0</v>
      </c>
    </row>
    <row r="45" spans="15:16">
      <c r="O45" s="10">
        <f>'S5 Maquette'!I62*1.5</f>
        <v>0</v>
      </c>
      <c r="P45" s="10">
        <f>'S6 Maquette'!I61*1.5</f>
        <v>0</v>
      </c>
    </row>
    <row r="46" spans="15:16">
      <c r="O46" s="10">
        <f>'S5 Maquette'!I66*1.5</f>
        <v>0</v>
      </c>
      <c r="P46" s="10">
        <f>'S6 Maquette'!I67*1.5</f>
        <v>0</v>
      </c>
    </row>
    <row r="47" spans="15:16">
      <c r="O47" s="10">
        <f>'S5 Maquette'!I67*1.5</f>
        <v>0</v>
      </c>
      <c r="P47" s="10">
        <f>'S6 Maquette'!I70*1.5</f>
        <v>0</v>
      </c>
    </row>
    <row r="48" spans="15:16">
      <c r="O48" s="10">
        <f>'S5 Maquette'!I68*1.5</f>
        <v>18</v>
      </c>
      <c r="P48" s="10">
        <f>'S6 Maquette'!I72*1.5</f>
        <v>0</v>
      </c>
    </row>
    <row r="49" spans="15:16">
      <c r="O49" s="10">
        <f>'S5 Maquette'!I69*1.5</f>
        <v>0</v>
      </c>
      <c r="P49" s="10">
        <f>'S6 Maquette'!I73*1.5</f>
        <v>0</v>
      </c>
    </row>
    <row r="50" spans="15:16">
      <c r="O50" s="10">
        <f>'S5 Maquette'!I70*1.5</f>
        <v>0</v>
      </c>
      <c r="P50" s="10">
        <f>'S6 Maquette'!I74*1.5</f>
        <v>0</v>
      </c>
    </row>
    <row r="51" spans="15:16">
      <c r="O51" s="10">
        <f>'S5 Maquette'!I71*1.5</f>
        <v>0</v>
      </c>
      <c r="P51" s="10">
        <f>'S6 Maquette'!I75*1.5</f>
        <v>0</v>
      </c>
    </row>
    <row r="52" spans="15:16">
      <c r="O52" s="10">
        <f>'S5 Maquette'!I72*1.5</f>
        <v>0</v>
      </c>
      <c r="P52" s="10">
        <f>'S6 Maquette'!I76*1.5</f>
        <v>0</v>
      </c>
    </row>
    <row r="53" spans="15:16">
      <c r="O53" s="10">
        <f>'S5 Maquette'!I73*1.5</f>
        <v>0</v>
      </c>
      <c r="P53" s="10">
        <f>'S6 Maquette'!I77*1.5</f>
        <v>0</v>
      </c>
    </row>
    <row r="54" spans="15:16">
      <c r="O54" s="10">
        <f>'S5 Maquette'!I74*1.5</f>
        <v>0</v>
      </c>
      <c r="P54" s="10">
        <f>'S6 Maquette'!I78*1.5</f>
        <v>0</v>
      </c>
    </row>
    <row r="55" spans="15:16">
      <c r="O55" s="10">
        <f>'S5 Maquette'!I75*1.5</f>
        <v>0</v>
      </c>
      <c r="P55" s="10">
        <f>'S6 Maquette'!I79*1.5</f>
        <v>0</v>
      </c>
    </row>
    <row r="56" spans="15:16">
      <c r="O56" s="10">
        <f>'S5 Maquette'!I76*1.5</f>
        <v>0</v>
      </c>
      <c r="P56" s="10">
        <f>'S6 Maquette'!I80*1.5</f>
        <v>0</v>
      </c>
    </row>
    <row r="57" spans="15:16">
      <c r="O57" s="10">
        <f>'S5 Maquette'!I77*1.5</f>
        <v>0</v>
      </c>
      <c r="P57" s="10">
        <f>'S6 Maquette'!I82*1.5</f>
        <v>0</v>
      </c>
    </row>
    <row r="58" spans="15:16">
      <c r="O58" s="10">
        <f>'S5 Maquette'!I79*1.5</f>
        <v>0</v>
      </c>
      <c r="P58" s="10">
        <f>'S6 Maquette'!I83*1.5</f>
        <v>0</v>
      </c>
    </row>
    <row r="59" spans="15:16">
      <c r="O59" s="10">
        <f>'S5 Maquette'!I80*1.5</f>
        <v>0</v>
      </c>
      <c r="P59" s="10">
        <f>'S6 Maquette'!I84*1.5</f>
        <v>0</v>
      </c>
    </row>
    <row r="60" spans="15:16">
      <c r="O60" s="10">
        <f>'S5 Maquette'!I81*1.5</f>
        <v>0</v>
      </c>
      <c r="P60" s="10">
        <f>'S6 Maquette'!I85*1.5</f>
        <v>0</v>
      </c>
    </row>
    <row r="61" spans="15:16">
      <c r="O61" s="10">
        <f>'S5 Maquette'!I83*1.5</f>
        <v>0</v>
      </c>
      <c r="P61" s="10">
        <f>'S6 Maquette'!I86*1.5</f>
        <v>0</v>
      </c>
    </row>
    <row r="62" spans="15:16">
      <c r="O62" s="10">
        <f>'S5 Maquette'!I84*1.5</f>
        <v>0</v>
      </c>
      <c r="P62" s="10">
        <f>'S6 Maquette'!I87*1.5</f>
        <v>0</v>
      </c>
    </row>
    <row r="63" spans="15:16">
      <c r="O63" s="10">
        <f>'S5 Maquette'!I86*1.5</f>
        <v>0</v>
      </c>
      <c r="P63" s="10">
        <f>'S6 Maquette'!I88*1.5</f>
        <v>0</v>
      </c>
    </row>
    <row r="64" spans="15:16">
      <c r="O64" s="10">
        <f>'S5 Maquette'!I87*1.5</f>
        <v>0</v>
      </c>
      <c r="P64" s="10">
        <f>'S6 Maquette'!I89*1.5</f>
        <v>0</v>
      </c>
    </row>
    <row r="65" spans="15:16">
      <c r="O65" s="10">
        <f>'S5 Maquette'!I88*1.5</f>
        <v>0</v>
      </c>
      <c r="P65" s="10">
        <f>'S6 Maquette'!I90*1.5</f>
        <v>0</v>
      </c>
    </row>
    <row r="66" spans="15:16">
      <c r="O66" s="10">
        <f>'S5 Maquette'!I89*1.5</f>
        <v>0</v>
      </c>
      <c r="P66" s="10">
        <f>'S6 Maquette'!I91*1.5</f>
        <v>0</v>
      </c>
    </row>
    <row r="67" spans="15:16">
      <c r="O67" s="10">
        <f>'S5 Maquette'!I90*1.5</f>
        <v>0</v>
      </c>
      <c r="P67" s="10">
        <f>'S6 Maquette'!I92*1.5</f>
        <v>0</v>
      </c>
    </row>
    <row r="68" spans="15:16">
      <c r="O68" s="10">
        <f>'S5 Maquette'!I91*1.5</f>
        <v>0</v>
      </c>
      <c r="P68" s="10">
        <f>'S6 Maquette'!I93*1.5</f>
        <v>0</v>
      </c>
    </row>
    <row r="69" spans="15:16">
      <c r="O69" s="10">
        <f>'S5 Maquette'!I92*1.5</f>
        <v>0</v>
      </c>
      <c r="P69" s="10">
        <f>'S6 Maquette'!I94*1.5</f>
        <v>0</v>
      </c>
    </row>
    <row r="70" spans="15:16">
      <c r="O70" s="10">
        <f>'S5 Maquette'!I93*1.5</f>
        <v>0</v>
      </c>
      <c r="P70" s="10">
        <f>'S6 Maquette'!I95*1.5</f>
        <v>0</v>
      </c>
    </row>
    <row r="71" spans="15:16">
      <c r="O71" s="10">
        <f>'S5 Maquette'!I94*1.5</f>
        <v>0</v>
      </c>
      <c r="P71" s="10">
        <f>'S6 Maquette'!I96*1.5</f>
        <v>18</v>
      </c>
    </row>
    <row r="72" spans="15:16">
      <c r="O72" s="10">
        <f>'S5 Maquette'!I95*1.5</f>
        <v>0</v>
      </c>
      <c r="P72" s="10">
        <f>'S6 Maquette'!I97*1.5</f>
        <v>18</v>
      </c>
    </row>
    <row r="73" spans="15:16">
      <c r="O73" s="10">
        <f>'S5 Maquette'!I96*1.5</f>
        <v>0</v>
      </c>
      <c r="P73" s="10">
        <f>'S6 Maquette'!I98*1.5</f>
        <v>0</v>
      </c>
    </row>
    <row r="74" spans="15:16">
      <c r="O74" s="10">
        <f>'S5 Maquette'!I97*1.5</f>
        <v>0</v>
      </c>
      <c r="P74" s="10">
        <f>'S6 Maquette'!I99*1.5</f>
        <v>0</v>
      </c>
    </row>
    <row r="75" spans="15:16">
      <c r="O75" s="10">
        <f>'S5 Maquette'!I98*1.5</f>
        <v>0</v>
      </c>
      <c r="P75" s="10">
        <f>'S6 Maquette'!I100*1.5</f>
        <v>0</v>
      </c>
    </row>
    <row r="76" spans="15:16">
      <c r="O76" s="10">
        <f>'S5 Maquette'!I99*1.5</f>
        <v>0</v>
      </c>
      <c r="P76" s="10">
        <f>'S6 Maquette'!I101*1.5</f>
        <v>0</v>
      </c>
    </row>
    <row r="77" spans="15:16">
      <c r="O77" s="10">
        <f>'S5 Maquette'!I100*1.5</f>
        <v>18</v>
      </c>
      <c r="P77" s="10">
        <f>'S6 Maquette'!I102*1.5</f>
        <v>0</v>
      </c>
    </row>
    <row r="78" spans="15:16">
      <c r="O78" s="10">
        <f>'S5 Maquette'!I101*1.5</f>
        <v>18</v>
      </c>
      <c r="P78" s="10">
        <f>'S6 Maquette'!I103*1.5</f>
        <v>0</v>
      </c>
    </row>
    <row r="79" spans="15:16">
      <c r="O79" s="10">
        <f>'S5 Maquette'!I102*1.5</f>
        <v>0</v>
      </c>
      <c r="P79" s="10">
        <f>'S6 Maquette'!I104*1.5</f>
        <v>0</v>
      </c>
    </row>
    <row r="80" spans="15:16">
      <c r="O80" s="10">
        <f>'S5 Maquette'!I103*1.5</f>
        <v>0</v>
      </c>
      <c r="P80" s="10">
        <f>'S6 Maquette'!I105*1.5</f>
        <v>0</v>
      </c>
    </row>
    <row r="81" spans="15:16">
      <c r="O81" s="10">
        <f>'S5 Maquette'!I104*1.5</f>
        <v>0</v>
      </c>
      <c r="P81" s="10">
        <f>'S6 Maquette'!I106*1.5</f>
        <v>0</v>
      </c>
    </row>
    <row r="82" spans="15:16">
      <c r="O82" s="10">
        <f>'S5 Maquette'!I105*1.5</f>
        <v>0</v>
      </c>
      <c r="P82" s="10">
        <f>'S6 Maquette'!I107*1.5</f>
        <v>0</v>
      </c>
    </row>
    <row r="83" spans="15:16">
      <c r="O83" s="10">
        <f>'S5 Maquette'!I106*1.5</f>
        <v>0</v>
      </c>
      <c r="P83" s="10">
        <f>'S6 Maquette'!I108*1.5</f>
        <v>0</v>
      </c>
    </row>
    <row r="84" spans="15:16">
      <c r="O84" s="10">
        <f>'S5 Maquette'!I107*1.5</f>
        <v>0</v>
      </c>
      <c r="P84" s="10">
        <f>'S6 Maquette'!I109*1.5</f>
        <v>0</v>
      </c>
    </row>
    <row r="85" spans="15:16">
      <c r="O85" s="10">
        <f>'S5 Maquette'!I108*1.5</f>
        <v>0</v>
      </c>
      <c r="P85" s="10">
        <f>'S6 Maquette'!I110*1.5</f>
        <v>0</v>
      </c>
    </row>
    <row r="86" spans="15:16">
      <c r="O86" s="10">
        <f>'S5 Maquette'!I109*1.5</f>
        <v>0</v>
      </c>
      <c r="P86" s="10">
        <f>'S6 Maquette'!I111*1.5</f>
        <v>0</v>
      </c>
    </row>
    <row r="87" spans="15:16">
      <c r="O87" s="10">
        <f>'S5 Maquette'!I110*1.5</f>
        <v>0</v>
      </c>
      <c r="P87" s="10">
        <f>'S6 Maquette'!I112*1.5</f>
        <v>0</v>
      </c>
    </row>
    <row r="88" spans="15:16">
      <c r="O88" s="10">
        <f>'S5 Maquette'!I111*1.5</f>
        <v>0</v>
      </c>
      <c r="P88" s="10">
        <f>'S6 Maquette'!I113*1.5</f>
        <v>0</v>
      </c>
    </row>
    <row r="89" spans="15:16">
      <c r="O89" s="10">
        <f>'S5 Maquette'!I112*1.5</f>
        <v>0</v>
      </c>
      <c r="P89" s="10">
        <f>'S6 Maquette'!I114*1.5</f>
        <v>0</v>
      </c>
    </row>
    <row r="90" spans="15:16">
      <c r="O90" s="10">
        <f>'S5 Maquette'!I113*1.5</f>
        <v>0</v>
      </c>
      <c r="P90" s="10">
        <f>'S6 Maquette'!I115*1.5</f>
        <v>0</v>
      </c>
    </row>
    <row r="91" spans="15:16">
      <c r="O91" s="10">
        <f>'S5 Maquette'!I114*1.5</f>
        <v>0</v>
      </c>
      <c r="P91" s="10">
        <f>'S6 Maquette'!I116*1.5</f>
        <v>0</v>
      </c>
    </row>
    <row r="92" spans="15:16">
      <c r="O92" s="10">
        <f>'S5 Maquette'!I115*1.5</f>
        <v>0</v>
      </c>
      <c r="P92" s="10">
        <f>'S6 Maquette'!I117*1.5</f>
        <v>0</v>
      </c>
    </row>
    <row r="93" spans="15:16">
      <c r="O93" s="10">
        <f>'S5 Maquette'!I116*1.5</f>
        <v>0</v>
      </c>
      <c r="P93" s="10">
        <f>'S6 Maquette'!I118*1.5</f>
        <v>0</v>
      </c>
    </row>
    <row r="94" spans="15:16">
      <c r="O94" s="10">
        <f>'S5 Maquette'!I117*1.5</f>
        <v>0</v>
      </c>
      <c r="P94" s="10">
        <f>'S6 Maquette'!I119*1.5</f>
        <v>0</v>
      </c>
    </row>
    <row r="95" spans="15:16">
      <c r="O95" s="10">
        <f>'S5 Maquette'!I118*1.5</f>
        <v>0</v>
      </c>
      <c r="P95" s="10">
        <f>'S6 Maquette'!I120*1.5</f>
        <v>0</v>
      </c>
    </row>
    <row r="96" spans="15:16">
      <c r="O96" s="10">
        <f>'S5 Maquette'!I119*1.5</f>
        <v>0</v>
      </c>
      <c r="P96" s="10">
        <f>'S6 Maquette'!I121*1.5</f>
        <v>0</v>
      </c>
    </row>
    <row r="97" spans="15:16">
      <c r="O97" s="10">
        <f>'S5 Maquette'!I120*1.5</f>
        <v>0</v>
      </c>
      <c r="P97" s="10">
        <f>'S6 Maquette'!I122*1.5</f>
        <v>0</v>
      </c>
    </row>
    <row r="98" spans="15:16">
      <c r="O98" s="10">
        <f>'S5 Maquette'!I121*1.5</f>
        <v>0</v>
      </c>
      <c r="P98" s="10">
        <f>'S6 Maquette'!I123*1.5</f>
        <v>0</v>
      </c>
    </row>
    <row r="99" spans="15:16">
      <c r="O99" s="10">
        <f>'S5 Maquette'!I122*1.5</f>
        <v>0</v>
      </c>
      <c r="P99" s="10">
        <f>'S6 Maquette'!I124*1.5</f>
        <v>0</v>
      </c>
    </row>
    <row r="100" spans="15:16">
      <c r="O100" s="10">
        <f>'S5 Maquette'!I123*1.5</f>
        <v>0</v>
      </c>
      <c r="P100" s="10">
        <f>'S6 Maquette'!I125*1.5</f>
        <v>0</v>
      </c>
    </row>
    <row r="101" spans="15:16">
      <c r="O101" s="10">
        <f>'S5 Maquette'!I124*1.5</f>
        <v>0</v>
      </c>
      <c r="P101" s="10">
        <f>'S6 Maquette'!I126*1.5</f>
        <v>0</v>
      </c>
    </row>
    <row r="102" spans="15:16">
      <c r="O102" s="10">
        <f>'S5 Maquette'!I125*1.5</f>
        <v>0</v>
      </c>
      <c r="P102" s="10">
        <f>'S6 Maquette'!I127*1.5</f>
        <v>0</v>
      </c>
    </row>
    <row r="103" spans="15:16">
      <c r="O103" s="10">
        <f>'S5 Maquette'!I126*1.5</f>
        <v>0</v>
      </c>
      <c r="P103" s="10">
        <f>'S6 Maquette'!I128*1.5</f>
        <v>0</v>
      </c>
    </row>
    <row r="104" spans="15:16">
      <c r="O104" s="10">
        <f>'S5 Maquette'!I127*1.5</f>
        <v>0</v>
      </c>
      <c r="P104" s="10">
        <f>'S6 Maquette'!I129*1.5</f>
        <v>0</v>
      </c>
    </row>
    <row r="105" spans="15:16">
      <c r="O105" s="10">
        <f>'S5 Maquette'!I128*1.5</f>
        <v>0</v>
      </c>
      <c r="P105" s="10">
        <f>'S6 Maquette'!I130*1.5</f>
        <v>0</v>
      </c>
    </row>
    <row r="106" spans="15:16">
      <c r="O106" s="10">
        <f>'S5 Maquette'!I129*1.5</f>
        <v>0</v>
      </c>
      <c r="P106" s="10">
        <f>'S6 Maquette'!I131*1.5</f>
        <v>0</v>
      </c>
    </row>
    <row r="107" spans="15:16">
      <c r="O107" s="10">
        <f>'S5 Maquette'!I130*1.5</f>
        <v>0</v>
      </c>
      <c r="P107" s="10">
        <f>'S6 Maquette'!I132*1.5</f>
        <v>0</v>
      </c>
    </row>
    <row r="108" spans="15:16">
      <c r="O108" s="10">
        <f>'S5 Maquette'!I131*1.5</f>
        <v>0</v>
      </c>
      <c r="P108" s="10">
        <f>'S6 Maquette'!I133*1.5</f>
        <v>0</v>
      </c>
    </row>
    <row r="109" spans="15:16">
      <c r="O109" s="10">
        <f>'S5 Maquette'!I132*1.5</f>
        <v>0</v>
      </c>
      <c r="P109" s="10">
        <f>'S6 Maquette'!I134*1.5</f>
        <v>0</v>
      </c>
    </row>
    <row r="110" spans="15:16">
      <c r="O110" s="10">
        <f>'S5 Maquette'!I133*1.5</f>
        <v>0</v>
      </c>
      <c r="P110" s="10">
        <f>'S6 Maquette'!I135*1.5</f>
        <v>0</v>
      </c>
    </row>
    <row r="111" spans="15:16">
      <c r="O111" s="10">
        <f>'S5 Maquette'!I134*1.5</f>
        <v>0</v>
      </c>
      <c r="P111" s="10">
        <f>'S6 Maquette'!I136*1.5</f>
        <v>0</v>
      </c>
    </row>
    <row r="112" spans="15:16">
      <c r="O112" s="10">
        <f>'S5 Maquette'!I135*1.5</f>
        <v>0</v>
      </c>
      <c r="P112" s="10">
        <f>'S6 Maquette'!I137*1.5</f>
        <v>0</v>
      </c>
    </row>
    <row r="113" spans="15:16">
      <c r="O113" s="10">
        <f>'S5 Maquette'!I136*1.5</f>
        <v>0</v>
      </c>
      <c r="P113" s="10">
        <f>'S6 Maquette'!I138*1.5</f>
        <v>0</v>
      </c>
    </row>
    <row r="114" spans="15:16">
      <c r="O114" s="10">
        <f>'S5 Maquette'!I137*1.5</f>
        <v>0</v>
      </c>
      <c r="P114" s="10">
        <f>'S6 Maquette'!I139*1.5</f>
        <v>0</v>
      </c>
    </row>
    <row r="115" spans="15:16">
      <c r="O115" s="10">
        <f>'S5 Maquette'!I138*1.5</f>
        <v>0</v>
      </c>
      <c r="P115" s="10">
        <f>'S6 Maquette'!I140*1.5</f>
        <v>0</v>
      </c>
    </row>
    <row r="116" spans="15:16">
      <c r="O116" s="10">
        <f>'S5 Maquette'!I139*1.5</f>
        <v>0</v>
      </c>
      <c r="P116" s="10">
        <f>'S6 Maquette'!I141*1.5</f>
        <v>0</v>
      </c>
    </row>
    <row r="117" spans="15:16">
      <c r="O117" s="10">
        <f>'S5 Maquette'!I140*1.5</f>
        <v>0</v>
      </c>
      <c r="P117" s="10">
        <f>'S6 Maquette'!I142*1.5</f>
        <v>0</v>
      </c>
    </row>
    <row r="118" spans="15:16">
      <c r="O118" s="10">
        <f>'S5 Maquette'!I141*1.5</f>
        <v>0</v>
      </c>
      <c r="P118" s="10">
        <f>'S6 Maquette'!I143*1.5</f>
        <v>0</v>
      </c>
    </row>
    <row r="119" spans="15:16">
      <c r="O119" s="10">
        <f>'S5 Maquette'!I142*1.5</f>
        <v>0</v>
      </c>
      <c r="P119" s="10">
        <f>'S6 Maquette'!I144*1.5</f>
        <v>0</v>
      </c>
    </row>
    <row r="120" spans="15:16">
      <c r="O120" s="10">
        <f>'S5 Maquette'!I143*1.5</f>
        <v>0</v>
      </c>
      <c r="P120" s="10">
        <f>'S6 Maquette'!I145*1.5</f>
        <v>0</v>
      </c>
    </row>
    <row r="121" spans="15:16">
      <c r="O121" s="10">
        <f>'S5 Maquette'!I144*1.5</f>
        <v>0</v>
      </c>
      <c r="P121" s="10">
        <f>'S6 Maquette'!I146*1.5</f>
        <v>0</v>
      </c>
    </row>
    <row r="122" spans="15:16">
      <c r="O122" s="10">
        <f>'S5 Maquette'!I145*1.5</f>
        <v>0</v>
      </c>
      <c r="P122" s="10">
        <f>'S6 Maquette'!I147*1.5</f>
        <v>0</v>
      </c>
    </row>
    <row r="123" spans="15:16">
      <c r="O123" s="10">
        <f>'S5 Maquette'!I146*1.5</f>
        <v>0</v>
      </c>
      <c r="P123" s="10">
        <f>'S6 Maquette'!I148*1.5</f>
        <v>0</v>
      </c>
    </row>
    <row r="124" spans="15:16">
      <c r="O124" s="10">
        <f>'S5 Maquette'!I147*1.5</f>
        <v>0</v>
      </c>
      <c r="P124" s="10">
        <f>'S6 Maquette'!I149*1.5</f>
        <v>0</v>
      </c>
    </row>
    <row r="125" spans="15:16">
      <c r="O125" s="10">
        <f>'S5 Maquette'!I148*1.5</f>
        <v>0</v>
      </c>
      <c r="P125" s="10">
        <f>'S6 Maquette'!I150*1.5</f>
        <v>0</v>
      </c>
    </row>
    <row r="126" spans="15:16">
      <c r="O126" s="10">
        <f>'S5 Maquette'!I149*1.5</f>
        <v>0</v>
      </c>
      <c r="P126" s="10">
        <f>'S6 Maquette'!I151*1.5</f>
        <v>0</v>
      </c>
    </row>
    <row r="127" spans="15:16">
      <c r="O127" s="10">
        <f>'S5 Maquette'!I150*1.5</f>
        <v>0</v>
      </c>
      <c r="P127" s="10">
        <f>'S6 Maquette'!I152*1.5</f>
        <v>0</v>
      </c>
    </row>
    <row r="128" spans="15:16">
      <c r="O128" s="10">
        <f>'S5 Maquette'!I151*1.5</f>
        <v>0</v>
      </c>
      <c r="P128" s="10">
        <f>'S6 Maquette'!I153*1.5</f>
        <v>0</v>
      </c>
    </row>
    <row r="129" spans="15:16">
      <c r="O129" s="10">
        <f>'S5 Maquette'!I152*1.5</f>
        <v>0</v>
      </c>
      <c r="P129" s="10">
        <f>'S6 Maquette'!I154*1.5</f>
        <v>0</v>
      </c>
    </row>
    <row r="130" spans="15:16">
      <c r="O130" s="10">
        <f>'S5 Maquette'!I153*1.5</f>
        <v>0</v>
      </c>
      <c r="P130" s="10">
        <f>'S6 Maquette'!I155*1.5</f>
        <v>0</v>
      </c>
    </row>
    <row r="131" spans="15:16">
      <c r="O131" s="10">
        <f>'S5 Maquette'!I154*1.5</f>
        <v>0</v>
      </c>
      <c r="P131" s="10">
        <f>'S6 Maquette'!I156*1.5</f>
        <v>0</v>
      </c>
    </row>
    <row r="132" spans="15:16">
      <c r="O132" s="10">
        <f>'S5 Maquette'!I155*1.5</f>
        <v>0</v>
      </c>
      <c r="P132" s="10">
        <f>'S6 Maquette'!I157*1.5</f>
        <v>0</v>
      </c>
    </row>
    <row r="133" spans="15:16">
      <c r="O133" s="10">
        <f>'S5 Maquette'!I156*1.5</f>
        <v>0</v>
      </c>
      <c r="P133" s="10">
        <f>'S6 Maquette'!I158*1.5</f>
        <v>0</v>
      </c>
    </row>
    <row r="134" spans="15:16">
      <c r="O134" s="10">
        <f>'S5 Maquette'!I157*1.5</f>
        <v>0</v>
      </c>
      <c r="P134" s="10">
        <f>'S6 Maquette'!I159*1.5</f>
        <v>0</v>
      </c>
    </row>
    <row r="135" spans="15:16">
      <c r="O135" s="10">
        <f>'S5 Maquette'!I158*1.5</f>
        <v>0</v>
      </c>
      <c r="P135" s="10">
        <f>'S6 Maquette'!I160*1.5</f>
        <v>0</v>
      </c>
    </row>
    <row r="136" spans="15:16">
      <c r="O136" s="10">
        <f>'S5 Maquette'!I159*1.5</f>
        <v>0</v>
      </c>
      <c r="P136" s="10">
        <f>'S6 Maquette'!I161*1.5</f>
        <v>0</v>
      </c>
    </row>
    <row r="137" spans="15:16">
      <c r="O137" s="10">
        <f>'S5 Maquette'!I160*1.5</f>
        <v>0</v>
      </c>
      <c r="P137" s="10">
        <f>'S6 Maquette'!I162*1.5</f>
        <v>0</v>
      </c>
    </row>
    <row r="138" spans="15:16">
      <c r="O138" s="10">
        <f>'S5 Maquette'!I161*1.5</f>
        <v>0</v>
      </c>
      <c r="P138" s="10">
        <f>'S6 Maquette'!I163*1.5</f>
        <v>0</v>
      </c>
    </row>
    <row r="139" spans="15:16">
      <c r="O139" s="10">
        <f>'S5 Maquette'!I162*1.5</f>
        <v>0</v>
      </c>
      <c r="P139" s="10">
        <f>'S6 Maquette'!I164*1.5</f>
        <v>0</v>
      </c>
    </row>
    <row r="140" spans="15:16">
      <c r="O140" s="10">
        <f>'S5 Maquette'!I163*1.5</f>
        <v>0</v>
      </c>
      <c r="P140" s="10">
        <f>'S6 Maquette'!I165*1.5</f>
        <v>0</v>
      </c>
    </row>
    <row r="141" spans="15:16">
      <c r="O141" s="10">
        <f>'S5 Maquette'!I164*1.5</f>
        <v>0</v>
      </c>
      <c r="P141" s="10">
        <f>'S6 Maquette'!I166*1.5</f>
        <v>0</v>
      </c>
    </row>
    <row r="142" spans="15:16">
      <c r="O142" s="10">
        <f>'S5 Maquette'!I165*1.5</f>
        <v>0</v>
      </c>
      <c r="P142" s="10">
        <f>'S6 Maquette'!I167*1.5</f>
        <v>0</v>
      </c>
    </row>
    <row r="143" spans="15:16">
      <c r="O143" s="10">
        <f>'S5 Maquette'!I166*1.5</f>
        <v>0</v>
      </c>
      <c r="P143" s="10">
        <f>'S6 Maquette'!I168*1.5</f>
        <v>0</v>
      </c>
    </row>
    <row r="144" spans="15:16">
      <c r="O144" s="10">
        <f>'S5 Maquette'!I167*1.5</f>
        <v>0</v>
      </c>
      <c r="P144" s="10">
        <f>'S6 Maquette'!I169*1.5</f>
        <v>0</v>
      </c>
    </row>
    <row r="145" spans="15:16">
      <c r="O145" s="10">
        <f>'S5 Maquette'!I168*1.5</f>
        <v>0</v>
      </c>
      <c r="P145" s="10">
        <f>'S6 Maquette'!I170*1.5</f>
        <v>0</v>
      </c>
    </row>
    <row r="146" spans="15:16">
      <c r="O146" s="10">
        <f>'S5 Maquette'!I169*1.5</f>
        <v>0</v>
      </c>
      <c r="P146" s="10">
        <f>'S6 Maquette'!I171*1.5</f>
        <v>0</v>
      </c>
    </row>
    <row r="147" spans="15:16">
      <c r="O147" s="10">
        <f>'S5 Maquette'!I170*1.5</f>
        <v>0</v>
      </c>
      <c r="P147" s="10">
        <f>'S6 Maquette'!I172*1.5</f>
        <v>0</v>
      </c>
    </row>
    <row r="148" spans="15:16">
      <c r="O148" s="10">
        <f>'S5 Maquette'!I171*1.5</f>
        <v>0</v>
      </c>
      <c r="P148" s="10">
        <f>'S6 Maquette'!I173*1.5</f>
        <v>0</v>
      </c>
    </row>
    <row r="149" spans="15:16">
      <c r="O149" s="10">
        <f>'S5 Maquette'!I172*1.5</f>
        <v>0</v>
      </c>
      <c r="P149" s="10">
        <f>'S6 Maquette'!I174*1.5</f>
        <v>0</v>
      </c>
    </row>
    <row r="150" spans="15:16">
      <c r="O150" s="10">
        <f>'S5 Maquette'!I173*1.5</f>
        <v>0</v>
      </c>
      <c r="P150" s="10">
        <f>'S6 Maquette'!I175*1.5</f>
        <v>0</v>
      </c>
    </row>
    <row r="151" spans="15:16">
      <c r="O151" s="10">
        <f>'S5 Maquette'!I174*1.5</f>
        <v>0</v>
      </c>
      <c r="P151" s="10">
        <f>'S6 Maquette'!I176*1.5</f>
        <v>0</v>
      </c>
    </row>
    <row r="152" spans="15:16">
      <c r="O152" s="10">
        <f>'S5 Maquette'!I175*1.5</f>
        <v>0</v>
      </c>
      <c r="P152" s="10">
        <f>'S6 Maquette'!I177*1.5</f>
        <v>0</v>
      </c>
    </row>
    <row r="153" spans="15:16">
      <c r="O153" s="10">
        <f>'S5 Maquette'!I176*1.5</f>
        <v>0</v>
      </c>
      <c r="P153" s="10">
        <f>'S6 Maquette'!I178*1.5</f>
        <v>0</v>
      </c>
    </row>
    <row r="154" spans="15:16">
      <c r="O154" s="10">
        <f>'S5 Maquette'!I177*1.5</f>
        <v>0</v>
      </c>
      <c r="P154" s="10">
        <f>'S6 Maquette'!I179*1.5</f>
        <v>0</v>
      </c>
    </row>
    <row r="155" spans="15:16">
      <c r="O155" s="10">
        <f>'S5 Maquette'!I178*1.5</f>
        <v>0</v>
      </c>
      <c r="P155" s="10">
        <f>'S6 Maquette'!I180*1.5</f>
        <v>0</v>
      </c>
    </row>
    <row r="156" spans="15:16">
      <c r="O156" s="10">
        <f>'S5 Maquette'!I179*1.5</f>
        <v>0</v>
      </c>
      <c r="P156" s="10">
        <f>'S6 Maquette'!I181*1.5</f>
        <v>0</v>
      </c>
    </row>
    <row r="157" spans="15:16">
      <c r="O157" s="10">
        <f>'S5 Maquette'!I180*1.5</f>
        <v>0</v>
      </c>
      <c r="P157" s="10">
        <f>'S6 Maquette'!I182*1.5</f>
        <v>0</v>
      </c>
    </row>
    <row r="158" spans="15:16">
      <c r="O158" s="10">
        <f>'S5 Maquette'!I181*1.5</f>
        <v>0</v>
      </c>
      <c r="P158" s="10">
        <f>'S6 Maquette'!I183*1.5</f>
        <v>0</v>
      </c>
    </row>
    <row r="159" spans="15:16">
      <c r="O159" s="10">
        <f>'S5 Maquette'!I182*1.5</f>
        <v>0</v>
      </c>
      <c r="P159" s="10">
        <f>'S6 Maquette'!I184*1.5</f>
        <v>0</v>
      </c>
    </row>
    <row r="160" spans="15:16">
      <c r="O160" s="10">
        <f>'S5 Maquette'!I183*1.5</f>
        <v>0</v>
      </c>
      <c r="P160" s="10">
        <f>'S6 Maquette'!I185*1.5</f>
        <v>0</v>
      </c>
    </row>
    <row r="161" spans="15:16">
      <c r="O161" s="10">
        <f>'S5 Maquette'!I184*1.5</f>
        <v>0</v>
      </c>
      <c r="P161" s="10">
        <f>'S6 Maquette'!I186*1.5</f>
        <v>0</v>
      </c>
    </row>
    <row r="162" spans="15:16">
      <c r="O162" s="10">
        <f>'S5 Maquette'!I185*1.5</f>
        <v>0</v>
      </c>
      <c r="P162" s="10">
        <f>'S6 Maquette'!I187*1.5</f>
        <v>0</v>
      </c>
    </row>
    <row r="163" spans="15:16">
      <c r="O163" s="10">
        <f>'S5 Maquette'!I186*1.5</f>
        <v>0</v>
      </c>
      <c r="P163" s="10">
        <f>'S6 Maquette'!I188*1.5</f>
        <v>0</v>
      </c>
    </row>
    <row r="164" spans="15:16">
      <c r="O164" s="10">
        <f>'S5 Maquette'!I187*1.5</f>
        <v>0</v>
      </c>
      <c r="P164" s="10">
        <f>'S6 Maquette'!I189*1.5</f>
        <v>0</v>
      </c>
    </row>
    <row r="165" spans="15:16">
      <c r="O165" s="10">
        <f>'S5 Maquette'!I188*1.5</f>
        <v>0</v>
      </c>
      <c r="P165" s="10">
        <f>'S6 Maquette'!I190*1.5</f>
        <v>0</v>
      </c>
    </row>
    <row r="166" spans="15:16">
      <c r="O166" s="10">
        <f>'S5 Maquette'!I189*1.5</f>
        <v>0</v>
      </c>
      <c r="P166" s="10">
        <f>'S6 Maquette'!I191*1.5</f>
        <v>0</v>
      </c>
    </row>
    <row r="167" spans="15:16">
      <c r="O167" s="10">
        <f>'S5 Maquette'!I190*1.5</f>
        <v>0</v>
      </c>
      <c r="P167" s="10">
        <f>'S6 Maquette'!I192*1.5</f>
        <v>0</v>
      </c>
    </row>
    <row r="168" spans="15:16">
      <c r="O168" s="10">
        <f>'S5 Maquette'!I191*1.5</f>
        <v>0</v>
      </c>
      <c r="P168" s="10">
        <f>'S6 Maquette'!I193*1.5</f>
        <v>0</v>
      </c>
    </row>
    <row r="169" spans="15:16">
      <c r="O169" s="10">
        <f>'S5 Maquette'!I192*1.5</f>
        <v>0</v>
      </c>
      <c r="P169" s="10">
        <f>'S6 Maquette'!I194*1.5</f>
        <v>0</v>
      </c>
    </row>
    <row r="170" spans="15:16">
      <c r="O170" s="10">
        <f>'S5 Maquette'!I193*1.5</f>
        <v>0</v>
      </c>
      <c r="P170" s="10">
        <f>'S6 Maquette'!I195*1.5</f>
        <v>0</v>
      </c>
    </row>
    <row r="171" spans="15:16">
      <c r="O171" s="10">
        <f>'S5 Maquette'!I194*1.5</f>
        <v>0</v>
      </c>
      <c r="P171" s="10">
        <f>'S6 Maquette'!I196*1.5</f>
        <v>0</v>
      </c>
    </row>
    <row r="172" spans="15:16">
      <c r="O172" s="10">
        <f>'S5 Maquette'!I195*1.5</f>
        <v>0</v>
      </c>
      <c r="P172" s="10">
        <f>'S6 Maquette'!I197*1.5</f>
        <v>0</v>
      </c>
    </row>
    <row r="173" spans="15:16">
      <c r="O173" s="10">
        <f>'S5 Maquette'!I196*1.5</f>
        <v>0</v>
      </c>
      <c r="P173" s="10">
        <f>'S6 Maquette'!I198*1.5</f>
        <v>0</v>
      </c>
    </row>
    <row r="174" spans="15:16">
      <c r="O174" s="10">
        <f>'S5 Maquette'!I197*1.5</f>
        <v>0</v>
      </c>
      <c r="P174" s="10">
        <f>'S6 Maquette'!I199*1.5</f>
        <v>0</v>
      </c>
    </row>
    <row r="175" spans="15:16">
      <c r="O175" s="10">
        <f>'S5 Maquette'!I198*1.5</f>
        <v>0</v>
      </c>
      <c r="P175" s="10">
        <f>'S6 Maquette'!I200*1.5</f>
        <v>0</v>
      </c>
    </row>
    <row r="176" spans="15:16">
      <c r="O176" s="10">
        <f>'S5 Maquette'!I199*1.5</f>
        <v>0</v>
      </c>
      <c r="P176" s="10">
        <f>'S6 Maquette'!I201*1.5</f>
        <v>0</v>
      </c>
    </row>
    <row r="177" spans="15:16">
      <c r="O177" s="10">
        <f>'S5 Maquette'!I200*1.5</f>
        <v>0</v>
      </c>
      <c r="P177" s="10">
        <f>'S6 Maquette'!I202*1.5</f>
        <v>0</v>
      </c>
    </row>
    <row r="178" spans="15:16">
      <c r="O178" s="10">
        <f>'S5 Maquette'!I201*1.5</f>
        <v>0</v>
      </c>
      <c r="P178" s="10">
        <f>'S6 Maquette'!I203*1.5</f>
        <v>0</v>
      </c>
    </row>
    <row r="179" spans="15:16">
      <c r="O179" s="10">
        <f>'S5 Maquette'!I202*1.5</f>
        <v>0</v>
      </c>
      <c r="P179" s="10">
        <f>'S6 Maquette'!I204*1.5</f>
        <v>0</v>
      </c>
    </row>
    <row r="180" spans="15:16">
      <c r="O180" s="10">
        <f>'S5 Maquette'!I203*1.5</f>
        <v>0</v>
      </c>
      <c r="P180" s="10">
        <f>'S6 Maquette'!I205*1.5</f>
        <v>0</v>
      </c>
    </row>
    <row r="181" spans="15:16">
      <c r="O181" s="10">
        <f>'S5 Maquette'!I204*1.5</f>
        <v>0</v>
      </c>
      <c r="P181" s="10">
        <f>'S6 Maquette'!I206*1.5</f>
        <v>0</v>
      </c>
    </row>
    <row r="182" spans="15:16">
      <c r="O182" s="10">
        <f>'S5 Maquette'!I205*1.5</f>
        <v>0</v>
      </c>
      <c r="P182" s="10">
        <f>'S6 Maquette'!I207*1.5</f>
        <v>0</v>
      </c>
    </row>
    <row r="183" spans="15:16">
      <c r="O183" s="10">
        <f>'S5 Maquette'!I206*1.5</f>
        <v>0</v>
      </c>
      <c r="P183" s="10">
        <f>'S6 Maquette'!I208*1.5</f>
        <v>0</v>
      </c>
    </row>
    <row r="184" spans="15:16">
      <c r="O184" s="10">
        <f>'S5 Maquette'!I207*1.5</f>
        <v>0</v>
      </c>
      <c r="P184" s="10">
        <f>'S6 Maquette'!I209*1.5</f>
        <v>0</v>
      </c>
    </row>
    <row r="185" spans="15:16">
      <c r="O185" s="10">
        <f>'S5 Maquette'!I208*1.5</f>
        <v>0</v>
      </c>
      <c r="P185" s="10">
        <f>'S6 Maquette'!I210*1.5</f>
        <v>0</v>
      </c>
    </row>
    <row r="186" spans="15:16">
      <c r="O186" s="10">
        <f>'S5 Maquette'!I209*1.5</f>
        <v>0</v>
      </c>
      <c r="P186" s="10">
        <f>'S6 Maquette'!I211*1.5</f>
        <v>0</v>
      </c>
    </row>
    <row r="187" spans="15:16">
      <c r="O187" s="10">
        <f>'S5 Maquette'!I210*1.5</f>
        <v>0</v>
      </c>
      <c r="P187" s="10">
        <f>'S6 Maquette'!I212*1.5</f>
        <v>0</v>
      </c>
    </row>
    <row r="188" spans="15:16">
      <c r="O188" s="10">
        <f>'S5 Maquette'!I211*1.5</f>
        <v>0</v>
      </c>
      <c r="P188" s="10">
        <f>'S6 Maquette'!I213*1.5</f>
        <v>0</v>
      </c>
    </row>
    <row r="189" spans="15:16">
      <c r="O189" s="10">
        <f>'S5 Maquette'!I212*1.5</f>
        <v>0</v>
      </c>
      <c r="P189" s="10">
        <f>'S6 Maquette'!I214*1.5</f>
        <v>0</v>
      </c>
    </row>
    <row r="190" spans="15:16">
      <c r="O190" s="10">
        <f>'S5 Maquette'!I213*1.5</f>
        <v>0</v>
      </c>
      <c r="P190" s="10">
        <f>'S6 Maquette'!I215*1.5</f>
        <v>0</v>
      </c>
    </row>
    <row r="191" spans="15:16">
      <c r="O191" s="10">
        <f>'S5 Maquette'!I214*1.5</f>
        <v>0</v>
      </c>
      <c r="P191" s="10">
        <f>'S6 Maquette'!I216*1.5</f>
        <v>0</v>
      </c>
    </row>
    <row r="192" spans="15:16">
      <c r="O192" s="10">
        <f>'S5 Maquette'!I215*1.5</f>
        <v>0</v>
      </c>
      <c r="P192" s="10">
        <f>'S6 Maquette'!I217*1.5</f>
        <v>0</v>
      </c>
    </row>
    <row r="193" spans="15:16">
      <c r="O193" s="10">
        <f>'S5 Maquette'!I216*1.5</f>
        <v>0</v>
      </c>
      <c r="P193" s="10">
        <f>'S6 Maquette'!I218*1.5</f>
        <v>0</v>
      </c>
    </row>
    <row r="194" spans="15:16">
      <c r="O194" s="10">
        <f>'S5 Maquette'!I217*1.5</f>
        <v>0</v>
      </c>
      <c r="P194" s="10">
        <f>'S6 Maquette'!I219*1.5</f>
        <v>0</v>
      </c>
    </row>
    <row r="195" spans="15:16">
      <c r="O195" s="10">
        <f>'S5 Maquette'!I218*1.5</f>
        <v>0</v>
      </c>
      <c r="P195" s="10">
        <f>'S6 Maquette'!I220*1.5</f>
        <v>0</v>
      </c>
    </row>
    <row r="196" spans="15:16">
      <c r="O196" s="10">
        <f>'S5 Maquette'!I219*1.5</f>
        <v>0</v>
      </c>
      <c r="P196" s="10">
        <f>'S6 Maquette'!I221*1.5</f>
        <v>0</v>
      </c>
    </row>
    <row r="197" spans="15:16">
      <c r="O197" s="10">
        <f>'S5 Maquette'!I220*1.5</f>
        <v>0</v>
      </c>
      <c r="P197" s="10">
        <f>'S6 Maquette'!I222*1.5</f>
        <v>0</v>
      </c>
    </row>
    <row r="198" spans="15:16">
      <c r="O198" s="10">
        <f>'S5 Maquette'!I221*1.5</f>
        <v>0</v>
      </c>
      <c r="P198" s="10">
        <f>'S6 Maquette'!I223*1.5</f>
        <v>0</v>
      </c>
    </row>
    <row r="199" spans="15:16">
      <c r="O199" s="10">
        <f>'S5 Maquette'!I222*1.5</f>
        <v>0</v>
      </c>
      <c r="P199" s="10">
        <f>'S6 Maquette'!I224*1.5</f>
        <v>0</v>
      </c>
    </row>
    <row r="200" spans="15:16">
      <c r="O200" s="10">
        <f>'S5 Maquette'!I223*1.5</f>
        <v>0</v>
      </c>
      <c r="P200" s="10">
        <f>'S6 Maquette'!I225*1.5</f>
        <v>0</v>
      </c>
    </row>
    <row r="201" spans="15:16">
      <c r="O201" s="10">
        <f>'S5 Maquette'!I224*1.5</f>
        <v>0</v>
      </c>
      <c r="P201" s="10">
        <f>'S6 Maquette'!I226*1.5</f>
        <v>0</v>
      </c>
    </row>
    <row r="202" spans="15:16">
      <c r="O202" s="10">
        <f>'S5 Maquette'!I225*1.5</f>
        <v>0</v>
      </c>
      <c r="P202" s="10">
        <f>'S6 Maquette'!I227*1.5</f>
        <v>0</v>
      </c>
    </row>
    <row r="203" spans="15:16">
      <c r="O203" s="10">
        <f>'S5 Maquette'!I226*1.5</f>
        <v>0</v>
      </c>
      <c r="P203" s="10">
        <f>'S6 Maquette'!I228*1.5</f>
        <v>0</v>
      </c>
    </row>
    <row r="204" spans="15:16">
      <c r="O204" s="10">
        <f>'S5 Maquette'!I227*1.5</f>
        <v>0</v>
      </c>
      <c r="P204" s="10">
        <f>'S6 Maquette'!I229*1.5</f>
        <v>0</v>
      </c>
    </row>
    <row r="205" spans="15:16">
      <c r="O205" s="10">
        <f>'S5 Maquette'!I228*1.5</f>
        <v>0</v>
      </c>
      <c r="P205" s="10">
        <f>'S6 Maquette'!I230*1.5</f>
        <v>0</v>
      </c>
    </row>
    <row r="206" spans="15:16">
      <c r="O206" s="10">
        <f>'S5 Maquette'!I229*1.5</f>
        <v>0</v>
      </c>
      <c r="P206" s="10">
        <f>'S6 Maquette'!I231*1.5</f>
        <v>0</v>
      </c>
    </row>
    <row r="207" spans="15:16">
      <c r="O207" s="10">
        <f>'S5 Maquette'!I230*1.5</f>
        <v>0</v>
      </c>
      <c r="P207" s="10">
        <f>'S6 Maquette'!I232*1.5</f>
        <v>0</v>
      </c>
    </row>
    <row r="208" spans="15:16">
      <c r="O208" s="10">
        <f>'S5 Maquette'!I231*1.5</f>
        <v>0</v>
      </c>
      <c r="P208" s="10">
        <f>'S6 Maquette'!I233*1.5</f>
        <v>0</v>
      </c>
    </row>
    <row r="209" spans="15:16">
      <c r="O209" s="10">
        <f>'S5 Maquette'!I232*1.5</f>
        <v>0</v>
      </c>
      <c r="P209" s="10">
        <f>'S6 Maquette'!I234*1.5</f>
        <v>0</v>
      </c>
    </row>
    <row r="210" spans="15:16">
      <c r="O210" s="10">
        <f>'S5 Maquette'!I233*1.5</f>
        <v>0</v>
      </c>
      <c r="P210" s="10">
        <f>'S6 Maquette'!I235*1.5</f>
        <v>0</v>
      </c>
    </row>
    <row r="211" spans="15:16">
      <c r="O211" s="10">
        <f>'S5 Maquette'!I234*1.5</f>
        <v>0</v>
      </c>
      <c r="P211" s="10">
        <f>'S6 Maquette'!I236*1.5</f>
        <v>0</v>
      </c>
    </row>
    <row r="212" spans="15:16">
      <c r="O212" s="10">
        <f>'S5 Maquette'!I235*1.5</f>
        <v>0</v>
      </c>
      <c r="P212" s="10">
        <f>'S6 Maquette'!I237*1.5</f>
        <v>0</v>
      </c>
    </row>
    <row r="213" spans="15:16">
      <c r="O213" s="10">
        <f>'S5 Maquette'!I236*1.5</f>
        <v>0</v>
      </c>
      <c r="P213" s="10">
        <f>'S6 Maquette'!I238*1.5</f>
        <v>0</v>
      </c>
    </row>
    <row r="214" spans="15:16">
      <c r="O214" s="10">
        <f>'S5 Maquette'!I237*1.5</f>
        <v>0</v>
      </c>
      <c r="P214" s="10">
        <f>'S6 Maquette'!I239*1.5</f>
        <v>0</v>
      </c>
    </row>
    <row r="215" spans="15:16">
      <c r="O215" s="10">
        <f>'S5 Maquette'!I238*1.5</f>
        <v>0</v>
      </c>
      <c r="P215" s="10">
        <f>'S6 Maquette'!I240*1.5</f>
        <v>0</v>
      </c>
    </row>
    <row r="216" spans="15:16">
      <c r="O216" s="10">
        <f>'S5 Maquette'!I239*1.5</f>
        <v>0</v>
      </c>
      <c r="P216" s="10">
        <f>'S6 Maquette'!I241*1.5</f>
        <v>0</v>
      </c>
    </row>
    <row r="217" spans="15:16">
      <c r="O217" s="10">
        <f>'S5 Maquette'!I240*1.5</f>
        <v>0</v>
      </c>
      <c r="P217" s="10">
        <f>'S6 Maquette'!I242*1.5</f>
        <v>0</v>
      </c>
    </row>
    <row r="218" spans="15:16">
      <c r="O218" s="10">
        <f>'S5 Maquette'!I241*1.5</f>
        <v>0</v>
      </c>
      <c r="P218" s="10">
        <f>'S6 Maquette'!I243*1.5</f>
        <v>0</v>
      </c>
    </row>
    <row r="219" spans="15:16">
      <c r="O219" s="10">
        <f>'S5 Maquette'!I242*1.5</f>
        <v>0</v>
      </c>
      <c r="P219" s="10">
        <f>'S6 Maquette'!I244*1.5</f>
        <v>0</v>
      </c>
    </row>
    <row r="220" spans="15:16">
      <c r="O220" s="10">
        <f>'S5 Maquette'!I243*1.5</f>
        <v>0</v>
      </c>
      <c r="P220" s="10">
        <f>'S6 Maquette'!I245*1.5</f>
        <v>0</v>
      </c>
    </row>
    <row r="221" spans="15:16">
      <c r="O221" s="10">
        <f>'S5 Maquette'!I244*1.5</f>
        <v>0</v>
      </c>
      <c r="P221" s="10">
        <f>'S6 Maquette'!I246*1.5</f>
        <v>0</v>
      </c>
    </row>
    <row r="222" spans="15:16">
      <c r="O222" s="10">
        <f>'S5 Maquette'!I245*1.5</f>
        <v>0</v>
      </c>
      <c r="P222" s="10">
        <f>'S6 Maquette'!I247*1.5</f>
        <v>0</v>
      </c>
    </row>
    <row r="223" spans="15:16">
      <c r="O223" s="10">
        <f>'S5 Maquette'!I246*1.5</f>
        <v>0</v>
      </c>
      <c r="P223" s="10">
        <f>'S6 Maquette'!I248*1.5</f>
        <v>0</v>
      </c>
    </row>
    <row r="224" spans="15:16">
      <c r="O224" s="10">
        <f>'S5 Maquette'!I247*1.5</f>
        <v>0</v>
      </c>
      <c r="P224" s="10">
        <f>'S6 Maquette'!I249*1.5</f>
        <v>0</v>
      </c>
    </row>
    <row r="225" spans="15:16">
      <c r="O225" s="10">
        <f>'S5 Maquette'!I248*1.5</f>
        <v>0</v>
      </c>
      <c r="P225" s="10">
        <f>'S6 Maquette'!I250*1.5</f>
        <v>0</v>
      </c>
    </row>
    <row r="226" spans="15:16">
      <c r="O226" s="10">
        <f>'S5 Maquette'!I249*1.5</f>
        <v>0</v>
      </c>
      <c r="P226" s="10">
        <f>'S6 Maquette'!I251*1.5</f>
        <v>0</v>
      </c>
    </row>
    <row r="227" spans="15:16">
      <c r="O227" s="10">
        <f>'S5 Maquette'!I250*1.5</f>
        <v>0</v>
      </c>
      <c r="P227" s="10">
        <f>'S6 Maquette'!I252*1.5</f>
        <v>0</v>
      </c>
    </row>
    <row r="228" spans="15:16">
      <c r="O228" s="10">
        <f>'S5 Maquette'!I251*1.5</f>
        <v>0</v>
      </c>
      <c r="P228" s="10">
        <f>'S6 Maquette'!I253*1.5</f>
        <v>0</v>
      </c>
    </row>
    <row r="229" spans="15:16">
      <c r="O229" s="10">
        <f>'S5 Maquette'!I252*1.5</f>
        <v>0</v>
      </c>
      <c r="P229" s="10">
        <f>'S6 Maquette'!I254*1.5</f>
        <v>0</v>
      </c>
    </row>
    <row r="230" spans="15:16">
      <c r="O230" s="10">
        <f>'S5 Maquette'!I253*1.5</f>
        <v>0</v>
      </c>
      <c r="P230" s="10">
        <f>'S6 Maquette'!I255*1.5</f>
        <v>0</v>
      </c>
    </row>
    <row r="231" spans="15:16">
      <c r="O231" s="10">
        <f>'S5 Maquette'!I254*1.5</f>
        <v>0</v>
      </c>
      <c r="P231" s="10">
        <f>'S6 Maquette'!I256*1.5</f>
        <v>0</v>
      </c>
    </row>
    <row r="232" spans="15:16">
      <c r="O232" s="10">
        <f>'S5 Maquette'!I255*1.5</f>
        <v>0</v>
      </c>
      <c r="P232" s="10">
        <f>'S6 Maquette'!I257*1.5</f>
        <v>0</v>
      </c>
    </row>
    <row r="233" spans="15:16">
      <c r="O233" s="10">
        <f>'S5 Maquette'!I256*1.5</f>
        <v>0</v>
      </c>
      <c r="P233" s="10">
        <f>'S6 Maquette'!I258*1.5</f>
        <v>0</v>
      </c>
    </row>
    <row r="234" spans="15:16">
      <c r="O234" s="10">
        <f>'S5 Maquette'!I257*1.5</f>
        <v>0</v>
      </c>
      <c r="P234" s="10">
        <f>'S6 Maquette'!I259*1.5</f>
        <v>0</v>
      </c>
    </row>
    <row r="235" spans="15:16">
      <c r="O235" s="10">
        <f>'S5 Maquette'!I258*1.5</f>
        <v>0</v>
      </c>
      <c r="P235" s="10">
        <f>'S6 Maquette'!I260*1.5</f>
        <v>0</v>
      </c>
    </row>
    <row r="236" spans="15:16">
      <c r="O236" s="10">
        <f>'S5 Maquette'!I259*1.5</f>
        <v>0</v>
      </c>
      <c r="P236" s="10">
        <f>'S6 Maquette'!I261*1.5</f>
        <v>0</v>
      </c>
    </row>
    <row r="237" spans="15:16">
      <c r="O237" s="10">
        <f>'S5 Maquette'!I260*1.5</f>
        <v>0</v>
      </c>
      <c r="P237" s="10">
        <f>'S6 Maquette'!I262*1.5</f>
        <v>0</v>
      </c>
    </row>
    <row r="238" spans="15:16">
      <c r="O238" s="10">
        <f>'S5 Maquette'!I261*1.5</f>
        <v>0</v>
      </c>
      <c r="P238" s="10">
        <f>'S6 Maquette'!I263*1.5</f>
        <v>0</v>
      </c>
    </row>
    <row r="239" spans="15:16">
      <c r="O239" s="10">
        <f>'S5 Maquette'!I262*1.5</f>
        <v>0</v>
      </c>
      <c r="P239" s="10">
        <f>'S6 Maquette'!I264*1.5</f>
        <v>0</v>
      </c>
    </row>
    <row r="240" spans="15:16">
      <c r="O240" s="10">
        <f>'S5 Maquette'!I263*1.5</f>
        <v>0</v>
      </c>
      <c r="P240" s="10">
        <f>'S6 Maquette'!I265*1.5</f>
        <v>0</v>
      </c>
    </row>
    <row r="241" spans="15:16">
      <c r="O241" s="10">
        <f>'S5 Maquette'!I264*1.5</f>
        <v>0</v>
      </c>
      <c r="P241" s="10">
        <f>'S6 Maquette'!I266*1.5</f>
        <v>0</v>
      </c>
    </row>
    <row r="242" spans="15:16">
      <c r="O242" s="10">
        <f>'S5 Maquette'!I265*1.5</f>
        <v>0</v>
      </c>
      <c r="P242" s="10">
        <f>'S6 Maquette'!I267*1.5</f>
        <v>0</v>
      </c>
    </row>
    <row r="243" spans="15:16">
      <c r="O243" s="10">
        <f>'S5 Maquette'!I266*1.5</f>
        <v>0</v>
      </c>
      <c r="P243" s="10">
        <f>'S6 Maquette'!I268*1.5</f>
        <v>0</v>
      </c>
    </row>
    <row r="244" spans="15:16">
      <c r="O244" s="10">
        <f>'S5 Maquette'!I267*1.5</f>
        <v>0</v>
      </c>
      <c r="P244" s="10">
        <f>'S6 Maquette'!I269*1.5</f>
        <v>0</v>
      </c>
    </row>
    <row r="245" spans="15:16">
      <c r="O245" s="10">
        <f>'S5 Maquette'!I268*1.5</f>
        <v>0</v>
      </c>
      <c r="P245" s="10">
        <f>'S6 Maquette'!I270*1.5</f>
        <v>0</v>
      </c>
    </row>
    <row r="246" spans="15:16">
      <c r="O246" s="10">
        <f>'S5 Maquette'!I269*1.5</f>
        <v>0</v>
      </c>
      <c r="P246" s="10">
        <f>'S6 Maquette'!I271*1.5</f>
        <v>0</v>
      </c>
    </row>
    <row r="247" spans="15:16">
      <c r="O247" s="10">
        <f>'S5 Maquette'!I270*1.5</f>
        <v>0</v>
      </c>
      <c r="P247" s="10">
        <f>'S6 Maquette'!I272*1.5</f>
        <v>0</v>
      </c>
    </row>
    <row r="248" spans="15:16">
      <c r="O248" s="10">
        <f>'S5 Maquette'!I271*1.5</f>
        <v>0</v>
      </c>
      <c r="P248" s="10">
        <f>'S6 Maquette'!I273*1.5</f>
        <v>0</v>
      </c>
    </row>
    <row r="249" spans="15:16">
      <c r="O249" s="10">
        <f>'S5 Maquette'!I272*1.5</f>
        <v>0</v>
      </c>
      <c r="P249" s="10">
        <f>'S6 Maquette'!I274*1.5</f>
        <v>0</v>
      </c>
    </row>
    <row r="250" spans="15:16">
      <c r="O250" s="10">
        <f>'S5 Maquette'!I273*1.5</f>
        <v>0</v>
      </c>
      <c r="P250" s="10">
        <f>'S6 Maquette'!I275*1.5</f>
        <v>0</v>
      </c>
    </row>
    <row r="251" spans="15:16">
      <c r="O251" s="10">
        <f>'S5 Maquette'!I274*1.5</f>
        <v>0</v>
      </c>
      <c r="P251" s="10">
        <f>'S6 Maquette'!I276*1.5</f>
        <v>0</v>
      </c>
    </row>
    <row r="252" spans="15:16">
      <c r="O252" s="10">
        <f>'S5 Maquette'!I275*1.5</f>
        <v>0</v>
      </c>
      <c r="P252" s="10">
        <f>'S6 Maquette'!I277*1.5</f>
        <v>0</v>
      </c>
    </row>
    <row r="253" spans="15:16">
      <c r="O253" s="10">
        <f>'S5 Maquette'!I276*1.5</f>
        <v>0</v>
      </c>
      <c r="P253" s="10">
        <f>'S6 Maquette'!I278*1.5</f>
        <v>0</v>
      </c>
    </row>
    <row r="254" spans="15:16">
      <c r="O254" s="10">
        <f>'S5 Maquette'!I277*1.5</f>
        <v>0</v>
      </c>
      <c r="P254" s="10">
        <f>'S6 Maquette'!I279*1.5</f>
        <v>0</v>
      </c>
    </row>
    <row r="255" spans="15:16">
      <c r="O255" s="10">
        <f>'S5 Maquette'!I278*1.5</f>
        <v>0</v>
      </c>
      <c r="P255" s="10">
        <f>'S6 Maquette'!I280*1.5</f>
        <v>0</v>
      </c>
    </row>
    <row r="256" spans="15:16">
      <c r="O256" s="10">
        <f>'S5 Maquette'!I279*1.5</f>
        <v>0</v>
      </c>
      <c r="P256" s="10">
        <f>'S6 Maquette'!I281*1.5</f>
        <v>0</v>
      </c>
    </row>
    <row r="257" spans="15:16">
      <c r="O257" s="10">
        <f>'S5 Maquette'!I280*1.5</f>
        <v>0</v>
      </c>
      <c r="P257" s="10">
        <f>'S6 Maquette'!I282*1.5</f>
        <v>0</v>
      </c>
    </row>
    <row r="258" spans="15:16">
      <c r="O258" s="10">
        <f>'S5 Maquette'!I281*1.5</f>
        <v>0</v>
      </c>
      <c r="P258" s="10">
        <f>'S6 Maquette'!I283*1.5</f>
        <v>0</v>
      </c>
    </row>
    <row r="259" spans="15:16">
      <c r="O259" s="10">
        <f>'S5 Maquette'!I282*1.5</f>
        <v>0</v>
      </c>
      <c r="P259" s="10">
        <f>'S6 Maquette'!I284*1.5</f>
        <v>0</v>
      </c>
    </row>
    <row r="260" spans="15:16">
      <c r="O260" s="10">
        <f>'S5 Maquette'!I283*1.5</f>
        <v>0</v>
      </c>
      <c r="P260" s="10">
        <f>'S6 Maquette'!I285*1.5</f>
        <v>0</v>
      </c>
    </row>
    <row r="261" spans="15:16">
      <c r="O261" s="10">
        <f>'S5 Maquette'!I284*1.5</f>
        <v>0</v>
      </c>
      <c r="P261" s="10">
        <f>'S6 Maquette'!I286*1.5</f>
        <v>0</v>
      </c>
    </row>
    <row r="262" spans="15:16">
      <c r="O262" s="10">
        <f>'S5 Maquette'!I285*1.5</f>
        <v>0</v>
      </c>
      <c r="P262" s="10">
        <f>'S6 Maquette'!I287*1.5</f>
        <v>0</v>
      </c>
    </row>
    <row r="263" spans="15:16">
      <c r="O263" s="10">
        <f>'S5 Maquette'!I286*1.5</f>
        <v>0</v>
      </c>
      <c r="P263" s="10">
        <f>'S6 Maquette'!I288*1.5</f>
        <v>0</v>
      </c>
    </row>
    <row r="264" spans="15:16">
      <c r="O264" s="10">
        <f>'S5 Maquette'!I287*1.5</f>
        <v>0</v>
      </c>
      <c r="P264" s="10">
        <f>'S6 Maquette'!I289*1.5</f>
        <v>0</v>
      </c>
    </row>
    <row r="265" spans="15:16">
      <c r="O265" s="10">
        <f>'S5 Maquette'!I288*1.5</f>
        <v>0</v>
      </c>
      <c r="P265" s="10">
        <f>'S6 Maquette'!I290*1.5</f>
        <v>0</v>
      </c>
    </row>
    <row r="266" spans="15:16">
      <c r="O266" s="10">
        <f>'S5 Maquette'!I289*1.5</f>
        <v>0</v>
      </c>
      <c r="P266" s="10">
        <f>'S6 Maquette'!I291*1.5</f>
        <v>0</v>
      </c>
    </row>
    <row r="267" spans="15:16">
      <c r="O267" s="10">
        <f>'S5 Maquette'!I290*1.5</f>
        <v>0</v>
      </c>
      <c r="P267" s="10">
        <f>'S6 Maquette'!I292*1.5</f>
        <v>0</v>
      </c>
    </row>
    <row r="268" spans="15:16">
      <c r="O268" s="10">
        <f>'S5 Maquette'!I291*1.5</f>
        <v>0</v>
      </c>
      <c r="P268" s="10">
        <f>'S6 Maquette'!I293*1.5</f>
        <v>0</v>
      </c>
    </row>
    <row r="269" spans="15:16">
      <c r="O269" s="10">
        <f>'S5 Maquette'!I292*1.5</f>
        <v>0</v>
      </c>
      <c r="P269" s="10">
        <f>'S6 Maquette'!I294*1.5</f>
        <v>0</v>
      </c>
    </row>
    <row r="270" spans="15:16">
      <c r="O270" s="10">
        <f>'S5 Maquette'!I293*1.5</f>
        <v>0</v>
      </c>
      <c r="P270" s="10">
        <f>'S6 Maquette'!I295*1.5</f>
        <v>0</v>
      </c>
    </row>
    <row r="271" spans="15:16">
      <c r="O271" s="10">
        <f>'S5 Maquette'!I294*1.5</f>
        <v>0</v>
      </c>
      <c r="P271" s="10">
        <f>'S6 Maquette'!I296*1.5</f>
        <v>0</v>
      </c>
    </row>
    <row r="272" spans="15:16">
      <c r="O272" s="10">
        <f>'S5 Maquette'!I295*1.5</f>
        <v>0</v>
      </c>
      <c r="P272" s="10">
        <f>'S6 Maquette'!I297*1.5</f>
        <v>0</v>
      </c>
    </row>
    <row r="273" spans="15:16">
      <c r="O273" s="10">
        <f>'S5 Maquette'!I296*1.5</f>
        <v>0</v>
      </c>
      <c r="P273" s="10">
        <f>'S6 Maquette'!I298*1.5</f>
        <v>0</v>
      </c>
    </row>
    <row r="274" spans="15:16">
      <c r="O274" s="10">
        <f>'S5 Maquette'!I297*1.5</f>
        <v>0</v>
      </c>
      <c r="P274" s="10">
        <f>'S6 Maquette'!I299*1.5</f>
        <v>0</v>
      </c>
    </row>
    <row r="275" spans="15:16">
      <c r="O275" s="10">
        <f>'S5 Maquette'!I298*1.5</f>
        <v>0</v>
      </c>
      <c r="P275" s="10">
        <f>'S6 Maquette'!I300*1.5</f>
        <v>0</v>
      </c>
    </row>
    <row r="276" spans="15:16">
      <c r="O276" s="10">
        <f>'S5 Maquette'!I299*1.5</f>
        <v>0</v>
      </c>
      <c r="P276" s="10">
        <f>'S6 Maquette'!I301*1.5</f>
        <v>0</v>
      </c>
    </row>
    <row r="277" spans="15:16">
      <c r="O277" s="10">
        <f>'S5 Maquette'!I300*1.5</f>
        <v>0</v>
      </c>
      <c r="P277" s="10">
        <f>'S6 Maquette'!I302*1.5</f>
        <v>0</v>
      </c>
    </row>
    <row r="278" spans="15:16">
      <c r="O278" s="10">
        <f>'S5 Maquette'!I301*1.5</f>
        <v>0</v>
      </c>
      <c r="P278" s="10">
        <f>'S6 Maquette'!I303*1.5</f>
        <v>0</v>
      </c>
    </row>
    <row r="279" spans="15:16">
      <c r="O279" s="10">
        <f>'S5 Maquette'!I302*1.5</f>
        <v>0</v>
      </c>
      <c r="P279" s="10">
        <f>'S6 Maquette'!I304*1.5</f>
        <v>0</v>
      </c>
    </row>
    <row r="280" spans="15:16">
      <c r="O280" s="10">
        <f>'S5 Maquette'!I303*1.5</f>
        <v>0</v>
      </c>
      <c r="P280" s="10">
        <f>'S6 Maquette'!I305*1.5</f>
        <v>0</v>
      </c>
    </row>
    <row r="281" spans="15:16">
      <c r="O281" s="10">
        <f>'S5 Maquette'!I304*1.5</f>
        <v>0</v>
      </c>
      <c r="P281" s="10">
        <f>'S6 Maquette'!I306*1.5</f>
        <v>0</v>
      </c>
    </row>
    <row r="282" spans="15:16">
      <c r="O282" s="10">
        <f>'S5 Maquette'!I305*1.5</f>
        <v>0</v>
      </c>
      <c r="P282" s="10">
        <f>'S6 Maquette'!I307*1.5</f>
        <v>0</v>
      </c>
    </row>
    <row r="283" spans="15:16">
      <c r="O283" s="10">
        <f>'S5 Maquette'!I306*1.5</f>
        <v>0</v>
      </c>
      <c r="P283" s="10">
        <f>'S6 Maquette'!I308*1.5</f>
        <v>0</v>
      </c>
    </row>
    <row r="284" spans="15:16">
      <c r="O284" s="10">
        <f>'S5 Maquette'!I307*1.5</f>
        <v>0</v>
      </c>
      <c r="P284" s="10">
        <f>'S6 Maquette'!I309*1.5</f>
        <v>0</v>
      </c>
    </row>
    <row r="285" spans="15:16">
      <c r="O285" s="10">
        <f>'S5 Maquette'!I308*1.5</f>
        <v>0</v>
      </c>
      <c r="P285" s="10">
        <f>'S6 Maquette'!I310*1.5</f>
        <v>0</v>
      </c>
    </row>
    <row r="286" spans="15:16">
      <c r="O286" s="10">
        <f>'S5 Maquette'!I309*1.5</f>
        <v>0</v>
      </c>
      <c r="P286" s="10">
        <f>'S6 Maquette'!I311*1.5</f>
        <v>0</v>
      </c>
    </row>
    <row r="287" spans="15:16">
      <c r="O287" s="10">
        <f>'S5 Maquette'!I310*1.5</f>
        <v>0</v>
      </c>
      <c r="P287" s="10">
        <f>'S6 Maquette'!I312*1.5</f>
        <v>0</v>
      </c>
    </row>
    <row r="288" spans="15:16">
      <c r="O288" s="10">
        <f>'S5 Maquette'!I311*1.5</f>
        <v>0</v>
      </c>
      <c r="P288" s="10">
        <f>'S6 Maquette'!I313*1.5</f>
        <v>0</v>
      </c>
    </row>
    <row r="289" spans="15:16">
      <c r="O289" s="10">
        <f>'S5 Maquette'!I312*1.5</f>
        <v>0</v>
      </c>
      <c r="P289" s="10">
        <f>'S6 Maquette'!I314*1.5</f>
        <v>0</v>
      </c>
    </row>
    <row r="290" spans="15:16">
      <c r="O290" s="10">
        <f>'S5 Maquette'!I313*1.5</f>
        <v>0</v>
      </c>
      <c r="P290" s="10">
        <f>'S6 Maquette'!I315*1.5</f>
        <v>0</v>
      </c>
    </row>
    <row r="291" spans="15:16">
      <c r="O291" s="10">
        <f>'S5 Maquette'!I314*1.5</f>
        <v>0</v>
      </c>
      <c r="P291" s="10">
        <f>'S6 Maquette'!I316*1.5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C1179"/>
  <sheetViews>
    <sheetView topLeftCell="A12" zoomScaleNormal="100" zoomScalePageLayoutView="85" workbookViewId="0">
      <selection activeCell="A32" sqref="A32:D32"/>
    </sheetView>
  </sheetViews>
  <sheetFormatPr baseColWidth="10" defaultColWidth="11.42578125" defaultRowHeight="15"/>
  <cols>
    <col min="1" max="1" width="25.28515625" customWidth="1"/>
    <col min="2" max="3" width="66.42578125" bestFit="1" customWidth="1"/>
    <col min="4" max="4" width="37.140625" customWidth="1"/>
  </cols>
  <sheetData>
    <row r="1" spans="1:159" ht="43.35" customHeight="1">
      <c r="A1" s="129" t="s">
        <v>192</v>
      </c>
      <c r="B1" s="129"/>
      <c r="C1" s="129"/>
      <c r="D1" s="12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" customHeight="1">
      <c r="A2" s="47" t="s">
        <v>193</v>
      </c>
      <c r="B2" s="33"/>
      <c r="C2" s="48"/>
      <c r="D2" s="4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32" t="s">
        <v>194</v>
      </c>
      <c r="B3" s="33"/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195</v>
      </c>
      <c r="B4" s="122"/>
      <c r="C4" s="122"/>
      <c r="D4" s="12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</v>
      </c>
      <c r="B6" s="10"/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00000000000001" customHeight="1">
      <c r="A8" s="138" t="s">
        <v>197</v>
      </c>
      <c r="B8" s="138"/>
      <c r="C8" s="138"/>
      <c r="D8" s="13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>
      <c r="A9" s="19" t="s">
        <v>198</v>
      </c>
      <c r="B9" s="139"/>
      <c r="C9" s="139"/>
      <c r="D9" s="13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150" t="s">
        <v>199</v>
      </c>
      <c r="B11" s="150"/>
      <c r="C11" s="150" t="s">
        <v>200</v>
      </c>
      <c r="D11" s="15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150"/>
      <c r="B12" s="150"/>
      <c r="C12" s="150"/>
      <c r="D12" s="15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150" t="e">
        <f>SUM('S5 Maquette'!H13:I14,'S6 Maquette'!H13:I14)</f>
        <v>#REF!</v>
      </c>
      <c r="B13" s="150"/>
      <c r="C13" s="150" t="e">
        <f>Calcul!A22</f>
        <v>#REF!</v>
      </c>
      <c r="D13" s="150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150"/>
      <c r="B14" s="150"/>
      <c r="C14" s="150"/>
      <c r="D14" s="15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137" t="s">
        <v>201</v>
      </c>
      <c r="B18" s="137"/>
      <c r="C18" s="137"/>
      <c r="D18" s="13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131" t="s">
        <v>203</v>
      </c>
      <c r="B20" s="132"/>
      <c r="C20" s="132"/>
      <c r="D20" s="13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140" t="s">
        <v>434</v>
      </c>
      <c r="B21" s="140"/>
      <c r="C21" s="140"/>
      <c r="D21" s="14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140"/>
      <c r="B22" s="140"/>
      <c r="C22" s="140"/>
      <c r="D22" s="14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140"/>
      <c r="B23" s="140"/>
      <c r="C23" s="140"/>
      <c r="D23" s="140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131" t="s">
        <v>204</v>
      </c>
      <c r="B24" s="132"/>
      <c r="C24" s="132"/>
      <c r="D24" s="13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141" t="s">
        <v>435</v>
      </c>
      <c r="B25" s="142"/>
      <c r="C25" s="142"/>
      <c r="D25" s="14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144"/>
      <c r="B26" s="145"/>
      <c r="C26" s="145"/>
      <c r="D26" s="14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147"/>
      <c r="B27" s="148"/>
      <c r="C27" s="148"/>
      <c r="D27" s="14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131" t="s">
        <v>205</v>
      </c>
      <c r="B28" s="132"/>
      <c r="C28" s="132"/>
      <c r="D28" s="13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140" t="s">
        <v>421</v>
      </c>
      <c r="B29" s="140"/>
      <c r="C29" s="140"/>
      <c r="D29" s="14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140"/>
      <c r="B30" s="140"/>
      <c r="C30" s="140"/>
      <c r="D30" s="14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140"/>
      <c r="B31" s="140"/>
      <c r="C31" s="140"/>
      <c r="D31" s="14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131" t="s">
        <v>206</v>
      </c>
      <c r="B32" s="132"/>
      <c r="C32" s="132"/>
      <c r="D32" s="13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136" t="s">
        <v>436</v>
      </c>
      <c r="B33" s="136"/>
      <c r="C33" s="136"/>
      <c r="D33" s="13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136"/>
      <c r="B34" s="136"/>
      <c r="C34" s="136"/>
      <c r="D34" s="13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136"/>
      <c r="B35" s="136"/>
      <c r="C35" s="136"/>
      <c r="D35" s="13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137" t="s">
        <v>207</v>
      </c>
      <c r="B36" s="137"/>
      <c r="C36" s="137"/>
      <c r="D36" s="13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134"/>
      <c r="B37" s="134"/>
      <c r="C37" s="134"/>
      <c r="D37" s="13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134"/>
      <c r="B38" s="134"/>
      <c r="C38" s="134"/>
      <c r="D38" s="13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135" t="s">
        <v>208</v>
      </c>
      <c r="B39" s="135"/>
      <c r="C39" s="135"/>
      <c r="D39" s="13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130" t="s">
        <v>209</v>
      </c>
      <c r="B40" s="130"/>
      <c r="C40" s="130"/>
      <c r="D40" s="13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130" t="s">
        <v>210</v>
      </c>
      <c r="B41" s="130"/>
      <c r="C41" s="130"/>
      <c r="D41" s="130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5:D27"/>
    <mergeCell ref="A29:D31"/>
    <mergeCell ref="A11:B12"/>
    <mergeCell ref="C11:D12"/>
    <mergeCell ref="A13:B14"/>
    <mergeCell ref="C13:D14"/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</mergeCells>
  <conditionalFormatting sqref="C3">
    <cfRule type="expression" dxfId="457" priority="2">
      <formula>$B2="Licence"</formula>
    </cfRule>
  </conditionalFormatting>
  <conditionalFormatting sqref="C5">
    <cfRule type="expression" dxfId="456" priority="1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</dataValidation>
    <dataValidation type="list" allowBlank="1" showInputMessage="1" showErrorMessage="1" sqref="B3:C3" xr:uid="{00000000-0002-0000-0200-000001000000}">
      <formula1>list_cmp</formula1>
    </dataValidation>
    <dataValidation type="list" allowBlank="1" showInputMessage="1" showErrorMessage="1" sqref="B6:C6" xr:uid="{00000000-0002-0000-0200-000002000000}">
      <formula1>List_RegimeInscription</formula1>
    </dataValidation>
    <dataValidation type="list" allowBlank="1" showInputMessage="1" showErrorMessage="1" sqref="B2" xr:uid="{00000000-0002-0000-0200-000003000000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00000000-0004-0000-0200-000000000000}"/>
    <hyperlink ref="A40:D40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8"/>
  <sheetViews>
    <sheetView topLeftCell="A93" zoomScale="70" zoomScaleNormal="70" zoomScalePageLayoutView="55" workbookViewId="0">
      <selection activeCell="E111" sqref="E111"/>
    </sheetView>
  </sheetViews>
  <sheetFormatPr baseColWidth="10"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5.140625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155"/>
      <c r="B1" s="155"/>
      <c r="C1" s="155"/>
      <c r="D1" s="155"/>
      <c r="E1" s="155"/>
      <c r="F1" s="155"/>
      <c r="G1" s="155"/>
      <c r="H1" s="155"/>
      <c r="I1" s="155"/>
      <c r="J1" s="155"/>
    </row>
    <row r="2" spans="1:10">
      <c r="A2" s="155"/>
      <c r="B2" s="155"/>
      <c r="C2" s="155"/>
      <c r="D2" s="155"/>
      <c r="E2" s="155"/>
      <c r="F2" s="155"/>
      <c r="G2" s="155"/>
      <c r="H2" s="155"/>
      <c r="I2" s="155"/>
      <c r="J2" s="155"/>
    </row>
    <row r="3" spans="1:10">
      <c r="A3" s="155"/>
      <c r="B3" s="155"/>
      <c r="C3" s="155"/>
      <c r="D3" s="155"/>
      <c r="E3" s="155"/>
      <c r="F3" s="155"/>
      <c r="G3" s="155"/>
      <c r="H3" s="155"/>
      <c r="I3" s="155"/>
      <c r="J3" s="155"/>
    </row>
    <row r="4" spans="1:10">
      <c r="A4" s="155"/>
      <c r="B4" s="155"/>
      <c r="C4" s="155"/>
      <c r="D4" s="155"/>
      <c r="E4" s="155"/>
      <c r="F4" s="155"/>
      <c r="G4" s="155"/>
      <c r="H4" s="155"/>
      <c r="I4" s="155"/>
      <c r="J4" s="155"/>
    </row>
    <row r="5" spans="1:10">
      <c r="A5" s="155"/>
      <c r="B5" s="155"/>
      <c r="C5" s="155"/>
      <c r="D5" s="155"/>
      <c r="E5" s="155"/>
      <c r="F5" s="155"/>
      <c r="G5" s="155"/>
      <c r="H5" s="155"/>
      <c r="I5" s="155"/>
      <c r="J5" s="155"/>
    </row>
    <row r="6" spans="1:10">
      <c r="A6" s="155"/>
      <c r="B6" s="155"/>
      <c r="C6" s="155"/>
      <c r="D6" s="155"/>
      <c r="E6" s="155"/>
      <c r="F6" s="155"/>
      <c r="G6" s="155"/>
      <c r="H6" s="155"/>
      <c r="I6" s="155"/>
      <c r="J6" s="155"/>
    </row>
    <row r="7" spans="1:10" ht="18" customHeight="1">
      <c r="A7" s="157" t="s">
        <v>211</v>
      </c>
      <c r="B7" s="151">
        <f>'Fiche Générale'!B3</f>
        <v>0</v>
      </c>
      <c r="C7" s="157" t="s">
        <v>212</v>
      </c>
      <c r="D7" s="157"/>
      <c r="E7" s="165">
        <f>'Fiche Générale'!B4</f>
        <v>0</v>
      </c>
      <c r="F7" s="151"/>
      <c r="G7" s="157" t="s">
        <v>213</v>
      </c>
      <c r="H7" s="154">
        <f>'Fiche Générale'!B5</f>
        <v>0</v>
      </c>
      <c r="I7" s="154"/>
      <c r="J7" s="154"/>
    </row>
    <row r="8" spans="1:10" ht="18" customHeight="1">
      <c r="A8" s="157"/>
      <c r="B8" s="152"/>
      <c r="C8" s="157"/>
      <c r="D8" s="157"/>
      <c r="E8" s="166"/>
      <c r="F8" s="152"/>
      <c r="G8" s="157"/>
      <c r="H8" s="154"/>
      <c r="I8" s="154"/>
      <c r="J8" s="154"/>
    </row>
    <row r="9" spans="1:10" ht="18" customHeight="1">
      <c r="A9" s="157"/>
      <c r="B9" s="152"/>
      <c r="C9" s="157"/>
      <c r="D9" s="157"/>
      <c r="E9" s="167"/>
      <c r="F9" s="153"/>
      <c r="G9" s="157"/>
      <c r="H9" s="154"/>
      <c r="I9" s="154"/>
      <c r="J9" s="154"/>
    </row>
    <row r="10" spans="1:10" ht="18" customHeight="1">
      <c r="A10" s="157"/>
      <c r="B10" s="152"/>
      <c r="C10" s="164" t="s">
        <v>214</v>
      </c>
      <c r="D10" s="164"/>
      <c r="E10" s="168">
        <f>'Fiche Générale'!B9</f>
        <v>0</v>
      </c>
      <c r="F10" s="169"/>
      <c r="G10" s="169"/>
      <c r="H10" s="169"/>
      <c r="I10" s="169"/>
      <c r="J10" s="170"/>
    </row>
    <row r="11" spans="1:10" ht="18" customHeight="1">
      <c r="A11" s="157"/>
      <c r="B11" s="153"/>
      <c r="C11" s="164"/>
      <c r="D11" s="164"/>
      <c r="E11" s="171"/>
      <c r="F11" s="172"/>
      <c r="G11" s="172"/>
      <c r="H11" s="172"/>
      <c r="I11" s="172"/>
      <c r="J11" s="173"/>
    </row>
    <row r="13" spans="1:10">
      <c r="A13" s="156" t="s">
        <v>215</v>
      </c>
      <c r="B13" s="158" t="s">
        <v>216</v>
      </c>
      <c r="C13" s="156" t="s">
        <v>217</v>
      </c>
      <c r="D13" s="156"/>
      <c r="E13" s="156"/>
      <c r="F13" s="156"/>
      <c r="G13" s="156" t="s">
        <v>199</v>
      </c>
      <c r="H13" s="122">
        <f>Calcul!A7</f>
        <v>650</v>
      </c>
      <c r="I13" s="122"/>
    </row>
    <row r="14" spans="1:10">
      <c r="A14" s="156"/>
      <c r="B14" s="159"/>
      <c r="C14" s="156"/>
      <c r="D14" s="156"/>
      <c r="E14" s="156"/>
      <c r="F14" s="156"/>
      <c r="G14" s="156"/>
      <c r="H14" s="122"/>
      <c r="I14" s="122"/>
    </row>
    <row r="15" spans="1:10">
      <c r="A15" s="156" t="s">
        <v>218</v>
      </c>
      <c r="B15" s="158" t="s">
        <v>185</v>
      </c>
      <c r="C15" s="160" t="s">
        <v>219</v>
      </c>
      <c r="D15" s="161"/>
      <c r="E15" s="156"/>
      <c r="F15" s="156"/>
      <c r="G15" s="156" t="s">
        <v>200</v>
      </c>
      <c r="H15" s="122">
        <f>Calcul!A20</f>
        <v>250</v>
      </c>
      <c r="I15" s="122"/>
    </row>
    <row r="16" spans="1:10">
      <c r="A16" s="156"/>
      <c r="B16" s="159"/>
      <c r="C16" s="162"/>
      <c r="D16" s="163"/>
      <c r="E16" s="156"/>
      <c r="F16" s="156"/>
      <c r="G16" s="156"/>
      <c r="H16" s="122"/>
      <c r="I16" s="122"/>
    </row>
    <row r="17" spans="1:15">
      <c r="I17" s="17"/>
      <c r="J17" s="17"/>
      <c r="K17" s="17"/>
      <c r="L17" s="17"/>
      <c r="M17" s="17"/>
      <c r="N17" s="17"/>
    </row>
    <row r="18" spans="1:15" ht="49.3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35" customHeight="1">
      <c r="A19" s="52">
        <v>0</v>
      </c>
      <c r="B19" s="50" t="s">
        <v>227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5"/>
    </row>
    <row r="20" spans="1:15" ht="43.35" customHeight="1">
      <c r="A20" s="52" t="s">
        <v>228</v>
      </c>
      <c r="B20" s="50" t="s">
        <v>229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5"/>
    </row>
    <row r="21" spans="1:15" ht="43.35" customHeight="1">
      <c r="A21" s="52" t="s">
        <v>230</v>
      </c>
      <c r="B21" s="50" t="s">
        <v>231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5"/>
    </row>
    <row r="22" spans="1:15" ht="43.35" customHeight="1">
      <c r="A22" s="52" t="s">
        <v>232</v>
      </c>
      <c r="B22" s="51" t="s">
        <v>233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5"/>
    </row>
    <row r="23" spans="1:15" ht="43.35" customHeight="1">
      <c r="A23" s="52"/>
      <c r="B23" s="51" t="s">
        <v>234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5"/>
    </row>
    <row r="24" spans="1:15" ht="43.35" customHeight="1">
      <c r="A24" s="52" t="s">
        <v>235</v>
      </c>
      <c r="B24" s="51" t="s">
        <v>236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5"/>
    </row>
    <row r="25" spans="1:15" ht="43.35" customHeight="1">
      <c r="A25" s="52" t="s">
        <v>237</v>
      </c>
      <c r="B25" s="51" t="s">
        <v>238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5"/>
    </row>
    <row r="26" spans="1:15" ht="43.35" customHeight="1">
      <c r="A26" s="52" t="s">
        <v>239</v>
      </c>
      <c r="B26" s="51" t="s">
        <v>240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5"/>
    </row>
    <row r="27" spans="1:15" ht="43.35" customHeight="1">
      <c r="A27" s="67"/>
      <c r="B27" s="61" t="s">
        <v>320</v>
      </c>
      <c r="C27" s="7" t="s">
        <v>38</v>
      </c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85">
        <v>1</v>
      </c>
      <c r="B28" s="83" t="s">
        <v>274</v>
      </c>
      <c r="C28" s="82" t="s">
        <v>32</v>
      </c>
      <c r="D28" s="82"/>
      <c r="E28" s="84"/>
      <c r="F28" s="84"/>
      <c r="G28" s="84"/>
      <c r="H28" s="82"/>
      <c r="I28" s="82"/>
      <c r="J28" s="82"/>
      <c r="K28" s="82"/>
      <c r="L28" s="82"/>
      <c r="M28" s="82"/>
      <c r="N28" s="84"/>
      <c r="O28" s="84"/>
    </row>
    <row r="29" spans="1:15" ht="43.35" customHeight="1">
      <c r="A29" s="65" t="s">
        <v>303</v>
      </c>
      <c r="B29" s="71" t="s">
        <v>325</v>
      </c>
      <c r="C29" s="7" t="s">
        <v>13</v>
      </c>
      <c r="D29" s="7">
        <v>6</v>
      </c>
      <c r="E29" s="5"/>
      <c r="F29" s="5"/>
      <c r="G29" s="5"/>
      <c r="H29" s="7"/>
      <c r="I29" s="14"/>
      <c r="J29" s="7"/>
      <c r="K29" s="7"/>
      <c r="L29" s="7"/>
      <c r="M29" s="7"/>
      <c r="N29" s="5"/>
      <c r="O29" s="5"/>
    </row>
    <row r="30" spans="1:15" ht="43.35" customHeight="1">
      <c r="A30" s="65" t="s">
        <v>304</v>
      </c>
      <c r="B30" s="6" t="s">
        <v>276</v>
      </c>
      <c r="C30" s="7" t="s">
        <v>23</v>
      </c>
      <c r="D30" s="7"/>
      <c r="E30" s="5"/>
      <c r="F30" s="5"/>
      <c r="G30" s="5"/>
      <c r="H30" s="7"/>
      <c r="I30" s="7"/>
      <c r="J30" s="7">
        <v>20</v>
      </c>
      <c r="K30" s="7"/>
      <c r="L30" s="7"/>
      <c r="M30" s="7" t="s">
        <v>14</v>
      </c>
      <c r="N30" s="5"/>
      <c r="O30" s="5" t="s">
        <v>327</v>
      </c>
    </row>
    <row r="31" spans="1:15" ht="43.35" customHeight="1">
      <c r="A31" s="65" t="s">
        <v>305</v>
      </c>
      <c r="B31" s="6" t="s">
        <v>277</v>
      </c>
      <c r="C31" s="7" t="s">
        <v>23</v>
      </c>
      <c r="D31" s="7"/>
      <c r="E31" s="5"/>
      <c r="F31" s="5"/>
      <c r="G31" s="5"/>
      <c r="H31" s="7"/>
      <c r="I31" s="7"/>
      <c r="J31" s="7">
        <v>24</v>
      </c>
      <c r="K31" s="7"/>
      <c r="L31" s="7"/>
      <c r="M31" s="7" t="s">
        <v>14</v>
      </c>
      <c r="N31" s="5"/>
      <c r="O31" s="5" t="s">
        <v>327</v>
      </c>
    </row>
    <row r="32" spans="1:15" ht="43.35" customHeight="1">
      <c r="A32" s="65"/>
      <c r="B32" s="6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65" t="s">
        <v>306</v>
      </c>
      <c r="B33" s="71" t="s">
        <v>326</v>
      </c>
      <c r="C33" s="7" t="s">
        <v>13</v>
      </c>
      <c r="D33" s="7">
        <v>6</v>
      </c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65" t="s">
        <v>307</v>
      </c>
      <c r="B34" s="6" t="s">
        <v>299</v>
      </c>
      <c r="C34" s="7" t="s">
        <v>23</v>
      </c>
      <c r="D34" s="7"/>
      <c r="E34" s="5"/>
      <c r="F34" s="5"/>
      <c r="G34" s="5"/>
      <c r="H34" s="7"/>
      <c r="I34" s="7">
        <v>12</v>
      </c>
      <c r="J34" s="7">
        <v>12</v>
      </c>
      <c r="K34" s="7"/>
      <c r="L34" s="7"/>
      <c r="M34" s="7" t="s">
        <v>14</v>
      </c>
      <c r="N34" s="5"/>
      <c r="O34" s="5" t="s">
        <v>327</v>
      </c>
    </row>
    <row r="35" spans="1:15" ht="43.35" customHeight="1">
      <c r="A35" s="65" t="s">
        <v>308</v>
      </c>
      <c r="B35" s="6" t="s">
        <v>300</v>
      </c>
      <c r="C35" s="7" t="s">
        <v>23</v>
      </c>
      <c r="D35" s="7"/>
      <c r="E35" s="5"/>
      <c r="F35" s="5"/>
      <c r="G35" s="5"/>
      <c r="H35" s="7"/>
      <c r="I35" s="7">
        <v>12</v>
      </c>
      <c r="J35" s="7">
        <v>12</v>
      </c>
      <c r="K35" s="7"/>
      <c r="L35" s="7"/>
      <c r="M35" s="7" t="s">
        <v>14</v>
      </c>
      <c r="N35" s="5"/>
      <c r="O35" s="5" t="s">
        <v>327</v>
      </c>
    </row>
    <row r="36" spans="1:15" ht="43.35" customHeight="1">
      <c r="A36" s="65" t="s">
        <v>316</v>
      </c>
      <c r="B36" s="6" t="s">
        <v>275</v>
      </c>
      <c r="C36" s="7" t="s">
        <v>23</v>
      </c>
      <c r="D36" s="7"/>
      <c r="E36" s="5"/>
      <c r="F36" s="5"/>
      <c r="G36" s="5"/>
      <c r="H36" s="7"/>
      <c r="I36" s="7"/>
      <c r="J36" s="7">
        <v>20</v>
      </c>
      <c r="K36" s="7"/>
      <c r="L36" s="7"/>
      <c r="M36" s="7" t="s">
        <v>14</v>
      </c>
      <c r="N36" s="5"/>
      <c r="O36" s="5" t="s">
        <v>327</v>
      </c>
    </row>
    <row r="37" spans="1:15" ht="43.35" customHeight="1"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65" t="s">
        <v>309</v>
      </c>
      <c r="B38" s="71" t="s">
        <v>278</v>
      </c>
      <c r="C38" s="7" t="s">
        <v>13</v>
      </c>
      <c r="D38" s="7">
        <v>6</v>
      </c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65" t="s">
        <v>310</v>
      </c>
      <c r="B39" s="6" t="s">
        <v>279</v>
      </c>
      <c r="C39" s="7" t="s">
        <v>23</v>
      </c>
      <c r="D39" s="7"/>
      <c r="E39" s="5"/>
      <c r="F39" s="5"/>
      <c r="G39" s="5"/>
      <c r="H39" s="7"/>
      <c r="I39" s="7"/>
      <c r="J39" s="7">
        <v>18</v>
      </c>
      <c r="K39" s="7"/>
      <c r="L39" s="7"/>
      <c r="M39" s="7" t="s">
        <v>14</v>
      </c>
      <c r="N39" s="5"/>
      <c r="O39" s="5" t="s">
        <v>327</v>
      </c>
    </row>
    <row r="40" spans="1:15" ht="43.35" customHeight="1">
      <c r="A40" s="65" t="s">
        <v>311</v>
      </c>
      <c r="B40" s="6" t="s">
        <v>280</v>
      </c>
      <c r="C40" s="7" t="s">
        <v>23</v>
      </c>
      <c r="D40" s="7"/>
      <c r="E40" s="5"/>
      <c r="F40" s="5"/>
      <c r="G40" s="5"/>
      <c r="H40" s="7"/>
      <c r="I40" s="7"/>
      <c r="J40" s="7">
        <v>18</v>
      </c>
      <c r="K40" s="7"/>
      <c r="L40" s="7"/>
      <c r="M40" s="7" t="s">
        <v>14</v>
      </c>
      <c r="N40" s="5"/>
      <c r="O40" s="5" t="s">
        <v>327</v>
      </c>
    </row>
    <row r="41" spans="1:15" ht="43.35" customHeight="1">
      <c r="A41" s="65" t="s">
        <v>312</v>
      </c>
      <c r="B41" s="6" t="s">
        <v>298</v>
      </c>
      <c r="C41" s="7" t="s">
        <v>23</v>
      </c>
      <c r="D41" s="7"/>
      <c r="E41" s="5"/>
      <c r="F41" s="5"/>
      <c r="G41" s="5"/>
      <c r="H41" s="7"/>
      <c r="I41" s="7"/>
      <c r="J41" s="7">
        <v>12</v>
      </c>
      <c r="K41" s="7"/>
      <c r="L41" s="7"/>
      <c r="M41" s="7" t="s">
        <v>14</v>
      </c>
      <c r="N41" s="5"/>
      <c r="O41" s="5" t="s">
        <v>327</v>
      </c>
    </row>
    <row r="42" spans="1:15" ht="43.35" customHeight="1">
      <c r="A42" s="65" t="s">
        <v>317</v>
      </c>
      <c r="B42" s="6" t="s">
        <v>281</v>
      </c>
      <c r="C42" s="7" t="s">
        <v>23</v>
      </c>
      <c r="D42" s="7"/>
      <c r="E42" s="5"/>
      <c r="F42" s="5"/>
      <c r="G42" s="5"/>
      <c r="H42" s="7"/>
      <c r="I42" s="7"/>
      <c r="J42" s="7">
        <v>18</v>
      </c>
      <c r="K42" s="7"/>
      <c r="L42" s="7"/>
      <c r="M42" s="7" t="s">
        <v>14</v>
      </c>
      <c r="N42" s="5"/>
      <c r="O42" s="5" t="s">
        <v>327</v>
      </c>
    </row>
    <row r="43" spans="1:15" ht="43.35" customHeight="1">
      <c r="B43" s="6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>
      <c r="A44" s="65" t="s">
        <v>313</v>
      </c>
      <c r="B44" s="70" t="s">
        <v>332</v>
      </c>
      <c r="C44" s="7" t="s">
        <v>13</v>
      </c>
      <c r="D44" s="11">
        <v>6</v>
      </c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35" customHeight="1">
      <c r="A45" s="65" t="s">
        <v>314</v>
      </c>
      <c r="B45" s="27" t="s">
        <v>392</v>
      </c>
      <c r="C45" s="7" t="s">
        <v>23</v>
      </c>
      <c r="D45" s="11"/>
      <c r="E45" s="8"/>
      <c r="F45" s="8"/>
      <c r="G45" s="8"/>
      <c r="H45" s="11"/>
      <c r="I45" s="7"/>
      <c r="J45" s="7">
        <v>24</v>
      </c>
      <c r="K45" s="7"/>
      <c r="L45" s="7"/>
      <c r="M45" s="7" t="s">
        <v>14</v>
      </c>
      <c r="N45" s="8"/>
      <c r="O45" s="72" t="s">
        <v>327</v>
      </c>
    </row>
    <row r="46" spans="1:15" ht="43.35" customHeight="1">
      <c r="A46" s="65" t="s">
        <v>315</v>
      </c>
      <c r="B46" s="27" t="s">
        <v>282</v>
      </c>
      <c r="C46" s="7" t="s">
        <v>23</v>
      </c>
      <c r="D46" s="11"/>
      <c r="E46" s="8"/>
      <c r="F46" s="8"/>
      <c r="G46" s="8"/>
      <c r="H46" s="11"/>
      <c r="I46" s="7"/>
      <c r="J46" s="7">
        <v>18</v>
      </c>
      <c r="K46" s="7"/>
      <c r="L46" s="7"/>
      <c r="M46" s="7" t="s">
        <v>14</v>
      </c>
      <c r="N46" s="8"/>
      <c r="O46" s="72" t="s">
        <v>327</v>
      </c>
    </row>
    <row r="47" spans="1:15" ht="43.35" customHeight="1">
      <c r="A47" s="65" t="s">
        <v>318</v>
      </c>
      <c r="B47" s="27" t="s">
        <v>283</v>
      </c>
      <c r="C47" s="7" t="s">
        <v>23</v>
      </c>
      <c r="D47" s="11"/>
      <c r="E47" s="8"/>
      <c r="F47" s="8"/>
      <c r="G47" s="8"/>
      <c r="H47" s="11"/>
      <c r="I47" s="7"/>
      <c r="J47" s="7">
        <v>24</v>
      </c>
      <c r="K47" s="7"/>
      <c r="L47" s="7"/>
      <c r="M47" s="7" t="s">
        <v>24</v>
      </c>
      <c r="N47" s="7" t="s">
        <v>292</v>
      </c>
      <c r="O47" s="7" t="s">
        <v>291</v>
      </c>
    </row>
    <row r="48" spans="1:15" ht="43.35" customHeight="1">
      <c r="A48" s="65" t="s">
        <v>319</v>
      </c>
      <c r="B48" s="27" t="s">
        <v>284</v>
      </c>
      <c r="C48" s="7" t="s">
        <v>23</v>
      </c>
      <c r="D48" s="11"/>
      <c r="E48" s="8"/>
      <c r="F48" s="8"/>
      <c r="G48" s="8"/>
      <c r="H48" s="11"/>
      <c r="I48" s="7"/>
      <c r="J48" s="7">
        <v>18</v>
      </c>
      <c r="K48" s="7"/>
      <c r="L48" s="7"/>
      <c r="M48" s="7" t="s">
        <v>14</v>
      </c>
      <c r="N48" s="8"/>
      <c r="O48" s="72" t="s">
        <v>327</v>
      </c>
    </row>
    <row r="49" spans="1:15" ht="43.35" customHeight="1">
      <c r="A49" s="65"/>
      <c r="B49" s="27"/>
      <c r="C49" s="7"/>
      <c r="D49" s="11"/>
      <c r="E49" s="8"/>
      <c r="F49" s="8"/>
      <c r="G49" s="8"/>
      <c r="H49" s="11"/>
      <c r="I49" s="14"/>
      <c r="J49" s="14"/>
      <c r="K49" s="7"/>
      <c r="L49" s="7"/>
      <c r="M49" s="7"/>
      <c r="N49" s="8"/>
      <c r="O49" s="8"/>
    </row>
    <row r="50" spans="1:15" ht="43.35" customHeight="1">
      <c r="A50" s="65"/>
      <c r="B50" s="63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>
      <c r="A51" s="65"/>
      <c r="B51" s="63"/>
      <c r="C51" s="7"/>
      <c r="D51" s="11"/>
      <c r="E51" s="8"/>
      <c r="F51" s="8"/>
      <c r="G51" s="8"/>
      <c r="H51" s="11"/>
      <c r="I51" s="7"/>
      <c r="J51" s="7"/>
      <c r="K51" s="7"/>
      <c r="L51" s="7"/>
      <c r="M51" s="7"/>
      <c r="N51" s="8"/>
      <c r="O51" s="8"/>
    </row>
    <row r="52" spans="1:15" ht="43.35" customHeight="1">
      <c r="A52" s="65"/>
      <c r="B52" s="62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35" customHeight="1">
      <c r="A53" s="65"/>
      <c r="B53" s="28"/>
      <c r="C53" s="13"/>
      <c r="D53" s="12"/>
      <c r="E53" s="9"/>
      <c r="F53" s="9"/>
      <c r="G53" s="9"/>
      <c r="H53" s="12"/>
      <c r="I53" s="13"/>
      <c r="J53" s="13"/>
      <c r="K53" s="13"/>
      <c r="L53" s="13"/>
      <c r="M53" s="13"/>
      <c r="N53" s="13"/>
      <c r="O53" s="9"/>
    </row>
    <row r="54" spans="1:15" ht="43.35" customHeight="1">
      <c r="A54" s="65"/>
      <c r="B54" s="27"/>
      <c r="C54" s="7"/>
      <c r="D54" s="11"/>
      <c r="E54" s="8"/>
      <c r="F54" s="8"/>
      <c r="G54" s="8"/>
      <c r="H54" s="11"/>
      <c r="I54" s="7"/>
      <c r="J54" s="13"/>
      <c r="K54" s="13"/>
      <c r="L54" s="7"/>
      <c r="M54" s="7"/>
      <c r="N54" s="7"/>
      <c r="O54" s="8"/>
    </row>
    <row r="55" spans="1:15" ht="43.35" customHeight="1">
      <c r="A55" s="65"/>
      <c r="B55" s="27"/>
      <c r="C55" s="7"/>
      <c r="D55" s="11"/>
      <c r="E55" s="8"/>
      <c r="F55" s="8"/>
      <c r="G55" s="8"/>
      <c r="H55" s="11"/>
      <c r="I55" s="7"/>
      <c r="J55" s="13"/>
      <c r="K55" s="13"/>
      <c r="L55" s="7"/>
      <c r="M55" s="7"/>
      <c r="N55" s="8"/>
      <c r="O55" s="7"/>
    </row>
    <row r="56" spans="1:15" ht="43.35" customHeight="1">
      <c r="A56" s="65"/>
      <c r="B56" s="27"/>
      <c r="C56" s="7"/>
      <c r="D56" s="11"/>
      <c r="E56" s="8"/>
      <c r="F56" s="8"/>
      <c r="G56" s="8"/>
      <c r="H56" s="11"/>
      <c r="I56" s="7"/>
      <c r="J56" s="13"/>
      <c r="K56" s="13"/>
      <c r="L56" s="7"/>
      <c r="M56" s="7"/>
      <c r="N56" s="8"/>
      <c r="O56" s="8"/>
    </row>
    <row r="57" spans="1:15" ht="43.35" customHeight="1">
      <c r="A57" s="95">
        <v>2</v>
      </c>
      <c r="B57" s="99" t="s">
        <v>420</v>
      </c>
      <c r="C57" s="78" t="s">
        <v>32</v>
      </c>
      <c r="D57" s="79"/>
      <c r="E57" s="80"/>
      <c r="F57" s="80"/>
      <c r="G57" s="80"/>
      <c r="H57" s="79"/>
      <c r="I57" s="78"/>
      <c r="J57" s="81"/>
      <c r="K57" s="81"/>
      <c r="L57" s="78"/>
      <c r="M57" s="78"/>
      <c r="N57" s="80"/>
      <c r="O57" s="80"/>
    </row>
    <row r="58" spans="1:15" ht="43.35" customHeight="1">
      <c r="A58" s="94" t="s">
        <v>334</v>
      </c>
      <c r="B58" s="70" t="s">
        <v>374</v>
      </c>
      <c r="C58" s="7" t="s">
        <v>13</v>
      </c>
      <c r="D58" s="11">
        <v>6</v>
      </c>
      <c r="E58" s="8"/>
      <c r="F58" s="8"/>
      <c r="G58" s="8"/>
      <c r="H58" s="11"/>
      <c r="I58" s="7"/>
      <c r="J58" s="13"/>
      <c r="K58" s="13"/>
      <c r="L58" s="7"/>
      <c r="M58" s="7"/>
      <c r="N58" s="8"/>
      <c r="O58" s="8" t="s">
        <v>293</v>
      </c>
    </row>
    <row r="59" spans="1:15" ht="43.35" customHeight="1">
      <c r="A59" s="94" t="s">
        <v>335</v>
      </c>
      <c r="B59" s="88" t="s">
        <v>375</v>
      </c>
      <c r="C59" s="7" t="s">
        <v>23</v>
      </c>
      <c r="D59" s="11"/>
      <c r="E59" s="8"/>
      <c r="F59" s="8"/>
      <c r="G59" s="8"/>
      <c r="H59" s="11"/>
      <c r="I59" s="7"/>
      <c r="J59" s="13"/>
      <c r="K59" s="13"/>
      <c r="L59" s="7"/>
      <c r="M59" s="7" t="s">
        <v>24</v>
      </c>
      <c r="N59" s="7" t="s">
        <v>294</v>
      </c>
      <c r="O59" s="8"/>
    </row>
    <row r="60" spans="1:15" ht="43.35" customHeight="1">
      <c r="A60" s="94" t="s">
        <v>336</v>
      </c>
      <c r="B60" s="89" t="s">
        <v>376</v>
      </c>
      <c r="C60" s="7" t="s">
        <v>23</v>
      </c>
      <c r="D60" s="11"/>
      <c r="E60" s="8"/>
      <c r="F60" s="8"/>
      <c r="G60" s="8"/>
      <c r="H60" s="11"/>
      <c r="I60" s="7"/>
      <c r="J60" s="13"/>
      <c r="K60" s="13"/>
      <c r="L60" s="7"/>
      <c r="M60" s="7" t="s">
        <v>24</v>
      </c>
      <c r="N60" s="7" t="s">
        <v>294</v>
      </c>
      <c r="O60" s="8"/>
    </row>
    <row r="61" spans="1:15" ht="43.35" customHeight="1">
      <c r="A61" s="94"/>
      <c r="B61" s="27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35" customHeight="1">
      <c r="A62" s="94" t="s">
        <v>337</v>
      </c>
      <c r="B62" s="70" t="s">
        <v>295</v>
      </c>
      <c r="C62" s="7" t="s">
        <v>13</v>
      </c>
      <c r="D62" s="11">
        <v>6</v>
      </c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35" customHeight="1">
      <c r="A63" s="94" t="s">
        <v>338</v>
      </c>
      <c r="B63" s="6" t="s">
        <v>299</v>
      </c>
      <c r="C63" s="7" t="s">
        <v>23</v>
      </c>
      <c r="D63" s="7"/>
      <c r="E63" s="5"/>
      <c r="F63" s="5"/>
      <c r="G63" s="5"/>
      <c r="H63" s="7"/>
      <c r="I63" s="7"/>
      <c r="J63" s="7"/>
      <c r="K63" s="7"/>
      <c r="L63" s="7"/>
      <c r="M63" s="7"/>
      <c r="N63" s="8"/>
      <c r="O63" s="8"/>
    </row>
    <row r="64" spans="1:15" ht="43.35" customHeight="1">
      <c r="A64" s="94" t="s">
        <v>339</v>
      </c>
      <c r="B64" s="6" t="s">
        <v>333</v>
      </c>
      <c r="C64" s="7" t="s">
        <v>23</v>
      </c>
      <c r="D64" s="7"/>
      <c r="E64" s="5"/>
      <c r="F64" s="5"/>
      <c r="G64" s="5"/>
      <c r="H64" s="7"/>
      <c r="I64" s="7"/>
      <c r="J64" s="7"/>
      <c r="K64" s="7"/>
      <c r="L64" s="7"/>
      <c r="M64" s="7"/>
      <c r="N64" s="8"/>
      <c r="O64" s="8"/>
    </row>
    <row r="65" spans="1:15" ht="43.35" customHeight="1">
      <c r="A65" s="69"/>
      <c r="B65" s="6" t="s">
        <v>321</v>
      </c>
      <c r="C65" s="7" t="s">
        <v>38</v>
      </c>
      <c r="D65" s="7"/>
      <c r="E65" s="5"/>
      <c r="F65" s="5"/>
      <c r="G65" s="5"/>
      <c r="H65" s="7"/>
      <c r="I65" s="7"/>
      <c r="J65" s="7"/>
      <c r="K65" s="7"/>
      <c r="L65" s="7"/>
      <c r="M65" s="7"/>
      <c r="N65" s="8"/>
      <c r="O65" s="8"/>
    </row>
    <row r="66" spans="1:15" ht="43.35" customHeight="1">
      <c r="A66" s="65" t="s">
        <v>340</v>
      </c>
      <c r="B66" s="27" t="s">
        <v>377</v>
      </c>
      <c r="C66" s="7" t="s">
        <v>23</v>
      </c>
      <c r="D66" s="11"/>
      <c r="E66" s="8"/>
      <c r="F66" s="8"/>
      <c r="G66" s="8"/>
      <c r="H66" s="11"/>
      <c r="I66" s="7"/>
      <c r="J66" s="13"/>
      <c r="K66" s="13"/>
      <c r="L66" s="7"/>
      <c r="M66" s="7" t="s">
        <v>24</v>
      </c>
      <c r="N66" s="7" t="s">
        <v>297</v>
      </c>
      <c r="O66" s="8" t="s">
        <v>296</v>
      </c>
    </row>
    <row r="67" spans="1:15" ht="43.35" customHeight="1">
      <c r="A67" s="65" t="s">
        <v>341</v>
      </c>
      <c r="B67" s="27" t="s">
        <v>280</v>
      </c>
      <c r="C67" s="7" t="s">
        <v>23</v>
      </c>
      <c r="D67" s="11"/>
      <c r="E67" s="8"/>
      <c r="F67" s="8"/>
      <c r="G67" s="8"/>
      <c r="H67" s="11"/>
      <c r="I67" s="7"/>
      <c r="J67" s="13">
        <v>18</v>
      </c>
      <c r="K67" s="13"/>
      <c r="L67" s="7"/>
      <c r="M67" s="7" t="s">
        <v>24</v>
      </c>
      <c r="N67" s="7" t="s">
        <v>330</v>
      </c>
      <c r="O67" s="5" t="s">
        <v>343</v>
      </c>
    </row>
    <row r="68" spans="1:15" ht="43.35" customHeight="1">
      <c r="A68" s="96" t="s">
        <v>342</v>
      </c>
      <c r="B68" s="27" t="s">
        <v>300</v>
      </c>
      <c r="C68" s="7" t="s">
        <v>23</v>
      </c>
      <c r="D68" s="11"/>
      <c r="E68" s="8"/>
      <c r="F68" s="8"/>
      <c r="G68" s="8"/>
      <c r="H68" s="11"/>
      <c r="I68" s="7">
        <v>12</v>
      </c>
      <c r="J68" s="13">
        <v>12</v>
      </c>
      <c r="K68" s="13"/>
      <c r="L68" s="7"/>
      <c r="M68" s="7" t="s">
        <v>24</v>
      </c>
      <c r="N68" s="7" t="s">
        <v>330</v>
      </c>
      <c r="O68" s="5" t="s">
        <v>343</v>
      </c>
    </row>
    <row r="69" spans="1:15" ht="43.35" customHeight="1">
      <c r="A69" s="96"/>
      <c r="B69" s="27"/>
      <c r="C69" s="7"/>
      <c r="D69" s="11"/>
      <c r="E69" s="8"/>
      <c r="F69" s="8"/>
      <c r="G69" s="8"/>
      <c r="H69" s="11"/>
      <c r="I69" s="7"/>
      <c r="J69" s="13"/>
      <c r="K69" s="13"/>
      <c r="L69" s="7"/>
      <c r="M69" s="7"/>
      <c r="N69" s="7"/>
      <c r="O69" s="8"/>
    </row>
    <row r="70" spans="1:15" ht="43.35" customHeight="1">
      <c r="A70" s="96" t="s">
        <v>344</v>
      </c>
      <c r="B70" s="70" t="s">
        <v>382</v>
      </c>
      <c r="C70" s="7" t="s">
        <v>13</v>
      </c>
      <c r="D70" s="11">
        <v>6</v>
      </c>
      <c r="E70" s="8"/>
      <c r="F70" s="8"/>
      <c r="G70" s="8"/>
      <c r="H70" s="11"/>
      <c r="I70" s="7"/>
      <c r="J70" s="13"/>
      <c r="K70" s="13"/>
      <c r="L70" s="7"/>
      <c r="M70" s="7"/>
      <c r="N70" s="8"/>
      <c r="O70" s="8"/>
    </row>
    <row r="71" spans="1:15" ht="43.35" customHeight="1">
      <c r="A71" s="96" t="s">
        <v>345</v>
      </c>
      <c r="B71" s="27" t="s">
        <v>378</v>
      </c>
      <c r="C71" s="7" t="s">
        <v>23</v>
      </c>
      <c r="D71" s="11"/>
      <c r="E71" s="8"/>
      <c r="F71" s="8"/>
      <c r="G71" s="8"/>
      <c r="H71" s="11"/>
      <c r="I71" s="7"/>
      <c r="J71" s="13"/>
      <c r="K71" s="13"/>
      <c r="L71" s="7"/>
      <c r="M71" s="7" t="s">
        <v>24</v>
      </c>
      <c r="N71" s="7" t="s">
        <v>297</v>
      </c>
      <c r="O71" s="64" t="s">
        <v>296</v>
      </c>
    </row>
    <row r="72" spans="1:15" ht="43.35" customHeight="1">
      <c r="A72" s="96" t="s">
        <v>346</v>
      </c>
      <c r="B72" s="27" t="s">
        <v>401</v>
      </c>
      <c r="C72" s="7" t="s">
        <v>23</v>
      </c>
      <c r="D72" s="11"/>
      <c r="E72" s="8"/>
      <c r="F72" s="8"/>
      <c r="G72" s="8"/>
      <c r="H72" s="11"/>
      <c r="I72" s="7"/>
      <c r="J72" s="13"/>
      <c r="K72" s="13"/>
      <c r="L72" s="7"/>
      <c r="M72" s="7" t="s">
        <v>24</v>
      </c>
      <c r="N72" s="7" t="s">
        <v>297</v>
      </c>
      <c r="O72" s="64" t="s">
        <v>296</v>
      </c>
    </row>
    <row r="73" spans="1:15" ht="43.35" customHeight="1">
      <c r="A73" s="69"/>
      <c r="B73" s="6" t="s">
        <v>321</v>
      </c>
      <c r="C73" s="7" t="s">
        <v>38</v>
      </c>
      <c r="D73" s="7"/>
      <c r="E73" s="5"/>
      <c r="F73" s="5"/>
      <c r="G73" s="5"/>
      <c r="H73" s="7"/>
      <c r="I73" s="7"/>
      <c r="J73" s="7"/>
      <c r="K73" s="7"/>
      <c r="L73" s="7"/>
      <c r="M73" s="7"/>
      <c r="N73" s="8"/>
      <c r="O73" s="7" t="s">
        <v>289</v>
      </c>
    </row>
    <row r="74" spans="1:15" ht="43.35" customHeight="1">
      <c r="A74" s="97" t="s">
        <v>443</v>
      </c>
      <c r="B74" s="27" t="s">
        <v>379</v>
      </c>
      <c r="C74" s="7" t="s">
        <v>23</v>
      </c>
      <c r="D74" s="11"/>
      <c r="E74" s="8"/>
      <c r="F74" s="8"/>
      <c r="G74" s="8"/>
      <c r="H74" s="11"/>
      <c r="I74" s="7"/>
      <c r="J74" s="13"/>
      <c r="K74" s="13"/>
      <c r="L74" s="7"/>
      <c r="M74" s="7" t="s">
        <v>24</v>
      </c>
      <c r="N74" s="7" t="s">
        <v>297</v>
      </c>
      <c r="O74" s="64" t="s">
        <v>296</v>
      </c>
    </row>
    <row r="75" spans="1:15" ht="43.35" customHeight="1">
      <c r="A75" s="97" t="s">
        <v>444</v>
      </c>
      <c r="B75" s="6" t="s">
        <v>381</v>
      </c>
      <c r="C75" s="7" t="s">
        <v>23</v>
      </c>
      <c r="D75" s="7"/>
      <c r="E75" s="5"/>
      <c r="F75" s="5"/>
      <c r="G75" s="5"/>
      <c r="H75" s="7"/>
      <c r="I75" s="7"/>
      <c r="J75" s="7"/>
      <c r="K75" s="7"/>
      <c r="L75" s="7"/>
      <c r="M75" s="7" t="s">
        <v>24</v>
      </c>
      <c r="N75" s="7" t="s">
        <v>297</v>
      </c>
      <c r="O75" s="64" t="s">
        <v>296</v>
      </c>
    </row>
    <row r="76" spans="1:15" ht="43.35" customHeight="1">
      <c r="A76" s="97" t="s">
        <v>445</v>
      </c>
      <c r="B76" s="27" t="s">
        <v>389</v>
      </c>
      <c r="C76" s="7" t="s">
        <v>23</v>
      </c>
      <c r="D76" s="7"/>
      <c r="E76" s="5"/>
      <c r="F76" s="5"/>
      <c r="G76" s="5"/>
      <c r="H76" s="7"/>
      <c r="I76" s="7"/>
      <c r="J76" s="7"/>
      <c r="K76" s="7"/>
      <c r="L76" s="7"/>
      <c r="M76" s="7" t="s">
        <v>24</v>
      </c>
      <c r="N76" s="7" t="s">
        <v>297</v>
      </c>
      <c r="O76" s="64" t="s">
        <v>296</v>
      </c>
    </row>
    <row r="77" spans="1:15" ht="43.35" customHeight="1">
      <c r="A77" s="97" t="s">
        <v>403</v>
      </c>
      <c r="B77" s="6" t="s">
        <v>400</v>
      </c>
      <c r="C77" s="7" t="s">
        <v>23</v>
      </c>
      <c r="D77" s="7"/>
      <c r="E77" s="5"/>
      <c r="F77" s="5"/>
      <c r="G77" s="5"/>
      <c r="H77" s="7"/>
      <c r="I77" s="7"/>
      <c r="J77" s="7"/>
      <c r="K77" s="7"/>
      <c r="L77" s="7"/>
      <c r="M77" s="7"/>
      <c r="N77" s="7"/>
      <c r="O77" s="5"/>
    </row>
    <row r="78" spans="1:15" ht="43.35" customHeight="1">
      <c r="A78" s="97"/>
      <c r="B78" s="6" t="s">
        <v>321</v>
      </c>
      <c r="C78" s="7" t="s">
        <v>38</v>
      </c>
      <c r="D78" s="7"/>
      <c r="E78" s="5"/>
      <c r="F78" s="5"/>
      <c r="G78" s="5"/>
      <c r="H78" s="7"/>
      <c r="I78" s="7"/>
      <c r="J78" s="7"/>
      <c r="K78" s="7"/>
      <c r="L78" s="7"/>
      <c r="M78" s="7"/>
      <c r="N78" s="7"/>
      <c r="O78" s="5"/>
    </row>
    <row r="79" spans="1:15" ht="43.35" customHeight="1">
      <c r="A79" s="97" t="s">
        <v>404</v>
      </c>
      <c r="B79" s="6" t="s">
        <v>281</v>
      </c>
      <c r="C79" s="7" t="s">
        <v>23</v>
      </c>
      <c r="D79" s="7"/>
      <c r="E79" s="5"/>
      <c r="F79" s="5"/>
      <c r="G79" s="5"/>
      <c r="H79" s="7"/>
      <c r="I79" s="7"/>
      <c r="J79" s="7">
        <v>18</v>
      </c>
      <c r="K79" s="7"/>
      <c r="L79" s="7"/>
      <c r="M79" s="7" t="s">
        <v>24</v>
      </c>
      <c r="N79" s="7" t="s">
        <v>330</v>
      </c>
      <c r="O79" s="5" t="s">
        <v>343</v>
      </c>
    </row>
    <row r="80" spans="1:15" ht="43.35" customHeight="1">
      <c r="A80" s="97" t="s">
        <v>348</v>
      </c>
      <c r="B80" s="27" t="s">
        <v>380</v>
      </c>
      <c r="C80" s="7" t="s">
        <v>23</v>
      </c>
      <c r="D80" s="11"/>
      <c r="E80" s="8"/>
      <c r="F80" s="8"/>
      <c r="G80" s="8"/>
      <c r="H80" s="11"/>
      <c r="I80" s="7"/>
      <c r="J80" s="7">
        <v>18</v>
      </c>
      <c r="K80" s="7"/>
      <c r="L80" s="7"/>
      <c r="M80" s="7" t="s">
        <v>24</v>
      </c>
      <c r="N80" s="7" t="s">
        <v>330</v>
      </c>
      <c r="O80" s="5" t="s">
        <v>343</v>
      </c>
    </row>
    <row r="81" spans="1:15" ht="43.35" customHeight="1">
      <c r="A81" s="25"/>
      <c r="B81" s="27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35" customHeight="1">
      <c r="A82" s="90"/>
      <c r="B82" s="27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35" customHeight="1">
      <c r="A83" s="66" t="s">
        <v>349</v>
      </c>
      <c r="B83" s="70" t="s">
        <v>383</v>
      </c>
      <c r="C83" s="7" t="s">
        <v>13</v>
      </c>
      <c r="D83" s="7">
        <v>6</v>
      </c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35" customHeight="1">
      <c r="A84" s="65" t="s">
        <v>350</v>
      </c>
      <c r="B84" s="27" t="s">
        <v>384</v>
      </c>
      <c r="C84" s="7" t="s">
        <v>23</v>
      </c>
      <c r="D84" s="11"/>
      <c r="E84" s="8"/>
      <c r="F84" s="8"/>
      <c r="G84" s="8"/>
      <c r="H84" s="11"/>
      <c r="I84" s="7"/>
      <c r="J84" s="13"/>
      <c r="K84" s="13"/>
      <c r="L84" s="7"/>
      <c r="M84" s="7" t="s">
        <v>24</v>
      </c>
      <c r="N84" s="7" t="s">
        <v>297</v>
      </c>
      <c r="O84" s="64" t="s">
        <v>296</v>
      </c>
    </row>
    <row r="85" spans="1:15" ht="43.35" customHeight="1">
      <c r="A85" s="65" t="s">
        <v>351</v>
      </c>
      <c r="B85" s="27" t="s">
        <v>391</v>
      </c>
      <c r="C85" s="7" t="s">
        <v>23</v>
      </c>
      <c r="D85" s="11"/>
      <c r="E85" s="8"/>
      <c r="F85" s="8"/>
      <c r="G85" s="8"/>
      <c r="H85" s="11"/>
      <c r="I85" s="7"/>
      <c r="J85" s="13"/>
      <c r="K85" s="13"/>
      <c r="L85" s="7"/>
      <c r="M85" s="7" t="s">
        <v>24</v>
      </c>
      <c r="N85" s="7" t="s">
        <v>297</v>
      </c>
      <c r="O85" s="64" t="s">
        <v>296</v>
      </c>
    </row>
    <row r="86" spans="1:15" ht="43.35" customHeight="1">
      <c r="A86" s="65" t="s">
        <v>352</v>
      </c>
      <c r="B86" s="27" t="s">
        <v>388</v>
      </c>
      <c r="C86" s="7" t="s">
        <v>23</v>
      </c>
      <c r="D86" s="11"/>
      <c r="E86" s="8"/>
      <c r="F86" s="8"/>
      <c r="G86" s="8"/>
      <c r="H86" s="11"/>
      <c r="I86" s="7"/>
      <c r="J86" s="13"/>
      <c r="K86" s="13"/>
      <c r="L86" s="7"/>
      <c r="M86" s="7" t="s">
        <v>24</v>
      </c>
      <c r="N86" s="7" t="s">
        <v>297</v>
      </c>
      <c r="O86" s="64" t="s">
        <v>296</v>
      </c>
    </row>
    <row r="87" spans="1:15" ht="43.35" customHeight="1">
      <c r="A87" s="65" t="s">
        <v>405</v>
      </c>
      <c r="B87" s="6" t="s">
        <v>321</v>
      </c>
      <c r="C87" s="7" t="s">
        <v>23</v>
      </c>
      <c r="D87" s="7"/>
      <c r="E87" s="5"/>
      <c r="F87" s="5"/>
      <c r="G87" s="5"/>
      <c r="H87" s="7"/>
      <c r="I87" s="7"/>
      <c r="J87" s="7"/>
      <c r="K87" s="7"/>
      <c r="L87" s="7"/>
      <c r="M87" s="7"/>
      <c r="N87" s="8"/>
      <c r="O87" s="7" t="s">
        <v>289</v>
      </c>
    </row>
    <row r="88" spans="1:15" ht="43.35" customHeight="1">
      <c r="A88" s="91"/>
      <c r="B88" s="27" t="s">
        <v>373</v>
      </c>
      <c r="C88" s="7" t="s">
        <v>38</v>
      </c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35" customHeight="1">
      <c r="A89" s="65" t="s">
        <v>446</v>
      </c>
      <c r="B89" s="27" t="s">
        <v>392</v>
      </c>
      <c r="C89" s="7" t="s">
        <v>23</v>
      </c>
      <c r="D89" s="11"/>
      <c r="E89" s="8"/>
      <c r="F89" s="8"/>
      <c r="G89" s="8"/>
      <c r="H89" s="11"/>
      <c r="I89" s="7"/>
      <c r="J89" s="7">
        <v>24</v>
      </c>
      <c r="K89" s="7"/>
      <c r="L89" s="7"/>
      <c r="M89" s="7" t="s">
        <v>24</v>
      </c>
      <c r="N89" s="7" t="s">
        <v>330</v>
      </c>
      <c r="O89" s="5" t="s">
        <v>343</v>
      </c>
    </row>
    <row r="90" spans="1:15" ht="43.35" customHeight="1">
      <c r="A90" s="65" t="s">
        <v>447</v>
      </c>
      <c r="B90" s="27" t="s">
        <v>390</v>
      </c>
      <c r="C90" s="7" t="s">
        <v>23</v>
      </c>
      <c r="D90" s="11"/>
      <c r="E90" s="8"/>
      <c r="F90" s="8"/>
      <c r="G90" s="8"/>
      <c r="H90" s="11"/>
      <c r="I90" s="7"/>
      <c r="J90" s="7">
        <v>18</v>
      </c>
      <c r="K90" s="7"/>
      <c r="L90" s="7"/>
      <c r="M90" s="7" t="s">
        <v>24</v>
      </c>
      <c r="N90" s="7" t="s">
        <v>330</v>
      </c>
      <c r="O90" s="5" t="s">
        <v>343</v>
      </c>
    </row>
    <row r="91" spans="1:15" ht="43.35" customHeight="1">
      <c r="A91" s="65"/>
      <c r="B91" s="27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7"/>
      <c r="O91" s="7"/>
    </row>
    <row r="92" spans="1:15" ht="43.35" customHeight="1">
      <c r="A92" s="65"/>
      <c r="B92" s="27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7"/>
      <c r="O92" s="5"/>
    </row>
    <row r="93" spans="1:15" ht="43.35" customHeight="1">
      <c r="B93" s="6"/>
      <c r="C93" s="7"/>
      <c r="D93" s="7"/>
      <c r="E93" s="5"/>
      <c r="F93" s="5"/>
      <c r="G93" s="5"/>
      <c r="H93" s="7"/>
      <c r="I93" s="7"/>
      <c r="J93" s="7"/>
      <c r="K93" s="7"/>
      <c r="L93" s="7"/>
      <c r="M93" s="7"/>
      <c r="N93" s="5"/>
      <c r="O93" s="5"/>
    </row>
    <row r="94" spans="1:15" ht="43.35" customHeight="1">
      <c r="A94" s="98">
        <v>3</v>
      </c>
      <c r="B94" s="86" t="s">
        <v>328</v>
      </c>
      <c r="C94" s="74" t="s">
        <v>32</v>
      </c>
      <c r="D94" s="74" t="s">
        <v>329</v>
      </c>
      <c r="E94" s="87"/>
      <c r="F94" s="87"/>
      <c r="G94" s="87"/>
      <c r="H94" s="74"/>
      <c r="I94" s="74"/>
      <c r="J94" s="74"/>
      <c r="K94" s="74"/>
      <c r="L94" s="74"/>
      <c r="M94" s="74"/>
      <c r="N94" s="87"/>
      <c r="O94" s="87"/>
    </row>
    <row r="95" spans="1:15" ht="43.35" customHeight="1">
      <c r="A95" s="65" t="s">
        <v>353</v>
      </c>
      <c r="B95" s="71" t="s">
        <v>325</v>
      </c>
      <c r="C95" s="7" t="s">
        <v>13</v>
      </c>
      <c r="D95" s="7">
        <v>6</v>
      </c>
      <c r="E95" s="5"/>
      <c r="F95" s="5"/>
      <c r="G95" s="5"/>
      <c r="H95" s="7"/>
      <c r="I95" s="14"/>
      <c r="J95" s="7"/>
      <c r="K95" s="7"/>
      <c r="L95" s="7"/>
      <c r="M95" s="7"/>
      <c r="N95" s="5"/>
      <c r="O95" s="5"/>
    </row>
    <row r="96" spans="1:15" ht="43.35" customHeight="1">
      <c r="A96" s="65" t="s">
        <v>354</v>
      </c>
      <c r="B96" s="6" t="s">
        <v>276</v>
      </c>
      <c r="C96" s="7" t="s">
        <v>23</v>
      </c>
      <c r="D96" s="7"/>
      <c r="E96" s="5"/>
      <c r="F96" s="5"/>
      <c r="G96" s="5"/>
      <c r="H96" s="7"/>
      <c r="I96" s="7"/>
      <c r="J96" s="7">
        <v>20</v>
      </c>
      <c r="K96" s="7"/>
      <c r="L96" s="7"/>
      <c r="M96" s="7" t="s">
        <v>24</v>
      </c>
      <c r="N96" s="7" t="s">
        <v>330</v>
      </c>
      <c r="O96" s="5" t="s">
        <v>331</v>
      </c>
    </row>
    <row r="97" spans="1:15" ht="43.35" customHeight="1">
      <c r="A97" s="65" t="s">
        <v>355</v>
      </c>
      <c r="B97" s="6" t="s">
        <v>277</v>
      </c>
      <c r="C97" s="7" t="s">
        <v>23</v>
      </c>
      <c r="D97" s="7"/>
      <c r="E97" s="5"/>
      <c r="F97" s="5"/>
      <c r="G97" s="5"/>
      <c r="H97" s="7"/>
      <c r="I97" s="7"/>
      <c r="J97" s="7">
        <v>24</v>
      </c>
      <c r="K97" s="7"/>
      <c r="L97" s="7"/>
      <c r="M97" s="7" t="s">
        <v>24</v>
      </c>
      <c r="N97" s="7" t="s">
        <v>330</v>
      </c>
      <c r="O97" s="5" t="s">
        <v>331</v>
      </c>
    </row>
    <row r="98" spans="1:15" ht="43.35" customHeight="1">
      <c r="A98" s="65"/>
      <c r="B98" s="6"/>
      <c r="C98" s="7"/>
      <c r="D98" s="7"/>
      <c r="E98" s="5"/>
      <c r="F98" s="5"/>
      <c r="G98" s="5"/>
      <c r="H98" s="7"/>
      <c r="I98" s="7"/>
      <c r="J98" s="7"/>
      <c r="K98" s="7"/>
      <c r="L98" s="7"/>
      <c r="M98" s="7"/>
      <c r="N98" s="7"/>
      <c r="O98" s="5"/>
    </row>
    <row r="99" spans="1:15" ht="43.35" customHeight="1">
      <c r="A99" s="16" t="s">
        <v>356</v>
      </c>
      <c r="B99" s="71" t="s">
        <v>326</v>
      </c>
      <c r="C99" s="7" t="s">
        <v>13</v>
      </c>
      <c r="D99" s="7">
        <v>6</v>
      </c>
      <c r="E99" s="5"/>
      <c r="F99" s="5"/>
      <c r="G99" s="5"/>
      <c r="H99" s="7"/>
      <c r="I99" s="7"/>
      <c r="J99" s="7"/>
      <c r="K99" s="7"/>
      <c r="L99" s="7"/>
      <c r="M99" s="7"/>
      <c r="N99" s="7"/>
      <c r="O99" s="5"/>
    </row>
    <row r="100" spans="1:15" ht="43.35" customHeight="1">
      <c r="A100" s="65" t="s">
        <v>357</v>
      </c>
      <c r="B100" s="6" t="s">
        <v>299</v>
      </c>
      <c r="C100" s="7" t="s">
        <v>23</v>
      </c>
      <c r="D100" s="7"/>
      <c r="E100" s="5"/>
      <c r="F100" s="5"/>
      <c r="G100" s="5"/>
      <c r="H100" s="7"/>
      <c r="I100" s="7">
        <v>12</v>
      </c>
      <c r="J100" s="7">
        <v>12</v>
      </c>
      <c r="K100" s="7"/>
      <c r="L100" s="7"/>
      <c r="M100" s="7" t="s">
        <v>24</v>
      </c>
      <c r="N100" s="7" t="s">
        <v>330</v>
      </c>
      <c r="O100" s="5" t="s">
        <v>331</v>
      </c>
    </row>
    <row r="101" spans="1:15" ht="43.35" customHeight="1">
      <c r="A101" s="65" t="s">
        <v>358</v>
      </c>
      <c r="B101" s="6" t="s">
        <v>300</v>
      </c>
      <c r="C101" s="7" t="s">
        <v>23</v>
      </c>
      <c r="D101" s="7"/>
      <c r="E101" s="5"/>
      <c r="F101" s="5"/>
      <c r="G101" s="5"/>
      <c r="H101" s="7"/>
      <c r="I101" s="7">
        <v>12</v>
      </c>
      <c r="J101" s="7">
        <v>12</v>
      </c>
      <c r="K101" s="7"/>
      <c r="L101" s="7"/>
      <c r="M101" s="7" t="s">
        <v>24</v>
      </c>
      <c r="N101" s="7" t="s">
        <v>330</v>
      </c>
      <c r="O101" s="5" t="s">
        <v>331</v>
      </c>
    </row>
    <row r="102" spans="1:15" ht="43.35" customHeight="1">
      <c r="A102" s="65" t="s">
        <v>359</v>
      </c>
      <c r="B102" s="6" t="s">
        <v>275</v>
      </c>
      <c r="C102" s="7" t="s">
        <v>23</v>
      </c>
      <c r="D102" s="7"/>
      <c r="E102" s="5"/>
      <c r="F102" s="5"/>
      <c r="G102" s="5"/>
      <c r="H102" s="7"/>
      <c r="I102" s="7"/>
      <c r="J102" s="7">
        <v>20</v>
      </c>
      <c r="K102" s="7"/>
      <c r="L102" s="7"/>
      <c r="M102" s="7" t="s">
        <v>24</v>
      </c>
      <c r="N102" s="7" t="s">
        <v>330</v>
      </c>
      <c r="O102" s="5" t="s">
        <v>331</v>
      </c>
    </row>
    <row r="103" spans="1:15" ht="43.35" customHeight="1">
      <c r="A103" s="65"/>
      <c r="B103" s="6"/>
      <c r="C103" s="7"/>
      <c r="D103" s="7"/>
      <c r="E103" s="5"/>
      <c r="F103" s="5"/>
      <c r="G103" s="5"/>
      <c r="H103" s="7"/>
      <c r="I103" s="7"/>
      <c r="J103" s="7"/>
      <c r="K103" s="7"/>
      <c r="L103" s="7"/>
      <c r="M103" s="7"/>
      <c r="N103" s="7"/>
      <c r="O103" s="5"/>
    </row>
    <row r="104" spans="1:15" ht="43.35" customHeight="1">
      <c r="A104" s="65" t="s">
        <v>360</v>
      </c>
      <c r="B104" s="71" t="s">
        <v>278</v>
      </c>
      <c r="C104" s="7" t="s">
        <v>13</v>
      </c>
      <c r="D104" s="7">
        <v>6</v>
      </c>
      <c r="E104" s="5"/>
      <c r="F104" s="5"/>
      <c r="G104" s="5"/>
      <c r="H104" s="7"/>
      <c r="I104" s="7"/>
      <c r="J104" s="7"/>
      <c r="K104" s="7"/>
      <c r="L104" s="7"/>
      <c r="M104" s="7"/>
      <c r="N104" s="7"/>
      <c r="O104" s="5"/>
    </row>
    <row r="105" spans="1:15" ht="43.35" customHeight="1">
      <c r="A105" s="97" t="s">
        <v>361</v>
      </c>
      <c r="B105" s="6" t="s">
        <v>279</v>
      </c>
      <c r="C105" s="7" t="s">
        <v>23</v>
      </c>
      <c r="D105" s="7"/>
      <c r="E105" s="5"/>
      <c r="F105" s="5"/>
      <c r="G105" s="5"/>
      <c r="H105" s="7"/>
      <c r="I105" s="7"/>
      <c r="J105" s="7">
        <v>18</v>
      </c>
      <c r="K105" s="7"/>
      <c r="L105" s="7"/>
      <c r="M105" s="7" t="s">
        <v>24</v>
      </c>
      <c r="N105" s="7" t="s">
        <v>330</v>
      </c>
      <c r="O105" s="5" t="s">
        <v>331</v>
      </c>
    </row>
    <row r="106" spans="1:15" ht="43.35" customHeight="1">
      <c r="A106" s="97" t="s">
        <v>362</v>
      </c>
      <c r="B106" s="6" t="s">
        <v>280</v>
      </c>
      <c r="C106" s="7" t="s">
        <v>23</v>
      </c>
      <c r="D106" s="7"/>
      <c r="E106" s="5"/>
      <c r="F106" s="5"/>
      <c r="G106" s="5"/>
      <c r="H106" s="7"/>
      <c r="I106" s="7"/>
      <c r="J106" s="7">
        <v>18</v>
      </c>
      <c r="K106" s="7"/>
      <c r="L106" s="7"/>
      <c r="M106" s="7" t="s">
        <v>24</v>
      </c>
      <c r="N106" s="7" t="s">
        <v>330</v>
      </c>
      <c r="O106" s="5" t="s">
        <v>331</v>
      </c>
    </row>
    <row r="107" spans="1:15" ht="43.35" customHeight="1">
      <c r="A107" s="97" t="s">
        <v>363</v>
      </c>
      <c r="B107" s="6" t="s">
        <v>298</v>
      </c>
      <c r="C107" s="7" t="s">
        <v>23</v>
      </c>
      <c r="D107" s="7"/>
      <c r="E107" s="5"/>
      <c r="F107" s="5"/>
      <c r="G107" s="5"/>
      <c r="H107" s="7"/>
      <c r="I107" s="7"/>
      <c r="J107" s="7">
        <v>12</v>
      </c>
      <c r="K107" s="7"/>
      <c r="L107" s="7"/>
      <c r="M107" s="7" t="s">
        <v>24</v>
      </c>
      <c r="N107" s="7" t="s">
        <v>330</v>
      </c>
      <c r="O107" s="5" t="s">
        <v>331</v>
      </c>
    </row>
    <row r="108" spans="1:15" ht="43.35" customHeight="1">
      <c r="A108" s="97" t="s">
        <v>364</v>
      </c>
      <c r="B108" s="6" t="s">
        <v>281</v>
      </c>
      <c r="C108" s="7" t="s">
        <v>23</v>
      </c>
      <c r="D108" s="7"/>
      <c r="E108" s="5"/>
      <c r="F108" s="5"/>
      <c r="G108" s="5"/>
      <c r="H108" s="7"/>
      <c r="I108" s="7"/>
      <c r="J108" s="7">
        <v>18</v>
      </c>
      <c r="K108" s="7"/>
      <c r="L108" s="7"/>
      <c r="M108" s="7" t="s">
        <v>24</v>
      </c>
      <c r="N108" s="7" t="s">
        <v>330</v>
      </c>
      <c r="O108" s="5" t="s">
        <v>331</v>
      </c>
    </row>
    <row r="109" spans="1:15" ht="43.35" customHeight="1">
      <c r="A109" s="25"/>
      <c r="B109" s="6"/>
      <c r="C109" s="7"/>
      <c r="D109" s="7"/>
      <c r="E109" s="5"/>
      <c r="F109" s="5"/>
      <c r="G109" s="5"/>
      <c r="H109" s="7"/>
      <c r="I109" s="7"/>
      <c r="J109" s="7"/>
      <c r="K109" s="7"/>
      <c r="L109" s="7"/>
      <c r="M109" s="7"/>
      <c r="N109" s="5"/>
      <c r="O109" s="5"/>
    </row>
    <row r="110" spans="1:15" ht="43.35" customHeight="1">
      <c r="A110" s="97" t="s">
        <v>365</v>
      </c>
      <c r="B110" s="70" t="s">
        <v>285</v>
      </c>
      <c r="C110" s="7" t="s">
        <v>13</v>
      </c>
      <c r="D110" s="7">
        <v>6</v>
      </c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35" customHeight="1">
      <c r="A111" s="97" t="s">
        <v>366</v>
      </c>
      <c r="B111" s="28" t="s">
        <v>286</v>
      </c>
      <c r="C111" s="13" t="s">
        <v>23</v>
      </c>
      <c r="D111" s="12"/>
      <c r="E111" s="9"/>
      <c r="F111" s="9"/>
      <c r="G111" s="9"/>
      <c r="H111" s="12"/>
      <c r="I111" s="13"/>
      <c r="J111" s="13">
        <v>24</v>
      </c>
      <c r="K111" s="13"/>
      <c r="L111" s="13"/>
      <c r="M111" s="13" t="s">
        <v>24</v>
      </c>
      <c r="N111" s="13" t="s">
        <v>290</v>
      </c>
      <c r="O111" s="9"/>
    </row>
    <row r="112" spans="1:15" ht="43.35" customHeight="1">
      <c r="A112" s="97" t="s">
        <v>367</v>
      </c>
      <c r="B112" s="27" t="s">
        <v>287</v>
      </c>
      <c r="C112" s="7" t="s">
        <v>23</v>
      </c>
      <c r="D112" s="11"/>
      <c r="E112" s="8"/>
      <c r="F112" s="8"/>
      <c r="G112" s="8"/>
      <c r="H112" s="11"/>
      <c r="I112" s="7"/>
      <c r="J112" s="13">
        <v>18</v>
      </c>
      <c r="K112" s="13"/>
      <c r="L112" s="7"/>
      <c r="M112" s="7" t="s">
        <v>24</v>
      </c>
      <c r="N112" s="7" t="s">
        <v>290</v>
      </c>
      <c r="O112" s="8"/>
    </row>
    <row r="113" spans="1:15" ht="43.35" customHeight="1">
      <c r="A113" s="97" t="s">
        <v>368</v>
      </c>
      <c r="B113" s="27" t="s">
        <v>288</v>
      </c>
      <c r="C113" s="7" t="s">
        <v>23</v>
      </c>
      <c r="D113" s="11"/>
      <c r="E113" s="8"/>
      <c r="F113" s="8"/>
      <c r="G113" s="8"/>
      <c r="H113" s="11"/>
      <c r="I113" s="7"/>
      <c r="J113" s="13">
        <v>18</v>
      </c>
      <c r="K113" s="13"/>
      <c r="L113" s="7"/>
      <c r="M113" s="7" t="s">
        <v>24</v>
      </c>
      <c r="N113" s="7" t="s">
        <v>330</v>
      </c>
      <c r="O113" s="5" t="s">
        <v>331</v>
      </c>
    </row>
    <row r="114" spans="1:15" ht="43.35" customHeight="1">
      <c r="A114" s="25"/>
      <c r="B114" s="117" t="s">
        <v>429</v>
      </c>
      <c r="C114" s="118" t="s">
        <v>23</v>
      </c>
      <c r="D114" s="119"/>
      <c r="E114" s="120"/>
      <c r="F114" s="120"/>
      <c r="G114" s="120"/>
      <c r="H114" s="119"/>
      <c r="I114" s="118"/>
      <c r="J114" s="118"/>
      <c r="K114" s="118"/>
      <c r="L114" s="118"/>
      <c r="M114" s="118" t="s">
        <v>24</v>
      </c>
      <c r="N114" s="120" t="s">
        <v>290</v>
      </c>
      <c r="O114" s="8"/>
    </row>
    <row r="115" spans="1:15" ht="43.35" customHeight="1">
      <c r="A115" s="25"/>
      <c r="B115" s="27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7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7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7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7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7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7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7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7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7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7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7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7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7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7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7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7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7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7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7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7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7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7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7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7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7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7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7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7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7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7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7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7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7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7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7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7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7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7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7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7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7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7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7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7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7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7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7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7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7"/>
      <c r="C164" s="7"/>
      <c r="D164" s="11"/>
      <c r="E164" s="8"/>
      <c r="F164" s="8"/>
      <c r="G164" s="8"/>
      <c r="H164" s="11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7"/>
      <c r="C165" s="7"/>
      <c r="D165" s="11"/>
      <c r="E165" s="8"/>
      <c r="F165" s="8"/>
      <c r="G165" s="8"/>
      <c r="H165" s="11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7"/>
      <c r="C166" s="7"/>
      <c r="D166" s="11"/>
      <c r="E166" s="8"/>
      <c r="F166" s="8"/>
      <c r="G166" s="8"/>
      <c r="H166" s="11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7"/>
      <c r="C167" s="7"/>
      <c r="D167" s="11"/>
      <c r="E167" s="8"/>
      <c r="F167" s="8"/>
      <c r="G167" s="8"/>
      <c r="H167" s="11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7"/>
      <c r="C168" s="7"/>
      <c r="D168" s="11"/>
      <c r="E168" s="8"/>
      <c r="F168" s="8"/>
      <c r="G168" s="8"/>
      <c r="H168" s="11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7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7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7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7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7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7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7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7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7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7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7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7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7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7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7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7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7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7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7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7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7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7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7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7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7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7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7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7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7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7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7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7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7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7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7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7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7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7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7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7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7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7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7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7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7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7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7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7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7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7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7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7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7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7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7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7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7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7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7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7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7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7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7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7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7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7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7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7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7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7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7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7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7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7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7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7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7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7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7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7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7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7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7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7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7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7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7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7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7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7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7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7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7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7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7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7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7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7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7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7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7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7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7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7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7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7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7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7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7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7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7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7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7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7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7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7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7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7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7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7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7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7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7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7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7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7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7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7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7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7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7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7"/>
      <c r="C300" s="7"/>
      <c r="D300" s="11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>
      <c r="A301" s="25"/>
      <c r="B301" s="27"/>
      <c r="C301" s="7"/>
      <c r="D301" s="11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>
      <c r="A302" s="25"/>
      <c r="B302" s="27"/>
      <c r="C302" s="7"/>
      <c r="D302" s="11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35" customHeight="1">
      <c r="A303" s="25"/>
      <c r="B303" s="27"/>
      <c r="C303" s="7"/>
      <c r="D303" s="11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35" customHeight="1">
      <c r="A304" s="25"/>
      <c r="B304" s="27"/>
      <c r="C304" s="7"/>
      <c r="D304" s="11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35" customHeight="1">
      <c r="A305" s="25"/>
      <c r="B305" s="27"/>
      <c r="C305" s="7"/>
      <c r="D305" s="7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  <row r="306" spans="1:15" ht="43.35" customHeight="1">
      <c r="A306" s="25"/>
      <c r="B306" s="27"/>
      <c r="C306" s="7"/>
      <c r="D306" s="7"/>
      <c r="E306" s="8"/>
      <c r="F306" s="8"/>
      <c r="G306" s="8"/>
      <c r="H306" s="8"/>
      <c r="I306" s="7"/>
      <c r="J306" s="7"/>
      <c r="K306" s="7"/>
      <c r="L306" s="7"/>
      <c r="M306" s="7"/>
      <c r="N306" s="8"/>
      <c r="O306" s="8"/>
    </row>
    <row r="307" spans="1:15" ht="43.35" customHeight="1">
      <c r="A307" s="25"/>
      <c r="B307" s="27"/>
      <c r="C307" s="7"/>
      <c r="D307" s="7"/>
      <c r="E307" s="8"/>
      <c r="F307" s="8"/>
      <c r="G307" s="8"/>
      <c r="H307" s="8"/>
      <c r="I307" s="7"/>
      <c r="J307" s="7"/>
      <c r="K307" s="7"/>
      <c r="L307" s="7"/>
      <c r="M307" s="7"/>
      <c r="N307" s="8"/>
      <c r="O307" s="8"/>
    </row>
    <row r="308" spans="1:15" ht="43.35" customHeight="1">
      <c r="A308" s="25"/>
      <c r="B308" s="27"/>
      <c r="C308" s="7"/>
      <c r="D308" s="7"/>
      <c r="E308" s="8"/>
      <c r="F308" s="8"/>
      <c r="G308" s="8"/>
      <c r="H308" s="8"/>
      <c r="I308" s="7"/>
      <c r="J308" s="7"/>
      <c r="K308" s="7"/>
      <c r="L308" s="7"/>
      <c r="M308" s="7"/>
      <c r="N308" s="8"/>
      <c r="O308" s="8"/>
    </row>
  </sheetData>
  <sheetProtection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E10:J11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</mergeCells>
  <phoneticPr fontId="10" type="noConversion"/>
  <conditionalFormatting sqref="A1:A26 A68:A72 A74:A82 A105:A1007 D1:E1007 G1:N1007">
    <cfRule type="expression" dxfId="455" priority="31">
      <formula>$C1="Option"</formula>
    </cfRule>
  </conditionalFormatting>
  <conditionalFormatting sqref="A19:A26">
    <cfRule type="expression" dxfId="454" priority="32">
      <formula>$F19="Fermeture"</formula>
    </cfRule>
    <cfRule type="expression" dxfId="453" priority="33">
      <formula>$F19="Modification"</formula>
    </cfRule>
    <cfRule type="expression" dxfId="452" priority="34">
      <formula>$F19="Création"</formula>
    </cfRule>
  </conditionalFormatting>
  <conditionalFormatting sqref="A67 B27:B28">
    <cfRule type="expression" dxfId="451" priority="60">
      <formula>$F26="Modification"</formula>
    </cfRule>
  </conditionalFormatting>
  <conditionalFormatting sqref="A1:O9 A10:E10 K10:O11 A11:D11 A12:O12 A13:H13 J13:O16 A14:F14 A15:G15 A16:F16 A17:O18 D19:O26 C27:O28 B29:O44 B45:N46 B47:O47 B48:N48 B49:O56 K53:K60 J54:J60 C57:O57 C58:N58 C59:O60 B66:N66 J66:K72 A67:O70 A71:N72 B73:O73 A74:N76 A77:O82 B83:O83 B84:N86 B87:O113 A105:O1007 B61:O65">
    <cfRule type="expression" dxfId="450" priority="42">
      <formula>$F1="Modification"</formula>
    </cfRule>
    <cfRule type="expression" dxfId="449" priority="43">
      <formula>$F1="Création"</formula>
    </cfRule>
  </conditionalFormatting>
  <conditionalFormatting sqref="A1:O9 K10:O11 A12:O12 J13:O16 A17:O18 D19:O26 C27:O28 B29:O44 B45:N46 B47:O47 B48:N48 B49:O56 C57:O57 C58:N58 C59:O60 B66:N66 A67:O70 A71:N72 B73:O73 A74:N76 A77:O82 B83:O83 B84:N86 B87:O113 A105:O1007 A10:E10 A11:D11 A13:H13 A14:F14 A15:G15 A16:F16 K53:K60 J54:J60 J66:K72 B61:O65">
    <cfRule type="expression" dxfId="448" priority="41">
      <formula>$F1="Fermeture"</formula>
    </cfRule>
  </conditionalFormatting>
  <conditionalFormatting sqref="B27:B28 A67">
    <cfRule type="expression" dxfId="447" priority="61">
      <formula>$F26="Création"</formula>
    </cfRule>
    <cfRule type="expression" dxfId="446" priority="63">
      <formula>$F26="Fermeture"</formula>
    </cfRule>
  </conditionalFormatting>
  <conditionalFormatting sqref="B57:B60">
    <cfRule type="expression" dxfId="445" priority="1">
      <formula>$F57="Fermeture"</formula>
    </cfRule>
    <cfRule type="expression" dxfId="444" priority="2">
      <formula>$F57="Modification"</formula>
    </cfRule>
    <cfRule type="expression" dxfId="443" priority="3">
      <formula>$F57="Création"</formula>
    </cfRule>
  </conditionalFormatting>
  <conditionalFormatting sqref="B94">
    <cfRule type="expression" dxfId="442" priority="13">
      <formula>$F93="Modification"</formula>
    </cfRule>
    <cfRule type="expression" dxfId="441" priority="14">
      <formula>$F93="Création"</formula>
    </cfRule>
    <cfRule type="expression" dxfId="440" priority="15">
      <formula>$F93="Fermeture"</formula>
    </cfRule>
  </conditionalFormatting>
  <conditionalFormatting sqref="B19:C26">
    <cfRule type="expression" dxfId="439" priority="25">
      <formula>$F19="Fermeture"</formula>
    </cfRule>
    <cfRule type="expression" dxfId="438" priority="26">
      <formula>$F19="Modification"</formula>
    </cfRule>
    <cfRule type="expression" dxfId="437" priority="27">
      <formula>$F19="Création"</formula>
    </cfRule>
  </conditionalFormatting>
  <conditionalFormatting sqref="N1:N1007">
    <cfRule type="expression" dxfId="436" priority="38">
      <formula>$M1="Porteuse"</formula>
    </cfRule>
  </conditionalFormatting>
  <conditionalFormatting sqref="O58">
    <cfRule type="expression" dxfId="435" priority="22">
      <formula>$F58="Fermeture"</formula>
    </cfRule>
    <cfRule type="expression" dxfId="434" priority="23">
      <formula>$F58="Modification"</formula>
    </cfRule>
    <cfRule type="expression" dxfId="433" priority="24">
      <formula>$F58="Création"</formula>
    </cfRule>
  </conditionalFormatting>
  <conditionalFormatting sqref="O66">
    <cfRule type="expression" dxfId="432" priority="19">
      <formula>$F66="Fermeture"</formula>
    </cfRule>
    <cfRule type="expression" dxfId="431" priority="20">
      <formula>$F66="Modification"</formula>
    </cfRule>
    <cfRule type="expression" dxfId="430" priority="21">
      <formula>$F66="Création"</formula>
    </cfRule>
  </conditionalFormatting>
  <dataValidations count="6">
    <dataValidation type="list" allowBlank="1" showInputMessage="1" showErrorMessage="1" sqref="F19:F308" xr:uid="{00000000-0002-0000-0300-000000000000}">
      <formula1>List_Statut</formula1>
    </dataValidation>
    <dataValidation type="list" allowBlank="1" showInputMessage="1" showErrorMessage="1" sqref="C19:C308" xr:uid="{00000000-0002-0000-0300-000001000000}">
      <formula1>"UE, ECUE, BLOC, OPTION, Parcours Pédagogique"</formula1>
    </dataValidation>
    <dataValidation type="list" allowBlank="1" showInputMessage="1" showErrorMessage="1" sqref="H19:H308" xr:uid="{00000000-0002-0000-0300-000002000000}">
      <formula1>List_CNU</formula1>
    </dataValidation>
    <dataValidation type="list" allowBlank="1" showInputMessage="1" showErrorMessage="1" sqref="M19:M308" xr:uid="{00000000-0002-0000-0300-000003000000}">
      <formula1>List_Mutualisation</formula1>
    </dataValidation>
    <dataValidation type="list" allowBlank="1" showInputMessage="1" showErrorMessage="1" sqref="E19:E308" xr:uid="{00000000-0002-0000-0300-000004000000}">
      <formula1>List_Type</formula1>
    </dataValidation>
    <dataValidation type="list" allowBlank="1" showInputMessage="1" showErrorMessage="1" sqref="L19:L308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299"/>
  <sheetViews>
    <sheetView zoomScale="130" zoomScaleNormal="130" zoomScalePageLayoutView="40" workbookViewId="0">
      <pane ySplit="18" topLeftCell="A24" activePane="bottomLeft" state="frozen"/>
      <selection activeCell="D25" sqref="D25"/>
      <selection pane="bottomLeft" activeCell="M114" sqref="M114"/>
    </sheetView>
  </sheetViews>
  <sheetFormatPr baseColWidth="10" defaultColWidth="11.42578125" defaultRowHeight="15"/>
  <cols>
    <col min="1" max="1" width="95.7109375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855468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9.42578125" style="16" customWidth="1"/>
  </cols>
  <sheetData>
    <row r="1" spans="1:19">
      <c r="A1" s="155"/>
      <c r="B1" s="155"/>
      <c r="C1" s="155"/>
      <c r="D1" s="155"/>
      <c r="E1" s="155"/>
      <c r="F1" s="155"/>
      <c r="G1" s="155"/>
      <c r="H1" s="155"/>
      <c r="I1" s="155"/>
      <c r="J1" s="36"/>
    </row>
    <row r="2" spans="1:19">
      <c r="A2" s="155"/>
      <c r="B2" s="155"/>
      <c r="C2" s="155"/>
      <c r="D2" s="155"/>
      <c r="E2" s="155"/>
      <c r="F2" s="155"/>
      <c r="G2" s="155"/>
      <c r="H2" s="155"/>
      <c r="I2" s="155"/>
      <c r="J2" s="36"/>
    </row>
    <row r="3" spans="1:19">
      <c r="A3" s="155"/>
      <c r="B3" s="155"/>
      <c r="C3" s="155"/>
      <c r="D3" s="155"/>
      <c r="E3" s="155"/>
      <c r="F3" s="155"/>
      <c r="G3" s="155"/>
      <c r="H3" s="155"/>
      <c r="I3" s="155"/>
      <c r="J3" s="36"/>
    </row>
    <row r="4" spans="1:19">
      <c r="A4" s="155"/>
      <c r="B4" s="155"/>
      <c r="C4" s="155"/>
      <c r="D4" s="155"/>
      <c r="E4" s="155"/>
      <c r="F4" s="155"/>
      <c r="G4" s="155"/>
      <c r="H4" s="155"/>
      <c r="I4" s="155"/>
      <c r="J4" s="36"/>
    </row>
    <row r="5" spans="1:19">
      <c r="A5" s="155"/>
      <c r="B5" s="155"/>
      <c r="C5" s="155"/>
      <c r="D5" s="155"/>
      <c r="E5" s="155"/>
      <c r="F5" s="155"/>
      <c r="G5" s="155"/>
      <c r="H5" s="155"/>
      <c r="I5" s="155"/>
      <c r="J5" s="36"/>
    </row>
    <row r="6" spans="1:19">
      <c r="A6" s="155"/>
      <c r="B6" s="155"/>
      <c r="C6" s="155"/>
      <c r="D6" s="155"/>
      <c r="E6" s="155"/>
      <c r="F6" s="155"/>
      <c r="G6" s="155"/>
      <c r="H6" s="155"/>
      <c r="I6" s="155"/>
      <c r="J6" s="36"/>
    </row>
    <row r="7" spans="1:19" ht="14.45" customHeight="1">
      <c r="A7" s="190" t="s">
        <v>211</v>
      </c>
      <c r="B7" s="154">
        <f>'Fiche Générale'!B3</f>
        <v>0</v>
      </c>
      <c r="C7" s="157" t="s">
        <v>241</v>
      </c>
      <c r="D7" s="157"/>
      <c r="E7" s="193">
        <f>'Fiche Générale'!B4</f>
        <v>0</v>
      </c>
      <c r="F7" s="194"/>
      <c r="G7" s="157" t="s">
        <v>242</v>
      </c>
      <c r="H7" s="154">
        <f>'Fiche Générale'!B5</f>
        <v>0</v>
      </c>
      <c r="I7" s="154"/>
      <c r="J7" s="37"/>
      <c r="K7" s="21"/>
    </row>
    <row r="8" spans="1:19" ht="14.45" customHeight="1">
      <c r="A8" s="191"/>
      <c r="B8" s="154"/>
      <c r="C8" s="157"/>
      <c r="D8" s="157"/>
      <c r="E8" s="193"/>
      <c r="F8" s="194"/>
      <c r="G8" s="157"/>
      <c r="H8" s="154"/>
      <c r="I8" s="154"/>
      <c r="J8" s="37"/>
      <c r="K8" s="21"/>
    </row>
    <row r="9" spans="1:19" ht="14.45" customHeight="1">
      <c r="A9" s="191"/>
      <c r="B9" s="154"/>
      <c r="C9" s="157"/>
      <c r="D9" s="157"/>
      <c r="E9" s="193"/>
      <c r="F9" s="194"/>
      <c r="G9" s="157"/>
      <c r="H9" s="154"/>
      <c r="I9" s="154"/>
      <c r="J9" s="37"/>
      <c r="K9" s="21"/>
    </row>
    <row r="10" spans="1:19" ht="14.45" customHeight="1">
      <c r="A10" s="191"/>
      <c r="B10" s="154"/>
      <c r="C10" s="164" t="s">
        <v>214</v>
      </c>
      <c r="D10" s="164"/>
      <c r="E10" s="168">
        <f>'Fiche Générale'!B9</f>
        <v>0</v>
      </c>
      <c r="F10" s="169"/>
      <c r="G10" s="169"/>
      <c r="H10" s="169"/>
      <c r="I10" s="170"/>
      <c r="J10" s="38"/>
      <c r="K10" s="21"/>
    </row>
    <row r="11" spans="1:19" ht="14.45" customHeight="1">
      <c r="A11" s="192"/>
      <c r="B11" s="154"/>
      <c r="C11" s="164"/>
      <c r="D11" s="164"/>
      <c r="E11" s="171"/>
      <c r="F11" s="172"/>
      <c r="G11" s="172"/>
      <c r="H11" s="172"/>
      <c r="I11" s="173"/>
      <c r="J11" s="38"/>
      <c r="K11" s="21"/>
    </row>
    <row r="12" spans="1:19">
      <c r="C12" s="16"/>
      <c r="I12" s="34"/>
      <c r="J12" s="34"/>
      <c r="M12" s="160" t="s">
        <v>243</v>
      </c>
      <c r="N12" s="161"/>
      <c r="O12" s="174"/>
      <c r="P12" s="160" t="s">
        <v>244</v>
      </c>
      <c r="Q12" s="161"/>
      <c r="R12" s="161"/>
      <c r="S12" s="174"/>
    </row>
    <row r="13" spans="1:19">
      <c r="A13" s="176" t="s">
        <v>215</v>
      </c>
      <c r="B13" s="178" t="str">
        <f>'S5 Maquette'!B13:B14</f>
        <v>3 ème Année de Licence</v>
      </c>
      <c r="C13" s="178"/>
      <c r="D13" s="176" t="s">
        <v>245</v>
      </c>
      <c r="E13" s="178">
        <f>'S5 Maquette'!E13:F14</f>
        <v>0</v>
      </c>
      <c r="F13" s="178"/>
      <c r="G13" s="178"/>
      <c r="I13" s="34"/>
      <c r="J13" s="34"/>
      <c r="M13" s="162"/>
      <c r="N13" s="163"/>
      <c r="O13" s="175"/>
      <c r="P13" s="162"/>
      <c r="Q13" s="163"/>
      <c r="R13" s="163"/>
      <c r="S13" s="175"/>
    </row>
    <row r="14" spans="1:19">
      <c r="A14" s="177"/>
      <c r="B14" s="178"/>
      <c r="C14" s="178"/>
      <c r="D14" s="177"/>
      <c r="E14" s="178"/>
      <c r="F14" s="178"/>
      <c r="G14" s="178"/>
      <c r="I14" s="34"/>
      <c r="J14" s="34"/>
      <c r="M14" s="156" t="s">
        <v>246</v>
      </c>
      <c r="N14" s="160" t="s">
        <v>247</v>
      </c>
      <c r="O14" s="174"/>
      <c r="P14" s="155"/>
      <c r="Q14" s="181"/>
      <c r="R14" s="184"/>
      <c r="S14" s="176"/>
    </row>
    <row r="15" spans="1:19">
      <c r="A15" s="176" t="s">
        <v>248</v>
      </c>
      <c r="B15" s="186" t="str">
        <f>'S5 Maquette'!B15:B16</f>
        <v>Semestre 5</v>
      </c>
      <c r="C15" s="187"/>
      <c r="D15" s="176" t="s">
        <v>249</v>
      </c>
      <c r="E15" s="178">
        <f>'S5 Maquette'!E15:F16</f>
        <v>0</v>
      </c>
      <c r="F15" s="178"/>
      <c r="G15" s="178"/>
      <c r="I15" s="34"/>
      <c r="J15" s="34"/>
      <c r="M15" s="156"/>
      <c r="N15" s="179"/>
      <c r="O15" s="180"/>
      <c r="P15" s="155"/>
      <c r="Q15" s="182"/>
      <c r="R15" s="184"/>
      <c r="S15" s="185"/>
    </row>
    <row r="16" spans="1:19">
      <c r="A16" s="177"/>
      <c r="B16" s="188"/>
      <c r="C16" s="189"/>
      <c r="D16" s="177"/>
      <c r="E16" s="178"/>
      <c r="F16" s="178"/>
      <c r="G16" s="178"/>
      <c r="I16" s="34"/>
      <c r="J16" s="34"/>
      <c r="M16" s="156"/>
      <c r="N16" s="179"/>
      <c r="O16" s="180"/>
      <c r="P16" s="155"/>
      <c r="Q16" s="182"/>
      <c r="R16" s="184"/>
      <c r="S16" s="185"/>
    </row>
    <row r="17" spans="1:20">
      <c r="L17" s="17"/>
      <c r="M17" s="156"/>
      <c r="N17" s="162"/>
      <c r="O17" s="175"/>
      <c r="P17" s="155"/>
      <c r="Q17" s="183"/>
      <c r="R17" s="184"/>
      <c r="S17" s="177"/>
    </row>
    <row r="18" spans="1:20" ht="59.45" customHeight="1">
      <c r="A18" s="3" t="s">
        <v>250</v>
      </c>
      <c r="B18" s="35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6" customHeight="1">
      <c r="A19" s="53" t="str">
        <f>'S5 Maquette'!B19</f>
        <v xml:space="preserve">UE Competences transversales 5 </v>
      </c>
      <c r="B19" s="54" t="str">
        <f>'S5 Maquette'!C19</f>
        <v>UE</v>
      </c>
      <c r="C19" s="55">
        <f>'S5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6" customHeight="1">
      <c r="A20" s="53" t="str">
        <f>'S5 Maquette'!B20</f>
        <v>Competences numeriques 3</v>
      </c>
      <c r="B20" s="54" t="str">
        <f>'S5 Maquette'!C20</f>
        <v>ECUE</v>
      </c>
      <c r="C20" s="55">
        <f>'S5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6" customHeight="1">
      <c r="A21" s="53" t="str">
        <f>'S5 Maquette'!B21</f>
        <v xml:space="preserve">Competences informationnelles 3 </v>
      </c>
      <c r="B21" s="54" t="str">
        <f>'S5 Maquette'!C21</f>
        <v>ECUE</v>
      </c>
      <c r="C21" s="55">
        <f>'S5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6" customHeight="1">
      <c r="A22" s="53" t="str">
        <f>'S5 Maquette'!B22</f>
        <v xml:space="preserve">Langue vivante-5 </v>
      </c>
      <c r="B22" s="54" t="str">
        <f>'S5 Maquette'!C22</f>
        <v>BLOC</v>
      </c>
      <c r="C22" s="55">
        <f>'S5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6" customHeight="1">
      <c r="A23" s="53" t="str">
        <f>'S5 Maquette'!B23</f>
        <v>Min 1 Max 1</v>
      </c>
      <c r="B23" s="54" t="str">
        <f>'S5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6" customHeight="1">
      <c r="A24" s="53" t="str">
        <f>'S5 Maquette'!B24</f>
        <v xml:space="preserve">Anglais 5 </v>
      </c>
      <c r="B24" s="54" t="str">
        <f>'S5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6" customHeight="1">
      <c r="A25" s="53" t="str">
        <f>'S5 Maquette'!B25</f>
        <v xml:space="preserve">Espagnol 5 </v>
      </c>
      <c r="B25" s="54" t="str">
        <f>'S5 Maquette'!C25</f>
        <v>ECUE</v>
      </c>
      <c r="C25" s="55">
        <f>'S5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6" customHeight="1">
      <c r="A26" s="53" t="str">
        <f>'S5 Maquette'!B26</f>
        <v xml:space="preserve">Italien 5 </v>
      </c>
      <c r="B26" s="54" t="str">
        <f>'S5 Maquette'!C26</f>
        <v>ECUE</v>
      </c>
      <c r="C26" s="55">
        <f>'S5 Maquette'!F26</f>
        <v>0</v>
      </c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6" customHeight="1">
      <c r="A27" s="103" t="s">
        <v>320</v>
      </c>
      <c r="B27" s="103" t="s">
        <v>38</v>
      </c>
      <c r="C27" s="41">
        <f>'S5 Maquette'!F27</f>
        <v>0</v>
      </c>
      <c r="D27" s="7"/>
      <c r="E27" s="7"/>
      <c r="F27" s="7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4"/>
    </row>
    <row r="28" spans="1:20" ht="30.6" customHeight="1">
      <c r="A28" s="103" t="s">
        <v>274</v>
      </c>
      <c r="B28" s="103" t="s">
        <v>32</v>
      </c>
      <c r="C28" s="41">
        <f>'S5 Maquette'!F29</f>
        <v>0</v>
      </c>
      <c r="D28" s="7"/>
      <c r="E28" s="7"/>
      <c r="F28" s="7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4"/>
    </row>
    <row r="29" spans="1:20" ht="30.6" customHeight="1">
      <c r="A29" s="103" t="s">
        <v>325</v>
      </c>
      <c r="B29" s="103" t="s">
        <v>13</v>
      </c>
      <c r="C29" s="41">
        <f>'S5 Maquette'!F30</f>
        <v>0</v>
      </c>
      <c r="D29" s="7">
        <v>1</v>
      </c>
      <c r="E29" s="7" t="s">
        <v>422</v>
      </c>
      <c r="F29" s="7"/>
      <c r="G29" s="39" t="s">
        <v>422</v>
      </c>
      <c r="H29" s="39" t="s">
        <v>422</v>
      </c>
      <c r="I29" s="39" t="s">
        <v>422</v>
      </c>
      <c r="J29" s="39"/>
      <c r="K29" s="39" t="s">
        <v>10</v>
      </c>
      <c r="L29" s="39"/>
      <c r="M29" s="39">
        <v>4</v>
      </c>
      <c r="N29" s="39"/>
      <c r="O29" s="39"/>
      <c r="P29" s="39" t="s">
        <v>423</v>
      </c>
      <c r="Q29" s="39"/>
      <c r="R29" s="39"/>
      <c r="S29" s="39" t="s">
        <v>427</v>
      </c>
      <c r="T29" s="107" t="s">
        <v>437</v>
      </c>
    </row>
    <row r="30" spans="1:20" ht="30.6" customHeight="1">
      <c r="A30" s="42" t="s">
        <v>276</v>
      </c>
      <c r="B30" s="42" t="s">
        <v>23</v>
      </c>
      <c r="C30" s="41">
        <f>'S5 Maquette'!F31</f>
        <v>0</v>
      </c>
      <c r="D30" s="7">
        <v>1</v>
      </c>
      <c r="E30" s="111" t="s">
        <v>422</v>
      </c>
      <c r="F30" s="7"/>
      <c r="G30" s="39" t="s">
        <v>422</v>
      </c>
      <c r="H30" s="39" t="s">
        <v>422</v>
      </c>
      <c r="I30" s="39" t="s">
        <v>422</v>
      </c>
      <c r="J30" s="39"/>
      <c r="K30" s="39" t="s">
        <v>10</v>
      </c>
      <c r="L30" s="39"/>
      <c r="M30" s="39">
        <v>2</v>
      </c>
      <c r="N30" s="39"/>
      <c r="O30" s="39"/>
      <c r="P30" s="39" t="s">
        <v>423</v>
      </c>
      <c r="Q30" s="39"/>
      <c r="R30" s="39"/>
      <c r="S30" s="39" t="s">
        <v>427</v>
      </c>
      <c r="T30" s="8"/>
    </row>
    <row r="31" spans="1:20" ht="30.6" customHeight="1">
      <c r="A31" s="42" t="s">
        <v>277</v>
      </c>
      <c r="B31" s="42" t="s">
        <v>23</v>
      </c>
      <c r="C31" s="41">
        <f>'S5 Maquette'!F32</f>
        <v>0</v>
      </c>
      <c r="D31" s="7">
        <v>1</v>
      </c>
      <c r="E31" s="111" t="s">
        <v>422</v>
      </c>
      <c r="F31" s="7"/>
      <c r="G31" s="39" t="s">
        <v>422</v>
      </c>
      <c r="H31" s="39" t="s">
        <v>422</v>
      </c>
      <c r="I31" s="39" t="s">
        <v>422</v>
      </c>
      <c r="J31" s="39"/>
      <c r="K31" s="39" t="s">
        <v>10</v>
      </c>
      <c r="L31" s="39"/>
      <c r="M31" s="39">
        <v>2</v>
      </c>
      <c r="N31" s="39"/>
      <c r="O31" s="39"/>
      <c r="P31" s="39" t="s">
        <v>423</v>
      </c>
      <c r="Q31" s="39"/>
      <c r="R31" s="39"/>
      <c r="S31" s="39" t="s">
        <v>427</v>
      </c>
      <c r="T31" s="8"/>
    </row>
    <row r="32" spans="1:20" ht="30.6" customHeight="1">
      <c r="A32" s="42"/>
      <c r="B32" s="42"/>
      <c r="C32" s="41">
        <f>'S5 Maquette'!F33</f>
        <v>0</v>
      </c>
      <c r="D32" s="7"/>
      <c r="E32" s="7"/>
      <c r="F32" s="7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8"/>
    </row>
    <row r="33" spans="1:20" ht="30.6" customHeight="1">
      <c r="A33" s="42" t="s">
        <v>326</v>
      </c>
      <c r="B33" s="42" t="s">
        <v>13</v>
      </c>
      <c r="C33" s="41">
        <f>'S5 Maquette'!F34</f>
        <v>0</v>
      </c>
      <c r="D33" s="7">
        <v>1</v>
      </c>
      <c r="E33" s="111" t="s">
        <v>422</v>
      </c>
      <c r="F33" s="7"/>
      <c r="G33" s="39" t="s">
        <v>422</v>
      </c>
      <c r="H33" s="39" t="s">
        <v>422</v>
      </c>
      <c r="I33" s="39" t="s">
        <v>422</v>
      </c>
      <c r="J33" s="39"/>
      <c r="K33" s="39" t="s">
        <v>10</v>
      </c>
      <c r="L33" s="39"/>
      <c r="M33" s="39">
        <v>6</v>
      </c>
      <c r="N33" s="39"/>
      <c r="O33" s="39"/>
      <c r="P33" s="39" t="s">
        <v>423</v>
      </c>
      <c r="Q33" s="39"/>
      <c r="R33" s="39"/>
      <c r="S33" s="39" t="s">
        <v>427</v>
      </c>
      <c r="T33" s="107" t="s">
        <v>438</v>
      </c>
    </row>
    <row r="34" spans="1:20" ht="30.6" customHeight="1">
      <c r="A34" s="42" t="s">
        <v>299</v>
      </c>
      <c r="B34" s="42" t="s">
        <v>23</v>
      </c>
      <c r="C34" s="41">
        <f>'S5 Maquette'!F35</f>
        <v>0</v>
      </c>
      <c r="D34" s="7">
        <v>1</v>
      </c>
      <c r="E34" s="111" t="s">
        <v>422</v>
      </c>
      <c r="F34" s="7"/>
      <c r="G34" s="39" t="s">
        <v>422</v>
      </c>
      <c r="H34" s="39" t="s">
        <v>422</v>
      </c>
      <c r="I34" s="39" t="s">
        <v>422</v>
      </c>
      <c r="J34" s="39"/>
      <c r="K34" s="39" t="s">
        <v>10</v>
      </c>
      <c r="L34" s="39"/>
      <c r="M34" s="39">
        <v>2</v>
      </c>
      <c r="N34" s="39"/>
      <c r="O34" s="39"/>
      <c r="P34" s="39" t="s">
        <v>423</v>
      </c>
      <c r="Q34" s="39"/>
      <c r="R34" s="39"/>
      <c r="S34" s="39" t="s">
        <v>427</v>
      </c>
      <c r="T34" s="8"/>
    </row>
    <row r="35" spans="1:20" ht="30.6" customHeight="1">
      <c r="A35" s="42" t="s">
        <v>300</v>
      </c>
      <c r="B35" s="42" t="s">
        <v>23</v>
      </c>
      <c r="C35" s="41">
        <f>'S5 Maquette'!F36</f>
        <v>0</v>
      </c>
      <c r="D35" s="7">
        <v>1</v>
      </c>
      <c r="E35" s="111" t="s">
        <v>422</v>
      </c>
      <c r="F35" s="7"/>
      <c r="G35" s="39" t="s">
        <v>422</v>
      </c>
      <c r="H35" s="39" t="s">
        <v>422</v>
      </c>
      <c r="I35" s="39" t="s">
        <v>422</v>
      </c>
      <c r="J35" s="39"/>
      <c r="K35" s="39" t="s">
        <v>10</v>
      </c>
      <c r="L35" s="39"/>
      <c r="M35" s="39">
        <v>2</v>
      </c>
      <c r="N35" s="39"/>
      <c r="O35" s="39"/>
      <c r="P35" s="39" t="s">
        <v>423</v>
      </c>
      <c r="Q35" s="39"/>
      <c r="R35" s="39"/>
      <c r="S35" s="39" t="s">
        <v>427</v>
      </c>
      <c r="T35" s="8"/>
    </row>
    <row r="36" spans="1:20" ht="30.6" customHeight="1">
      <c r="A36" s="42" t="s">
        <v>275</v>
      </c>
      <c r="B36" s="42" t="s">
        <v>23</v>
      </c>
      <c r="C36" s="41">
        <f>'S5 Maquette'!F37</f>
        <v>0</v>
      </c>
      <c r="D36" s="7">
        <v>1</v>
      </c>
      <c r="E36" s="111" t="s">
        <v>422</v>
      </c>
      <c r="F36" s="7"/>
      <c r="G36" s="39" t="s">
        <v>422</v>
      </c>
      <c r="H36" s="39" t="s">
        <v>422</v>
      </c>
      <c r="I36" s="39" t="s">
        <v>422</v>
      </c>
      <c r="J36" s="39"/>
      <c r="K36" s="39" t="s">
        <v>10</v>
      </c>
      <c r="L36" s="39"/>
      <c r="M36" s="39">
        <v>2</v>
      </c>
      <c r="N36" s="39"/>
      <c r="O36" s="39"/>
      <c r="P36" s="39" t="s">
        <v>423</v>
      </c>
      <c r="Q36" s="39"/>
      <c r="R36" s="39"/>
      <c r="S36" s="39" t="s">
        <v>427</v>
      </c>
      <c r="T36" s="8"/>
    </row>
    <row r="37" spans="1:20" ht="30.6" customHeight="1">
      <c r="A37" s="42"/>
      <c r="B37" s="42"/>
      <c r="C37" s="41">
        <f>'S5 Maquette'!F38</f>
        <v>0</v>
      </c>
      <c r="D37" s="7"/>
      <c r="E37" s="7"/>
      <c r="F37" s="7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8"/>
    </row>
    <row r="38" spans="1:20" ht="30.6" customHeight="1">
      <c r="A38" s="42" t="s">
        <v>278</v>
      </c>
      <c r="B38" s="42" t="s">
        <v>13</v>
      </c>
      <c r="C38" s="41">
        <f>'S5 Maquette'!F39</f>
        <v>0</v>
      </c>
      <c r="D38" s="7">
        <v>1</v>
      </c>
      <c r="E38" s="111" t="s">
        <v>422</v>
      </c>
      <c r="F38" s="7"/>
      <c r="G38" s="39" t="s">
        <v>422</v>
      </c>
      <c r="H38" s="39" t="s">
        <v>422</v>
      </c>
      <c r="I38" s="39" t="s">
        <v>422</v>
      </c>
      <c r="J38" s="39"/>
      <c r="K38" s="39" t="s">
        <v>10</v>
      </c>
      <c r="L38" s="39"/>
      <c r="M38" s="39">
        <v>8</v>
      </c>
      <c r="N38" s="39"/>
      <c r="O38" s="39"/>
      <c r="P38" s="39" t="s">
        <v>423</v>
      </c>
      <c r="Q38" s="39"/>
      <c r="R38" s="39"/>
      <c r="S38" s="102" t="s">
        <v>427</v>
      </c>
      <c r="T38" s="107" t="s">
        <v>439</v>
      </c>
    </row>
    <row r="39" spans="1:20" ht="30.6" customHeight="1">
      <c r="A39" s="42" t="s">
        <v>279</v>
      </c>
      <c r="B39" s="42" t="s">
        <v>23</v>
      </c>
      <c r="C39" s="41">
        <f>'S5 Maquette'!F40</f>
        <v>0</v>
      </c>
      <c r="D39" s="7">
        <v>1</v>
      </c>
      <c r="E39" s="111" t="s">
        <v>422</v>
      </c>
      <c r="F39" s="7"/>
      <c r="G39" s="39" t="s">
        <v>422</v>
      </c>
      <c r="H39" s="39" t="s">
        <v>422</v>
      </c>
      <c r="I39" s="39" t="s">
        <v>422</v>
      </c>
      <c r="J39" s="39"/>
      <c r="K39" s="39" t="s">
        <v>10</v>
      </c>
      <c r="L39" s="39"/>
      <c r="M39" s="39">
        <v>2</v>
      </c>
      <c r="N39" s="39"/>
      <c r="O39" s="39"/>
      <c r="P39" s="39" t="s">
        <v>423</v>
      </c>
      <c r="Q39" s="39"/>
      <c r="R39" s="39"/>
      <c r="S39" s="102" t="s">
        <v>427</v>
      </c>
      <c r="T39" s="8"/>
    </row>
    <row r="40" spans="1:20" ht="30.6" customHeight="1">
      <c r="A40" s="42" t="s">
        <v>280</v>
      </c>
      <c r="B40" s="42" t="s">
        <v>23</v>
      </c>
      <c r="C40" s="41">
        <f>'S5 Maquette'!F41</f>
        <v>0</v>
      </c>
      <c r="D40" s="7">
        <v>1</v>
      </c>
      <c r="E40" s="111" t="s">
        <v>422</v>
      </c>
      <c r="F40" s="7"/>
      <c r="G40" s="39" t="s">
        <v>422</v>
      </c>
      <c r="H40" s="39" t="s">
        <v>422</v>
      </c>
      <c r="I40" s="39" t="s">
        <v>422</v>
      </c>
      <c r="J40" s="39"/>
      <c r="K40" s="39" t="s">
        <v>10</v>
      </c>
      <c r="L40" s="39"/>
      <c r="M40" s="39">
        <v>2</v>
      </c>
      <c r="N40" s="39"/>
      <c r="O40" s="39"/>
      <c r="P40" s="39" t="s">
        <v>423</v>
      </c>
      <c r="Q40" s="39"/>
      <c r="R40" s="39"/>
      <c r="S40" s="102" t="s">
        <v>427</v>
      </c>
      <c r="T40" s="8"/>
    </row>
    <row r="41" spans="1:20" ht="30.6" customHeight="1">
      <c r="A41" s="42" t="s">
        <v>298</v>
      </c>
      <c r="B41" s="42" t="s">
        <v>23</v>
      </c>
      <c r="C41" s="41">
        <f>'S5 Maquette'!F42</f>
        <v>0</v>
      </c>
      <c r="D41" s="7">
        <v>1</v>
      </c>
      <c r="E41" s="111" t="s">
        <v>422</v>
      </c>
      <c r="F41" s="7"/>
      <c r="G41" s="39" t="s">
        <v>422</v>
      </c>
      <c r="H41" s="39" t="s">
        <v>422</v>
      </c>
      <c r="I41" s="39" t="s">
        <v>422</v>
      </c>
      <c r="J41" s="39"/>
      <c r="K41" s="39" t="s">
        <v>10</v>
      </c>
      <c r="L41" s="39"/>
      <c r="M41" s="39">
        <v>2</v>
      </c>
      <c r="N41" s="39"/>
      <c r="O41" s="39"/>
      <c r="P41" s="39" t="s">
        <v>423</v>
      </c>
      <c r="Q41" s="39"/>
      <c r="R41" s="39"/>
      <c r="S41" s="102" t="s">
        <v>427</v>
      </c>
      <c r="T41" s="8"/>
    </row>
    <row r="42" spans="1:20" ht="30.6" customHeight="1">
      <c r="A42" s="42" t="s">
        <v>281</v>
      </c>
      <c r="B42" s="42" t="s">
        <v>23</v>
      </c>
      <c r="C42" s="41">
        <f>'S5 Maquette'!F43</f>
        <v>0</v>
      </c>
      <c r="D42" s="7">
        <v>1</v>
      </c>
      <c r="E42" s="111" t="s">
        <v>422</v>
      </c>
      <c r="F42" s="7"/>
      <c r="G42" s="39" t="s">
        <v>422</v>
      </c>
      <c r="H42" s="39" t="s">
        <v>422</v>
      </c>
      <c r="I42" s="39" t="s">
        <v>422</v>
      </c>
      <c r="J42" s="39"/>
      <c r="K42" s="39" t="s">
        <v>10</v>
      </c>
      <c r="L42" s="39"/>
      <c r="M42" s="39">
        <v>2</v>
      </c>
      <c r="N42" s="39"/>
      <c r="O42" s="39"/>
      <c r="P42" s="39" t="s">
        <v>423</v>
      </c>
      <c r="Q42" s="39"/>
      <c r="R42" s="39"/>
      <c r="S42" s="102" t="s">
        <v>427</v>
      </c>
      <c r="T42" s="8"/>
    </row>
    <row r="43" spans="1:20" ht="30.6" customHeight="1">
      <c r="A43" s="42"/>
      <c r="B43" s="42"/>
      <c r="C43" s="41">
        <f>'S5 Maquette'!F44</f>
        <v>0</v>
      </c>
      <c r="D43" s="7"/>
      <c r="E43" s="111"/>
      <c r="F43" s="7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8"/>
    </row>
    <row r="44" spans="1:20" ht="30.6" customHeight="1">
      <c r="A44" s="42" t="s">
        <v>332</v>
      </c>
      <c r="B44" s="42" t="s">
        <v>13</v>
      </c>
      <c r="C44" s="41">
        <f>'S5 Maquette'!F45</f>
        <v>0</v>
      </c>
      <c r="D44" s="7">
        <v>1</v>
      </c>
      <c r="E44" s="111" t="s">
        <v>422</v>
      </c>
      <c r="F44" s="7"/>
      <c r="G44" s="39" t="s">
        <v>422</v>
      </c>
      <c r="H44" s="39" t="s">
        <v>422</v>
      </c>
      <c r="I44" s="39" t="s">
        <v>428</v>
      </c>
      <c r="J44" s="39"/>
      <c r="K44" s="39" t="s">
        <v>10</v>
      </c>
      <c r="L44" s="39"/>
      <c r="M44" s="39">
        <v>8</v>
      </c>
      <c r="N44" s="39"/>
      <c r="O44" s="39"/>
      <c r="P44" s="39" t="s">
        <v>423</v>
      </c>
      <c r="Q44" s="39"/>
      <c r="R44" s="39"/>
      <c r="S44" s="102" t="s">
        <v>427</v>
      </c>
      <c r="T44" s="107" t="s">
        <v>440</v>
      </c>
    </row>
    <row r="45" spans="1:20" ht="30.6" customHeight="1">
      <c r="A45" s="42" t="s">
        <v>392</v>
      </c>
      <c r="B45" s="42" t="s">
        <v>23</v>
      </c>
      <c r="C45" s="41">
        <f>'S5 Maquette'!F46</f>
        <v>0</v>
      </c>
      <c r="D45" s="7">
        <v>1</v>
      </c>
      <c r="E45" s="111" t="s">
        <v>422</v>
      </c>
      <c r="F45" s="7"/>
      <c r="G45" s="39" t="s">
        <v>422</v>
      </c>
      <c r="H45" s="39" t="s">
        <v>422</v>
      </c>
      <c r="I45" s="39" t="s">
        <v>422</v>
      </c>
      <c r="J45" s="39"/>
      <c r="K45" s="39" t="s">
        <v>10</v>
      </c>
      <c r="L45" s="39"/>
      <c r="M45" s="101">
        <v>2</v>
      </c>
      <c r="N45" s="39"/>
      <c r="O45" s="39"/>
      <c r="P45" s="39" t="s">
        <v>423</v>
      </c>
      <c r="Q45" s="39"/>
      <c r="R45" s="39"/>
      <c r="S45" s="102" t="s">
        <v>427</v>
      </c>
      <c r="T45" s="8"/>
    </row>
    <row r="46" spans="1:20" ht="30.6" customHeight="1">
      <c r="A46" s="106" t="s">
        <v>282</v>
      </c>
      <c r="B46" s="42" t="s">
        <v>23</v>
      </c>
      <c r="C46" s="41">
        <f>'S5 Maquette'!F47</f>
        <v>0</v>
      </c>
      <c r="D46" s="7">
        <v>1</v>
      </c>
      <c r="E46" s="111" t="s">
        <v>422</v>
      </c>
      <c r="F46" s="7"/>
      <c r="G46" s="39" t="s">
        <v>422</v>
      </c>
      <c r="H46" s="39" t="s">
        <v>422</v>
      </c>
      <c r="I46" s="39" t="s">
        <v>428</v>
      </c>
      <c r="J46" s="39"/>
      <c r="K46" s="39" t="s">
        <v>10</v>
      </c>
      <c r="L46" s="39"/>
      <c r="M46" s="39">
        <v>2</v>
      </c>
      <c r="N46" s="39"/>
      <c r="O46" s="39"/>
      <c r="P46" s="39" t="s">
        <v>423</v>
      </c>
      <c r="Q46" s="39"/>
      <c r="R46" s="39"/>
      <c r="S46" s="102" t="s">
        <v>427</v>
      </c>
      <c r="T46" s="8"/>
    </row>
    <row r="47" spans="1:20" ht="30.6" customHeight="1">
      <c r="A47" s="42" t="s">
        <v>283</v>
      </c>
      <c r="B47" s="42" t="s">
        <v>23</v>
      </c>
      <c r="C47" s="41">
        <f>'S5 Maquette'!F48</f>
        <v>0</v>
      </c>
      <c r="D47" s="7">
        <v>1</v>
      </c>
      <c r="E47" s="111" t="s">
        <v>422</v>
      </c>
      <c r="F47" s="7"/>
      <c r="G47" s="39" t="s">
        <v>422</v>
      </c>
      <c r="H47" s="39" t="s">
        <v>422</v>
      </c>
      <c r="I47" s="39" t="s">
        <v>422</v>
      </c>
      <c r="J47" s="39"/>
      <c r="K47" s="39" t="s">
        <v>10</v>
      </c>
      <c r="L47" s="39"/>
      <c r="M47" s="39">
        <v>2</v>
      </c>
      <c r="N47" s="39"/>
      <c r="O47" s="39"/>
      <c r="P47" s="39" t="s">
        <v>423</v>
      </c>
      <c r="Q47" s="39"/>
      <c r="R47" s="39"/>
      <c r="S47" s="102" t="s">
        <v>427</v>
      </c>
      <c r="T47" s="8"/>
    </row>
    <row r="48" spans="1:20" ht="30.6" customHeight="1">
      <c r="A48" s="42" t="s">
        <v>284</v>
      </c>
      <c r="B48" s="42" t="s">
        <v>23</v>
      </c>
      <c r="C48" s="41">
        <f>'S5 Maquette'!F49</f>
        <v>0</v>
      </c>
      <c r="D48" s="7">
        <v>1</v>
      </c>
      <c r="E48" s="111" t="s">
        <v>422</v>
      </c>
      <c r="F48" s="7"/>
      <c r="G48" s="39" t="s">
        <v>422</v>
      </c>
      <c r="H48" s="39" t="s">
        <v>422</v>
      </c>
      <c r="I48" s="39" t="s">
        <v>422</v>
      </c>
      <c r="J48" s="39"/>
      <c r="K48" s="39" t="s">
        <v>10</v>
      </c>
      <c r="L48" s="39"/>
      <c r="M48" s="39">
        <v>2</v>
      </c>
      <c r="N48" s="39"/>
      <c r="O48" s="39"/>
      <c r="P48" s="39" t="s">
        <v>423</v>
      </c>
      <c r="Q48" s="39"/>
      <c r="R48" s="39"/>
      <c r="S48" s="102" t="s">
        <v>427</v>
      </c>
      <c r="T48" s="8"/>
    </row>
    <row r="49" spans="1:20" ht="30.6" customHeight="1">
      <c r="A49" s="42"/>
      <c r="B49" s="42"/>
      <c r="C49" s="41">
        <f>'S5 Maquette'!F50</f>
        <v>0</v>
      </c>
      <c r="D49" s="39"/>
      <c r="E49" s="110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8"/>
    </row>
    <row r="50" spans="1:20" ht="30.6" customHeight="1">
      <c r="A50" s="42"/>
      <c r="B50" s="42"/>
      <c r="C50" s="41">
        <f>'S5 Maquette'!F52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8"/>
    </row>
    <row r="51" spans="1:20" ht="30.6" customHeight="1">
      <c r="A51" s="42"/>
      <c r="B51" s="42"/>
      <c r="C51" s="41">
        <f>'S5 Maquette'!F53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8"/>
    </row>
    <row r="52" spans="1:20" ht="30.6" customHeight="1">
      <c r="A52" s="42"/>
      <c r="B52" s="42"/>
      <c r="C52" s="41">
        <f>'S5 Maquette'!F54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8"/>
    </row>
    <row r="53" spans="1:20" ht="30.6" customHeight="1">
      <c r="A53" s="42"/>
      <c r="B53" s="42"/>
      <c r="C53" s="41">
        <f>'S5 Maquette'!F55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8"/>
    </row>
    <row r="54" spans="1:20" ht="30.6" customHeight="1">
      <c r="A54" s="42"/>
      <c r="B54" s="42"/>
      <c r="C54" s="41">
        <f>'S5 Maquette'!F56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8"/>
    </row>
    <row r="55" spans="1:20" ht="30.6" customHeight="1">
      <c r="A55" s="42"/>
      <c r="B55" s="42"/>
      <c r="C55" s="41">
        <f>'S5 Maquette'!F57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8"/>
    </row>
    <row r="56" spans="1:20" ht="30.6" customHeight="1">
      <c r="A56" s="42"/>
      <c r="B56" s="42"/>
      <c r="C56" s="41">
        <f>'S5 Maquette'!F58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8"/>
    </row>
    <row r="57" spans="1:20" ht="30.6" customHeight="1">
      <c r="A57" s="42" t="s">
        <v>420</v>
      </c>
      <c r="B57" s="42" t="s">
        <v>32</v>
      </c>
      <c r="C57" s="41">
        <f>'S5 Maquette'!F59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8"/>
    </row>
    <row r="58" spans="1:20" ht="30.6" customHeight="1">
      <c r="A58" s="42" t="s">
        <v>374</v>
      </c>
      <c r="B58" s="42" t="s">
        <v>13</v>
      </c>
      <c r="C58" s="41">
        <f>'S5 Maquette'!F60</f>
        <v>0</v>
      </c>
      <c r="D58" s="39">
        <v>1</v>
      </c>
      <c r="E58" s="110" t="s">
        <v>422</v>
      </c>
      <c r="F58" s="39"/>
      <c r="G58" s="39" t="s">
        <v>422</v>
      </c>
      <c r="H58" s="39" t="s">
        <v>422</v>
      </c>
      <c r="I58" s="39" t="s">
        <v>422</v>
      </c>
      <c r="J58" s="39"/>
      <c r="K58" s="39" t="s">
        <v>10</v>
      </c>
      <c r="L58" s="39"/>
      <c r="M58" s="112">
        <v>4</v>
      </c>
      <c r="N58" s="39"/>
      <c r="O58" s="39"/>
      <c r="P58" s="39" t="s">
        <v>423</v>
      </c>
      <c r="Q58" s="39"/>
      <c r="R58" s="39"/>
      <c r="S58" s="102" t="s">
        <v>427</v>
      </c>
      <c r="T58" s="107" t="s">
        <v>424</v>
      </c>
    </row>
    <row r="59" spans="1:20" ht="30.6" customHeight="1">
      <c r="A59" s="42" t="s">
        <v>375</v>
      </c>
      <c r="B59" s="42" t="s">
        <v>23</v>
      </c>
      <c r="C59" s="41">
        <f>'S5 Maquette'!F61</f>
        <v>0</v>
      </c>
      <c r="D59" s="39">
        <v>1</v>
      </c>
      <c r="E59" s="110" t="s">
        <v>422</v>
      </c>
      <c r="F59" s="39"/>
      <c r="G59" s="39" t="s">
        <v>422</v>
      </c>
      <c r="H59" s="39" t="s">
        <v>422</v>
      </c>
      <c r="I59" s="39" t="s">
        <v>422</v>
      </c>
      <c r="J59" s="39"/>
      <c r="K59" s="39" t="s">
        <v>10</v>
      </c>
      <c r="L59" s="39"/>
      <c r="M59" s="39">
        <v>2</v>
      </c>
      <c r="N59" s="39"/>
      <c r="O59" s="39"/>
      <c r="P59" s="39" t="s">
        <v>423</v>
      </c>
      <c r="Q59" s="39"/>
      <c r="R59" s="39"/>
      <c r="S59" s="102" t="s">
        <v>427</v>
      </c>
      <c r="T59" s="8"/>
    </row>
    <row r="60" spans="1:20" ht="30.6" customHeight="1">
      <c r="A60" s="42" t="s">
        <v>376</v>
      </c>
      <c r="B60" s="42" t="s">
        <v>23</v>
      </c>
      <c r="C60" s="41">
        <f>'S5 Maquette'!F62</f>
        <v>0</v>
      </c>
      <c r="D60" s="39">
        <v>1</v>
      </c>
      <c r="E60" s="110" t="s">
        <v>422</v>
      </c>
      <c r="F60" s="39"/>
      <c r="G60" s="39" t="s">
        <v>422</v>
      </c>
      <c r="H60" s="39" t="s">
        <v>422</v>
      </c>
      <c r="I60" s="39" t="s">
        <v>422</v>
      </c>
      <c r="J60" s="39"/>
      <c r="K60" s="39" t="s">
        <v>10</v>
      </c>
      <c r="L60" s="39"/>
      <c r="M60" s="39">
        <v>2</v>
      </c>
      <c r="N60" s="39"/>
      <c r="O60" s="39"/>
      <c r="P60" s="39" t="s">
        <v>423</v>
      </c>
      <c r="Q60" s="39"/>
      <c r="R60" s="39"/>
      <c r="S60" s="102" t="s">
        <v>427</v>
      </c>
      <c r="T60" s="8"/>
    </row>
    <row r="61" spans="1:20" ht="30.6" customHeight="1">
      <c r="A61" s="42"/>
      <c r="B61" s="42"/>
      <c r="C61" s="41">
        <f>'S5 Maquette'!F66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8"/>
    </row>
    <row r="62" spans="1:20" ht="30.6" customHeight="1">
      <c r="A62" s="42" t="s">
        <v>295</v>
      </c>
      <c r="B62" s="42" t="s">
        <v>13</v>
      </c>
      <c r="C62" s="41">
        <f>'S5 Maquette'!F67</f>
        <v>0</v>
      </c>
      <c r="D62" s="39">
        <v>1</v>
      </c>
      <c r="E62" s="39" t="s">
        <v>422</v>
      </c>
      <c r="F62" s="39"/>
      <c r="G62" s="39" t="s">
        <v>422</v>
      </c>
      <c r="H62" s="39" t="s">
        <v>422</v>
      </c>
      <c r="I62" s="39" t="s">
        <v>422</v>
      </c>
      <c r="J62" s="39"/>
      <c r="K62" s="39" t="s">
        <v>10</v>
      </c>
      <c r="L62" s="39"/>
      <c r="M62" s="112">
        <v>4</v>
      </c>
      <c r="N62" s="39"/>
      <c r="O62" s="39"/>
      <c r="P62" s="39" t="s">
        <v>423</v>
      </c>
      <c r="Q62" s="39"/>
      <c r="R62" s="39"/>
      <c r="S62" s="39" t="s">
        <v>427</v>
      </c>
      <c r="T62" s="107" t="s">
        <v>424</v>
      </c>
    </row>
    <row r="63" spans="1:20" ht="30.6" customHeight="1">
      <c r="A63" s="42" t="s">
        <v>299</v>
      </c>
      <c r="B63" s="42" t="s">
        <v>23</v>
      </c>
      <c r="C63" s="41">
        <f>'S5 Maquette'!F68</f>
        <v>0</v>
      </c>
      <c r="D63" s="39">
        <v>1</v>
      </c>
      <c r="E63" s="110" t="s">
        <v>422</v>
      </c>
      <c r="F63" s="39"/>
      <c r="G63" s="39" t="s">
        <v>422</v>
      </c>
      <c r="H63" s="39" t="s">
        <v>422</v>
      </c>
      <c r="I63" s="39" t="s">
        <v>422</v>
      </c>
      <c r="J63" s="39"/>
      <c r="K63" s="39" t="s">
        <v>10</v>
      </c>
      <c r="L63" s="39"/>
      <c r="M63" s="39">
        <v>2</v>
      </c>
      <c r="N63" s="39"/>
      <c r="O63" s="39"/>
      <c r="P63" s="39" t="s">
        <v>423</v>
      </c>
      <c r="Q63" s="39"/>
      <c r="R63" s="39"/>
      <c r="S63" s="39" t="s">
        <v>427</v>
      </c>
      <c r="T63" s="8"/>
    </row>
    <row r="64" spans="1:20" ht="30.6" customHeight="1">
      <c r="A64" s="42" t="s">
        <v>333</v>
      </c>
      <c r="B64" s="42" t="s">
        <v>23</v>
      </c>
      <c r="C64" s="41">
        <f>'S5 Maquette'!F70</f>
        <v>0</v>
      </c>
      <c r="D64" s="39">
        <v>1</v>
      </c>
      <c r="E64" s="110" t="s">
        <v>422</v>
      </c>
      <c r="F64" s="39"/>
      <c r="G64" s="39" t="s">
        <v>422</v>
      </c>
      <c r="H64" s="39" t="s">
        <v>422</v>
      </c>
      <c r="I64" s="39" t="s">
        <v>422</v>
      </c>
      <c r="J64" s="39"/>
      <c r="K64" s="39" t="s">
        <v>10</v>
      </c>
      <c r="L64" s="39"/>
      <c r="M64" s="39">
        <v>2</v>
      </c>
      <c r="N64" s="39"/>
      <c r="O64" s="39"/>
      <c r="P64" s="39" t="s">
        <v>423</v>
      </c>
      <c r="Q64" s="39"/>
      <c r="R64" s="39"/>
      <c r="S64" s="102" t="s">
        <v>427</v>
      </c>
      <c r="T64" s="8"/>
    </row>
    <row r="65" spans="1:20" ht="30.6" customHeight="1">
      <c r="A65" s="42" t="s">
        <v>321</v>
      </c>
      <c r="B65" s="42" t="s">
        <v>38</v>
      </c>
      <c r="C65" s="41">
        <f>'S5 Maquette'!F71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8"/>
    </row>
    <row r="66" spans="1:20" ht="30.6" customHeight="1">
      <c r="A66" s="42" t="s">
        <v>377</v>
      </c>
      <c r="B66" s="42" t="s">
        <v>23</v>
      </c>
      <c r="C66" s="41">
        <f>'S5 Maquette'!F72</f>
        <v>0</v>
      </c>
      <c r="D66" s="39">
        <v>1</v>
      </c>
      <c r="E66" s="110" t="s">
        <v>422</v>
      </c>
      <c r="F66" s="39"/>
      <c r="G66" s="39" t="s">
        <v>422</v>
      </c>
      <c r="H66" s="39" t="s">
        <v>422</v>
      </c>
      <c r="I66" s="39" t="s">
        <v>422</v>
      </c>
      <c r="J66" s="39"/>
      <c r="K66" s="39" t="s">
        <v>10</v>
      </c>
      <c r="L66" s="39"/>
      <c r="M66" s="39">
        <v>2</v>
      </c>
      <c r="N66" s="39"/>
      <c r="O66" s="39"/>
      <c r="P66" s="39" t="s">
        <v>423</v>
      </c>
      <c r="Q66" s="39"/>
      <c r="R66" s="39"/>
      <c r="S66" s="102" t="s">
        <v>427</v>
      </c>
      <c r="T66" s="8"/>
    </row>
    <row r="67" spans="1:20" ht="30.6" customHeight="1">
      <c r="A67" s="42" t="s">
        <v>280</v>
      </c>
      <c r="B67" s="42" t="s">
        <v>23</v>
      </c>
      <c r="C67" s="41">
        <f>'S5 Maquette'!F73</f>
        <v>0</v>
      </c>
      <c r="D67" s="39">
        <v>1</v>
      </c>
      <c r="E67" s="110" t="s">
        <v>422</v>
      </c>
      <c r="F67" s="39"/>
      <c r="G67" s="39" t="s">
        <v>422</v>
      </c>
      <c r="H67" s="39" t="s">
        <v>422</v>
      </c>
      <c r="I67" s="39" t="s">
        <v>422</v>
      </c>
      <c r="J67" s="39"/>
      <c r="K67" s="39" t="s">
        <v>10</v>
      </c>
      <c r="L67" s="39"/>
      <c r="M67" s="39">
        <v>2</v>
      </c>
      <c r="N67" s="39"/>
      <c r="O67" s="39"/>
      <c r="P67" s="39" t="s">
        <v>423</v>
      </c>
      <c r="Q67" s="39"/>
      <c r="R67" s="39"/>
      <c r="S67" s="102" t="s">
        <v>427</v>
      </c>
      <c r="T67" s="8"/>
    </row>
    <row r="68" spans="1:20" ht="30.6" customHeight="1">
      <c r="A68" s="42" t="s">
        <v>300</v>
      </c>
      <c r="B68" s="42" t="s">
        <v>23</v>
      </c>
      <c r="C68" s="41">
        <f>'S5 Maquette'!F74</f>
        <v>0</v>
      </c>
      <c r="D68" s="39">
        <v>1</v>
      </c>
      <c r="E68" s="110" t="s">
        <v>422</v>
      </c>
      <c r="F68" s="39"/>
      <c r="G68" s="39" t="s">
        <v>422</v>
      </c>
      <c r="H68" s="39" t="s">
        <v>422</v>
      </c>
      <c r="I68" s="39" t="s">
        <v>422</v>
      </c>
      <c r="J68" s="39"/>
      <c r="K68" s="39" t="s">
        <v>10</v>
      </c>
      <c r="L68" s="39"/>
      <c r="M68" s="39">
        <v>2</v>
      </c>
      <c r="N68" s="39"/>
      <c r="O68" s="39"/>
      <c r="P68" s="39" t="s">
        <v>423</v>
      </c>
      <c r="Q68" s="39"/>
      <c r="R68" s="39"/>
      <c r="S68" s="102" t="s">
        <v>427</v>
      </c>
      <c r="T68" s="8"/>
    </row>
    <row r="69" spans="1:20" ht="30.6" customHeight="1">
      <c r="A69" s="42"/>
      <c r="B69" s="42"/>
      <c r="C69" s="41">
        <f>'S5 Maquette'!F75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8"/>
    </row>
    <row r="70" spans="1:20" ht="30.6" customHeight="1">
      <c r="A70" s="42" t="s">
        <v>382</v>
      </c>
      <c r="B70" s="42" t="s">
        <v>13</v>
      </c>
      <c r="C70" s="41">
        <f>'S5 Maquette'!F76</f>
        <v>0</v>
      </c>
      <c r="D70" s="39">
        <v>1</v>
      </c>
      <c r="E70" s="39" t="s">
        <v>422</v>
      </c>
      <c r="F70" s="39"/>
      <c r="G70" s="39" t="s">
        <v>422</v>
      </c>
      <c r="H70" s="39" t="s">
        <v>422</v>
      </c>
      <c r="I70" s="39" t="s">
        <v>422</v>
      </c>
      <c r="J70" s="39"/>
      <c r="K70" s="39" t="s">
        <v>10</v>
      </c>
      <c r="L70" s="39"/>
      <c r="M70" s="112">
        <v>6</v>
      </c>
      <c r="N70" s="39"/>
      <c r="O70" s="39"/>
      <c r="P70" s="39" t="s">
        <v>423</v>
      </c>
      <c r="Q70" s="39"/>
      <c r="R70" s="39"/>
      <c r="S70" s="102" t="s">
        <v>427</v>
      </c>
      <c r="T70" s="107" t="s">
        <v>425</v>
      </c>
    </row>
    <row r="71" spans="1:20" ht="30.6" customHeight="1">
      <c r="A71" s="42" t="s">
        <v>378</v>
      </c>
      <c r="B71" s="42" t="s">
        <v>23</v>
      </c>
      <c r="C71" s="41">
        <f>'S5 Maquette'!F77</f>
        <v>0</v>
      </c>
      <c r="D71" s="39">
        <v>1</v>
      </c>
      <c r="E71" s="110" t="s">
        <v>422</v>
      </c>
      <c r="F71" s="39"/>
      <c r="G71" s="39" t="s">
        <v>422</v>
      </c>
      <c r="H71" s="39" t="s">
        <v>422</v>
      </c>
      <c r="I71" s="39" t="s">
        <v>422</v>
      </c>
      <c r="J71" s="39"/>
      <c r="K71" s="39" t="s">
        <v>10</v>
      </c>
      <c r="L71" s="39"/>
      <c r="M71" s="39">
        <v>2</v>
      </c>
      <c r="N71" s="39"/>
      <c r="O71" s="39"/>
      <c r="P71" s="16" t="s">
        <v>423</v>
      </c>
      <c r="Q71" s="39"/>
      <c r="R71" s="39"/>
      <c r="S71" s="102" t="s">
        <v>427</v>
      </c>
      <c r="T71" s="8"/>
    </row>
    <row r="72" spans="1:20" ht="30.6" customHeight="1">
      <c r="A72" s="42" t="s">
        <v>401</v>
      </c>
      <c r="B72" s="42" t="s">
        <v>23</v>
      </c>
      <c r="C72" s="41">
        <f>'S5 Maquette'!F79</f>
        <v>0</v>
      </c>
      <c r="D72" s="39">
        <v>1</v>
      </c>
      <c r="E72" s="110" t="s">
        <v>422</v>
      </c>
      <c r="F72" s="39"/>
      <c r="G72" s="39" t="s">
        <v>422</v>
      </c>
      <c r="H72" s="39" t="s">
        <v>422</v>
      </c>
      <c r="I72" s="39" t="s">
        <v>422</v>
      </c>
      <c r="J72" s="39"/>
      <c r="K72" s="39" t="s">
        <v>10</v>
      </c>
      <c r="L72" s="39"/>
      <c r="M72" s="39">
        <v>2</v>
      </c>
      <c r="N72" s="39"/>
      <c r="O72" s="39"/>
      <c r="P72" s="39" t="s">
        <v>423</v>
      </c>
      <c r="Q72" s="105"/>
      <c r="R72" s="105"/>
      <c r="S72" s="102" t="s">
        <v>427</v>
      </c>
      <c r="T72" s="8"/>
    </row>
    <row r="73" spans="1:20" ht="30.6" customHeight="1">
      <c r="A73" s="42" t="s">
        <v>321</v>
      </c>
      <c r="B73" s="42" t="s">
        <v>38</v>
      </c>
      <c r="C73" s="41">
        <f>'S5 Maquette'!F80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8"/>
    </row>
    <row r="74" spans="1:20" ht="30.6" customHeight="1">
      <c r="A74" s="42" t="s">
        <v>379</v>
      </c>
      <c r="B74" s="42" t="s">
        <v>23</v>
      </c>
      <c r="C74" s="41">
        <f>'S5 Maquette'!F81</f>
        <v>0</v>
      </c>
      <c r="D74" s="39">
        <v>1</v>
      </c>
      <c r="E74" s="110" t="s">
        <v>422</v>
      </c>
      <c r="F74" s="39"/>
      <c r="G74" s="39" t="s">
        <v>422</v>
      </c>
      <c r="H74" s="39" t="s">
        <v>422</v>
      </c>
      <c r="I74" s="39" t="s">
        <v>422</v>
      </c>
      <c r="J74" s="39"/>
      <c r="K74" s="39" t="s">
        <v>10</v>
      </c>
      <c r="L74" s="39"/>
      <c r="M74" s="39">
        <v>2</v>
      </c>
      <c r="N74" s="39"/>
      <c r="O74" s="39"/>
      <c r="P74" s="39" t="s">
        <v>423</v>
      </c>
      <c r="Q74" s="39"/>
      <c r="R74" s="39"/>
      <c r="S74" s="102" t="s">
        <v>427</v>
      </c>
      <c r="T74" s="8"/>
    </row>
    <row r="75" spans="1:20" ht="30.6" customHeight="1">
      <c r="A75" s="42" t="s">
        <v>381</v>
      </c>
      <c r="B75" s="42" t="s">
        <v>23</v>
      </c>
      <c r="C75" s="41">
        <f>'S5 Maquette'!F83</f>
        <v>0</v>
      </c>
      <c r="D75" s="39">
        <v>1</v>
      </c>
      <c r="E75" s="110" t="s">
        <v>422</v>
      </c>
      <c r="F75" s="39"/>
      <c r="G75" s="39" t="s">
        <v>422</v>
      </c>
      <c r="H75" s="39" t="s">
        <v>422</v>
      </c>
      <c r="I75" s="39" t="s">
        <v>422</v>
      </c>
      <c r="J75" s="39"/>
      <c r="K75" s="39" t="s">
        <v>10</v>
      </c>
      <c r="L75" s="39"/>
      <c r="M75" s="39">
        <v>2</v>
      </c>
      <c r="N75" s="39"/>
      <c r="O75" s="39"/>
      <c r="P75" s="39" t="s">
        <v>423</v>
      </c>
      <c r="Q75" s="39"/>
      <c r="R75" s="39"/>
      <c r="S75" s="102" t="s">
        <v>427</v>
      </c>
      <c r="T75" s="8"/>
    </row>
    <row r="76" spans="1:20" ht="30.6" customHeight="1">
      <c r="A76" s="42" t="s">
        <v>389</v>
      </c>
      <c r="B76" s="42" t="s">
        <v>23</v>
      </c>
      <c r="C76" s="41">
        <f>'S5 Maquette'!F84</f>
        <v>0</v>
      </c>
      <c r="D76" s="39">
        <v>1</v>
      </c>
      <c r="E76" s="110" t="s">
        <v>422</v>
      </c>
      <c r="F76" s="39"/>
      <c r="G76" s="39" t="s">
        <v>422</v>
      </c>
      <c r="H76" s="39" t="s">
        <v>422</v>
      </c>
      <c r="I76" s="39" t="s">
        <v>422</v>
      </c>
      <c r="J76" s="39"/>
      <c r="K76" s="39" t="s">
        <v>10</v>
      </c>
      <c r="L76" s="39"/>
      <c r="M76" s="39">
        <v>2</v>
      </c>
      <c r="N76" s="39"/>
      <c r="O76" s="39"/>
      <c r="P76" s="39" t="s">
        <v>423</v>
      </c>
      <c r="Q76" s="39"/>
      <c r="R76" s="39"/>
      <c r="S76" s="102" t="s">
        <v>427</v>
      </c>
      <c r="T76" s="8"/>
    </row>
    <row r="77" spans="1:20" ht="30.6" customHeight="1">
      <c r="A77" s="42" t="s">
        <v>400</v>
      </c>
      <c r="B77" s="42" t="s">
        <v>23</v>
      </c>
      <c r="C77" s="41">
        <f>'S5 Maquette'!F86</f>
        <v>0</v>
      </c>
      <c r="D77" s="39">
        <v>1</v>
      </c>
      <c r="E77" s="110" t="s">
        <v>422</v>
      </c>
      <c r="F77" s="39"/>
      <c r="G77" s="39" t="s">
        <v>422</v>
      </c>
      <c r="H77" s="39" t="s">
        <v>422</v>
      </c>
      <c r="I77" s="39" t="s">
        <v>422</v>
      </c>
      <c r="J77" s="39"/>
      <c r="K77" s="39" t="s">
        <v>10</v>
      </c>
      <c r="L77" s="39"/>
      <c r="M77" s="39">
        <v>2</v>
      </c>
      <c r="N77" s="39"/>
      <c r="O77" s="39"/>
      <c r="P77" s="39" t="s">
        <v>423</v>
      </c>
      <c r="Q77" s="39"/>
      <c r="R77" s="39"/>
      <c r="S77" s="102" t="s">
        <v>427</v>
      </c>
      <c r="T77" s="8"/>
    </row>
    <row r="78" spans="1:20" ht="30.6" customHeight="1">
      <c r="A78" s="42" t="s">
        <v>321</v>
      </c>
      <c r="B78" s="42" t="s">
        <v>38</v>
      </c>
      <c r="C78" s="41">
        <f>'S5 Maquette'!F87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8"/>
    </row>
    <row r="79" spans="1:20" ht="30.6" customHeight="1">
      <c r="A79" s="42" t="s">
        <v>281</v>
      </c>
      <c r="B79" s="42" t="s">
        <v>23</v>
      </c>
      <c r="C79" s="41">
        <f>'S5 Maquette'!F88</f>
        <v>0</v>
      </c>
      <c r="D79" s="39">
        <v>1</v>
      </c>
      <c r="E79" s="110" t="s">
        <v>422</v>
      </c>
      <c r="F79" s="39"/>
      <c r="G79" s="39" t="s">
        <v>422</v>
      </c>
      <c r="H79" s="39" t="s">
        <v>422</v>
      </c>
      <c r="I79" s="39" t="s">
        <v>422</v>
      </c>
      <c r="J79" s="39"/>
      <c r="K79" s="39" t="s">
        <v>10</v>
      </c>
      <c r="L79" s="39"/>
      <c r="M79" s="39">
        <v>2</v>
      </c>
      <c r="N79" s="39"/>
      <c r="O79" s="39"/>
      <c r="P79" s="39" t="s">
        <v>423</v>
      </c>
      <c r="Q79" s="39"/>
      <c r="R79" s="39"/>
      <c r="S79" s="102" t="s">
        <v>427</v>
      </c>
      <c r="T79" s="8"/>
    </row>
    <row r="80" spans="1:20" ht="30.6" customHeight="1">
      <c r="A80" s="42" t="s">
        <v>380</v>
      </c>
      <c r="B80" s="42" t="s">
        <v>23</v>
      </c>
      <c r="C80" s="41">
        <f>'S5 Maquette'!F89</f>
        <v>0</v>
      </c>
      <c r="D80" s="39">
        <v>1</v>
      </c>
      <c r="E80" s="110" t="s">
        <v>422</v>
      </c>
      <c r="F80" s="39"/>
      <c r="G80" s="39" t="s">
        <v>422</v>
      </c>
      <c r="H80" s="39" t="s">
        <v>422</v>
      </c>
      <c r="I80" s="39" t="s">
        <v>422</v>
      </c>
      <c r="J80" s="39"/>
      <c r="K80" s="39" t="s">
        <v>10</v>
      </c>
      <c r="L80" s="39"/>
      <c r="M80" s="39">
        <v>2</v>
      </c>
      <c r="N80" s="39"/>
      <c r="O80" s="39"/>
      <c r="P80" s="39" t="s">
        <v>423</v>
      </c>
      <c r="Q80" s="39"/>
      <c r="R80" s="39"/>
      <c r="S80" s="102" t="s">
        <v>427</v>
      </c>
      <c r="T80" s="8"/>
    </row>
    <row r="81" spans="1:20" ht="30.6" customHeight="1">
      <c r="A81" s="42"/>
      <c r="B81" s="42"/>
      <c r="C81" s="41">
        <f>'S5 Maquette'!F90</f>
        <v>0</v>
      </c>
      <c r="D81" s="39"/>
      <c r="E81" s="39"/>
      <c r="F81" s="39"/>
      <c r="G81" s="39"/>
      <c r="H81" s="39"/>
      <c r="I81" s="39"/>
      <c r="J81" s="39"/>
      <c r="K81" s="39"/>
      <c r="L81" s="100"/>
      <c r="M81" s="39"/>
      <c r="N81" s="39"/>
      <c r="O81" s="39"/>
      <c r="P81" s="39"/>
      <c r="Q81" s="39"/>
      <c r="R81" s="39"/>
      <c r="S81" s="39"/>
      <c r="T81" s="8"/>
    </row>
    <row r="82" spans="1:20" ht="30.6" customHeight="1">
      <c r="A82" s="42"/>
      <c r="B82" s="42"/>
      <c r="C82" s="41">
        <f>'S5 Maquette'!F91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8"/>
    </row>
    <row r="83" spans="1:20" ht="30.6" customHeight="1">
      <c r="A83" s="42" t="s">
        <v>383</v>
      </c>
      <c r="B83" s="42" t="s">
        <v>13</v>
      </c>
      <c r="C83" s="41">
        <f>'S5 Maquette'!F92</f>
        <v>0</v>
      </c>
      <c r="D83" s="39">
        <v>1</v>
      </c>
      <c r="E83" s="110" t="s">
        <v>422</v>
      </c>
      <c r="F83" s="39"/>
      <c r="G83" s="39" t="s">
        <v>422</v>
      </c>
      <c r="H83" s="39" t="s">
        <v>422</v>
      </c>
      <c r="I83" s="39" t="s">
        <v>428</v>
      </c>
      <c r="J83" s="39"/>
      <c r="K83" s="39" t="s">
        <v>10</v>
      </c>
      <c r="L83" s="39"/>
      <c r="M83" s="112">
        <v>8</v>
      </c>
      <c r="N83" s="39"/>
      <c r="O83" s="39"/>
      <c r="P83" s="39" t="s">
        <v>423</v>
      </c>
      <c r="Q83" s="39"/>
      <c r="R83" s="39"/>
      <c r="S83" s="102" t="s">
        <v>427</v>
      </c>
      <c r="T83" s="107" t="s">
        <v>433</v>
      </c>
    </row>
    <row r="84" spans="1:20" ht="30.6" customHeight="1">
      <c r="A84" s="106" t="s">
        <v>384</v>
      </c>
      <c r="B84" s="42" t="s">
        <v>23</v>
      </c>
      <c r="C84" s="41">
        <f>'S5 Maquette'!F93</f>
        <v>0</v>
      </c>
      <c r="D84" s="39">
        <v>1</v>
      </c>
      <c r="E84" s="110" t="s">
        <v>422</v>
      </c>
      <c r="F84" s="39"/>
      <c r="G84" s="39" t="s">
        <v>422</v>
      </c>
      <c r="H84" s="39" t="s">
        <v>422</v>
      </c>
      <c r="I84" s="39" t="s">
        <v>428</v>
      </c>
      <c r="J84" s="39"/>
      <c r="K84" s="39" t="s">
        <v>10</v>
      </c>
      <c r="L84" s="39"/>
      <c r="M84" s="39">
        <v>2</v>
      </c>
      <c r="N84" s="39"/>
      <c r="O84" s="39"/>
      <c r="P84" s="39" t="s">
        <v>423</v>
      </c>
      <c r="Q84" s="39"/>
      <c r="R84" s="39"/>
      <c r="S84" s="102" t="s">
        <v>427</v>
      </c>
      <c r="T84" s="8"/>
    </row>
    <row r="85" spans="1:20" ht="30.6" customHeight="1">
      <c r="A85" s="42" t="s">
        <v>391</v>
      </c>
      <c r="B85" s="42" t="s">
        <v>23</v>
      </c>
      <c r="C85" s="41">
        <f>'S5 Maquette'!F94</f>
        <v>0</v>
      </c>
      <c r="D85" s="39">
        <v>1</v>
      </c>
      <c r="E85" s="110" t="s">
        <v>422</v>
      </c>
      <c r="F85" s="39"/>
      <c r="G85" s="39" t="s">
        <v>422</v>
      </c>
      <c r="H85" s="39" t="s">
        <v>422</v>
      </c>
      <c r="I85" s="39" t="s">
        <v>422</v>
      </c>
      <c r="J85" s="39"/>
      <c r="K85" s="39" t="s">
        <v>10</v>
      </c>
      <c r="L85" s="39"/>
      <c r="M85" s="39">
        <v>2</v>
      </c>
      <c r="N85" s="39"/>
      <c r="O85" s="39"/>
      <c r="P85" s="39" t="s">
        <v>423</v>
      </c>
      <c r="Q85" s="39"/>
      <c r="R85" s="39"/>
      <c r="S85" s="102" t="s">
        <v>427</v>
      </c>
      <c r="T85" s="8"/>
    </row>
    <row r="86" spans="1:20" ht="30.6" customHeight="1">
      <c r="A86" s="42" t="s">
        <v>388</v>
      </c>
      <c r="B86" s="42" t="s">
        <v>23</v>
      </c>
      <c r="C86" s="41">
        <f>'S5 Maquette'!F95</f>
        <v>0</v>
      </c>
      <c r="D86" s="39">
        <v>1</v>
      </c>
      <c r="E86" s="110" t="s">
        <v>422</v>
      </c>
      <c r="F86" s="39"/>
      <c r="G86" s="39" t="s">
        <v>422</v>
      </c>
      <c r="H86" s="39" t="s">
        <v>422</v>
      </c>
      <c r="I86" s="39" t="s">
        <v>422</v>
      </c>
      <c r="J86" s="39"/>
      <c r="K86" s="39" t="s">
        <v>10</v>
      </c>
      <c r="L86" s="39"/>
      <c r="M86" s="39">
        <v>2</v>
      </c>
      <c r="N86" s="39"/>
      <c r="O86" s="39"/>
      <c r="P86" s="39" t="s">
        <v>423</v>
      </c>
      <c r="Q86" s="39"/>
      <c r="R86" s="39"/>
      <c r="S86" s="102" t="s">
        <v>427</v>
      </c>
      <c r="T86" s="8"/>
    </row>
    <row r="87" spans="1:20" ht="30.6" customHeight="1">
      <c r="A87" s="42" t="s">
        <v>321</v>
      </c>
      <c r="B87" s="42" t="s">
        <v>23</v>
      </c>
      <c r="C87" s="41">
        <f>'S5 Maquette'!F96</f>
        <v>0</v>
      </c>
      <c r="D87" s="39">
        <v>1</v>
      </c>
      <c r="E87" s="110" t="s">
        <v>422</v>
      </c>
      <c r="F87" s="39"/>
      <c r="G87" s="39" t="s">
        <v>422</v>
      </c>
      <c r="H87" s="39" t="s">
        <v>422</v>
      </c>
      <c r="I87" s="39" t="s">
        <v>422</v>
      </c>
      <c r="J87" s="39"/>
      <c r="K87" s="39" t="s">
        <v>10</v>
      </c>
      <c r="L87" s="39"/>
      <c r="M87" s="39">
        <v>2</v>
      </c>
      <c r="N87" s="39"/>
      <c r="O87" s="39"/>
      <c r="P87" s="39" t="s">
        <v>423</v>
      </c>
      <c r="Q87" s="39"/>
      <c r="R87" s="39"/>
      <c r="S87" s="102" t="s">
        <v>427</v>
      </c>
      <c r="T87" s="8"/>
    </row>
    <row r="88" spans="1:20" ht="30.6" customHeight="1">
      <c r="A88" s="42" t="s">
        <v>373</v>
      </c>
      <c r="B88" s="42" t="s">
        <v>38</v>
      </c>
      <c r="C88" s="41">
        <f>'S5 Maquette'!F97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8"/>
    </row>
    <row r="89" spans="1:20" ht="30.6" customHeight="1">
      <c r="A89" s="42" t="s">
        <v>392</v>
      </c>
      <c r="B89" s="42" t="s">
        <v>23</v>
      </c>
      <c r="C89" s="41">
        <f>'S5 Maquette'!F98</f>
        <v>0</v>
      </c>
      <c r="D89" s="39">
        <v>1</v>
      </c>
      <c r="E89" s="110" t="s">
        <v>422</v>
      </c>
      <c r="F89" s="39"/>
      <c r="G89" s="39" t="s">
        <v>422</v>
      </c>
      <c r="H89" s="39" t="s">
        <v>422</v>
      </c>
      <c r="I89" s="39" t="s">
        <v>422</v>
      </c>
      <c r="J89" s="39"/>
      <c r="K89" s="39" t="s">
        <v>10</v>
      </c>
      <c r="L89" s="39"/>
      <c r="M89" s="39">
        <v>2</v>
      </c>
      <c r="N89" s="39"/>
      <c r="O89" s="39"/>
      <c r="P89" s="39" t="s">
        <v>423</v>
      </c>
      <c r="Q89" s="39"/>
      <c r="R89" s="39"/>
      <c r="S89" s="102" t="s">
        <v>427</v>
      </c>
      <c r="T89" s="8"/>
    </row>
    <row r="90" spans="1:20" ht="30.6" customHeight="1">
      <c r="A90" s="42" t="s">
        <v>390</v>
      </c>
      <c r="B90" s="42" t="s">
        <v>23</v>
      </c>
      <c r="C90" s="41">
        <f>'S5 Maquette'!F99</f>
        <v>0</v>
      </c>
      <c r="D90" s="39">
        <v>1</v>
      </c>
      <c r="E90" s="110" t="s">
        <v>422</v>
      </c>
      <c r="F90" s="39"/>
      <c r="G90" s="39" t="s">
        <v>422</v>
      </c>
      <c r="H90" s="39" t="s">
        <v>422</v>
      </c>
      <c r="I90" s="39" t="s">
        <v>422</v>
      </c>
      <c r="J90" s="39"/>
      <c r="K90" s="39" t="s">
        <v>10</v>
      </c>
      <c r="L90" s="39"/>
      <c r="M90" s="39">
        <v>2</v>
      </c>
      <c r="N90" s="39"/>
      <c r="O90" s="39"/>
      <c r="P90" s="39" t="s">
        <v>423</v>
      </c>
      <c r="Q90" s="39"/>
      <c r="R90" s="39"/>
      <c r="S90" s="102" t="s">
        <v>427</v>
      </c>
      <c r="T90" s="8"/>
    </row>
    <row r="91" spans="1:20" ht="30.6" customHeight="1">
      <c r="A91" s="42"/>
      <c r="B91" s="42"/>
      <c r="C91" s="41">
        <f>'S5 Maquette'!F100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8"/>
    </row>
    <row r="92" spans="1:20" ht="30.6" customHeight="1">
      <c r="A92" s="42"/>
      <c r="B92" s="42"/>
      <c r="C92" s="41">
        <f>'S5 Maquette'!F101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8"/>
    </row>
    <row r="93" spans="1:20" ht="30.6" customHeight="1">
      <c r="A93" s="42"/>
      <c r="B93" s="42"/>
      <c r="C93" s="41">
        <f>'S5 Maquette'!F102</f>
        <v>0</v>
      </c>
      <c r="D93" s="39"/>
      <c r="E93" s="39"/>
      <c r="F93" s="39"/>
      <c r="G93" s="39"/>
      <c r="H93" s="39"/>
      <c r="I93" s="39"/>
      <c r="J93" s="39"/>
      <c r="K93" s="39"/>
      <c r="L93" s="100"/>
      <c r="M93" s="39"/>
      <c r="N93" s="39"/>
      <c r="O93" s="39"/>
      <c r="P93" s="39"/>
      <c r="Q93" s="39"/>
      <c r="R93" s="39"/>
      <c r="S93" s="39"/>
      <c r="T93" s="8"/>
    </row>
    <row r="94" spans="1:20" ht="30.6" customHeight="1">
      <c r="A94" s="42" t="s">
        <v>328</v>
      </c>
      <c r="B94" s="42" t="s">
        <v>32</v>
      </c>
      <c r="C94" s="41">
        <f>'S5 Maquette'!F103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8"/>
    </row>
    <row r="95" spans="1:20" ht="30.6" customHeight="1">
      <c r="A95" s="42" t="s">
        <v>325</v>
      </c>
      <c r="B95" s="42" t="s">
        <v>13</v>
      </c>
      <c r="C95" s="41">
        <f>'S5 Maquette'!F104</f>
        <v>0</v>
      </c>
      <c r="D95" s="39">
        <v>1</v>
      </c>
      <c r="E95" s="39" t="s">
        <v>422</v>
      </c>
      <c r="F95" s="39"/>
      <c r="G95" s="39" t="s">
        <v>422</v>
      </c>
      <c r="H95" s="39" t="s">
        <v>422</v>
      </c>
      <c r="I95" s="39" t="s">
        <v>422</v>
      </c>
      <c r="J95" s="39"/>
      <c r="K95" s="39" t="s">
        <v>10</v>
      </c>
      <c r="L95" s="39"/>
      <c r="M95" s="112">
        <v>4</v>
      </c>
      <c r="N95" s="39"/>
      <c r="O95" s="39"/>
      <c r="P95" s="39" t="s">
        <v>423</v>
      </c>
      <c r="Q95" s="39"/>
      <c r="R95" s="39"/>
      <c r="S95" s="102" t="s">
        <v>427</v>
      </c>
      <c r="T95" s="107" t="s">
        <v>424</v>
      </c>
    </row>
    <row r="96" spans="1:20" ht="30.6" customHeight="1">
      <c r="A96" s="42" t="s">
        <v>276</v>
      </c>
      <c r="B96" s="42" t="s">
        <v>23</v>
      </c>
      <c r="C96" s="41">
        <f>'S5 Maquette'!F105</f>
        <v>0</v>
      </c>
      <c r="D96" s="39">
        <v>1</v>
      </c>
      <c r="E96" s="110" t="s">
        <v>422</v>
      </c>
      <c r="F96" s="39"/>
      <c r="G96" s="39" t="s">
        <v>422</v>
      </c>
      <c r="H96" s="39" t="s">
        <v>422</v>
      </c>
      <c r="I96" s="39" t="s">
        <v>422</v>
      </c>
      <c r="J96" s="39"/>
      <c r="K96" s="39" t="s">
        <v>10</v>
      </c>
      <c r="L96" s="39"/>
      <c r="M96" s="39">
        <v>2</v>
      </c>
      <c r="N96" s="39"/>
      <c r="O96" s="39"/>
      <c r="P96" s="39" t="s">
        <v>423</v>
      </c>
      <c r="Q96" s="39"/>
      <c r="R96" s="39"/>
      <c r="S96" s="102" t="s">
        <v>427</v>
      </c>
      <c r="T96" s="8"/>
    </row>
    <row r="97" spans="1:20" ht="30.6" customHeight="1">
      <c r="A97" s="42" t="s">
        <v>277</v>
      </c>
      <c r="B97" s="42" t="s">
        <v>23</v>
      </c>
      <c r="C97" s="41">
        <f>'S5 Maquette'!F106</f>
        <v>0</v>
      </c>
      <c r="D97" s="39">
        <v>1</v>
      </c>
      <c r="E97" s="110" t="s">
        <v>422</v>
      </c>
      <c r="F97" s="39"/>
      <c r="G97" s="39" t="s">
        <v>422</v>
      </c>
      <c r="H97" s="39" t="s">
        <v>422</v>
      </c>
      <c r="I97" s="39" t="s">
        <v>422</v>
      </c>
      <c r="J97" s="39"/>
      <c r="K97" s="39" t="s">
        <v>10</v>
      </c>
      <c r="L97" s="39"/>
      <c r="M97" s="39">
        <v>2</v>
      </c>
      <c r="N97" s="39"/>
      <c r="O97" s="39"/>
      <c r="P97" s="39" t="s">
        <v>423</v>
      </c>
      <c r="Q97" s="39"/>
      <c r="R97" s="39"/>
      <c r="S97" s="102" t="s">
        <v>427</v>
      </c>
      <c r="T97" s="8"/>
    </row>
    <row r="98" spans="1:20" ht="30.6" customHeight="1">
      <c r="A98" s="42"/>
      <c r="B98" s="42"/>
      <c r="C98" s="41">
        <f>'S5 Maquette'!F107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8"/>
    </row>
    <row r="99" spans="1:20" ht="30.6" customHeight="1">
      <c r="A99" s="42" t="s">
        <v>326</v>
      </c>
      <c r="B99" s="42" t="s">
        <v>13</v>
      </c>
      <c r="C99" s="41">
        <f>'S5 Maquette'!F108</f>
        <v>0</v>
      </c>
      <c r="D99" s="39">
        <v>1</v>
      </c>
      <c r="E99" s="110" t="s">
        <v>422</v>
      </c>
      <c r="F99" s="39"/>
      <c r="G99" s="39" t="s">
        <v>422</v>
      </c>
      <c r="H99" s="39" t="s">
        <v>422</v>
      </c>
      <c r="I99" s="39" t="s">
        <v>422</v>
      </c>
      <c r="J99" s="39"/>
      <c r="K99" s="39" t="s">
        <v>10</v>
      </c>
      <c r="L99" s="39"/>
      <c r="M99" s="112">
        <v>6</v>
      </c>
      <c r="N99" s="39"/>
      <c r="O99" s="39"/>
      <c r="P99" s="39" t="s">
        <v>423</v>
      </c>
      <c r="Q99" s="39"/>
      <c r="R99" s="39"/>
      <c r="S99" s="102" t="s">
        <v>427</v>
      </c>
      <c r="T99" s="107" t="s">
        <v>425</v>
      </c>
    </row>
    <row r="100" spans="1:20" ht="30.6" customHeight="1">
      <c r="A100" s="42" t="s">
        <v>299</v>
      </c>
      <c r="B100" s="42" t="s">
        <v>23</v>
      </c>
      <c r="C100" s="41">
        <f>'S5 Maquette'!F109</f>
        <v>0</v>
      </c>
      <c r="D100" s="39">
        <v>1</v>
      </c>
      <c r="E100" s="110" t="s">
        <v>422</v>
      </c>
      <c r="F100" s="39"/>
      <c r="G100" s="39" t="s">
        <v>422</v>
      </c>
      <c r="H100" s="39" t="s">
        <v>422</v>
      </c>
      <c r="I100" s="39" t="s">
        <v>422</v>
      </c>
      <c r="J100" s="39"/>
      <c r="K100" s="39" t="s">
        <v>10</v>
      </c>
      <c r="L100" s="39"/>
      <c r="M100" s="39">
        <v>2</v>
      </c>
      <c r="N100" s="39"/>
      <c r="O100" s="39"/>
      <c r="P100" s="39" t="s">
        <v>423</v>
      </c>
      <c r="Q100" s="39"/>
      <c r="R100" s="39"/>
      <c r="S100" s="102" t="s">
        <v>427</v>
      </c>
      <c r="T100" s="8"/>
    </row>
    <row r="101" spans="1:20" ht="30.6" customHeight="1">
      <c r="A101" s="42" t="s">
        <v>300</v>
      </c>
      <c r="B101" s="42" t="s">
        <v>23</v>
      </c>
      <c r="C101" s="41">
        <f>'S5 Maquette'!F110</f>
        <v>0</v>
      </c>
      <c r="D101" s="39">
        <v>1</v>
      </c>
      <c r="E101" s="110" t="s">
        <v>422</v>
      </c>
      <c r="F101" s="39"/>
      <c r="G101" s="39" t="s">
        <v>422</v>
      </c>
      <c r="H101" s="39" t="s">
        <v>422</v>
      </c>
      <c r="I101" s="39" t="s">
        <v>422</v>
      </c>
      <c r="J101" s="39"/>
      <c r="K101" s="39" t="s">
        <v>10</v>
      </c>
      <c r="L101" s="39"/>
      <c r="M101" s="39">
        <v>2</v>
      </c>
      <c r="N101" s="39"/>
      <c r="O101" s="39"/>
      <c r="P101" s="39" t="s">
        <v>423</v>
      </c>
      <c r="Q101" s="39"/>
      <c r="R101" s="39"/>
      <c r="S101" s="102" t="s">
        <v>427</v>
      </c>
      <c r="T101" s="8"/>
    </row>
    <row r="102" spans="1:20" ht="30.6" customHeight="1">
      <c r="A102" s="42" t="s">
        <v>275</v>
      </c>
      <c r="B102" s="42" t="s">
        <v>23</v>
      </c>
      <c r="C102" s="41">
        <f>'S5 Maquette'!F111</f>
        <v>0</v>
      </c>
      <c r="D102" s="39">
        <v>1</v>
      </c>
      <c r="E102" s="110" t="s">
        <v>422</v>
      </c>
      <c r="F102" s="39"/>
      <c r="G102" s="39" t="s">
        <v>422</v>
      </c>
      <c r="H102" s="39" t="s">
        <v>422</v>
      </c>
      <c r="I102" s="39" t="s">
        <v>422</v>
      </c>
      <c r="J102" s="39"/>
      <c r="K102" s="39" t="s">
        <v>10</v>
      </c>
      <c r="L102" s="39"/>
      <c r="M102" s="39">
        <v>2</v>
      </c>
      <c r="N102" s="39"/>
      <c r="O102" s="39"/>
      <c r="P102" s="39" t="s">
        <v>423</v>
      </c>
      <c r="Q102" s="39"/>
      <c r="R102" s="39"/>
      <c r="S102" s="102" t="s">
        <v>427</v>
      </c>
      <c r="T102" s="8"/>
    </row>
    <row r="103" spans="1:20" ht="30.6" customHeight="1">
      <c r="A103" s="42"/>
      <c r="B103" s="42"/>
      <c r="C103" s="41">
        <f>'S5 Maquette'!F112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8"/>
    </row>
    <row r="104" spans="1:20" ht="30.6" customHeight="1">
      <c r="A104" s="42" t="s">
        <v>278</v>
      </c>
      <c r="B104" s="42" t="s">
        <v>13</v>
      </c>
      <c r="C104" s="41">
        <f>'S5 Maquette'!F113</f>
        <v>0</v>
      </c>
      <c r="D104" s="39">
        <v>1</v>
      </c>
      <c r="E104" s="110" t="s">
        <v>422</v>
      </c>
      <c r="F104" s="39"/>
      <c r="G104" s="39" t="s">
        <v>422</v>
      </c>
      <c r="H104" s="39" t="s">
        <v>422</v>
      </c>
      <c r="I104" s="39" t="s">
        <v>422</v>
      </c>
      <c r="J104" s="39"/>
      <c r="K104" s="39" t="s">
        <v>10</v>
      </c>
      <c r="L104" s="39"/>
      <c r="M104" s="112">
        <v>8</v>
      </c>
      <c r="N104" s="39"/>
      <c r="O104" s="39"/>
      <c r="P104" s="39" t="s">
        <v>423</v>
      </c>
      <c r="Q104" s="39"/>
      <c r="R104" s="39"/>
      <c r="S104" s="102" t="s">
        <v>427</v>
      </c>
      <c r="T104" s="107" t="s">
        <v>426</v>
      </c>
    </row>
    <row r="105" spans="1:20" ht="30.6" customHeight="1">
      <c r="A105" s="42" t="s">
        <v>279</v>
      </c>
      <c r="B105" s="42" t="s">
        <v>23</v>
      </c>
      <c r="C105" s="41">
        <f>'S5 Maquette'!F114</f>
        <v>0</v>
      </c>
      <c r="D105" s="39">
        <v>1</v>
      </c>
      <c r="E105" s="110" t="s">
        <v>422</v>
      </c>
      <c r="F105" s="39"/>
      <c r="G105" s="39" t="s">
        <v>422</v>
      </c>
      <c r="H105" s="39" t="s">
        <v>422</v>
      </c>
      <c r="I105" s="39" t="s">
        <v>422</v>
      </c>
      <c r="J105" s="39"/>
      <c r="K105" s="39" t="s">
        <v>10</v>
      </c>
      <c r="L105" s="39"/>
      <c r="M105" s="39">
        <v>2</v>
      </c>
      <c r="N105" s="39"/>
      <c r="O105" s="39"/>
      <c r="P105" s="39" t="s">
        <v>423</v>
      </c>
      <c r="Q105" s="39"/>
      <c r="R105" s="39"/>
      <c r="S105" s="102" t="s">
        <v>427</v>
      </c>
      <c r="T105" s="8"/>
    </row>
    <row r="106" spans="1:20" ht="30.6" customHeight="1">
      <c r="A106" s="42" t="s">
        <v>280</v>
      </c>
      <c r="B106" s="42" t="s">
        <v>23</v>
      </c>
      <c r="C106" s="41">
        <f>'S5 Maquette'!F115</f>
        <v>0</v>
      </c>
      <c r="D106" s="39">
        <v>1</v>
      </c>
      <c r="E106" s="110" t="s">
        <v>422</v>
      </c>
      <c r="F106" s="39"/>
      <c r="G106" s="39" t="s">
        <v>422</v>
      </c>
      <c r="H106" s="39" t="s">
        <v>422</v>
      </c>
      <c r="I106" s="39" t="s">
        <v>422</v>
      </c>
      <c r="J106" s="39"/>
      <c r="K106" s="39" t="s">
        <v>10</v>
      </c>
      <c r="L106" s="39"/>
      <c r="M106" s="39">
        <v>2</v>
      </c>
      <c r="N106" s="39"/>
      <c r="O106" s="39"/>
      <c r="P106" s="39" t="s">
        <v>423</v>
      </c>
      <c r="Q106" s="39"/>
      <c r="R106" s="39"/>
      <c r="S106" s="102" t="s">
        <v>427</v>
      </c>
      <c r="T106" s="8"/>
    </row>
    <row r="107" spans="1:20" ht="30.6" customHeight="1">
      <c r="A107" s="42" t="s">
        <v>298</v>
      </c>
      <c r="B107" s="42" t="s">
        <v>23</v>
      </c>
      <c r="C107" s="41">
        <f>'S5 Maquette'!F116</f>
        <v>0</v>
      </c>
      <c r="D107" s="39">
        <v>1</v>
      </c>
      <c r="E107" s="110" t="s">
        <v>422</v>
      </c>
      <c r="F107" s="39"/>
      <c r="G107" s="39" t="s">
        <v>422</v>
      </c>
      <c r="H107" s="39" t="s">
        <v>422</v>
      </c>
      <c r="I107" s="39" t="s">
        <v>422</v>
      </c>
      <c r="J107" s="39"/>
      <c r="K107" s="39" t="s">
        <v>10</v>
      </c>
      <c r="L107" s="39"/>
      <c r="M107" s="39">
        <v>2</v>
      </c>
      <c r="N107" s="39"/>
      <c r="O107" s="39"/>
      <c r="P107" s="39" t="s">
        <v>423</v>
      </c>
      <c r="Q107" s="39"/>
      <c r="R107" s="39"/>
      <c r="S107" s="102" t="s">
        <v>427</v>
      </c>
      <c r="T107" s="8"/>
    </row>
    <row r="108" spans="1:20" ht="30.6" customHeight="1">
      <c r="A108" s="42" t="s">
        <v>281</v>
      </c>
      <c r="B108" s="42" t="s">
        <v>23</v>
      </c>
      <c r="C108" s="41">
        <f>'S5 Maquette'!F117</f>
        <v>0</v>
      </c>
      <c r="D108" s="39">
        <v>1</v>
      </c>
      <c r="E108" s="110" t="s">
        <v>422</v>
      </c>
      <c r="F108" s="39"/>
      <c r="G108" s="39" t="s">
        <v>422</v>
      </c>
      <c r="H108" s="39" t="s">
        <v>422</v>
      </c>
      <c r="I108" s="39" t="s">
        <v>422</v>
      </c>
      <c r="J108" s="39"/>
      <c r="K108" s="39" t="s">
        <v>10</v>
      </c>
      <c r="L108" s="39"/>
      <c r="M108" s="39">
        <v>2</v>
      </c>
      <c r="N108" s="39"/>
      <c r="O108" s="39"/>
      <c r="P108" s="39" t="s">
        <v>423</v>
      </c>
      <c r="Q108" s="39"/>
      <c r="R108" s="39"/>
      <c r="S108" s="102" t="s">
        <v>427</v>
      </c>
      <c r="T108" s="8"/>
    </row>
    <row r="109" spans="1:20" ht="30.6" customHeight="1">
      <c r="A109" s="42"/>
      <c r="B109" s="42"/>
      <c r="C109" s="41">
        <f>'S5 Maquette'!F118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8"/>
    </row>
    <row r="110" spans="1:20" ht="30.6" customHeight="1">
      <c r="A110" s="42" t="s">
        <v>285</v>
      </c>
      <c r="B110" s="42" t="s">
        <v>13</v>
      </c>
      <c r="C110" s="41">
        <f>'S5 Maquette'!F119</f>
        <v>0</v>
      </c>
      <c r="D110" s="39">
        <v>1</v>
      </c>
      <c r="E110" s="110" t="s">
        <v>422</v>
      </c>
      <c r="F110" s="39"/>
      <c r="G110" s="39" t="s">
        <v>422</v>
      </c>
      <c r="H110" s="39" t="s">
        <v>422</v>
      </c>
      <c r="I110" s="39" t="s">
        <v>428</v>
      </c>
      <c r="J110" s="39"/>
      <c r="K110" s="39" t="s">
        <v>10</v>
      </c>
      <c r="L110" s="39"/>
      <c r="M110" s="112">
        <v>8</v>
      </c>
      <c r="N110" s="39"/>
      <c r="O110" s="39"/>
      <c r="P110" s="39" t="s">
        <v>423</v>
      </c>
      <c r="Q110" s="39"/>
      <c r="R110" s="39"/>
      <c r="S110" s="102" t="s">
        <v>427</v>
      </c>
      <c r="T110" s="107" t="s">
        <v>453</v>
      </c>
    </row>
    <row r="111" spans="1:20" ht="30.6" customHeight="1">
      <c r="A111" s="42" t="s">
        <v>286</v>
      </c>
      <c r="B111" s="42" t="s">
        <v>23</v>
      </c>
      <c r="C111" s="41">
        <f>'S5 Maquette'!F120</f>
        <v>0</v>
      </c>
      <c r="D111" s="39">
        <v>1</v>
      </c>
      <c r="E111" s="110" t="s">
        <v>422</v>
      </c>
      <c r="F111" s="39"/>
      <c r="G111" s="39" t="s">
        <v>422</v>
      </c>
      <c r="H111" s="39" t="s">
        <v>422</v>
      </c>
      <c r="I111" s="39" t="s">
        <v>422</v>
      </c>
      <c r="J111" s="39"/>
      <c r="K111" s="39" t="s">
        <v>10</v>
      </c>
      <c r="L111" s="39"/>
      <c r="M111" s="39">
        <v>2</v>
      </c>
      <c r="N111" s="39"/>
      <c r="O111" s="39"/>
      <c r="P111" s="39" t="s">
        <v>423</v>
      </c>
      <c r="Q111" s="39"/>
      <c r="R111" s="39"/>
      <c r="S111" s="102" t="s">
        <v>427</v>
      </c>
      <c r="T111" s="107" t="s">
        <v>430</v>
      </c>
    </row>
    <row r="112" spans="1:20" ht="30.6" customHeight="1">
      <c r="A112" s="42" t="s">
        <v>287</v>
      </c>
      <c r="B112" s="42" t="s">
        <v>23</v>
      </c>
      <c r="C112" s="41">
        <f>'S5 Maquette'!F121</f>
        <v>0</v>
      </c>
      <c r="D112" s="39">
        <v>1</v>
      </c>
      <c r="E112" s="110" t="s">
        <v>422</v>
      </c>
      <c r="F112" s="39"/>
      <c r="G112" s="39" t="s">
        <v>422</v>
      </c>
      <c r="H112" s="39" t="s">
        <v>422</v>
      </c>
      <c r="I112" s="39" t="s">
        <v>422</v>
      </c>
      <c r="J112" s="39"/>
      <c r="K112" s="39" t="s">
        <v>10</v>
      </c>
      <c r="L112" s="39"/>
      <c r="M112" s="39">
        <v>2</v>
      </c>
      <c r="N112" s="39"/>
      <c r="O112" s="39"/>
      <c r="P112" s="39" t="s">
        <v>423</v>
      </c>
      <c r="Q112" s="39"/>
      <c r="R112" s="39"/>
      <c r="S112" s="102" t="s">
        <v>427</v>
      </c>
      <c r="T112" s="107" t="s">
        <v>430</v>
      </c>
    </row>
    <row r="113" spans="1:20" ht="30.6" customHeight="1">
      <c r="A113" s="42" t="s">
        <v>288</v>
      </c>
      <c r="B113" s="42" t="s">
        <v>23</v>
      </c>
      <c r="C113" s="41">
        <f>'S5 Maquette'!F122</f>
        <v>0</v>
      </c>
      <c r="D113" s="39">
        <v>1</v>
      </c>
      <c r="E113" s="110" t="s">
        <v>422</v>
      </c>
      <c r="F113" s="39"/>
      <c r="G113" s="39" t="s">
        <v>422</v>
      </c>
      <c r="H113" s="39" t="s">
        <v>422</v>
      </c>
      <c r="I113" s="39" t="s">
        <v>422</v>
      </c>
      <c r="J113" s="39"/>
      <c r="K113" s="39" t="s">
        <v>10</v>
      </c>
      <c r="L113" s="39"/>
      <c r="M113" s="39">
        <v>2</v>
      </c>
      <c r="N113" s="39"/>
      <c r="O113" s="39"/>
      <c r="P113" s="39" t="s">
        <v>423</v>
      </c>
      <c r="Q113" s="39"/>
      <c r="R113" s="39"/>
      <c r="S113" s="102" t="s">
        <v>427</v>
      </c>
      <c r="T113" s="107" t="s">
        <v>430</v>
      </c>
    </row>
    <row r="114" spans="1:20" ht="30.6" customHeight="1">
      <c r="A114" s="121" t="s">
        <v>429</v>
      </c>
      <c r="B114" s="42" t="s">
        <v>23</v>
      </c>
      <c r="C114" s="41">
        <f>'S5 Maquette'!F123</f>
        <v>0</v>
      </c>
      <c r="D114" s="39">
        <v>1</v>
      </c>
      <c r="E114" s="110" t="s">
        <v>422</v>
      </c>
      <c r="F114" s="39"/>
      <c r="G114" s="39" t="s">
        <v>422</v>
      </c>
      <c r="H114" s="39" t="s">
        <v>422</v>
      </c>
      <c r="I114" s="39" t="s">
        <v>428</v>
      </c>
      <c r="J114" s="39"/>
      <c r="K114" s="113" t="s">
        <v>10</v>
      </c>
      <c r="L114" s="39"/>
      <c r="M114" s="113">
        <v>2</v>
      </c>
      <c r="N114" s="112" t="s">
        <v>37</v>
      </c>
      <c r="O114" s="39"/>
      <c r="P114" s="39" t="s">
        <v>423</v>
      </c>
      <c r="Q114" s="39"/>
      <c r="R114" s="39"/>
      <c r="S114" s="39" t="s">
        <v>454</v>
      </c>
      <c r="T114" s="11" t="s">
        <v>430</v>
      </c>
    </row>
    <row r="115" spans="1:20" ht="30.6" customHeight="1">
      <c r="A115" s="42">
        <f>'S5 Maquette'!B116</f>
        <v>0</v>
      </c>
      <c r="B115" s="42">
        <f>'S5 Maquette'!C115</f>
        <v>0</v>
      </c>
      <c r="C115" s="41">
        <f>'S5 Maquette'!F124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8"/>
    </row>
    <row r="116" spans="1:20" ht="30.6" customHeight="1">
      <c r="A116" s="42">
        <f>'S5 Maquette'!B117</f>
        <v>0</v>
      </c>
      <c r="B116" s="42">
        <f>'S5 Maquette'!C116</f>
        <v>0</v>
      </c>
      <c r="C116" s="41">
        <f>'S5 Maquette'!F125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8"/>
    </row>
    <row r="117" spans="1:20" ht="30.6" customHeight="1">
      <c r="A117" s="42">
        <f>'S5 Maquette'!B118</f>
        <v>0</v>
      </c>
      <c r="B117" s="42">
        <f>'S5 Maquette'!C117</f>
        <v>0</v>
      </c>
      <c r="C117" s="41">
        <f>'S5 Maquette'!F126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8"/>
    </row>
    <row r="118" spans="1:20" ht="30.6" customHeight="1">
      <c r="A118" s="42">
        <f>'S5 Maquette'!B119</f>
        <v>0</v>
      </c>
      <c r="B118" s="42">
        <f>'S5 Maquette'!C118</f>
        <v>0</v>
      </c>
      <c r="C118" s="41">
        <f>'S5 Maquette'!F127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8"/>
    </row>
    <row r="119" spans="1:20" ht="30.6" customHeight="1">
      <c r="A119" s="42">
        <f>'S5 Maquette'!B120</f>
        <v>0</v>
      </c>
      <c r="B119" s="42">
        <f>'S5 Maquette'!C119</f>
        <v>0</v>
      </c>
      <c r="C119" s="41">
        <f>'S5 Maquette'!F128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8"/>
    </row>
    <row r="120" spans="1:20" ht="30.6" customHeight="1">
      <c r="A120" s="42">
        <f>'S5 Maquette'!B121</f>
        <v>0</v>
      </c>
      <c r="B120" s="42">
        <f>'S5 Maquette'!C120</f>
        <v>0</v>
      </c>
      <c r="C120" s="41">
        <f>'S5 Maquette'!F129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8"/>
    </row>
    <row r="121" spans="1:20" ht="30.6" customHeight="1">
      <c r="A121" s="42">
        <f>'S5 Maquette'!B122</f>
        <v>0</v>
      </c>
      <c r="B121" s="42">
        <f>'S5 Maquette'!C121</f>
        <v>0</v>
      </c>
      <c r="C121" s="41">
        <f>'S5 Maquette'!F130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8"/>
    </row>
    <row r="122" spans="1:20" ht="30.6" customHeight="1">
      <c r="A122" s="42">
        <f>'S5 Maquette'!B123</f>
        <v>0</v>
      </c>
      <c r="B122" s="42">
        <f>'S5 Maquette'!C122</f>
        <v>0</v>
      </c>
      <c r="C122" s="41">
        <f>'S5 Maquette'!F131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8"/>
    </row>
    <row r="123" spans="1:20" ht="30.6" customHeight="1">
      <c r="A123" s="42">
        <f>'S5 Maquette'!B124</f>
        <v>0</v>
      </c>
      <c r="B123" s="42">
        <f>'S5 Maquette'!C123</f>
        <v>0</v>
      </c>
      <c r="C123" s="41">
        <f>'S5 Maquette'!F132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8"/>
    </row>
    <row r="124" spans="1:20" ht="30.6" customHeight="1">
      <c r="A124" s="42">
        <f>'S5 Maquette'!B125</f>
        <v>0</v>
      </c>
      <c r="B124" s="42">
        <f>'S5 Maquette'!C124</f>
        <v>0</v>
      </c>
      <c r="C124" s="41">
        <f>'S5 Maquette'!F133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8"/>
    </row>
    <row r="125" spans="1:20" ht="30.6" customHeight="1">
      <c r="A125" s="42">
        <f>'S5 Maquette'!B126</f>
        <v>0</v>
      </c>
      <c r="B125" s="42">
        <f>'S5 Maquette'!C125</f>
        <v>0</v>
      </c>
      <c r="C125" s="41">
        <f>'S5 Maquette'!F134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8"/>
    </row>
    <row r="126" spans="1:20" ht="30.6" customHeight="1">
      <c r="A126" s="42">
        <f>'S5 Maquette'!B127</f>
        <v>0</v>
      </c>
      <c r="B126" s="42">
        <f>'S5 Maquette'!C126</f>
        <v>0</v>
      </c>
      <c r="C126" s="41">
        <f>'S5 Maquette'!F135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8"/>
    </row>
    <row r="127" spans="1:20" ht="30.6" customHeight="1">
      <c r="A127" s="42">
        <f>'S5 Maquette'!B128</f>
        <v>0</v>
      </c>
      <c r="B127" s="42">
        <f>'S5 Maquette'!C127</f>
        <v>0</v>
      </c>
      <c r="C127" s="41">
        <f>'S5 Maquette'!F136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8"/>
    </row>
    <row r="128" spans="1:20" ht="30.6" customHeight="1">
      <c r="A128" s="42">
        <f>'S5 Maquette'!B129</f>
        <v>0</v>
      </c>
      <c r="B128" s="42">
        <f>'S5 Maquette'!C128</f>
        <v>0</v>
      </c>
      <c r="C128" s="41">
        <f>'S5 Maquette'!F137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8"/>
    </row>
    <row r="129" spans="1:20" ht="30.6" customHeight="1">
      <c r="A129" s="42">
        <f>'S5 Maquette'!B130</f>
        <v>0</v>
      </c>
      <c r="B129" s="42">
        <f>'S5 Maquette'!C129</f>
        <v>0</v>
      </c>
      <c r="C129" s="41">
        <f>'S5 Maquette'!F138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8"/>
    </row>
    <row r="130" spans="1:20" ht="30.6" customHeight="1">
      <c r="A130" s="42">
        <f>'S5 Maquette'!B131</f>
        <v>0</v>
      </c>
      <c r="B130" s="42">
        <f>'S5 Maquette'!C130</f>
        <v>0</v>
      </c>
      <c r="C130" s="41">
        <f>'S5 Maquette'!F139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8"/>
    </row>
    <row r="131" spans="1:20" ht="30.6" customHeight="1">
      <c r="A131" s="42">
        <f>'S5 Maquette'!B132</f>
        <v>0</v>
      </c>
      <c r="B131" s="42">
        <f>'S5 Maquette'!C131</f>
        <v>0</v>
      </c>
      <c r="C131" s="41">
        <f>'S5 Maquette'!F140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8"/>
    </row>
    <row r="132" spans="1:20" ht="30.6" customHeight="1">
      <c r="A132" s="42">
        <f>'S5 Maquette'!B133</f>
        <v>0</v>
      </c>
      <c r="B132" s="42">
        <f>'S5 Maquette'!C132</f>
        <v>0</v>
      </c>
      <c r="C132" s="41">
        <f>'S5 Maquette'!F141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8"/>
    </row>
    <row r="133" spans="1:20" ht="30.6" customHeight="1">
      <c r="A133" s="42">
        <f>'S5 Maquette'!B134</f>
        <v>0</v>
      </c>
      <c r="B133" s="42">
        <f>'S5 Maquette'!C133</f>
        <v>0</v>
      </c>
      <c r="C133" s="41">
        <f>'S5 Maquette'!F142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6" customHeight="1">
      <c r="A134" s="42">
        <f>'S5 Maquette'!B135</f>
        <v>0</v>
      </c>
      <c r="B134" s="42">
        <f>'S5 Maquette'!C134</f>
        <v>0</v>
      </c>
      <c r="C134" s="41">
        <f>'S5 Maquette'!F143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6" customHeight="1">
      <c r="A135" s="42">
        <f>'S5 Maquette'!B136</f>
        <v>0</v>
      </c>
      <c r="B135" s="42">
        <f>'S5 Maquette'!C135</f>
        <v>0</v>
      </c>
      <c r="C135" s="41">
        <f>'S5 Maquette'!F144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6" customHeight="1">
      <c r="A136" s="42">
        <f>'S5 Maquette'!B137</f>
        <v>0</v>
      </c>
      <c r="B136" s="42">
        <f>'S5 Maquette'!C136</f>
        <v>0</v>
      </c>
      <c r="C136" s="41">
        <f>'S5 Maquette'!F145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6" customHeight="1">
      <c r="A137" s="42">
        <f>'S5 Maquette'!B138</f>
        <v>0</v>
      </c>
      <c r="B137" s="42">
        <f>'S5 Maquette'!C137</f>
        <v>0</v>
      </c>
      <c r="C137" s="41">
        <f>'S5 Maquette'!F146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6" customHeight="1">
      <c r="A138" s="42">
        <f>'S5 Maquette'!B139</f>
        <v>0</v>
      </c>
      <c r="B138" s="42">
        <f>'S5 Maquette'!C138</f>
        <v>0</v>
      </c>
      <c r="C138" s="41">
        <f>'S5 Maquette'!F147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6" customHeight="1">
      <c r="A139" s="42">
        <f>'S5 Maquette'!B140</f>
        <v>0</v>
      </c>
      <c r="B139" s="42">
        <f>'S5 Maquette'!C139</f>
        <v>0</v>
      </c>
      <c r="C139" s="41">
        <f>'S5 Maquette'!F148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6" customHeight="1">
      <c r="A140" s="42">
        <f>'S5 Maquette'!B141</f>
        <v>0</v>
      </c>
      <c r="B140" s="42">
        <f>'S5 Maquette'!C140</f>
        <v>0</v>
      </c>
      <c r="C140" s="41">
        <f>'S5 Maquette'!F149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6" customHeight="1">
      <c r="A141" s="42">
        <f>'S5 Maquette'!B150</f>
        <v>0</v>
      </c>
      <c r="B141" s="42">
        <f>'S5 Maquette'!C150</f>
        <v>0</v>
      </c>
      <c r="C141" s="41">
        <f>'S5 Maquette'!F150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6" customHeight="1">
      <c r="A142" s="42">
        <f>'S5 Maquette'!B151</f>
        <v>0</v>
      </c>
      <c r="B142" s="42">
        <f>'S5 Maquette'!C151</f>
        <v>0</v>
      </c>
      <c r="C142" s="41">
        <f>'S5 Maquette'!F151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6" customHeight="1">
      <c r="A143" s="42">
        <f>'S5 Maquette'!B152</f>
        <v>0</v>
      </c>
      <c r="B143" s="42">
        <f>'S5 Maquette'!C152</f>
        <v>0</v>
      </c>
      <c r="C143" s="41">
        <f>'S5 Maquette'!F152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6" customHeight="1">
      <c r="A144" s="42">
        <f>'S5 Maquette'!B153</f>
        <v>0</v>
      </c>
      <c r="B144" s="42">
        <f>'S5 Maquette'!C153</f>
        <v>0</v>
      </c>
      <c r="C144" s="41">
        <f>'S5 Maquette'!F153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6" customHeight="1">
      <c r="A145" s="42">
        <f>'S5 Maquette'!B154</f>
        <v>0</v>
      </c>
      <c r="B145" s="42">
        <f>'S5 Maquette'!C154</f>
        <v>0</v>
      </c>
      <c r="C145" s="41">
        <f>'S5 Maquette'!F154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6" customHeight="1">
      <c r="A146" s="42">
        <f>'S5 Maquette'!B155</f>
        <v>0</v>
      </c>
      <c r="B146" s="42">
        <f>'S5 Maquette'!C155</f>
        <v>0</v>
      </c>
      <c r="C146" s="41">
        <f>'S5 Maquette'!F155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6" customHeight="1">
      <c r="A147" s="42">
        <f>'S5 Maquette'!B156</f>
        <v>0</v>
      </c>
      <c r="B147" s="42">
        <f>'S5 Maquette'!C156</f>
        <v>0</v>
      </c>
      <c r="C147" s="41">
        <f>'S5 Maquette'!F156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6" customHeight="1">
      <c r="A148" s="42">
        <f>'S5 Maquette'!B157</f>
        <v>0</v>
      </c>
      <c r="B148" s="42">
        <f>'S5 Maquette'!C157</f>
        <v>0</v>
      </c>
      <c r="C148" s="41">
        <f>'S5 Maquette'!F157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6" customHeight="1">
      <c r="A149" s="42">
        <f>'S5 Maquette'!B158</f>
        <v>0</v>
      </c>
      <c r="B149" s="42">
        <f>'S5 Maquette'!C158</f>
        <v>0</v>
      </c>
      <c r="C149" s="41">
        <f>'S5 Maquette'!F158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6" customHeight="1">
      <c r="A150" s="42">
        <f>'S5 Maquette'!B159</f>
        <v>0</v>
      </c>
      <c r="B150" s="42">
        <f>'S5 Maquette'!C159</f>
        <v>0</v>
      </c>
      <c r="C150" s="41">
        <f>'S5 Maquette'!F159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6" customHeight="1">
      <c r="A151" s="42">
        <f>'S5 Maquette'!B160</f>
        <v>0</v>
      </c>
      <c r="B151" s="42">
        <f>'S5 Maquette'!C160</f>
        <v>0</v>
      </c>
      <c r="C151" s="41">
        <f>'S5 Maquette'!F160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6" customHeight="1">
      <c r="A152" s="42">
        <f>'S5 Maquette'!B161</f>
        <v>0</v>
      </c>
      <c r="B152" s="42">
        <f>'S5 Maquette'!C161</f>
        <v>0</v>
      </c>
      <c r="C152" s="41">
        <f>'S5 Maquette'!F161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6" customHeight="1">
      <c r="A153" s="42">
        <f>'S5 Maquette'!B162</f>
        <v>0</v>
      </c>
      <c r="B153" s="42">
        <f>'S5 Maquette'!C162</f>
        <v>0</v>
      </c>
      <c r="C153" s="41">
        <f>'S5 Maquette'!F162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6" customHeight="1">
      <c r="A154" s="42">
        <f>'S5 Maquette'!B163</f>
        <v>0</v>
      </c>
      <c r="B154" s="42">
        <f>'S5 Maquette'!C163</f>
        <v>0</v>
      </c>
      <c r="C154" s="41">
        <f>'S5 Maquette'!F163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6" customHeight="1">
      <c r="A155" s="42">
        <f>'S5 Maquette'!B164</f>
        <v>0</v>
      </c>
      <c r="B155" s="42">
        <f>'S5 Maquette'!C164</f>
        <v>0</v>
      </c>
      <c r="C155" s="41">
        <f>'S5 Maquette'!F164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6" customHeight="1">
      <c r="A156" s="42">
        <f>'S5 Maquette'!B165</f>
        <v>0</v>
      </c>
      <c r="B156" s="42">
        <f>'S5 Maquette'!C165</f>
        <v>0</v>
      </c>
      <c r="C156" s="41">
        <f>'S5 Maquette'!F165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6" customHeight="1">
      <c r="A157" s="42">
        <f>'S5 Maquette'!B166</f>
        <v>0</v>
      </c>
      <c r="B157" s="42">
        <f>'S5 Maquette'!C166</f>
        <v>0</v>
      </c>
      <c r="C157" s="41">
        <f>'S5 Maquette'!F166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6" customHeight="1">
      <c r="A158" s="42">
        <f>'S5 Maquette'!B167</f>
        <v>0</v>
      </c>
      <c r="B158" s="42">
        <f>'S5 Maquette'!C167</f>
        <v>0</v>
      </c>
      <c r="C158" s="41">
        <f>'S5 Maquette'!F167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6" customHeight="1">
      <c r="A159" s="42">
        <f>'S5 Maquette'!B168</f>
        <v>0</v>
      </c>
      <c r="B159" s="42">
        <f>'S5 Maquette'!C168</f>
        <v>0</v>
      </c>
      <c r="C159" s="41">
        <f>'S5 Maquette'!F168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6" customHeight="1">
      <c r="A160" s="42">
        <f>'S5 Maquette'!B169</f>
        <v>0</v>
      </c>
      <c r="B160" s="42">
        <f>'S5 Maquette'!C169</f>
        <v>0</v>
      </c>
      <c r="C160" s="41">
        <f>'S5 Maquette'!F169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6" customHeight="1">
      <c r="A161" s="42">
        <f>'S5 Maquette'!B170</f>
        <v>0</v>
      </c>
      <c r="B161" s="42">
        <f>'S5 Maquette'!C170</f>
        <v>0</v>
      </c>
      <c r="C161" s="41">
        <f>'S5 Maquette'!F170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6" customHeight="1">
      <c r="A162" s="42">
        <f>'S5 Maquette'!B171</f>
        <v>0</v>
      </c>
      <c r="B162" s="42">
        <f>'S5 Maquette'!C171</f>
        <v>0</v>
      </c>
      <c r="C162" s="41">
        <f>'S5 Maquette'!F171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6" customHeight="1">
      <c r="A163" s="42">
        <f>'S5 Maquette'!B172</f>
        <v>0</v>
      </c>
      <c r="B163" s="42">
        <f>'S5 Maquette'!C172</f>
        <v>0</v>
      </c>
      <c r="C163" s="41">
        <f>'S5 Maquette'!F172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6" customHeight="1">
      <c r="A164" s="42">
        <f>'S5 Maquette'!B173</f>
        <v>0</v>
      </c>
      <c r="B164" s="42">
        <f>'S5 Maquette'!C173</f>
        <v>0</v>
      </c>
      <c r="C164" s="41">
        <f>'S5 Maquette'!F173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6" customHeight="1">
      <c r="A165" s="42">
        <f>'S5 Maquette'!B174</f>
        <v>0</v>
      </c>
      <c r="B165" s="42">
        <f>'S5 Maquette'!C174</f>
        <v>0</v>
      </c>
      <c r="C165" s="41">
        <f>'S5 Maquette'!F174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6" customHeight="1">
      <c r="A166" s="42">
        <f>'S5 Maquette'!B175</f>
        <v>0</v>
      </c>
      <c r="B166" s="42">
        <f>'S5 Maquette'!C175</f>
        <v>0</v>
      </c>
      <c r="C166" s="41">
        <f>'S5 Maquette'!F175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6" customHeight="1">
      <c r="A167" s="42">
        <f>'S5 Maquette'!B176</f>
        <v>0</v>
      </c>
      <c r="B167" s="42">
        <f>'S5 Maquette'!C176</f>
        <v>0</v>
      </c>
      <c r="C167" s="41">
        <f>'S5 Maquette'!F176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6" customHeight="1">
      <c r="A168" s="42">
        <f>'S5 Maquette'!B177</f>
        <v>0</v>
      </c>
      <c r="B168" s="42">
        <f>'S5 Maquette'!C177</f>
        <v>0</v>
      </c>
      <c r="C168" s="41">
        <f>'S5 Maquette'!F177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6" customHeight="1">
      <c r="A169" s="42">
        <f>'S5 Maquette'!B178</f>
        <v>0</v>
      </c>
      <c r="B169" s="42">
        <f>'S5 Maquette'!C178</f>
        <v>0</v>
      </c>
      <c r="C169" s="41">
        <f>'S5 Maquette'!F178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6" customHeight="1">
      <c r="A170" s="42">
        <f>'S5 Maquette'!B179</f>
        <v>0</v>
      </c>
      <c r="B170" s="42">
        <f>'S5 Maquette'!C179</f>
        <v>0</v>
      </c>
      <c r="C170" s="41">
        <f>'S5 Maquette'!F179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6" customHeight="1">
      <c r="A171" s="42">
        <f>'S5 Maquette'!B180</f>
        <v>0</v>
      </c>
      <c r="B171" s="42">
        <f>'S5 Maquette'!C180</f>
        <v>0</v>
      </c>
      <c r="C171" s="41">
        <f>'S5 Maquette'!F180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6" customHeight="1">
      <c r="A172" s="42">
        <f>'S5 Maquette'!B181</f>
        <v>0</v>
      </c>
      <c r="B172" s="42">
        <f>'S5 Maquette'!C181</f>
        <v>0</v>
      </c>
      <c r="C172" s="41">
        <f>'S5 Maquette'!F181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6" customHeight="1">
      <c r="A173" s="42">
        <f>'S5 Maquette'!B182</f>
        <v>0</v>
      </c>
      <c r="B173" s="42">
        <f>'S5 Maquette'!C182</f>
        <v>0</v>
      </c>
      <c r="C173" s="41">
        <f>'S5 Maquette'!F182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6" customHeight="1">
      <c r="A174" s="42">
        <f>'S5 Maquette'!B183</f>
        <v>0</v>
      </c>
      <c r="B174" s="42">
        <f>'S5 Maquette'!C183</f>
        <v>0</v>
      </c>
      <c r="C174" s="41">
        <f>'S5 Maquette'!F183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6" customHeight="1">
      <c r="A175" s="42">
        <f>'S5 Maquette'!B184</f>
        <v>0</v>
      </c>
      <c r="B175" s="42">
        <f>'S5 Maquette'!C184</f>
        <v>0</v>
      </c>
      <c r="C175" s="41">
        <f>'S5 Maquette'!F184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6" customHeight="1">
      <c r="A176" s="42">
        <f>'S5 Maquette'!B185</f>
        <v>0</v>
      </c>
      <c r="B176" s="42">
        <f>'S5 Maquette'!C185</f>
        <v>0</v>
      </c>
      <c r="C176" s="41">
        <f>'S5 Maquette'!F185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6" customHeight="1">
      <c r="A177" s="42">
        <f>'S5 Maquette'!B186</f>
        <v>0</v>
      </c>
      <c r="B177" s="42">
        <f>'S5 Maquette'!C186</f>
        <v>0</v>
      </c>
      <c r="C177" s="41">
        <f>'S5 Maquette'!F186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6" customHeight="1">
      <c r="A178" s="42">
        <f>'S5 Maquette'!B187</f>
        <v>0</v>
      </c>
      <c r="B178" s="42">
        <f>'S5 Maquette'!C187</f>
        <v>0</v>
      </c>
      <c r="C178" s="41">
        <f>'S5 Maquette'!F187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6" customHeight="1">
      <c r="A179" s="42">
        <f>'S5 Maquette'!B188</f>
        <v>0</v>
      </c>
      <c r="B179" s="42">
        <f>'S5 Maquette'!C188</f>
        <v>0</v>
      </c>
      <c r="C179" s="41">
        <f>'S5 Maquette'!F188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6" customHeight="1">
      <c r="A180" s="42">
        <f>'S5 Maquette'!B189</f>
        <v>0</v>
      </c>
      <c r="B180" s="42">
        <f>'S5 Maquette'!C189</f>
        <v>0</v>
      </c>
      <c r="C180" s="41">
        <f>'S5 Maquette'!F189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6" customHeight="1">
      <c r="A181" s="42">
        <f>'S5 Maquette'!B190</f>
        <v>0</v>
      </c>
      <c r="B181" s="42">
        <f>'S5 Maquette'!C190</f>
        <v>0</v>
      </c>
      <c r="C181" s="41">
        <f>'S5 Maquette'!F190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6" customHeight="1">
      <c r="A182" s="42">
        <f>'S5 Maquette'!B191</f>
        <v>0</v>
      </c>
      <c r="B182" s="42">
        <f>'S5 Maquette'!C191</f>
        <v>0</v>
      </c>
      <c r="C182" s="41">
        <f>'S5 Maquette'!F191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6" customHeight="1">
      <c r="A183" s="42">
        <f>'S5 Maquette'!B192</f>
        <v>0</v>
      </c>
      <c r="B183" s="42">
        <f>'S5 Maquette'!C192</f>
        <v>0</v>
      </c>
      <c r="C183" s="41">
        <f>'S5 Maquette'!F192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6" customHeight="1">
      <c r="A184" s="42">
        <f>'S5 Maquette'!B193</f>
        <v>0</v>
      </c>
      <c r="B184" s="42">
        <f>'S5 Maquette'!C193</f>
        <v>0</v>
      </c>
      <c r="C184" s="41">
        <f>'S5 Maquette'!F193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6" customHeight="1">
      <c r="A185" s="42">
        <f>'S5 Maquette'!B194</f>
        <v>0</v>
      </c>
      <c r="B185" s="42">
        <f>'S5 Maquette'!C194</f>
        <v>0</v>
      </c>
      <c r="C185" s="41">
        <f>'S5 Maquette'!F194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6" customHeight="1">
      <c r="A186" s="42">
        <f>'S5 Maquette'!B195</f>
        <v>0</v>
      </c>
      <c r="B186" s="42">
        <f>'S5 Maquette'!C195</f>
        <v>0</v>
      </c>
      <c r="C186" s="41">
        <f>'S5 Maquette'!F195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6" customHeight="1">
      <c r="A187" s="42">
        <f>'S5 Maquette'!B196</f>
        <v>0</v>
      </c>
      <c r="B187" s="42">
        <f>'S5 Maquette'!C196</f>
        <v>0</v>
      </c>
      <c r="C187" s="41">
        <f>'S5 Maquette'!F196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6" customHeight="1">
      <c r="A188" s="42">
        <f>'S5 Maquette'!B197</f>
        <v>0</v>
      </c>
      <c r="B188" s="42">
        <f>'S5 Maquette'!C197</f>
        <v>0</v>
      </c>
      <c r="C188" s="41">
        <f>'S5 Maquette'!F197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6" customHeight="1">
      <c r="A189" s="42">
        <f>'S5 Maquette'!B198</f>
        <v>0</v>
      </c>
      <c r="B189" s="42">
        <f>'S5 Maquette'!C198</f>
        <v>0</v>
      </c>
      <c r="C189" s="41">
        <f>'S5 Maquette'!F198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6" customHeight="1">
      <c r="A190" s="42">
        <f>'S5 Maquette'!B199</f>
        <v>0</v>
      </c>
      <c r="B190" s="42">
        <f>'S5 Maquette'!C199</f>
        <v>0</v>
      </c>
      <c r="C190" s="41">
        <f>'S5 Maquette'!F199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6" customHeight="1">
      <c r="A191" s="42">
        <f>'S5 Maquette'!B200</f>
        <v>0</v>
      </c>
      <c r="B191" s="42">
        <f>'S5 Maquette'!C200</f>
        <v>0</v>
      </c>
      <c r="C191" s="41">
        <f>'S5 Maquette'!F200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6" customHeight="1">
      <c r="A192" s="42">
        <f>'S5 Maquette'!B201</f>
        <v>0</v>
      </c>
      <c r="B192" s="42">
        <f>'S5 Maquette'!C201</f>
        <v>0</v>
      </c>
      <c r="C192" s="41">
        <f>'S5 Maquette'!F201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6" customHeight="1">
      <c r="A193" s="42">
        <f>'S5 Maquette'!B202</f>
        <v>0</v>
      </c>
      <c r="B193" s="42">
        <f>'S5 Maquette'!C202</f>
        <v>0</v>
      </c>
      <c r="C193" s="41">
        <f>'S5 Maquette'!F202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6" customHeight="1">
      <c r="A194" s="42">
        <f>'S5 Maquette'!B203</f>
        <v>0</v>
      </c>
      <c r="B194" s="42">
        <f>'S5 Maquette'!C203</f>
        <v>0</v>
      </c>
      <c r="C194" s="41">
        <f>'S5 Maquette'!F203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6" customHeight="1">
      <c r="A195" s="42">
        <f>'S5 Maquette'!B204</f>
        <v>0</v>
      </c>
      <c r="B195" s="42">
        <f>'S5 Maquette'!C204</f>
        <v>0</v>
      </c>
      <c r="C195" s="41">
        <f>'S5 Maquette'!F204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6" customHeight="1">
      <c r="A196" s="42">
        <f>'S5 Maquette'!B205</f>
        <v>0</v>
      </c>
      <c r="B196" s="42">
        <f>'S5 Maquette'!C205</f>
        <v>0</v>
      </c>
      <c r="C196" s="41">
        <f>'S5 Maquette'!F205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6" customHeight="1">
      <c r="A197" s="42">
        <f>'S5 Maquette'!B206</f>
        <v>0</v>
      </c>
      <c r="B197" s="42">
        <f>'S5 Maquette'!C206</f>
        <v>0</v>
      </c>
      <c r="C197" s="41">
        <f>'S5 Maquette'!F206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6" customHeight="1">
      <c r="A198" s="42">
        <f>'S5 Maquette'!B207</f>
        <v>0</v>
      </c>
      <c r="B198" s="42">
        <f>'S5 Maquette'!C207</f>
        <v>0</v>
      </c>
      <c r="C198" s="41">
        <f>'S5 Maquette'!F207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6" customHeight="1">
      <c r="A199" s="42">
        <f>'S5 Maquette'!B208</f>
        <v>0</v>
      </c>
      <c r="B199" s="42">
        <f>'S5 Maquette'!C208</f>
        <v>0</v>
      </c>
      <c r="C199" s="41">
        <f>'S5 Maquette'!F208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6" customHeight="1">
      <c r="A200" s="42">
        <f>'S5 Maquette'!B209</f>
        <v>0</v>
      </c>
      <c r="B200" s="42">
        <f>'S5 Maquette'!C209</f>
        <v>0</v>
      </c>
      <c r="C200" s="41">
        <f>'S5 Maquette'!F209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6" customHeight="1">
      <c r="A201" s="42">
        <f>'S5 Maquette'!B210</f>
        <v>0</v>
      </c>
      <c r="B201" s="42">
        <f>'S5 Maquette'!C210</f>
        <v>0</v>
      </c>
      <c r="C201" s="41">
        <f>'S5 Maquette'!F210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6" customHeight="1">
      <c r="A202" s="42">
        <f>'S5 Maquette'!B211</f>
        <v>0</v>
      </c>
      <c r="B202" s="42">
        <f>'S5 Maquette'!C211</f>
        <v>0</v>
      </c>
      <c r="C202" s="41">
        <f>'S5 Maquette'!F211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6" customHeight="1">
      <c r="A203" s="42">
        <f>'S5 Maquette'!B212</f>
        <v>0</v>
      </c>
      <c r="B203" s="42">
        <f>'S5 Maquette'!C212</f>
        <v>0</v>
      </c>
      <c r="C203" s="41">
        <f>'S5 Maquette'!F212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6" customHeight="1">
      <c r="A204" s="42">
        <f>'S5 Maquette'!B213</f>
        <v>0</v>
      </c>
      <c r="B204" s="42">
        <f>'S5 Maquette'!C213</f>
        <v>0</v>
      </c>
      <c r="C204" s="41">
        <f>'S5 Maquette'!F213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6" customHeight="1">
      <c r="A205" s="42">
        <f>'S5 Maquette'!B214</f>
        <v>0</v>
      </c>
      <c r="B205" s="42">
        <f>'S5 Maquette'!C214</f>
        <v>0</v>
      </c>
      <c r="C205" s="41">
        <f>'S5 Maquette'!F214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6" customHeight="1">
      <c r="A206" s="42">
        <f>'S5 Maquette'!B215</f>
        <v>0</v>
      </c>
      <c r="B206" s="42">
        <f>'S5 Maquette'!C215</f>
        <v>0</v>
      </c>
      <c r="C206" s="41">
        <f>'S5 Maquette'!F215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6" customHeight="1">
      <c r="A207" s="42">
        <f>'S5 Maquette'!B216</f>
        <v>0</v>
      </c>
      <c r="B207" s="42">
        <f>'S5 Maquette'!C216</f>
        <v>0</v>
      </c>
      <c r="C207" s="41">
        <f>'S5 Maquette'!F216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6" customHeight="1">
      <c r="A208" s="42">
        <f>'S5 Maquette'!B217</f>
        <v>0</v>
      </c>
      <c r="B208" s="42">
        <f>'S5 Maquette'!C217</f>
        <v>0</v>
      </c>
      <c r="C208" s="41">
        <f>'S5 Maquette'!F217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6" customHeight="1">
      <c r="A209" s="42">
        <f>'S5 Maquette'!B218</f>
        <v>0</v>
      </c>
      <c r="B209" s="42">
        <f>'S5 Maquette'!C218</f>
        <v>0</v>
      </c>
      <c r="C209" s="41">
        <f>'S5 Maquette'!F218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6" customHeight="1">
      <c r="A210" s="42">
        <f>'S5 Maquette'!B219</f>
        <v>0</v>
      </c>
      <c r="B210" s="42">
        <f>'S5 Maquette'!C219</f>
        <v>0</v>
      </c>
      <c r="C210" s="41">
        <f>'S5 Maquette'!F219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6" customHeight="1">
      <c r="A211" s="42">
        <f>'S5 Maquette'!B220</f>
        <v>0</v>
      </c>
      <c r="B211" s="42">
        <f>'S5 Maquette'!C220</f>
        <v>0</v>
      </c>
      <c r="C211" s="41">
        <f>'S5 Maquette'!F220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6" customHeight="1">
      <c r="A212" s="42">
        <f>'S5 Maquette'!B221</f>
        <v>0</v>
      </c>
      <c r="B212" s="42">
        <f>'S5 Maquette'!C221</f>
        <v>0</v>
      </c>
      <c r="C212" s="41">
        <f>'S5 Maquette'!F221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6" customHeight="1">
      <c r="A213" s="42">
        <f>'S5 Maquette'!B222</f>
        <v>0</v>
      </c>
      <c r="B213" s="42">
        <f>'S5 Maquette'!C222</f>
        <v>0</v>
      </c>
      <c r="C213" s="41">
        <f>'S5 Maquette'!F222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6" customHeight="1">
      <c r="A214" s="42">
        <f>'S5 Maquette'!B223</f>
        <v>0</v>
      </c>
      <c r="B214" s="42">
        <f>'S5 Maquette'!C223</f>
        <v>0</v>
      </c>
      <c r="C214" s="41">
        <f>'S5 Maquette'!F223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6" customHeight="1">
      <c r="A215" s="42">
        <f>'S5 Maquette'!B224</f>
        <v>0</v>
      </c>
      <c r="B215" s="42">
        <f>'S5 Maquette'!C224</f>
        <v>0</v>
      </c>
      <c r="C215" s="41">
        <f>'S5 Maquette'!F224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6" customHeight="1">
      <c r="A216" s="42">
        <f>'S5 Maquette'!B225</f>
        <v>0</v>
      </c>
      <c r="B216" s="42">
        <f>'S5 Maquette'!C225</f>
        <v>0</v>
      </c>
      <c r="C216" s="41">
        <f>'S5 Maquette'!F225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6" customHeight="1">
      <c r="A217" s="42">
        <f>'S5 Maquette'!B226</f>
        <v>0</v>
      </c>
      <c r="B217" s="42">
        <f>'S5 Maquette'!C226</f>
        <v>0</v>
      </c>
      <c r="C217" s="41">
        <f>'S5 Maquette'!F226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6" customHeight="1">
      <c r="A218" s="42">
        <f>'S5 Maquette'!B227</f>
        <v>0</v>
      </c>
      <c r="B218" s="42">
        <f>'S5 Maquette'!C227</f>
        <v>0</v>
      </c>
      <c r="C218" s="41">
        <f>'S5 Maquette'!F227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6" customHeight="1">
      <c r="A219" s="42">
        <f>'S5 Maquette'!B228</f>
        <v>0</v>
      </c>
      <c r="B219" s="42">
        <f>'S5 Maquette'!C228</f>
        <v>0</v>
      </c>
      <c r="C219" s="41">
        <f>'S5 Maquette'!F228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6" customHeight="1">
      <c r="A220" s="42">
        <f>'S5 Maquette'!B229</f>
        <v>0</v>
      </c>
      <c r="B220" s="42">
        <f>'S5 Maquette'!C229</f>
        <v>0</v>
      </c>
      <c r="C220" s="41">
        <f>'S5 Maquette'!F229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6" customHeight="1">
      <c r="A221" s="42">
        <f>'S5 Maquette'!B230</f>
        <v>0</v>
      </c>
      <c r="B221" s="42">
        <f>'S5 Maquette'!C230</f>
        <v>0</v>
      </c>
      <c r="C221" s="41">
        <f>'S5 Maquette'!F230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6" customHeight="1">
      <c r="A222" s="42">
        <f>'S5 Maquette'!B231</f>
        <v>0</v>
      </c>
      <c r="B222" s="42">
        <f>'S5 Maquette'!C231</f>
        <v>0</v>
      </c>
      <c r="C222" s="41">
        <f>'S5 Maquette'!F231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6" customHeight="1">
      <c r="A223" s="42">
        <f>'S5 Maquette'!B232</f>
        <v>0</v>
      </c>
      <c r="B223" s="42">
        <f>'S5 Maquette'!C232</f>
        <v>0</v>
      </c>
      <c r="C223" s="41">
        <f>'S5 Maquette'!F232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6" customHeight="1">
      <c r="A224" s="42">
        <f>'S5 Maquette'!B233</f>
        <v>0</v>
      </c>
      <c r="B224" s="42">
        <f>'S5 Maquette'!C233</f>
        <v>0</v>
      </c>
      <c r="C224" s="41">
        <f>'S5 Maquette'!F233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6" customHeight="1">
      <c r="A225" s="42">
        <f>'S5 Maquette'!B234</f>
        <v>0</v>
      </c>
      <c r="B225" s="42">
        <f>'S5 Maquette'!C234</f>
        <v>0</v>
      </c>
      <c r="C225" s="41">
        <f>'S5 Maquette'!F234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6" customHeight="1">
      <c r="A226" s="42">
        <f>'S5 Maquette'!B235</f>
        <v>0</v>
      </c>
      <c r="B226" s="42">
        <f>'S5 Maquette'!C235</f>
        <v>0</v>
      </c>
      <c r="C226" s="41">
        <f>'S5 Maquette'!F235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6" customHeight="1">
      <c r="A227" s="42">
        <f>'S5 Maquette'!B236</f>
        <v>0</v>
      </c>
      <c r="B227" s="42">
        <f>'S5 Maquette'!C236</f>
        <v>0</v>
      </c>
      <c r="C227" s="41">
        <f>'S5 Maquette'!F236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6" customHeight="1">
      <c r="A228" s="42">
        <f>'S5 Maquette'!B237</f>
        <v>0</v>
      </c>
      <c r="B228" s="42">
        <f>'S5 Maquette'!C237</f>
        <v>0</v>
      </c>
      <c r="C228" s="41">
        <f>'S5 Maquette'!F237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6" customHeight="1">
      <c r="A229" s="42">
        <f>'S5 Maquette'!B238</f>
        <v>0</v>
      </c>
      <c r="B229" s="42">
        <f>'S5 Maquette'!C238</f>
        <v>0</v>
      </c>
      <c r="C229" s="41">
        <f>'S5 Maquette'!F238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6" customHeight="1">
      <c r="A230" s="42">
        <f>'S5 Maquette'!B239</f>
        <v>0</v>
      </c>
      <c r="B230" s="42">
        <f>'S5 Maquette'!C239</f>
        <v>0</v>
      </c>
      <c r="C230" s="41">
        <f>'S5 Maquette'!F239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6" customHeight="1">
      <c r="A231" s="42">
        <f>'S5 Maquette'!B240</f>
        <v>0</v>
      </c>
      <c r="B231" s="42">
        <f>'S5 Maquette'!C240</f>
        <v>0</v>
      </c>
      <c r="C231" s="41">
        <f>'S5 Maquette'!F240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6" customHeight="1">
      <c r="A232" s="42">
        <f>'S5 Maquette'!B241</f>
        <v>0</v>
      </c>
      <c r="B232" s="42">
        <f>'S5 Maquette'!C241</f>
        <v>0</v>
      </c>
      <c r="C232" s="41">
        <f>'S5 Maquette'!F241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6" customHeight="1">
      <c r="A233" s="42">
        <f>'S5 Maquette'!B242</f>
        <v>0</v>
      </c>
      <c r="B233" s="42">
        <f>'S5 Maquette'!C242</f>
        <v>0</v>
      </c>
      <c r="C233" s="41">
        <f>'S5 Maquette'!F242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6" customHeight="1">
      <c r="A234" s="42">
        <f>'S5 Maquette'!B243</f>
        <v>0</v>
      </c>
      <c r="B234" s="42">
        <f>'S5 Maquette'!C243</f>
        <v>0</v>
      </c>
      <c r="C234" s="41">
        <f>'S5 Maquette'!F243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6" customHeight="1">
      <c r="A235" s="42">
        <f>'S5 Maquette'!B244</f>
        <v>0</v>
      </c>
      <c r="B235" s="42">
        <f>'S5 Maquette'!C244</f>
        <v>0</v>
      </c>
      <c r="C235" s="41">
        <f>'S5 Maquette'!F244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6" customHeight="1">
      <c r="A236" s="42">
        <f>'S5 Maquette'!B245</f>
        <v>0</v>
      </c>
      <c r="B236" s="42">
        <f>'S5 Maquette'!C245</f>
        <v>0</v>
      </c>
      <c r="C236" s="41">
        <f>'S5 Maquette'!F245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6" customHeight="1">
      <c r="A237" s="42">
        <f>'S5 Maquette'!B246</f>
        <v>0</v>
      </c>
      <c r="B237" s="42">
        <f>'S5 Maquette'!C246</f>
        <v>0</v>
      </c>
      <c r="C237" s="41">
        <f>'S5 Maquette'!F246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6" customHeight="1">
      <c r="A238" s="42">
        <f>'S5 Maquette'!B247</f>
        <v>0</v>
      </c>
      <c r="B238" s="42">
        <f>'S5 Maquette'!C247</f>
        <v>0</v>
      </c>
      <c r="C238" s="41">
        <f>'S5 Maquette'!F247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6" customHeight="1">
      <c r="A239" s="42">
        <f>'S5 Maquette'!B248</f>
        <v>0</v>
      </c>
      <c r="B239" s="42">
        <f>'S5 Maquette'!C248</f>
        <v>0</v>
      </c>
      <c r="C239" s="41">
        <f>'S5 Maquette'!F248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6" customHeight="1">
      <c r="A240" s="42">
        <f>'S5 Maquette'!B249</f>
        <v>0</v>
      </c>
      <c r="B240" s="42">
        <f>'S5 Maquette'!C249</f>
        <v>0</v>
      </c>
      <c r="C240" s="41">
        <f>'S5 Maquette'!F249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6" customHeight="1">
      <c r="A241" s="42">
        <f>'S5 Maquette'!B250</f>
        <v>0</v>
      </c>
      <c r="B241" s="42">
        <f>'S5 Maquette'!C250</f>
        <v>0</v>
      </c>
      <c r="C241" s="41">
        <f>'S5 Maquette'!F250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6" customHeight="1">
      <c r="A242" s="42">
        <f>'S5 Maquette'!B251</f>
        <v>0</v>
      </c>
      <c r="B242" s="42">
        <f>'S5 Maquette'!C251</f>
        <v>0</v>
      </c>
      <c r="C242" s="41">
        <f>'S5 Maquette'!F251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6" customHeight="1">
      <c r="A243" s="42">
        <f>'S5 Maquette'!B252</f>
        <v>0</v>
      </c>
      <c r="B243" s="42">
        <f>'S5 Maquette'!C252</f>
        <v>0</v>
      </c>
      <c r="C243" s="41">
        <f>'S5 Maquette'!F252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6" customHeight="1">
      <c r="A244" s="42">
        <f>'S5 Maquette'!B253</f>
        <v>0</v>
      </c>
      <c r="B244" s="42">
        <f>'S5 Maquette'!C253</f>
        <v>0</v>
      </c>
      <c r="C244" s="41">
        <f>'S5 Maquette'!F253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6" customHeight="1">
      <c r="A245" s="42">
        <f>'S5 Maquette'!B254</f>
        <v>0</v>
      </c>
      <c r="B245" s="42">
        <f>'S5 Maquette'!C254</f>
        <v>0</v>
      </c>
      <c r="C245" s="41">
        <f>'S5 Maquette'!F254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6" customHeight="1">
      <c r="A246" s="42">
        <f>'S5 Maquette'!B255</f>
        <v>0</v>
      </c>
      <c r="B246" s="42">
        <f>'S5 Maquette'!C255</f>
        <v>0</v>
      </c>
      <c r="C246" s="41">
        <f>'S5 Maquette'!F255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6" customHeight="1">
      <c r="A247" s="42">
        <f>'S5 Maquette'!B256</f>
        <v>0</v>
      </c>
      <c r="B247" s="42">
        <f>'S5 Maquette'!C256</f>
        <v>0</v>
      </c>
      <c r="C247" s="41">
        <f>'S5 Maquette'!F256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6" customHeight="1">
      <c r="A248" s="42">
        <f>'S5 Maquette'!B257</f>
        <v>0</v>
      </c>
      <c r="B248" s="42">
        <f>'S5 Maquette'!C257</f>
        <v>0</v>
      </c>
      <c r="C248" s="41">
        <f>'S5 Maquette'!F257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6" customHeight="1">
      <c r="A249" s="42">
        <f>'S5 Maquette'!B258</f>
        <v>0</v>
      </c>
      <c r="B249" s="42">
        <f>'S5 Maquette'!C258</f>
        <v>0</v>
      </c>
      <c r="C249" s="41">
        <f>'S5 Maquette'!F258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6" customHeight="1">
      <c r="A250" s="42">
        <f>'S5 Maquette'!B259</f>
        <v>0</v>
      </c>
      <c r="B250" s="42">
        <f>'S5 Maquette'!C259</f>
        <v>0</v>
      </c>
      <c r="C250" s="41">
        <f>'S5 Maquette'!F259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6" customHeight="1">
      <c r="A251" s="42">
        <f>'S5 Maquette'!B260</f>
        <v>0</v>
      </c>
      <c r="B251" s="42">
        <f>'S5 Maquette'!C260</f>
        <v>0</v>
      </c>
      <c r="C251" s="41">
        <f>'S5 Maquette'!F260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6" customHeight="1">
      <c r="A252" s="42">
        <f>'S5 Maquette'!B261</f>
        <v>0</v>
      </c>
      <c r="B252" s="42">
        <f>'S5 Maquette'!C261</f>
        <v>0</v>
      </c>
      <c r="C252" s="41">
        <f>'S5 Maquette'!F261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6" customHeight="1">
      <c r="A253" s="42">
        <f>'S5 Maquette'!B262</f>
        <v>0</v>
      </c>
      <c r="B253" s="42">
        <f>'S5 Maquette'!C262</f>
        <v>0</v>
      </c>
      <c r="C253" s="41">
        <f>'S5 Maquette'!F262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6" customHeight="1">
      <c r="A254" s="42">
        <f>'S5 Maquette'!B263</f>
        <v>0</v>
      </c>
      <c r="B254" s="42">
        <f>'S5 Maquette'!C263</f>
        <v>0</v>
      </c>
      <c r="C254" s="41">
        <f>'S5 Maquette'!F263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6" customHeight="1">
      <c r="A255" s="42">
        <f>'S5 Maquette'!B264</f>
        <v>0</v>
      </c>
      <c r="B255" s="42">
        <f>'S5 Maquette'!C264</f>
        <v>0</v>
      </c>
      <c r="C255" s="41">
        <f>'S5 Maquette'!F264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6" customHeight="1">
      <c r="A256" s="42">
        <f>'S5 Maquette'!B265</f>
        <v>0</v>
      </c>
      <c r="B256" s="42">
        <f>'S5 Maquette'!C265</f>
        <v>0</v>
      </c>
      <c r="C256" s="41">
        <f>'S5 Maquette'!F265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6" customHeight="1">
      <c r="A257" s="42">
        <f>'S5 Maquette'!B266</f>
        <v>0</v>
      </c>
      <c r="B257" s="42">
        <f>'S5 Maquette'!C266</f>
        <v>0</v>
      </c>
      <c r="C257" s="41">
        <f>'S5 Maquette'!F266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6" customHeight="1">
      <c r="A258" s="42">
        <f>'S5 Maquette'!B267</f>
        <v>0</v>
      </c>
      <c r="B258" s="42">
        <f>'S5 Maquette'!C267</f>
        <v>0</v>
      </c>
      <c r="C258" s="41">
        <f>'S5 Maquette'!F267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6" customHeight="1">
      <c r="A259" s="42">
        <f>'S5 Maquette'!B268</f>
        <v>0</v>
      </c>
      <c r="B259" s="42">
        <f>'S5 Maquette'!C268</f>
        <v>0</v>
      </c>
      <c r="C259" s="41">
        <f>'S5 Maquette'!F268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6" customHeight="1">
      <c r="A260" s="42">
        <f>'S5 Maquette'!B269</f>
        <v>0</v>
      </c>
      <c r="B260" s="42">
        <f>'S5 Maquette'!C269</f>
        <v>0</v>
      </c>
      <c r="C260" s="41">
        <f>'S5 Maquette'!F269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6" customHeight="1">
      <c r="A261" s="42">
        <f>'S5 Maquette'!B270</f>
        <v>0</v>
      </c>
      <c r="B261" s="42">
        <f>'S5 Maquette'!C270</f>
        <v>0</v>
      </c>
      <c r="C261" s="41">
        <f>'S5 Maquette'!F270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6" customHeight="1">
      <c r="A262" s="42">
        <f>'S5 Maquette'!B271</f>
        <v>0</v>
      </c>
      <c r="B262" s="42">
        <f>'S5 Maquette'!C271</f>
        <v>0</v>
      </c>
      <c r="C262" s="41">
        <f>'S5 Maquette'!F271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6" customHeight="1">
      <c r="A263" s="42">
        <f>'S5 Maquette'!B272</f>
        <v>0</v>
      </c>
      <c r="B263" s="42">
        <f>'S5 Maquette'!C272</f>
        <v>0</v>
      </c>
      <c r="C263" s="41">
        <f>'S5 Maquette'!F272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6" customHeight="1">
      <c r="A264" s="42">
        <f>'S5 Maquette'!B273</f>
        <v>0</v>
      </c>
      <c r="B264" s="42">
        <f>'S5 Maquette'!C273</f>
        <v>0</v>
      </c>
      <c r="C264" s="41">
        <f>'S5 Maquette'!F273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6" customHeight="1">
      <c r="A265" s="42">
        <f>'S5 Maquette'!B274</f>
        <v>0</v>
      </c>
      <c r="B265" s="42">
        <f>'S5 Maquette'!C274</f>
        <v>0</v>
      </c>
      <c r="C265" s="41">
        <f>'S5 Maquette'!F274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6" customHeight="1">
      <c r="A266" s="42">
        <f>'S5 Maquette'!B275</f>
        <v>0</v>
      </c>
      <c r="B266" s="42">
        <f>'S5 Maquette'!C275</f>
        <v>0</v>
      </c>
      <c r="C266" s="41">
        <f>'S5 Maquette'!F275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6" customHeight="1">
      <c r="A267" s="42">
        <f>'S5 Maquette'!B276</f>
        <v>0</v>
      </c>
      <c r="B267" s="42">
        <f>'S5 Maquette'!C276</f>
        <v>0</v>
      </c>
      <c r="C267" s="41">
        <f>'S5 Maquette'!F276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6" customHeight="1">
      <c r="A268" s="42">
        <f>'S5 Maquette'!B277</f>
        <v>0</v>
      </c>
      <c r="B268" s="42">
        <f>'S5 Maquette'!C277</f>
        <v>0</v>
      </c>
      <c r="C268" s="41">
        <f>'S5 Maquette'!F277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6" customHeight="1">
      <c r="A269" s="42">
        <f>'S5 Maquette'!B278</f>
        <v>0</v>
      </c>
      <c r="B269" s="42">
        <f>'S5 Maquette'!C278</f>
        <v>0</v>
      </c>
      <c r="C269" s="41">
        <f>'S5 Maquette'!F278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6" customHeight="1">
      <c r="A270" s="42">
        <f>'S5 Maquette'!B279</f>
        <v>0</v>
      </c>
      <c r="B270" s="42">
        <f>'S5 Maquette'!C279</f>
        <v>0</v>
      </c>
      <c r="C270" s="41">
        <f>'S5 Maquette'!F279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6" customHeight="1">
      <c r="A271" s="42">
        <f>'S5 Maquette'!B280</f>
        <v>0</v>
      </c>
      <c r="B271" s="42">
        <f>'S5 Maquette'!C280</f>
        <v>0</v>
      </c>
      <c r="C271" s="41">
        <f>'S5 Maquette'!F280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6" customHeight="1">
      <c r="A272" s="42">
        <f>'S5 Maquette'!B281</f>
        <v>0</v>
      </c>
      <c r="B272" s="42">
        <f>'S5 Maquette'!C281</f>
        <v>0</v>
      </c>
      <c r="C272" s="41">
        <f>'S5 Maquette'!F281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6" customHeight="1">
      <c r="A273" s="42">
        <f>'S5 Maquette'!B282</f>
        <v>0</v>
      </c>
      <c r="B273" s="42">
        <f>'S5 Maquette'!C282</f>
        <v>0</v>
      </c>
      <c r="C273" s="41">
        <f>'S5 Maquette'!F282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6" customHeight="1">
      <c r="A274" s="42">
        <f>'S5 Maquette'!B283</f>
        <v>0</v>
      </c>
      <c r="B274" s="42">
        <f>'S5 Maquette'!C283</f>
        <v>0</v>
      </c>
      <c r="C274" s="41">
        <f>'S5 Maquette'!F283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6" customHeight="1">
      <c r="A275" s="42">
        <f>'S5 Maquette'!B284</f>
        <v>0</v>
      </c>
      <c r="B275" s="42">
        <f>'S5 Maquette'!C284</f>
        <v>0</v>
      </c>
      <c r="C275" s="41">
        <f>'S5 Maquette'!F284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6" customHeight="1">
      <c r="A276" s="42">
        <f>'S5 Maquette'!B285</f>
        <v>0</v>
      </c>
      <c r="B276" s="42">
        <f>'S5 Maquette'!C285</f>
        <v>0</v>
      </c>
      <c r="C276" s="41">
        <f>'S5 Maquette'!F285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6" customHeight="1">
      <c r="A277" s="42">
        <f>'S5 Maquette'!B286</f>
        <v>0</v>
      </c>
      <c r="B277" s="42">
        <f>'S5 Maquette'!C286</f>
        <v>0</v>
      </c>
      <c r="C277" s="41">
        <f>'S5 Maquette'!F286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6" customHeight="1">
      <c r="A278" s="42">
        <f>'S5 Maquette'!B287</f>
        <v>0</v>
      </c>
      <c r="B278" s="42">
        <f>'S5 Maquette'!C287</f>
        <v>0</v>
      </c>
      <c r="C278" s="41">
        <f>'S5 Maquette'!F287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6" customHeight="1">
      <c r="A279" s="42">
        <f>'S5 Maquette'!B288</f>
        <v>0</v>
      </c>
      <c r="B279" s="42">
        <f>'S5 Maquette'!C288</f>
        <v>0</v>
      </c>
      <c r="C279" s="41">
        <f>'S5 Maquette'!F288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6" customHeight="1">
      <c r="A280" s="42">
        <f>'S5 Maquette'!B289</f>
        <v>0</v>
      </c>
      <c r="B280" s="42">
        <f>'S5 Maquette'!C289</f>
        <v>0</v>
      </c>
      <c r="C280" s="41">
        <f>'S5 Maquette'!F289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6" customHeight="1">
      <c r="A281" s="42">
        <f>'S5 Maquette'!B290</f>
        <v>0</v>
      </c>
      <c r="B281" s="42">
        <f>'S5 Maquette'!C290</f>
        <v>0</v>
      </c>
      <c r="C281" s="41">
        <f>'S5 Maquette'!F290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6" customHeight="1">
      <c r="A282" s="42">
        <f>'S5 Maquette'!B291</f>
        <v>0</v>
      </c>
      <c r="B282" s="42">
        <f>'S5 Maquette'!C291</f>
        <v>0</v>
      </c>
      <c r="C282" s="41">
        <f>'S5 Maquette'!F291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6" customHeight="1">
      <c r="A283" s="42">
        <f>'S5 Maquette'!B292</f>
        <v>0</v>
      </c>
      <c r="B283" s="42">
        <f>'S5 Maquette'!C292</f>
        <v>0</v>
      </c>
      <c r="C283" s="41">
        <f>'S5 Maquette'!F292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6" customHeight="1">
      <c r="A284" s="42">
        <f>'S5 Maquette'!B293</f>
        <v>0</v>
      </c>
      <c r="B284" s="42">
        <f>'S5 Maquette'!C293</f>
        <v>0</v>
      </c>
      <c r="C284" s="41">
        <f>'S5 Maquette'!F293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6" customHeight="1">
      <c r="A285" s="42">
        <f>'S5 Maquette'!B294</f>
        <v>0</v>
      </c>
      <c r="B285" s="42">
        <f>'S5 Maquette'!C294</f>
        <v>0</v>
      </c>
      <c r="C285" s="41">
        <f>'S5 Maquette'!F294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6" customHeight="1">
      <c r="A286" s="42">
        <f>'S5 Maquette'!B295</f>
        <v>0</v>
      </c>
      <c r="B286" s="42">
        <f>'S5 Maquette'!C295</f>
        <v>0</v>
      </c>
      <c r="C286" s="41">
        <f>'S5 Maquette'!F295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6" customHeight="1">
      <c r="A287" s="42">
        <f>'S5 Maquette'!B296</f>
        <v>0</v>
      </c>
      <c r="B287" s="42">
        <f>'S5 Maquette'!C296</f>
        <v>0</v>
      </c>
      <c r="C287" s="41">
        <f>'S5 Maquette'!F296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6" customHeight="1">
      <c r="A288" s="42">
        <f>'S5 Maquette'!B297</f>
        <v>0</v>
      </c>
      <c r="B288" s="42">
        <f>'S5 Maquette'!C297</f>
        <v>0</v>
      </c>
      <c r="C288" s="41">
        <f>'S5 Maquette'!F297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6" customHeight="1">
      <c r="A289" s="42">
        <f>'S5 Maquette'!B298</f>
        <v>0</v>
      </c>
      <c r="B289" s="42">
        <f>'S5 Maquette'!C298</f>
        <v>0</v>
      </c>
      <c r="C289" s="41">
        <f>'S5 Maquette'!F298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6" customHeight="1">
      <c r="A290" s="42">
        <f>'S5 Maquette'!B299</f>
        <v>0</v>
      </c>
      <c r="B290" s="42">
        <f>'S5 Maquette'!C299</f>
        <v>0</v>
      </c>
      <c r="C290" s="41">
        <f>'S5 Maquette'!F299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6" customHeight="1">
      <c r="A291" s="42">
        <f>'S5 Maquette'!B300</f>
        <v>0</v>
      </c>
      <c r="B291" s="42">
        <f>'S5 Maquette'!C300</f>
        <v>0</v>
      </c>
      <c r="C291" s="41">
        <f>'S5 Maquette'!F300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6" customHeight="1">
      <c r="A292" s="42">
        <f>'S5 Maquette'!B301</f>
        <v>0</v>
      </c>
      <c r="B292" s="42">
        <f>'S5 Maquette'!C301</f>
        <v>0</v>
      </c>
      <c r="C292" s="41">
        <f>'S5 Maquette'!F301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6" customHeight="1">
      <c r="A293" s="42">
        <f>'S5 Maquette'!B302</f>
        <v>0</v>
      </c>
      <c r="B293" s="42">
        <f>'S5 Maquette'!C302</f>
        <v>0</v>
      </c>
      <c r="C293" s="41">
        <f>'S5 Maquette'!F302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6" customHeight="1">
      <c r="A294" s="42">
        <f>'S5 Maquette'!B303</f>
        <v>0</v>
      </c>
      <c r="B294" s="42">
        <f>'S5 Maquette'!C303</f>
        <v>0</v>
      </c>
      <c r="C294" s="41">
        <f>'S5 Maquette'!F303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6" customHeight="1">
      <c r="A295" s="42">
        <f>'S5 Maquette'!B304</f>
        <v>0</v>
      </c>
      <c r="B295" s="42">
        <f>'S5 Maquette'!C304</f>
        <v>0</v>
      </c>
      <c r="C295" s="41">
        <f>'S5 Maquette'!F304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6" customHeight="1">
      <c r="A296" s="42">
        <f>'S5 Maquette'!B305</f>
        <v>0</v>
      </c>
      <c r="B296" s="42">
        <f>'S5 Maquette'!C305</f>
        <v>0</v>
      </c>
      <c r="C296" s="41">
        <f>'S5 Maquette'!F305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6" customHeight="1">
      <c r="A297" s="42">
        <f>'S5 Maquette'!B306</f>
        <v>0</v>
      </c>
      <c r="B297" s="42">
        <f>'S5 Maquette'!C306</f>
        <v>0</v>
      </c>
      <c r="C297" s="41">
        <f>'S5 Maquette'!F306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6" customHeight="1">
      <c r="A298" s="42">
        <f>'S5 Maquette'!B307</f>
        <v>0</v>
      </c>
      <c r="B298" s="42">
        <f>'S5 Maquette'!C307</f>
        <v>0</v>
      </c>
      <c r="C298" s="41">
        <f>'S5 Maquette'!F307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6" customHeight="1">
      <c r="A299" s="42">
        <f>'S5 Maquette'!B308</f>
        <v>0</v>
      </c>
      <c r="B299" s="42">
        <f>'S5 Maquette'!C308</f>
        <v>0</v>
      </c>
      <c r="C299" s="41">
        <f>'S5 Maquette'!F308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0:A998">
    <cfRule type="expression" dxfId="429" priority="9">
      <formula>$C1="Parcours Pédagogique"</formula>
    </cfRule>
    <cfRule type="expression" dxfId="428" priority="10">
      <formula>$C1="BLOC"</formula>
    </cfRule>
    <cfRule type="expression" dxfId="427" priority="11">
      <formula>$C1="OPTION"</formula>
    </cfRule>
  </conditionalFormatting>
  <conditionalFormatting sqref="A16:S27 C28:S32 C33:R36 C37:S37 C38:R42 C43:S43 C44:L45 C46:R48 C49:S57 C58:R60 C64:R64 C65:S65 C66:R68 C69:S69 C70:R70 C71:O72 C73:S73 C74:R77 C78:S78 C79:R80 C81:S82 C83:R87 C88:S88 C89:R90 C91:S94 C95:R97 C98:S98 C99:R102 C103:S103 C104:R108 C109:S109 C110:R113 C114:S140 A141:S297 N44:R45 Q71:R72 T16 C61:S63 A28:B140">
    <cfRule type="expression" dxfId="426" priority="14">
      <formula>$C16="Modification MCC"</formula>
    </cfRule>
  </conditionalFormatting>
  <conditionalFormatting sqref="A18:S27 C28:S32 C33:R36 C37:S37 C38:R42 C43:S43 C44:L45 N44:R45 C46:R48 C49:S57 C58:R60 C64:R64 C65:S65 C66:R68 C69:S69 C70:R70 C71:O72 Q71:R72 C73:S73 C74:R77 C78:S78 C79:R80 C81:S82 C83:R87 C88:S88 C89:R90 C91:S94 C95:R97 C98:S98 C99:R102 C103:S103 C104:R108 C109:S109 C110:R113 C114:S140 A141:S299 T18 A28:B140 C61:S63">
    <cfRule type="expression" dxfId="425" priority="18">
      <formula>$C18="Modification"</formula>
    </cfRule>
  </conditionalFormatting>
  <conditionalFormatting sqref="B1:S9 B10:E10 J10:S11 B11:D11 B12:M12 P12 B13:L13 B14:N14 P14:S17 B15:M17 B300:S998">
    <cfRule type="expression" dxfId="424" priority="16">
      <formula>$D1="Création"</formula>
    </cfRule>
    <cfRule type="expression" dxfId="423" priority="17">
      <formula>$D1="Fermeture"</formula>
    </cfRule>
  </conditionalFormatting>
  <conditionalFormatting sqref="C1:S32 C33:R36 C37:S37 C38:R42 C43:S43 C44:L45 N44:R45 C46:R48 C49:S57 C58:R60 C64:R64 C65:S65 C66:R68 C69:S69 C70:R70 C71:O72 Q71:R72 C73:S73 C74:R77 C78:S78 C79:R80 C81:S82 C83:R87 C88:S88 C89:R90 C91:S94 C95:R97 C98:S98 C99:R102 C103:S103 C104:R108 C109:S109 C110:R113 C114:S998 C61:S63">
    <cfRule type="expression" dxfId="422" priority="1">
      <formula>$B1="Option"</formula>
    </cfRule>
  </conditionalFormatting>
  <conditionalFormatting sqref="J1:J998">
    <cfRule type="expression" dxfId="421" priority="7">
      <formula>$I1="NON"</formula>
    </cfRule>
  </conditionalFormatting>
  <conditionalFormatting sqref="L1:L998">
    <cfRule type="expression" dxfId="420" priority="2">
      <formula>$K1="CCI (CC Intégral)"</formula>
    </cfRule>
    <cfRule type="expression" dxfId="419" priority="3">
      <formula>$K1="CT (Contrôle terminal)"</formula>
    </cfRule>
  </conditionalFormatting>
  <conditionalFormatting sqref="M18 L18:L63 L81:L299">
    <cfRule type="expression" dxfId="418" priority="12">
      <formula>$K1="CT (Contrôle terminal)"</formula>
    </cfRule>
  </conditionalFormatting>
  <conditionalFormatting sqref="L18:L63 L81:L299">
    <cfRule type="expression" dxfId="417" priority="13">
      <formula>$K1="CCI (CC Intégral)"</formula>
    </cfRule>
  </conditionalFormatting>
  <conditionalFormatting sqref="M1:M43 M46:M998">
    <cfRule type="expression" dxfId="416" priority="8">
      <formula>$K1="CT (Contrôle terminal)"</formula>
    </cfRule>
  </conditionalFormatting>
  <conditionalFormatting sqref="M44">
    <cfRule type="expression" dxfId="415" priority="306">
      <formula>$C44="Modification MCC"</formula>
    </cfRule>
    <cfRule type="expression" dxfId="414" priority="308">
      <formula>$C44="Modification"</formula>
    </cfRule>
    <cfRule type="expression" dxfId="413" priority="310">
      <formula>$B44="Option"</formula>
    </cfRule>
    <cfRule type="expression" dxfId="412" priority="312">
      <formula>$K44="CT (Contrôle terminal)"</formula>
    </cfRule>
    <cfRule type="expression" dxfId="411" priority="315">
      <formula>$C44="Création"</formula>
    </cfRule>
    <cfRule type="expression" dxfId="410" priority="316">
      <formula>$C44="Fermeture"</formula>
    </cfRule>
  </conditionalFormatting>
  <conditionalFormatting sqref="N1:O998">
    <cfRule type="expression" dxfId="409" priority="6">
      <formula>$K1="CCI (CC Intégral)"</formula>
    </cfRule>
  </conditionalFormatting>
  <conditionalFormatting sqref="P14:S17 B15:M17 B1:S9 J10:S11 B12:M12 B14:N14 B300:S998 B13:L13 B10:E10 B11:D11 P12">
    <cfRule type="expression" dxfId="408" priority="15">
      <formula>$D1="Modification"</formula>
    </cfRule>
  </conditionalFormatting>
  <conditionalFormatting sqref="Q73:R998 Q1:R70">
    <cfRule type="expression" dxfId="407" priority="4">
      <formula>$P1="Autres"</formula>
    </cfRule>
  </conditionalFormatting>
  <conditionalFormatting sqref="Q71:R71">
    <cfRule type="expression" dxfId="406" priority="379">
      <formula>$P72="Autres"</formula>
    </cfRule>
  </conditionalFormatting>
  <conditionalFormatting sqref="Q72:R72">
    <cfRule type="expression" dxfId="405" priority="380">
      <formula>#REF!="Autres"</formula>
    </cfRule>
  </conditionalFormatting>
  <conditionalFormatting sqref="S1:S32 T18 S37 S43 S49:S57 S65 S69 S73 S78 S81:S82 S88 S91:S94 S98 S103 S109 S114:S998 S61:S63">
    <cfRule type="expression" dxfId="404" priority="5">
      <formula>$P1="CT (Contrôle terminal)"</formula>
    </cfRule>
  </conditionalFormatting>
  <conditionalFormatting sqref="S33:S36 P72">
    <cfRule type="expression" dxfId="403" priority="361">
      <formula>$C32="Modification MCC"</formula>
    </cfRule>
    <cfRule type="expression" dxfId="402" priority="363">
      <formula>$C32="Modification"</formula>
    </cfRule>
    <cfRule type="expression" dxfId="401" priority="365">
      <formula>$B32="Option"</formula>
    </cfRule>
    <cfRule type="expression" dxfId="400" priority="370">
      <formula>$C32="Création"</formula>
    </cfRule>
    <cfRule type="expression" dxfId="399" priority="371">
      <formula>$C32="Fermeture"</formula>
    </cfRule>
  </conditionalFormatting>
  <conditionalFormatting sqref="S33:S36">
    <cfRule type="expression" dxfId="398" priority="367">
      <formula>$P32="CT (Contrôle terminal)"</formula>
    </cfRule>
  </conditionalFormatting>
  <conditionalFormatting sqref="T18 A18:S27 C28:S32 C33:R36 C37:S37 C38:R42 C43:S43 C44:L45 N44:R45 C46:R48 C49:S57 C58:R60 C64:R64 C65:S65 C66:R68 C69:S69 C70:R70 C71:O72 Q71:R72 C73:S73 C74:R77 C78:S78 C79:R80 C81:S82 C83:R87 C88:S88 C89:R90 C91:S94 C95:R97 C98:S98 C99:R102 C103:S103 C104:R108 C109:S109 C110:R113 C114:S140 A141:S299 A28:B140 C61:S63">
    <cfRule type="expression" dxfId="397" priority="19">
      <formula>$C18="Création"</formula>
    </cfRule>
    <cfRule type="expression" dxfId="396" priority="20">
      <formula>$C18="Fermeture"</formula>
    </cfRule>
  </conditionalFormatting>
  <conditionalFormatting sqref="L64:L79">
    <cfRule type="expression" dxfId="395" priority="395">
      <formula>$K48="CT (Contrôle terminal)"</formula>
    </cfRule>
  </conditionalFormatting>
  <conditionalFormatting sqref="L80">
    <cfRule type="expression" dxfId="394" priority="397">
      <formula>#REF!="CT (Contrôle terminal)"</formula>
    </cfRule>
  </conditionalFormatting>
  <conditionalFormatting sqref="L64:L79">
    <cfRule type="expression" dxfId="393" priority="400">
      <formula>$K48="CCI (CC Intégral)"</formula>
    </cfRule>
  </conditionalFormatting>
  <conditionalFormatting sqref="L80">
    <cfRule type="expression" dxfId="392" priority="402">
      <formula>#REF!="CCI (CC Intégral)"</formula>
    </cfRule>
  </conditionalFormatting>
  <dataValidations count="6">
    <dataValidation type="list" allowBlank="1" showInputMessage="1" showErrorMessage="1" sqref="G19 E19:F299 H19:I299 G23:G299" xr:uid="{00000000-0002-0000-0400-000000000000}">
      <formula1>"OUI, NON"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P72:P299 P19:P70" xr:uid="{00000000-0002-0000-0400-000001000000}">
      <formula1>"CT (Contrôle terminal), Autres"</formula1>
    </dataValidation>
    <dataValidation type="list" allowBlank="1" showInputMessage="1" showErrorMessage="1" sqref="C19:C299" xr:uid="{00000000-0002-0000-0400-000003000000}">
      <formula1>"Modification MCC"</formula1>
    </dataValidation>
    <dataValidation type="list" allowBlank="1" showInputMessage="1" showErrorMessage="1" sqref="K19:K299" xr:uid="{00000000-0002-0000-0400-000004000000}">
      <formula1>List_Controle2</formula1>
    </dataValidation>
    <dataValidation type="list" allowBlank="1" showInputMessage="1" showErrorMessage="1" sqref="N19:N299 Q19:Q299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DD158-AEE6-4646-8F28-E2EEB14FDFE5}">
  <dimension ref="A1:T299"/>
  <sheetViews>
    <sheetView topLeftCell="L1" zoomScaleNormal="130" zoomScalePageLayoutView="40" workbookViewId="0">
      <pane ySplit="18" topLeftCell="A122" activePane="bottomLeft" state="frozen"/>
      <selection activeCell="D25" sqref="D25"/>
      <selection pane="bottomLeft" activeCell="T112" sqref="T112"/>
    </sheetView>
  </sheetViews>
  <sheetFormatPr baseColWidth="10" defaultColWidth="11.42578125" defaultRowHeight="15"/>
  <cols>
    <col min="1" max="1" width="95.7109375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25.8554687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16" customWidth="1"/>
    <col min="20" max="20" width="49.42578125" style="16" customWidth="1"/>
  </cols>
  <sheetData>
    <row r="1" spans="1:19">
      <c r="A1" s="155"/>
      <c r="B1" s="155"/>
      <c r="C1" s="155"/>
      <c r="D1" s="155"/>
      <c r="E1" s="155"/>
      <c r="F1" s="155"/>
      <c r="G1" s="155"/>
      <c r="H1" s="155"/>
      <c r="I1" s="155"/>
      <c r="J1" s="36"/>
    </row>
    <row r="2" spans="1:19">
      <c r="A2" s="155"/>
      <c r="B2" s="155"/>
      <c r="C2" s="155"/>
      <c r="D2" s="155"/>
      <c r="E2" s="155"/>
      <c r="F2" s="155"/>
      <c r="G2" s="155"/>
      <c r="H2" s="155"/>
      <c r="I2" s="155"/>
      <c r="J2" s="36"/>
    </row>
    <row r="3" spans="1:19">
      <c r="A3" s="155"/>
      <c r="B3" s="155"/>
      <c r="C3" s="155"/>
      <c r="D3" s="155"/>
      <c r="E3" s="155"/>
      <c r="F3" s="155"/>
      <c r="G3" s="155"/>
      <c r="H3" s="155"/>
      <c r="I3" s="155"/>
      <c r="J3" s="36"/>
    </row>
    <row r="4" spans="1:19">
      <c r="A4" s="155"/>
      <c r="B4" s="155"/>
      <c r="C4" s="155"/>
      <c r="D4" s="155"/>
      <c r="E4" s="155"/>
      <c r="F4" s="155"/>
      <c r="G4" s="155"/>
      <c r="H4" s="155"/>
      <c r="I4" s="155"/>
      <c r="J4" s="36"/>
    </row>
    <row r="5" spans="1:19">
      <c r="A5" s="155"/>
      <c r="B5" s="155"/>
      <c r="C5" s="155"/>
      <c r="D5" s="155"/>
      <c r="E5" s="155"/>
      <c r="F5" s="155"/>
      <c r="G5" s="155"/>
      <c r="H5" s="155"/>
      <c r="I5" s="155"/>
      <c r="J5" s="36"/>
    </row>
    <row r="6" spans="1:19">
      <c r="A6" s="155"/>
      <c r="B6" s="155"/>
      <c r="C6" s="155"/>
      <c r="D6" s="155"/>
      <c r="E6" s="155"/>
      <c r="F6" s="155"/>
      <c r="G6" s="155"/>
      <c r="H6" s="155"/>
      <c r="I6" s="155"/>
      <c r="J6" s="36"/>
    </row>
    <row r="7" spans="1:19" ht="14.45" customHeight="1">
      <c r="A7" s="190" t="s">
        <v>211</v>
      </c>
      <c r="B7" s="154">
        <f>'[1]Fiche Générale'!B3</f>
        <v>0</v>
      </c>
      <c r="C7" s="157" t="s">
        <v>241</v>
      </c>
      <c r="D7" s="157"/>
      <c r="E7" s="193">
        <f>'[1]Fiche Générale'!B4</f>
        <v>0</v>
      </c>
      <c r="F7" s="194"/>
      <c r="G7" s="157" t="s">
        <v>242</v>
      </c>
      <c r="H7" s="154">
        <f>'[1]Fiche Générale'!B5</f>
        <v>0</v>
      </c>
      <c r="I7" s="154"/>
      <c r="J7" s="37"/>
      <c r="K7" s="21"/>
    </row>
    <row r="8" spans="1:19" ht="14.45" customHeight="1">
      <c r="A8" s="191"/>
      <c r="B8" s="154"/>
      <c r="C8" s="157"/>
      <c r="D8" s="157"/>
      <c r="E8" s="193"/>
      <c r="F8" s="194"/>
      <c r="G8" s="157"/>
      <c r="H8" s="154"/>
      <c r="I8" s="154"/>
      <c r="J8" s="37"/>
      <c r="K8" s="21"/>
    </row>
    <row r="9" spans="1:19" ht="14.45" customHeight="1">
      <c r="A9" s="191"/>
      <c r="B9" s="154"/>
      <c r="C9" s="157"/>
      <c r="D9" s="157"/>
      <c r="E9" s="193"/>
      <c r="F9" s="194"/>
      <c r="G9" s="157"/>
      <c r="H9" s="154"/>
      <c r="I9" s="154"/>
      <c r="J9" s="37"/>
      <c r="K9" s="21"/>
    </row>
    <row r="10" spans="1:19" ht="14.45" customHeight="1">
      <c r="A10" s="191"/>
      <c r="B10" s="154"/>
      <c r="C10" s="164" t="s">
        <v>214</v>
      </c>
      <c r="D10" s="164"/>
      <c r="E10" s="168">
        <f>'[1]Fiche Générale'!B9</f>
        <v>0</v>
      </c>
      <c r="F10" s="169"/>
      <c r="G10" s="169"/>
      <c r="H10" s="169"/>
      <c r="I10" s="170"/>
      <c r="J10" s="38"/>
      <c r="K10" s="21"/>
    </row>
    <row r="11" spans="1:19" ht="14.45" customHeight="1">
      <c r="A11" s="192"/>
      <c r="B11" s="154"/>
      <c r="C11" s="164"/>
      <c r="D11" s="164"/>
      <c r="E11" s="171"/>
      <c r="F11" s="172"/>
      <c r="G11" s="172"/>
      <c r="H11" s="172"/>
      <c r="I11" s="173"/>
      <c r="J11" s="38"/>
      <c r="K11" s="21"/>
    </row>
    <row r="12" spans="1:19">
      <c r="C12" s="16"/>
      <c r="I12" s="34"/>
      <c r="J12" s="34"/>
      <c r="M12" s="160" t="s">
        <v>243</v>
      </c>
      <c r="N12" s="161"/>
      <c r="O12" s="174"/>
      <c r="P12" s="160" t="s">
        <v>244</v>
      </c>
      <c r="Q12" s="161"/>
      <c r="R12" s="161"/>
      <c r="S12" s="174"/>
    </row>
    <row r="13" spans="1:19">
      <c r="A13" s="176" t="s">
        <v>215</v>
      </c>
      <c r="B13" s="178" t="str">
        <f>'[1]S5 Maquette'!B13:B14</f>
        <v>3 ème Année de Licence</v>
      </c>
      <c r="C13" s="178"/>
      <c r="D13" s="176" t="s">
        <v>245</v>
      </c>
      <c r="E13" s="178">
        <f>'[1]S5 Maquette'!E13:F14</f>
        <v>0</v>
      </c>
      <c r="F13" s="178"/>
      <c r="G13" s="178"/>
      <c r="I13" s="34"/>
      <c r="J13" s="34"/>
      <c r="M13" s="162"/>
      <c r="N13" s="163"/>
      <c r="O13" s="175"/>
      <c r="P13" s="162"/>
      <c r="Q13" s="163"/>
      <c r="R13" s="163"/>
      <c r="S13" s="175"/>
    </row>
    <row r="14" spans="1:19">
      <c r="A14" s="177"/>
      <c r="B14" s="178"/>
      <c r="C14" s="178"/>
      <c r="D14" s="177"/>
      <c r="E14" s="178"/>
      <c r="F14" s="178"/>
      <c r="G14" s="178"/>
      <c r="I14" s="34"/>
      <c r="J14" s="34"/>
      <c r="M14" s="156" t="s">
        <v>246</v>
      </c>
      <c r="N14" s="160" t="s">
        <v>247</v>
      </c>
      <c r="O14" s="174"/>
      <c r="P14" s="155"/>
      <c r="Q14" s="181"/>
      <c r="R14" s="184"/>
      <c r="S14" s="176"/>
    </row>
    <row r="15" spans="1:19">
      <c r="A15" s="176" t="s">
        <v>248</v>
      </c>
      <c r="B15" s="186" t="str">
        <f>'[1]S5 Maquette'!B15:B16</f>
        <v>Semestre 5</v>
      </c>
      <c r="C15" s="187"/>
      <c r="D15" s="176" t="s">
        <v>249</v>
      </c>
      <c r="E15" s="178">
        <f>'[1]S5 Maquette'!E15:F16</f>
        <v>0</v>
      </c>
      <c r="F15" s="178"/>
      <c r="G15" s="178"/>
      <c r="I15" s="34"/>
      <c r="J15" s="34"/>
      <c r="M15" s="156"/>
      <c r="N15" s="179"/>
      <c r="O15" s="180"/>
      <c r="P15" s="155"/>
      <c r="Q15" s="182"/>
      <c r="R15" s="184"/>
      <c r="S15" s="185"/>
    </row>
    <row r="16" spans="1:19">
      <c r="A16" s="177"/>
      <c r="B16" s="188"/>
      <c r="C16" s="189"/>
      <c r="D16" s="177"/>
      <c r="E16" s="178"/>
      <c r="F16" s="178"/>
      <c r="G16" s="178"/>
      <c r="I16" s="34"/>
      <c r="J16" s="34"/>
      <c r="M16" s="156"/>
      <c r="N16" s="179"/>
      <c r="O16" s="180"/>
      <c r="P16" s="155"/>
      <c r="Q16" s="182"/>
      <c r="R16" s="184"/>
      <c r="S16" s="185"/>
    </row>
    <row r="17" spans="1:20">
      <c r="L17" s="17"/>
      <c r="M17" s="156"/>
      <c r="N17" s="162"/>
      <c r="O17" s="175"/>
      <c r="P17" s="155"/>
      <c r="Q17" s="183"/>
      <c r="R17" s="184"/>
      <c r="S17" s="177"/>
    </row>
    <row r="18" spans="1:20" ht="59.45" customHeight="1">
      <c r="A18" s="3" t="s">
        <v>250</v>
      </c>
      <c r="B18" s="35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6" customHeight="1">
      <c r="A19" s="53" t="str">
        <f>'[1]S5 Maquette'!B19</f>
        <v xml:space="preserve">UE Competences transversales 5 </v>
      </c>
      <c r="B19" s="54" t="str">
        <f>'[1]S5 Maquette'!C19</f>
        <v>UE</v>
      </c>
      <c r="C19" s="55">
        <f>'[1]S5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6" customHeight="1">
      <c r="A20" s="53" t="str">
        <f>'[1]S5 Maquette'!B20</f>
        <v>Competences numeriques 3</v>
      </c>
      <c r="B20" s="54" t="str">
        <f>'[1]S5 Maquette'!C20</f>
        <v>ECUE</v>
      </c>
      <c r="C20" s="55">
        <f>'[1]S5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6" customHeight="1">
      <c r="A21" s="53" t="str">
        <f>'[1]S5 Maquette'!B21</f>
        <v xml:space="preserve">Competences informationnelles 3 </v>
      </c>
      <c r="B21" s="54" t="str">
        <f>'[1]S5 Maquette'!C21</f>
        <v>ECUE</v>
      </c>
      <c r="C21" s="55">
        <f>'[1]S5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6" customHeight="1">
      <c r="A22" s="53" t="str">
        <f>'[1]S5 Maquette'!B22</f>
        <v xml:space="preserve">Langue vivante-5 </v>
      </c>
      <c r="B22" s="54" t="str">
        <f>'[1]S5 Maquette'!C22</f>
        <v>BLOC</v>
      </c>
      <c r="C22" s="55">
        <f>'[1]S5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6" customHeight="1">
      <c r="A23" s="53" t="str">
        <f>'[1]S5 Maquette'!B23</f>
        <v>Min 1 Max 1</v>
      </c>
      <c r="B23" s="54" t="str">
        <f>'[1]S5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6" customHeight="1">
      <c r="A24" s="53" t="str">
        <f>'[1]S5 Maquette'!B24</f>
        <v xml:space="preserve">Anglais 5 </v>
      </c>
      <c r="B24" s="54" t="str">
        <f>'[1]S5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6" customHeight="1">
      <c r="A25" s="53" t="str">
        <f>'[1]S5 Maquette'!B25</f>
        <v xml:space="preserve">Espagnol 5 </v>
      </c>
      <c r="B25" s="54" t="str">
        <f>'[1]S5 Maquette'!C25</f>
        <v>ECUE</v>
      </c>
      <c r="C25" s="55">
        <f>'[1]S5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6" customHeight="1">
      <c r="A26" s="53" t="str">
        <f>'[1]S5 Maquette'!B26</f>
        <v xml:space="preserve">Italien 5 </v>
      </c>
      <c r="B26" s="54" t="str">
        <f>'[1]S5 Maquette'!C26</f>
        <v>ECUE</v>
      </c>
      <c r="C26" s="55">
        <f>'[1]S5 Maquette'!F26</f>
        <v>0</v>
      </c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6" customHeight="1">
      <c r="A27" s="103" t="s">
        <v>320</v>
      </c>
      <c r="B27" s="103" t="s">
        <v>38</v>
      </c>
      <c r="C27" s="41">
        <f>'[1]S5 Maquette'!F27</f>
        <v>0</v>
      </c>
      <c r="D27" s="116"/>
      <c r="E27" s="116"/>
      <c r="F27" s="116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44"/>
    </row>
    <row r="28" spans="1:20" ht="30.6" customHeight="1">
      <c r="A28" s="103" t="s">
        <v>274</v>
      </c>
      <c r="B28" s="103" t="s">
        <v>32</v>
      </c>
      <c r="C28" s="41">
        <f>'[1]S5 Maquette'!F29</f>
        <v>0</v>
      </c>
      <c r="D28" s="116"/>
      <c r="E28" s="116"/>
      <c r="F28" s="116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44"/>
    </row>
    <row r="29" spans="1:20" ht="30.6" customHeight="1">
      <c r="A29" s="103" t="s">
        <v>325</v>
      </c>
      <c r="B29" s="103" t="s">
        <v>13</v>
      </c>
      <c r="C29" s="41">
        <f>'[1]S5 Maquette'!F30</f>
        <v>0</v>
      </c>
      <c r="D29" s="116">
        <v>1</v>
      </c>
      <c r="E29" s="116" t="s">
        <v>422</v>
      </c>
      <c r="F29" s="116"/>
      <c r="G29" s="114" t="s">
        <v>422</v>
      </c>
      <c r="H29" s="114" t="s">
        <v>422</v>
      </c>
      <c r="I29" s="114" t="s">
        <v>422</v>
      </c>
      <c r="J29" s="114"/>
      <c r="K29" s="114" t="s">
        <v>10</v>
      </c>
      <c r="L29" s="114"/>
      <c r="M29" s="114">
        <v>4</v>
      </c>
      <c r="N29" s="114"/>
      <c r="O29" s="114"/>
      <c r="P29" s="114" t="s">
        <v>423</v>
      </c>
      <c r="Q29" s="114"/>
      <c r="R29" s="114"/>
      <c r="S29" s="114" t="s">
        <v>427</v>
      </c>
      <c r="T29" s="107" t="s">
        <v>456</v>
      </c>
    </row>
    <row r="30" spans="1:20" ht="30.6" customHeight="1">
      <c r="A30" s="115" t="s">
        <v>276</v>
      </c>
      <c r="B30" s="115" t="s">
        <v>23</v>
      </c>
      <c r="C30" s="41">
        <f>'[1]S5 Maquette'!F31</f>
        <v>0</v>
      </c>
      <c r="D30" s="116">
        <v>1</v>
      </c>
      <c r="E30" s="116" t="s">
        <v>422</v>
      </c>
      <c r="F30" s="116"/>
      <c r="G30" s="114" t="s">
        <v>422</v>
      </c>
      <c r="H30" s="114" t="s">
        <v>422</v>
      </c>
      <c r="I30" s="114" t="s">
        <v>422</v>
      </c>
      <c r="J30" s="114"/>
      <c r="K30" s="114" t="s">
        <v>10</v>
      </c>
      <c r="L30" s="114"/>
      <c r="M30" s="114">
        <v>2</v>
      </c>
      <c r="N30" s="114"/>
      <c r="O30" s="114"/>
      <c r="P30" s="114" t="s">
        <v>423</v>
      </c>
      <c r="Q30" s="114"/>
      <c r="R30" s="114"/>
      <c r="S30" s="114" t="s">
        <v>457</v>
      </c>
      <c r="T30" s="8"/>
    </row>
    <row r="31" spans="1:20" ht="30.6" customHeight="1">
      <c r="A31" s="115" t="s">
        <v>277</v>
      </c>
      <c r="B31" s="115" t="s">
        <v>23</v>
      </c>
      <c r="C31" s="41">
        <f>'[1]S5 Maquette'!F32</f>
        <v>0</v>
      </c>
      <c r="D31" s="116">
        <v>1</v>
      </c>
      <c r="E31" s="116" t="s">
        <v>422</v>
      </c>
      <c r="F31" s="116"/>
      <c r="G31" s="114" t="s">
        <v>422</v>
      </c>
      <c r="H31" s="114" t="s">
        <v>422</v>
      </c>
      <c r="I31" s="114" t="s">
        <v>422</v>
      </c>
      <c r="J31" s="114"/>
      <c r="K31" s="114" t="s">
        <v>10</v>
      </c>
      <c r="L31" s="114"/>
      <c r="M31" s="114">
        <v>2</v>
      </c>
      <c r="N31" s="114"/>
      <c r="O31" s="114"/>
      <c r="P31" s="114" t="s">
        <v>423</v>
      </c>
      <c r="Q31" s="114"/>
      <c r="R31" s="114"/>
      <c r="S31" s="114" t="s">
        <v>458</v>
      </c>
      <c r="T31" s="8"/>
    </row>
    <row r="32" spans="1:20" ht="30.6" customHeight="1">
      <c r="A32" s="115"/>
      <c r="B32" s="115"/>
      <c r="C32" s="41">
        <f>'[1]S5 Maquette'!F33</f>
        <v>0</v>
      </c>
      <c r="D32" s="116"/>
      <c r="E32" s="116"/>
      <c r="F32" s="116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8"/>
    </row>
    <row r="33" spans="1:20" ht="30.6" customHeight="1">
      <c r="A33" s="115" t="s">
        <v>326</v>
      </c>
      <c r="B33" s="115" t="s">
        <v>13</v>
      </c>
      <c r="C33" s="41">
        <f>'[1]S5 Maquette'!F34</f>
        <v>0</v>
      </c>
      <c r="D33" s="116">
        <v>1</v>
      </c>
      <c r="E33" s="116" t="s">
        <v>422</v>
      </c>
      <c r="F33" s="116"/>
      <c r="G33" s="114" t="s">
        <v>422</v>
      </c>
      <c r="H33" s="114" t="s">
        <v>422</v>
      </c>
      <c r="I33" s="114" t="s">
        <v>422</v>
      </c>
      <c r="J33" s="114"/>
      <c r="K33" s="114" t="s">
        <v>10</v>
      </c>
      <c r="L33" s="114"/>
      <c r="M33" s="114">
        <v>6</v>
      </c>
      <c r="N33" s="114"/>
      <c r="O33" s="114"/>
      <c r="P33" s="114" t="s">
        <v>423</v>
      </c>
      <c r="Q33" s="114"/>
      <c r="R33" s="114"/>
      <c r="S33" s="114" t="s">
        <v>427</v>
      </c>
      <c r="T33" s="107" t="s">
        <v>456</v>
      </c>
    </row>
    <row r="34" spans="1:20" ht="30.6" customHeight="1">
      <c r="A34" s="115" t="s">
        <v>299</v>
      </c>
      <c r="B34" s="115" t="s">
        <v>23</v>
      </c>
      <c r="C34" s="41">
        <f>'[1]S5 Maquette'!F35</f>
        <v>0</v>
      </c>
      <c r="D34" s="116">
        <v>1</v>
      </c>
      <c r="E34" s="116" t="s">
        <v>422</v>
      </c>
      <c r="F34" s="116"/>
      <c r="G34" s="114" t="s">
        <v>422</v>
      </c>
      <c r="H34" s="114" t="s">
        <v>422</v>
      </c>
      <c r="I34" s="114" t="s">
        <v>422</v>
      </c>
      <c r="J34" s="114"/>
      <c r="K34" s="114" t="s">
        <v>10</v>
      </c>
      <c r="L34" s="114"/>
      <c r="M34" s="114">
        <v>2</v>
      </c>
      <c r="N34" s="114"/>
      <c r="O34" s="114"/>
      <c r="P34" s="114" t="s">
        <v>423</v>
      </c>
      <c r="Q34" s="114"/>
      <c r="R34" s="114"/>
      <c r="S34" s="114" t="s">
        <v>459</v>
      </c>
      <c r="T34" s="8"/>
    </row>
    <row r="35" spans="1:20" ht="30.6" customHeight="1">
      <c r="A35" s="115" t="s">
        <v>300</v>
      </c>
      <c r="B35" s="115" t="s">
        <v>23</v>
      </c>
      <c r="C35" s="41">
        <f>'[1]S5 Maquette'!F36</f>
        <v>0</v>
      </c>
      <c r="D35" s="116">
        <v>1</v>
      </c>
      <c r="E35" s="116" t="s">
        <v>422</v>
      </c>
      <c r="F35" s="116"/>
      <c r="G35" s="114" t="s">
        <v>422</v>
      </c>
      <c r="H35" s="114" t="s">
        <v>422</v>
      </c>
      <c r="I35" s="114" t="s">
        <v>422</v>
      </c>
      <c r="J35" s="114"/>
      <c r="K35" s="114" t="s">
        <v>10</v>
      </c>
      <c r="L35" s="114"/>
      <c r="M35" s="114">
        <v>2</v>
      </c>
      <c r="N35" s="114"/>
      <c r="O35" s="114"/>
      <c r="P35" s="114" t="s">
        <v>423</v>
      </c>
      <c r="Q35" s="114"/>
      <c r="R35" s="114"/>
      <c r="S35" s="114" t="s">
        <v>459</v>
      </c>
      <c r="T35" s="8"/>
    </row>
    <row r="36" spans="1:20" ht="30.6" customHeight="1">
      <c r="A36" s="115" t="s">
        <v>275</v>
      </c>
      <c r="B36" s="115" t="s">
        <v>23</v>
      </c>
      <c r="C36" s="41">
        <f>'[1]S5 Maquette'!F37</f>
        <v>0</v>
      </c>
      <c r="D36" s="116">
        <v>1</v>
      </c>
      <c r="E36" s="116" t="s">
        <v>422</v>
      </c>
      <c r="F36" s="116"/>
      <c r="G36" s="114" t="s">
        <v>422</v>
      </c>
      <c r="H36" s="114" t="s">
        <v>422</v>
      </c>
      <c r="I36" s="114" t="s">
        <v>422</v>
      </c>
      <c r="J36" s="114"/>
      <c r="K36" s="114" t="s">
        <v>10</v>
      </c>
      <c r="L36" s="114"/>
      <c r="M36" s="114">
        <v>2</v>
      </c>
      <c r="N36" s="114"/>
      <c r="O36" s="114"/>
      <c r="P36" s="114" t="s">
        <v>423</v>
      </c>
      <c r="Q36" s="114"/>
      <c r="R36" s="114"/>
      <c r="S36" s="114" t="s">
        <v>459</v>
      </c>
      <c r="T36" s="8"/>
    </row>
    <row r="37" spans="1:20" ht="30.6" customHeight="1">
      <c r="A37" s="115"/>
      <c r="B37" s="115"/>
      <c r="C37" s="41">
        <f>'[1]S5 Maquette'!F38</f>
        <v>0</v>
      </c>
      <c r="D37" s="116"/>
      <c r="E37" s="116"/>
      <c r="F37" s="116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8"/>
    </row>
    <row r="38" spans="1:20" ht="30.6" customHeight="1">
      <c r="A38" s="115" t="s">
        <v>278</v>
      </c>
      <c r="B38" s="115" t="s">
        <v>13</v>
      </c>
      <c r="C38" s="41">
        <f>'[1]S5 Maquette'!F39</f>
        <v>0</v>
      </c>
      <c r="D38" s="116">
        <v>1</v>
      </c>
      <c r="E38" s="116" t="s">
        <v>422</v>
      </c>
      <c r="F38" s="116"/>
      <c r="G38" s="114" t="s">
        <v>422</v>
      </c>
      <c r="H38" s="114" t="s">
        <v>422</v>
      </c>
      <c r="I38" s="114" t="s">
        <v>422</v>
      </c>
      <c r="J38" s="114"/>
      <c r="K38" s="114" t="s">
        <v>10</v>
      </c>
      <c r="L38" s="114"/>
      <c r="M38" s="114">
        <v>8</v>
      </c>
      <c r="N38" s="114"/>
      <c r="O38" s="114"/>
      <c r="P38" s="114" t="s">
        <v>423</v>
      </c>
      <c r="Q38" s="114"/>
      <c r="R38" s="114"/>
      <c r="S38" s="102" t="s">
        <v>427</v>
      </c>
      <c r="T38" s="107" t="s">
        <v>456</v>
      </c>
    </row>
    <row r="39" spans="1:20" ht="30.6" customHeight="1">
      <c r="A39" s="115" t="s">
        <v>279</v>
      </c>
      <c r="B39" s="115" t="s">
        <v>23</v>
      </c>
      <c r="C39" s="41">
        <f>'[1]S5 Maquette'!F40</f>
        <v>0</v>
      </c>
      <c r="D39" s="116">
        <v>1</v>
      </c>
      <c r="E39" s="116" t="s">
        <v>422</v>
      </c>
      <c r="F39" s="116"/>
      <c r="G39" s="114" t="s">
        <v>422</v>
      </c>
      <c r="H39" s="114" t="s">
        <v>422</v>
      </c>
      <c r="I39" s="114" t="s">
        <v>422</v>
      </c>
      <c r="J39" s="114"/>
      <c r="K39" s="114" t="s">
        <v>10</v>
      </c>
      <c r="L39" s="114"/>
      <c r="M39" s="114">
        <v>2</v>
      </c>
      <c r="N39" s="114"/>
      <c r="O39" s="114"/>
      <c r="P39" s="114" t="s">
        <v>423</v>
      </c>
      <c r="Q39" s="114"/>
      <c r="R39" s="114"/>
      <c r="S39" s="114" t="s">
        <v>459</v>
      </c>
      <c r="T39" s="8"/>
    </row>
    <row r="40" spans="1:20" ht="30.6" customHeight="1">
      <c r="A40" s="115" t="s">
        <v>280</v>
      </c>
      <c r="B40" s="115" t="s">
        <v>23</v>
      </c>
      <c r="C40" s="41">
        <f>'[1]S5 Maquette'!F41</f>
        <v>0</v>
      </c>
      <c r="D40" s="116">
        <v>1</v>
      </c>
      <c r="E40" s="116" t="s">
        <v>422</v>
      </c>
      <c r="F40" s="116"/>
      <c r="G40" s="114" t="s">
        <v>422</v>
      </c>
      <c r="H40" s="114" t="s">
        <v>422</v>
      </c>
      <c r="I40" s="114" t="s">
        <v>422</v>
      </c>
      <c r="J40" s="114"/>
      <c r="K40" s="114" t="s">
        <v>10</v>
      </c>
      <c r="L40" s="114"/>
      <c r="M40" s="114">
        <v>2</v>
      </c>
      <c r="N40" s="114"/>
      <c r="O40" s="114"/>
      <c r="P40" s="114" t="s">
        <v>423</v>
      </c>
      <c r="Q40" s="114"/>
      <c r="R40" s="114"/>
      <c r="S40" s="114" t="s">
        <v>459</v>
      </c>
      <c r="T40" s="8"/>
    </row>
    <row r="41" spans="1:20" ht="30.6" customHeight="1">
      <c r="A41" s="115" t="s">
        <v>298</v>
      </c>
      <c r="B41" s="115" t="s">
        <v>23</v>
      </c>
      <c r="C41" s="41">
        <f>'[1]S5 Maquette'!F42</f>
        <v>0</v>
      </c>
      <c r="D41" s="116">
        <v>1</v>
      </c>
      <c r="E41" s="116" t="s">
        <v>422</v>
      </c>
      <c r="F41" s="116"/>
      <c r="G41" s="114" t="s">
        <v>422</v>
      </c>
      <c r="H41" s="114" t="s">
        <v>422</v>
      </c>
      <c r="I41" s="114" t="s">
        <v>422</v>
      </c>
      <c r="J41" s="114"/>
      <c r="K41" s="114" t="s">
        <v>10</v>
      </c>
      <c r="L41" s="114"/>
      <c r="M41" s="114">
        <v>2</v>
      </c>
      <c r="N41" s="114"/>
      <c r="O41" s="114"/>
      <c r="P41" s="114" t="s">
        <v>423</v>
      </c>
      <c r="Q41" s="114"/>
      <c r="R41" s="114"/>
      <c r="S41" s="114" t="s">
        <v>459</v>
      </c>
      <c r="T41" s="8"/>
    </row>
    <row r="42" spans="1:20" ht="30.6" customHeight="1">
      <c r="A42" s="115" t="s">
        <v>281</v>
      </c>
      <c r="B42" s="115" t="s">
        <v>23</v>
      </c>
      <c r="C42" s="41">
        <f>'[1]S5 Maquette'!F43</f>
        <v>0</v>
      </c>
      <c r="D42" s="116">
        <v>1</v>
      </c>
      <c r="E42" s="116" t="s">
        <v>422</v>
      </c>
      <c r="F42" s="116"/>
      <c r="G42" s="114" t="s">
        <v>422</v>
      </c>
      <c r="H42" s="114" t="s">
        <v>422</v>
      </c>
      <c r="I42" s="114" t="s">
        <v>422</v>
      </c>
      <c r="J42" s="114"/>
      <c r="K42" s="114" t="s">
        <v>10</v>
      </c>
      <c r="L42" s="114"/>
      <c r="M42" s="114">
        <v>2</v>
      </c>
      <c r="N42" s="114"/>
      <c r="O42" s="114"/>
      <c r="P42" s="114" t="s">
        <v>423</v>
      </c>
      <c r="Q42" s="114"/>
      <c r="R42" s="114"/>
      <c r="S42" s="114" t="s">
        <v>459</v>
      </c>
      <c r="T42" s="8"/>
    </row>
    <row r="43" spans="1:20" ht="30.6" customHeight="1">
      <c r="A43" s="115"/>
      <c r="B43" s="115"/>
      <c r="C43" s="41">
        <f>'[1]S5 Maquette'!F44</f>
        <v>0</v>
      </c>
      <c r="D43" s="116"/>
      <c r="E43" s="116"/>
      <c r="F43" s="116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8"/>
    </row>
    <row r="44" spans="1:20" ht="30.6" customHeight="1">
      <c r="A44" s="115" t="s">
        <v>332</v>
      </c>
      <c r="B44" s="115" t="s">
        <v>13</v>
      </c>
      <c r="C44" s="41">
        <f>'[1]S5 Maquette'!F45</f>
        <v>0</v>
      </c>
      <c r="D44" s="116">
        <v>1</v>
      </c>
      <c r="E44" s="116" t="s">
        <v>422</v>
      </c>
      <c r="F44" s="116"/>
      <c r="G44" s="114" t="s">
        <v>422</v>
      </c>
      <c r="H44" s="114" t="s">
        <v>422</v>
      </c>
      <c r="I44" s="114" t="s">
        <v>428</v>
      </c>
      <c r="J44" s="114"/>
      <c r="K44" s="114" t="s">
        <v>10</v>
      </c>
      <c r="L44" s="114"/>
      <c r="M44" s="114">
        <v>8</v>
      </c>
      <c r="N44" s="114"/>
      <c r="O44" s="114"/>
      <c r="P44" s="114" t="s">
        <v>423</v>
      </c>
      <c r="Q44" s="114"/>
      <c r="R44" s="114"/>
      <c r="S44" s="102" t="s">
        <v>427</v>
      </c>
      <c r="T44" s="107" t="s">
        <v>460</v>
      </c>
    </row>
    <row r="45" spans="1:20" ht="30.6" customHeight="1">
      <c r="A45" s="115" t="s">
        <v>392</v>
      </c>
      <c r="B45" s="115" t="s">
        <v>23</v>
      </c>
      <c r="C45" s="41">
        <f>'[1]S5 Maquette'!F46</f>
        <v>0</v>
      </c>
      <c r="D45" s="116">
        <v>1</v>
      </c>
      <c r="E45" s="116" t="s">
        <v>422</v>
      </c>
      <c r="F45" s="116"/>
      <c r="G45" s="114" t="s">
        <v>422</v>
      </c>
      <c r="H45" s="114" t="s">
        <v>422</v>
      </c>
      <c r="I45" s="114" t="s">
        <v>422</v>
      </c>
      <c r="J45" s="114"/>
      <c r="K45" s="114" t="s">
        <v>10</v>
      </c>
      <c r="L45" s="114"/>
      <c r="M45" s="101">
        <v>2</v>
      </c>
      <c r="N45" s="114"/>
      <c r="O45" s="114"/>
      <c r="P45" s="114" t="s">
        <v>423</v>
      </c>
      <c r="Q45" s="114"/>
      <c r="R45" s="114"/>
      <c r="S45" s="114" t="s">
        <v>459</v>
      </c>
      <c r="T45" s="8"/>
    </row>
    <row r="46" spans="1:20" ht="30.6" customHeight="1">
      <c r="A46" s="106" t="s">
        <v>282</v>
      </c>
      <c r="B46" s="115" t="s">
        <v>23</v>
      </c>
      <c r="C46" s="41">
        <f>'[1]S5 Maquette'!F47</f>
        <v>0</v>
      </c>
      <c r="D46" s="116">
        <v>1</v>
      </c>
      <c r="E46" s="116" t="s">
        <v>422</v>
      </c>
      <c r="F46" s="116"/>
      <c r="G46" s="114" t="s">
        <v>422</v>
      </c>
      <c r="H46" s="114" t="s">
        <v>422</v>
      </c>
      <c r="I46" s="114" t="s">
        <v>428</v>
      </c>
      <c r="J46" s="114"/>
      <c r="K46" s="114" t="s">
        <v>10</v>
      </c>
      <c r="L46" s="114"/>
      <c r="M46" s="114">
        <v>2</v>
      </c>
      <c r="N46" s="114"/>
      <c r="O46" s="114"/>
      <c r="P46" s="114" t="s">
        <v>423</v>
      </c>
      <c r="Q46" s="114"/>
      <c r="R46" s="114"/>
      <c r="S46" s="114" t="s">
        <v>459</v>
      </c>
      <c r="T46" s="8"/>
    </row>
    <row r="47" spans="1:20" ht="30.6" customHeight="1">
      <c r="A47" s="115" t="s">
        <v>283</v>
      </c>
      <c r="B47" s="115" t="s">
        <v>23</v>
      </c>
      <c r="C47" s="41">
        <f>'[1]S5 Maquette'!F48</f>
        <v>0</v>
      </c>
      <c r="D47" s="116">
        <v>1</v>
      </c>
      <c r="E47" s="116" t="s">
        <v>422</v>
      </c>
      <c r="F47" s="116"/>
      <c r="G47" s="114" t="s">
        <v>422</v>
      </c>
      <c r="H47" s="114" t="s">
        <v>422</v>
      </c>
      <c r="I47" s="114" t="s">
        <v>422</v>
      </c>
      <c r="J47" s="114"/>
      <c r="K47" s="114" t="s">
        <v>10</v>
      </c>
      <c r="L47" s="114"/>
      <c r="M47" s="114">
        <v>2</v>
      </c>
      <c r="N47" s="114"/>
      <c r="O47" s="114"/>
      <c r="P47" s="114" t="s">
        <v>423</v>
      </c>
      <c r="Q47" s="114"/>
      <c r="R47" s="114"/>
      <c r="S47" s="114" t="s">
        <v>459</v>
      </c>
      <c r="T47" s="8"/>
    </row>
    <row r="48" spans="1:20" ht="30.6" customHeight="1">
      <c r="A48" s="115" t="s">
        <v>284</v>
      </c>
      <c r="B48" s="115" t="s">
        <v>23</v>
      </c>
      <c r="C48" s="41">
        <f>'[1]S5 Maquette'!F49</f>
        <v>0</v>
      </c>
      <c r="D48" s="116">
        <v>1</v>
      </c>
      <c r="E48" s="116" t="s">
        <v>422</v>
      </c>
      <c r="F48" s="116"/>
      <c r="G48" s="114" t="s">
        <v>422</v>
      </c>
      <c r="H48" s="114" t="s">
        <v>422</v>
      </c>
      <c r="I48" s="114" t="s">
        <v>422</v>
      </c>
      <c r="J48" s="114"/>
      <c r="K48" s="114" t="s">
        <v>10</v>
      </c>
      <c r="L48" s="114"/>
      <c r="M48" s="114">
        <v>2</v>
      </c>
      <c r="N48" s="114"/>
      <c r="O48" s="114"/>
      <c r="P48" s="114" t="s">
        <v>423</v>
      </c>
      <c r="Q48" s="114"/>
      <c r="R48" s="114"/>
      <c r="S48" s="114" t="s">
        <v>459</v>
      </c>
      <c r="T48" s="8"/>
    </row>
    <row r="49" spans="1:20" ht="30.6" customHeight="1">
      <c r="A49" s="115"/>
      <c r="B49" s="115"/>
      <c r="C49" s="41">
        <f>'[1]S5 Maquette'!F50</f>
        <v>0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8"/>
    </row>
    <row r="50" spans="1:20" ht="30.6" customHeight="1">
      <c r="A50" s="115"/>
      <c r="B50" s="115"/>
      <c r="C50" s="41">
        <f>'[1]S5 Maquette'!F52</f>
        <v>0</v>
      </c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8"/>
    </row>
    <row r="51" spans="1:20" ht="30.6" customHeight="1">
      <c r="A51" s="115"/>
      <c r="B51" s="115"/>
      <c r="C51" s="41">
        <f>'[1]S5 Maquette'!F53</f>
        <v>0</v>
      </c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8"/>
    </row>
    <row r="52" spans="1:20" ht="30.6" customHeight="1">
      <c r="A52" s="115"/>
      <c r="B52" s="115"/>
      <c r="C52" s="41">
        <f>'[1]S5 Maquette'!F54</f>
        <v>0</v>
      </c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8"/>
    </row>
    <row r="53" spans="1:20" ht="30.6" customHeight="1">
      <c r="A53" s="115"/>
      <c r="B53" s="115"/>
      <c r="C53" s="41">
        <f>'[1]S5 Maquette'!F55</f>
        <v>0</v>
      </c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8"/>
    </row>
    <row r="54" spans="1:20" ht="30.6" customHeight="1">
      <c r="A54" s="115"/>
      <c r="B54" s="115"/>
      <c r="C54" s="41">
        <f>'[1]S5 Maquette'!F56</f>
        <v>0</v>
      </c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8"/>
    </row>
    <row r="55" spans="1:20" ht="30.6" customHeight="1">
      <c r="A55" s="115"/>
      <c r="B55" s="115"/>
      <c r="C55" s="41">
        <f>'[1]S5 Maquette'!F57</f>
        <v>0</v>
      </c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8"/>
    </row>
    <row r="56" spans="1:20" ht="30.6" customHeight="1">
      <c r="A56" s="115"/>
      <c r="B56" s="115"/>
      <c r="C56" s="41">
        <f>'[1]S5 Maquette'!F58</f>
        <v>0</v>
      </c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8"/>
    </row>
    <row r="57" spans="1:20" ht="30.6" customHeight="1">
      <c r="A57" s="115" t="s">
        <v>420</v>
      </c>
      <c r="B57" s="115" t="s">
        <v>32</v>
      </c>
      <c r="C57" s="41">
        <f>'[1]S5 Maquette'!F59</f>
        <v>0</v>
      </c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8"/>
    </row>
    <row r="58" spans="1:20" ht="30.6" customHeight="1">
      <c r="A58" s="115" t="s">
        <v>374</v>
      </c>
      <c r="B58" s="115" t="s">
        <v>13</v>
      </c>
      <c r="C58" s="41">
        <f>'[1]S5 Maquette'!F60</f>
        <v>0</v>
      </c>
      <c r="D58" s="114">
        <v>1</v>
      </c>
      <c r="E58" s="114" t="s">
        <v>422</v>
      </c>
      <c r="F58" s="114"/>
      <c r="G58" s="114" t="s">
        <v>422</v>
      </c>
      <c r="H58" s="114" t="s">
        <v>422</v>
      </c>
      <c r="I58" s="114" t="s">
        <v>422</v>
      </c>
      <c r="J58" s="114"/>
      <c r="K58" s="114" t="s">
        <v>10</v>
      </c>
      <c r="L58" s="114"/>
      <c r="M58" s="112">
        <v>4</v>
      </c>
      <c r="N58" s="114"/>
      <c r="O58" s="114"/>
      <c r="P58" s="114" t="s">
        <v>423</v>
      </c>
      <c r="Q58" s="114"/>
      <c r="R58" s="114"/>
      <c r="S58" s="102" t="s">
        <v>427</v>
      </c>
      <c r="T58" s="107" t="s">
        <v>456</v>
      </c>
    </row>
    <row r="59" spans="1:20" ht="30.6" customHeight="1">
      <c r="A59" s="115" t="s">
        <v>375</v>
      </c>
      <c r="B59" s="115" t="s">
        <v>23</v>
      </c>
      <c r="C59" s="41">
        <f>'[1]S5 Maquette'!F61</f>
        <v>0</v>
      </c>
      <c r="D59" s="114">
        <v>1</v>
      </c>
      <c r="E59" s="114" t="s">
        <v>422</v>
      </c>
      <c r="F59" s="114"/>
      <c r="G59" s="114" t="s">
        <v>422</v>
      </c>
      <c r="H59" s="114" t="s">
        <v>422</v>
      </c>
      <c r="I59" s="114" t="s">
        <v>422</v>
      </c>
      <c r="J59" s="114"/>
      <c r="K59" s="114" t="s">
        <v>10</v>
      </c>
      <c r="L59" s="114"/>
      <c r="M59" s="114">
        <v>2</v>
      </c>
      <c r="N59" s="114"/>
      <c r="O59" s="114"/>
      <c r="P59" s="114" t="s">
        <v>423</v>
      </c>
      <c r="Q59" s="114"/>
      <c r="R59" s="114"/>
      <c r="S59" s="102" t="s">
        <v>461</v>
      </c>
      <c r="T59" s="8"/>
    </row>
    <row r="60" spans="1:20" ht="30.6" customHeight="1">
      <c r="A60" s="115" t="s">
        <v>376</v>
      </c>
      <c r="B60" s="115" t="s">
        <v>23</v>
      </c>
      <c r="C60" s="41">
        <f>'[1]S5 Maquette'!F62</f>
        <v>0</v>
      </c>
      <c r="D60" s="114">
        <v>1</v>
      </c>
      <c r="E60" s="114" t="s">
        <v>422</v>
      </c>
      <c r="F60" s="114"/>
      <c r="G60" s="114" t="s">
        <v>422</v>
      </c>
      <c r="H60" s="114" t="s">
        <v>422</v>
      </c>
      <c r="I60" s="114" t="s">
        <v>422</v>
      </c>
      <c r="J60" s="114"/>
      <c r="K60" s="114" t="s">
        <v>10</v>
      </c>
      <c r="L60" s="114"/>
      <c r="M60" s="114">
        <v>2</v>
      </c>
      <c r="N60" s="114"/>
      <c r="O60" s="114"/>
      <c r="P60" s="114" t="s">
        <v>423</v>
      </c>
      <c r="Q60" s="114"/>
      <c r="R60" s="114"/>
      <c r="S60" s="102" t="s">
        <v>461</v>
      </c>
      <c r="T60" s="8"/>
    </row>
    <row r="61" spans="1:20" ht="30.6" customHeight="1">
      <c r="A61" s="115"/>
      <c r="B61" s="115"/>
      <c r="C61" s="41">
        <f>'[1]S5 Maquette'!F66</f>
        <v>0</v>
      </c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8"/>
    </row>
    <row r="62" spans="1:20" ht="30.6" customHeight="1">
      <c r="A62" s="115" t="s">
        <v>295</v>
      </c>
      <c r="B62" s="115" t="s">
        <v>13</v>
      </c>
      <c r="C62" s="41">
        <f>'[1]S5 Maquette'!F67</f>
        <v>0</v>
      </c>
      <c r="D62" s="114">
        <v>1</v>
      </c>
      <c r="E62" s="114" t="s">
        <v>422</v>
      </c>
      <c r="F62" s="114"/>
      <c r="G62" s="114" t="s">
        <v>422</v>
      </c>
      <c r="H62" s="114" t="s">
        <v>422</v>
      </c>
      <c r="I62" s="114" t="s">
        <v>422</v>
      </c>
      <c r="J62" s="114"/>
      <c r="K62" s="114" t="s">
        <v>10</v>
      </c>
      <c r="L62" s="114"/>
      <c r="M62" s="112">
        <v>4</v>
      </c>
      <c r="N62" s="114"/>
      <c r="O62" s="114"/>
      <c r="P62" s="114" t="s">
        <v>423</v>
      </c>
      <c r="Q62" s="114"/>
      <c r="R62" s="114"/>
      <c r="S62" s="114" t="s">
        <v>427</v>
      </c>
      <c r="T62" s="107" t="s">
        <v>456</v>
      </c>
    </row>
    <row r="63" spans="1:20" ht="30.6" customHeight="1">
      <c r="A63" s="115" t="s">
        <v>299</v>
      </c>
      <c r="B63" s="115" t="s">
        <v>23</v>
      </c>
      <c r="C63" s="41">
        <f>'[1]S5 Maquette'!F68</f>
        <v>0</v>
      </c>
      <c r="D63" s="114">
        <v>1</v>
      </c>
      <c r="E63" s="114" t="s">
        <v>422</v>
      </c>
      <c r="F63" s="114"/>
      <c r="G63" s="114" t="s">
        <v>422</v>
      </c>
      <c r="H63" s="114" t="s">
        <v>422</v>
      </c>
      <c r="I63" s="114" t="s">
        <v>422</v>
      </c>
      <c r="J63" s="114"/>
      <c r="K63" s="114" t="s">
        <v>10</v>
      </c>
      <c r="L63" s="114"/>
      <c r="M63" s="114">
        <v>2</v>
      </c>
      <c r="N63" s="114"/>
      <c r="O63" s="114"/>
      <c r="P63" s="114" t="s">
        <v>423</v>
      </c>
      <c r="Q63" s="114"/>
      <c r="R63" s="114"/>
      <c r="S63" s="114" t="s">
        <v>459</v>
      </c>
      <c r="T63" s="8"/>
    </row>
    <row r="64" spans="1:20" ht="30.6" customHeight="1">
      <c r="A64" s="115" t="s">
        <v>333</v>
      </c>
      <c r="B64" s="115" t="s">
        <v>23</v>
      </c>
      <c r="C64" s="41">
        <f>'[1]S5 Maquette'!F70</f>
        <v>0</v>
      </c>
      <c r="D64" s="114">
        <v>1</v>
      </c>
      <c r="E64" s="114" t="s">
        <v>422</v>
      </c>
      <c r="F64" s="114"/>
      <c r="G64" s="114" t="s">
        <v>422</v>
      </c>
      <c r="H64" s="114" t="s">
        <v>422</v>
      </c>
      <c r="I64" s="114" t="s">
        <v>422</v>
      </c>
      <c r="J64" s="114"/>
      <c r="K64" s="114" t="s">
        <v>10</v>
      </c>
      <c r="L64" s="114"/>
      <c r="M64" s="114">
        <v>2</v>
      </c>
      <c r="N64" s="114"/>
      <c r="O64" s="114"/>
      <c r="P64" s="114" t="s">
        <v>423</v>
      </c>
      <c r="Q64" s="114"/>
      <c r="R64" s="114"/>
      <c r="S64" s="114" t="s">
        <v>459</v>
      </c>
      <c r="T64" s="8"/>
    </row>
    <row r="65" spans="1:20" ht="30.6" customHeight="1">
      <c r="A65" s="115" t="s">
        <v>321</v>
      </c>
      <c r="B65" s="115" t="s">
        <v>38</v>
      </c>
      <c r="C65" s="41">
        <f>'[1]S5 Maquette'!F71</f>
        <v>0</v>
      </c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8"/>
    </row>
    <row r="66" spans="1:20" ht="30.6" customHeight="1">
      <c r="A66" s="115" t="s">
        <v>377</v>
      </c>
      <c r="B66" s="115" t="s">
        <v>23</v>
      </c>
      <c r="C66" s="41">
        <f>'[1]S5 Maquette'!F72</f>
        <v>0</v>
      </c>
      <c r="D66" s="114">
        <v>1</v>
      </c>
      <c r="E66" s="114" t="s">
        <v>422</v>
      </c>
      <c r="F66" s="114"/>
      <c r="G66" s="114" t="s">
        <v>422</v>
      </c>
      <c r="H66" s="114" t="s">
        <v>422</v>
      </c>
      <c r="I66" s="114" t="s">
        <v>422</v>
      </c>
      <c r="J66" s="114"/>
      <c r="K66" s="114" t="s">
        <v>10</v>
      </c>
      <c r="L66" s="114"/>
      <c r="M66" s="114">
        <v>2</v>
      </c>
      <c r="N66" s="114"/>
      <c r="O66" s="114"/>
      <c r="P66" s="114" t="s">
        <v>423</v>
      </c>
      <c r="Q66" s="114"/>
      <c r="R66" s="114"/>
      <c r="S66" s="196" t="s">
        <v>459</v>
      </c>
      <c r="T66" s="8"/>
    </row>
    <row r="67" spans="1:20" ht="30.6" customHeight="1">
      <c r="A67" s="115" t="s">
        <v>280</v>
      </c>
      <c r="B67" s="115" t="s">
        <v>23</v>
      </c>
      <c r="C67" s="41">
        <f>'[1]S5 Maquette'!F73</f>
        <v>0</v>
      </c>
      <c r="D67" s="114">
        <v>1</v>
      </c>
      <c r="E67" s="114" t="s">
        <v>422</v>
      </c>
      <c r="F67" s="114"/>
      <c r="G67" s="114" t="s">
        <v>422</v>
      </c>
      <c r="H67" s="114" t="s">
        <v>422</v>
      </c>
      <c r="I67" s="114" t="s">
        <v>422</v>
      </c>
      <c r="J67" s="114"/>
      <c r="K67" s="114" t="s">
        <v>10</v>
      </c>
      <c r="L67" s="114"/>
      <c r="M67" s="114">
        <v>2</v>
      </c>
      <c r="N67" s="114"/>
      <c r="O67" s="114"/>
      <c r="P67" s="114" t="s">
        <v>423</v>
      </c>
      <c r="Q67" s="114"/>
      <c r="R67" s="114"/>
      <c r="S67" s="114" t="s">
        <v>459</v>
      </c>
      <c r="T67" s="8"/>
    </row>
    <row r="68" spans="1:20" ht="30.6" customHeight="1">
      <c r="A68" s="115" t="s">
        <v>300</v>
      </c>
      <c r="B68" s="115" t="s">
        <v>23</v>
      </c>
      <c r="C68" s="41">
        <f>'[1]S5 Maquette'!F74</f>
        <v>0</v>
      </c>
      <c r="D68" s="114">
        <v>1</v>
      </c>
      <c r="E68" s="114" t="s">
        <v>422</v>
      </c>
      <c r="F68" s="114"/>
      <c r="G68" s="114" t="s">
        <v>422</v>
      </c>
      <c r="H68" s="114" t="s">
        <v>422</v>
      </c>
      <c r="I68" s="114" t="s">
        <v>422</v>
      </c>
      <c r="J68" s="114"/>
      <c r="K68" s="114" t="s">
        <v>10</v>
      </c>
      <c r="L68" s="114"/>
      <c r="M68" s="114">
        <v>2</v>
      </c>
      <c r="N68" s="114"/>
      <c r="O68" s="114"/>
      <c r="P68" s="114" t="s">
        <v>423</v>
      </c>
      <c r="Q68" s="114"/>
      <c r="R68" s="114"/>
      <c r="S68" s="114" t="s">
        <v>459</v>
      </c>
      <c r="T68" s="8"/>
    </row>
    <row r="69" spans="1:20" ht="30.6" customHeight="1">
      <c r="A69" s="115"/>
      <c r="B69" s="115"/>
      <c r="C69" s="41">
        <f>'[1]S5 Maquette'!F75</f>
        <v>0</v>
      </c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8"/>
    </row>
    <row r="70" spans="1:20" ht="30.6" customHeight="1">
      <c r="A70" s="115" t="s">
        <v>382</v>
      </c>
      <c r="B70" s="115" t="s">
        <v>13</v>
      </c>
      <c r="C70" s="41">
        <f>'[1]S5 Maquette'!F76</f>
        <v>0</v>
      </c>
      <c r="D70" s="114">
        <v>1</v>
      </c>
      <c r="E70" s="114" t="s">
        <v>422</v>
      </c>
      <c r="F70" s="114"/>
      <c r="G70" s="114" t="s">
        <v>422</v>
      </c>
      <c r="H70" s="114" t="s">
        <v>422</v>
      </c>
      <c r="I70" s="114" t="s">
        <v>422</v>
      </c>
      <c r="J70" s="114"/>
      <c r="K70" s="114" t="s">
        <v>10</v>
      </c>
      <c r="L70" s="114"/>
      <c r="M70" s="112">
        <v>6</v>
      </c>
      <c r="N70" s="114"/>
      <c r="O70" s="114"/>
      <c r="P70" s="114" t="s">
        <v>423</v>
      </c>
      <c r="Q70" s="114"/>
      <c r="R70" s="114"/>
      <c r="S70" s="102" t="s">
        <v>427</v>
      </c>
      <c r="T70" s="107" t="s">
        <v>456</v>
      </c>
    </row>
    <row r="71" spans="1:20" ht="30.6" customHeight="1">
      <c r="A71" s="115" t="s">
        <v>378</v>
      </c>
      <c r="B71" s="115" t="s">
        <v>23</v>
      </c>
      <c r="C71" s="41">
        <f>'[1]S5 Maquette'!F77</f>
        <v>0</v>
      </c>
      <c r="D71" s="114">
        <v>1</v>
      </c>
      <c r="E71" s="114" t="s">
        <v>422</v>
      </c>
      <c r="F71" s="114"/>
      <c r="G71" s="114" t="s">
        <v>422</v>
      </c>
      <c r="H71" s="114" t="s">
        <v>422</v>
      </c>
      <c r="I71" s="114" t="s">
        <v>422</v>
      </c>
      <c r="J71" s="114"/>
      <c r="K71" s="114" t="s">
        <v>10</v>
      </c>
      <c r="L71" s="114"/>
      <c r="M71" s="114">
        <v>2</v>
      </c>
      <c r="N71" s="114"/>
      <c r="O71" s="114"/>
      <c r="P71" s="16" t="s">
        <v>423</v>
      </c>
      <c r="Q71" s="114"/>
      <c r="R71" s="114"/>
      <c r="S71" s="114" t="s">
        <v>459</v>
      </c>
      <c r="T71" s="8"/>
    </row>
    <row r="72" spans="1:20" ht="30.6" customHeight="1">
      <c r="A72" s="115" t="s">
        <v>401</v>
      </c>
      <c r="B72" s="115" t="s">
        <v>23</v>
      </c>
      <c r="C72" s="41">
        <f>'[1]S5 Maquette'!F79</f>
        <v>0</v>
      </c>
      <c r="D72" s="114">
        <v>1</v>
      </c>
      <c r="E72" s="114" t="s">
        <v>422</v>
      </c>
      <c r="F72" s="114"/>
      <c r="G72" s="114" t="s">
        <v>422</v>
      </c>
      <c r="H72" s="114" t="s">
        <v>422</v>
      </c>
      <c r="I72" s="114" t="s">
        <v>422</v>
      </c>
      <c r="J72" s="114"/>
      <c r="K72" s="114" t="s">
        <v>10</v>
      </c>
      <c r="L72" s="114"/>
      <c r="M72" s="114">
        <v>2</v>
      </c>
      <c r="N72" s="114"/>
      <c r="O72" s="114"/>
      <c r="P72" s="114" t="s">
        <v>423</v>
      </c>
      <c r="Q72" s="105"/>
      <c r="R72" s="105"/>
      <c r="S72" s="114" t="s">
        <v>459</v>
      </c>
      <c r="T72" s="8"/>
    </row>
    <row r="73" spans="1:20" ht="30.6" customHeight="1">
      <c r="A73" s="115" t="s">
        <v>321</v>
      </c>
      <c r="B73" s="115" t="s">
        <v>38</v>
      </c>
      <c r="C73" s="41">
        <f>'[1]S5 Maquette'!F80</f>
        <v>0</v>
      </c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8"/>
    </row>
    <row r="74" spans="1:20" ht="30.6" customHeight="1">
      <c r="A74" s="115" t="s">
        <v>379</v>
      </c>
      <c r="B74" s="115" t="s">
        <v>23</v>
      </c>
      <c r="C74" s="41">
        <f>'[1]S5 Maquette'!F81</f>
        <v>0</v>
      </c>
      <c r="D74" s="114">
        <v>1</v>
      </c>
      <c r="E74" s="114" t="s">
        <v>422</v>
      </c>
      <c r="F74" s="114"/>
      <c r="G74" s="114" t="s">
        <v>422</v>
      </c>
      <c r="H74" s="114" t="s">
        <v>422</v>
      </c>
      <c r="I74" s="114" t="s">
        <v>422</v>
      </c>
      <c r="J74" s="114"/>
      <c r="K74" s="114" t="s">
        <v>10</v>
      </c>
      <c r="L74" s="114"/>
      <c r="M74" s="114">
        <v>2</v>
      </c>
      <c r="N74" s="114"/>
      <c r="O74" s="114"/>
      <c r="P74" s="114" t="s">
        <v>423</v>
      </c>
      <c r="Q74" s="114"/>
      <c r="R74" s="114"/>
      <c r="S74" s="100" t="s">
        <v>459</v>
      </c>
      <c r="T74" s="8"/>
    </row>
    <row r="75" spans="1:20" ht="30.6" customHeight="1">
      <c r="A75" s="115" t="s">
        <v>381</v>
      </c>
      <c r="B75" s="115" t="s">
        <v>23</v>
      </c>
      <c r="C75" s="41">
        <f>'[1]S5 Maquette'!F83</f>
        <v>0</v>
      </c>
      <c r="D75" s="114">
        <v>1</v>
      </c>
      <c r="E75" s="114" t="s">
        <v>422</v>
      </c>
      <c r="F75" s="114"/>
      <c r="G75" s="114" t="s">
        <v>422</v>
      </c>
      <c r="H75" s="114" t="s">
        <v>422</v>
      </c>
      <c r="I75" s="114" t="s">
        <v>422</v>
      </c>
      <c r="J75" s="114"/>
      <c r="K75" s="114" t="s">
        <v>10</v>
      </c>
      <c r="L75" s="114"/>
      <c r="M75" s="114">
        <v>2</v>
      </c>
      <c r="N75" s="114"/>
      <c r="O75" s="114"/>
      <c r="P75" s="114" t="s">
        <v>423</v>
      </c>
      <c r="Q75" s="114"/>
      <c r="R75" s="114"/>
      <c r="S75" s="114" t="s">
        <v>459</v>
      </c>
      <c r="T75" s="8"/>
    </row>
    <row r="76" spans="1:20" ht="30.6" customHeight="1">
      <c r="A76" s="115" t="s">
        <v>389</v>
      </c>
      <c r="B76" s="115" t="s">
        <v>23</v>
      </c>
      <c r="C76" s="41">
        <f>'[1]S5 Maquette'!F84</f>
        <v>0</v>
      </c>
      <c r="D76" s="114">
        <v>1</v>
      </c>
      <c r="E76" s="114" t="s">
        <v>422</v>
      </c>
      <c r="F76" s="114"/>
      <c r="G76" s="114" t="s">
        <v>422</v>
      </c>
      <c r="H76" s="114" t="s">
        <v>422</v>
      </c>
      <c r="I76" s="114" t="s">
        <v>422</v>
      </c>
      <c r="J76" s="114"/>
      <c r="K76" s="114" t="s">
        <v>10</v>
      </c>
      <c r="L76" s="114"/>
      <c r="M76" s="114">
        <v>2</v>
      </c>
      <c r="N76" s="114"/>
      <c r="O76" s="114"/>
      <c r="P76" s="114" t="s">
        <v>423</v>
      </c>
      <c r="Q76" s="114"/>
      <c r="R76" s="114"/>
      <c r="S76" s="114" t="s">
        <v>459</v>
      </c>
      <c r="T76" s="8"/>
    </row>
    <row r="77" spans="1:20" ht="30.6" customHeight="1">
      <c r="A77" s="115" t="s">
        <v>400</v>
      </c>
      <c r="B77" s="115" t="s">
        <v>23</v>
      </c>
      <c r="C77" s="41">
        <f>'[1]S5 Maquette'!F86</f>
        <v>0</v>
      </c>
      <c r="D77" s="114">
        <v>1</v>
      </c>
      <c r="E77" s="114" t="s">
        <v>422</v>
      </c>
      <c r="F77" s="114"/>
      <c r="G77" s="114" t="s">
        <v>422</v>
      </c>
      <c r="H77" s="114" t="s">
        <v>422</v>
      </c>
      <c r="I77" s="114" t="s">
        <v>422</v>
      </c>
      <c r="J77" s="114"/>
      <c r="K77" s="114" t="s">
        <v>10</v>
      </c>
      <c r="L77" s="114"/>
      <c r="M77" s="114">
        <v>2</v>
      </c>
      <c r="N77" s="114"/>
      <c r="O77" s="114"/>
      <c r="P77" s="114" t="s">
        <v>423</v>
      </c>
      <c r="Q77" s="114"/>
      <c r="R77" s="114"/>
      <c r="S77" s="114" t="s">
        <v>459</v>
      </c>
      <c r="T77" s="8"/>
    </row>
    <row r="78" spans="1:20" ht="30.6" customHeight="1">
      <c r="A78" s="115" t="s">
        <v>321</v>
      </c>
      <c r="B78" s="115" t="s">
        <v>38</v>
      </c>
      <c r="C78" s="41">
        <f>'[1]S5 Maquette'!F87</f>
        <v>0</v>
      </c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8"/>
    </row>
    <row r="79" spans="1:20" ht="30.6" customHeight="1">
      <c r="A79" s="115" t="s">
        <v>281</v>
      </c>
      <c r="B79" s="115" t="s">
        <v>23</v>
      </c>
      <c r="C79" s="41">
        <f>'[1]S5 Maquette'!F88</f>
        <v>0</v>
      </c>
      <c r="D79" s="114">
        <v>1</v>
      </c>
      <c r="E79" s="114" t="s">
        <v>422</v>
      </c>
      <c r="F79" s="114"/>
      <c r="G79" s="114" t="s">
        <v>422</v>
      </c>
      <c r="H79" s="114" t="s">
        <v>422</v>
      </c>
      <c r="I79" s="114" t="s">
        <v>422</v>
      </c>
      <c r="J79" s="114"/>
      <c r="K79" s="114" t="s">
        <v>10</v>
      </c>
      <c r="L79" s="114"/>
      <c r="M79" s="114">
        <v>2</v>
      </c>
      <c r="N79" s="114"/>
      <c r="O79" s="114"/>
      <c r="P79" s="114" t="s">
        <v>423</v>
      </c>
      <c r="Q79" s="114"/>
      <c r="R79" s="114"/>
      <c r="S79" s="196" t="s">
        <v>459</v>
      </c>
      <c r="T79" s="8"/>
    </row>
    <row r="80" spans="1:20" ht="30.6" customHeight="1">
      <c r="A80" s="115" t="s">
        <v>380</v>
      </c>
      <c r="B80" s="115" t="s">
        <v>23</v>
      </c>
      <c r="C80" s="41">
        <f>'[1]S5 Maquette'!F89</f>
        <v>0</v>
      </c>
      <c r="D80" s="114">
        <v>1</v>
      </c>
      <c r="E80" s="114" t="s">
        <v>422</v>
      </c>
      <c r="F80" s="114"/>
      <c r="G80" s="114" t="s">
        <v>422</v>
      </c>
      <c r="H80" s="114" t="s">
        <v>422</v>
      </c>
      <c r="I80" s="114" t="s">
        <v>422</v>
      </c>
      <c r="J80" s="114"/>
      <c r="K80" s="114" t="s">
        <v>10</v>
      </c>
      <c r="L80" s="114"/>
      <c r="M80" s="114">
        <v>2</v>
      </c>
      <c r="N80" s="114"/>
      <c r="O80" s="114"/>
      <c r="P80" s="114" t="s">
        <v>423</v>
      </c>
      <c r="Q80" s="114"/>
      <c r="R80" s="114"/>
      <c r="S80" s="114" t="s">
        <v>459</v>
      </c>
      <c r="T80" s="8"/>
    </row>
    <row r="81" spans="1:20" ht="30.6" customHeight="1">
      <c r="A81" s="115"/>
      <c r="B81" s="115"/>
      <c r="C81" s="41">
        <f>'[1]S5 Maquette'!F90</f>
        <v>0</v>
      </c>
      <c r="D81" s="114"/>
      <c r="E81" s="114"/>
      <c r="F81" s="114"/>
      <c r="G81" s="114"/>
      <c r="H81" s="114"/>
      <c r="I81" s="114"/>
      <c r="J81" s="114"/>
      <c r="K81" s="114"/>
      <c r="L81" s="100"/>
      <c r="M81" s="114"/>
      <c r="N81" s="114"/>
      <c r="O81" s="114"/>
      <c r="P81" s="114"/>
      <c r="Q81" s="114"/>
      <c r="R81" s="114"/>
      <c r="S81" s="114"/>
      <c r="T81" s="8"/>
    </row>
    <row r="82" spans="1:20" ht="30.6" customHeight="1">
      <c r="A82" s="115"/>
      <c r="B82" s="115"/>
      <c r="C82" s="41">
        <f>'[1]S5 Maquette'!F91</f>
        <v>0</v>
      </c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8"/>
    </row>
    <row r="83" spans="1:20" ht="30.6" customHeight="1">
      <c r="A83" s="115" t="s">
        <v>383</v>
      </c>
      <c r="B83" s="115" t="s">
        <v>13</v>
      </c>
      <c r="C83" s="41">
        <f>'[1]S5 Maquette'!F92</f>
        <v>0</v>
      </c>
      <c r="D83" s="114">
        <v>1</v>
      </c>
      <c r="E83" s="114" t="s">
        <v>422</v>
      </c>
      <c r="F83" s="114"/>
      <c r="G83" s="114" t="s">
        <v>422</v>
      </c>
      <c r="H83" s="114" t="s">
        <v>422</v>
      </c>
      <c r="I83" s="114" t="s">
        <v>428</v>
      </c>
      <c r="J83" s="114"/>
      <c r="K83" s="114" t="s">
        <v>10</v>
      </c>
      <c r="L83" s="114"/>
      <c r="M83" s="112">
        <v>8</v>
      </c>
      <c r="N83" s="114"/>
      <c r="O83" s="114"/>
      <c r="P83" s="114" t="s">
        <v>423</v>
      </c>
      <c r="Q83" s="114"/>
      <c r="R83" s="114"/>
      <c r="S83" s="102" t="s">
        <v>427</v>
      </c>
      <c r="T83" s="107" t="s">
        <v>462</v>
      </c>
    </row>
    <row r="84" spans="1:20" ht="30.6" customHeight="1">
      <c r="A84" s="106" t="s">
        <v>384</v>
      </c>
      <c r="B84" s="115" t="s">
        <v>23</v>
      </c>
      <c r="C84" s="41">
        <f>'[1]S5 Maquette'!F93</f>
        <v>0</v>
      </c>
      <c r="D84" s="114">
        <v>1</v>
      </c>
      <c r="E84" s="114" t="s">
        <v>422</v>
      </c>
      <c r="F84" s="114"/>
      <c r="G84" s="114" t="s">
        <v>422</v>
      </c>
      <c r="H84" s="114" t="s">
        <v>422</v>
      </c>
      <c r="I84" s="114" t="s">
        <v>428</v>
      </c>
      <c r="J84" s="114"/>
      <c r="K84" s="114" t="s">
        <v>10</v>
      </c>
      <c r="L84" s="114"/>
      <c r="M84" s="114">
        <v>2</v>
      </c>
      <c r="N84" s="114"/>
      <c r="O84" s="114"/>
      <c r="P84" s="114" t="s">
        <v>423</v>
      </c>
      <c r="Q84" s="114"/>
      <c r="R84" s="114"/>
      <c r="S84" s="102" t="s">
        <v>459</v>
      </c>
      <c r="T84" s="8"/>
    </row>
    <row r="85" spans="1:20" ht="30.6" customHeight="1">
      <c r="A85" s="115" t="s">
        <v>391</v>
      </c>
      <c r="B85" s="115" t="s">
        <v>23</v>
      </c>
      <c r="C85" s="41">
        <f>'[1]S5 Maquette'!F94</f>
        <v>0</v>
      </c>
      <c r="D85" s="114">
        <v>1</v>
      </c>
      <c r="E85" s="114" t="s">
        <v>422</v>
      </c>
      <c r="F85" s="114"/>
      <c r="G85" s="114" t="s">
        <v>422</v>
      </c>
      <c r="H85" s="114" t="s">
        <v>422</v>
      </c>
      <c r="I85" s="114" t="s">
        <v>422</v>
      </c>
      <c r="J85" s="114"/>
      <c r="K85" s="114" t="s">
        <v>10</v>
      </c>
      <c r="L85" s="114"/>
      <c r="M85" s="114">
        <v>2</v>
      </c>
      <c r="N85" s="114"/>
      <c r="O85" s="114"/>
      <c r="P85" s="114" t="s">
        <v>423</v>
      </c>
      <c r="Q85" s="114"/>
      <c r="R85" s="114"/>
      <c r="S85" s="102" t="s">
        <v>459</v>
      </c>
      <c r="T85" s="8"/>
    </row>
    <row r="86" spans="1:20" ht="30.6" customHeight="1">
      <c r="A86" s="115" t="s">
        <v>388</v>
      </c>
      <c r="B86" s="115" t="s">
        <v>23</v>
      </c>
      <c r="C86" s="41">
        <f>'[1]S5 Maquette'!F95</f>
        <v>0</v>
      </c>
      <c r="D86" s="114">
        <v>1</v>
      </c>
      <c r="E86" s="114" t="s">
        <v>422</v>
      </c>
      <c r="F86" s="114"/>
      <c r="G86" s="114" t="s">
        <v>422</v>
      </c>
      <c r="H86" s="114" t="s">
        <v>422</v>
      </c>
      <c r="I86" s="114" t="s">
        <v>422</v>
      </c>
      <c r="J86" s="114"/>
      <c r="K86" s="114" t="s">
        <v>10</v>
      </c>
      <c r="L86" s="114"/>
      <c r="M86" s="114">
        <v>2</v>
      </c>
      <c r="N86" s="114"/>
      <c r="O86" s="114"/>
      <c r="P86" s="114" t="s">
        <v>423</v>
      </c>
      <c r="Q86" s="114"/>
      <c r="R86" s="114"/>
      <c r="S86" s="102" t="s">
        <v>459</v>
      </c>
      <c r="T86" s="8"/>
    </row>
    <row r="87" spans="1:20" ht="30.6" customHeight="1">
      <c r="A87" s="115" t="s">
        <v>321</v>
      </c>
      <c r="B87" s="115" t="s">
        <v>23</v>
      </c>
      <c r="C87" s="41">
        <f>'[1]S5 Maquette'!F96</f>
        <v>0</v>
      </c>
      <c r="D87" s="114">
        <v>1</v>
      </c>
      <c r="E87" s="114" t="s">
        <v>422</v>
      </c>
      <c r="F87" s="114"/>
      <c r="G87" s="114" t="s">
        <v>422</v>
      </c>
      <c r="H87" s="114" t="s">
        <v>422</v>
      </c>
      <c r="I87" s="114" t="s">
        <v>422</v>
      </c>
      <c r="J87" s="114"/>
      <c r="K87" s="114" t="s">
        <v>10</v>
      </c>
      <c r="L87" s="114"/>
      <c r="M87" s="114">
        <v>2</v>
      </c>
      <c r="N87" s="114"/>
      <c r="O87" s="114"/>
      <c r="P87" s="114" t="s">
        <v>423</v>
      </c>
      <c r="Q87" s="114"/>
      <c r="R87" s="114"/>
      <c r="S87" s="102" t="s">
        <v>459</v>
      </c>
      <c r="T87" s="8"/>
    </row>
    <row r="88" spans="1:20" ht="30.6" customHeight="1">
      <c r="A88" s="115" t="s">
        <v>373</v>
      </c>
      <c r="B88" s="115" t="s">
        <v>38</v>
      </c>
      <c r="C88" s="41">
        <f>'[1]S5 Maquette'!F97</f>
        <v>0</v>
      </c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8"/>
    </row>
    <row r="89" spans="1:20" ht="30.6" customHeight="1">
      <c r="A89" s="115" t="s">
        <v>392</v>
      </c>
      <c r="B89" s="115" t="s">
        <v>23</v>
      </c>
      <c r="C89" s="41">
        <f>'[1]S5 Maquette'!F98</f>
        <v>0</v>
      </c>
      <c r="D89" s="114">
        <v>1</v>
      </c>
      <c r="E89" s="114" t="s">
        <v>422</v>
      </c>
      <c r="F89" s="114"/>
      <c r="G89" s="114" t="s">
        <v>422</v>
      </c>
      <c r="H89" s="114" t="s">
        <v>422</v>
      </c>
      <c r="I89" s="114" t="s">
        <v>422</v>
      </c>
      <c r="J89" s="114"/>
      <c r="K89" s="114" t="s">
        <v>10</v>
      </c>
      <c r="L89" s="114"/>
      <c r="M89" s="114">
        <v>2</v>
      </c>
      <c r="N89" s="114"/>
      <c r="O89" s="114"/>
      <c r="P89" s="114" t="s">
        <v>423</v>
      </c>
      <c r="Q89" s="114"/>
      <c r="R89" s="114"/>
      <c r="S89" s="102" t="s">
        <v>459</v>
      </c>
      <c r="T89" s="8"/>
    </row>
    <row r="90" spans="1:20" ht="30.6" customHeight="1">
      <c r="A90" s="115" t="s">
        <v>390</v>
      </c>
      <c r="B90" s="115" t="s">
        <v>23</v>
      </c>
      <c r="C90" s="41">
        <f>'[1]S5 Maquette'!F99</f>
        <v>0</v>
      </c>
      <c r="D90" s="114">
        <v>1</v>
      </c>
      <c r="E90" s="114" t="s">
        <v>422</v>
      </c>
      <c r="F90" s="114"/>
      <c r="G90" s="114" t="s">
        <v>422</v>
      </c>
      <c r="H90" s="114" t="s">
        <v>422</v>
      </c>
      <c r="I90" s="114" t="s">
        <v>422</v>
      </c>
      <c r="J90" s="114"/>
      <c r="K90" s="114" t="s">
        <v>10</v>
      </c>
      <c r="L90" s="114"/>
      <c r="M90" s="114">
        <v>2</v>
      </c>
      <c r="N90" s="114"/>
      <c r="O90" s="114"/>
      <c r="P90" s="114" t="s">
        <v>423</v>
      </c>
      <c r="Q90" s="114"/>
      <c r="R90" s="114"/>
      <c r="S90" s="102" t="s">
        <v>459</v>
      </c>
      <c r="T90" s="8"/>
    </row>
    <row r="91" spans="1:20" ht="30.6" customHeight="1">
      <c r="A91" s="115"/>
      <c r="B91" s="115"/>
      <c r="C91" s="41">
        <f>'[1]S5 Maquette'!F100</f>
        <v>0</v>
      </c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8"/>
    </row>
    <row r="92" spans="1:20" ht="30.6" customHeight="1">
      <c r="A92" s="115"/>
      <c r="B92" s="115"/>
      <c r="C92" s="41">
        <f>'[1]S5 Maquette'!F101</f>
        <v>0</v>
      </c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8"/>
    </row>
    <row r="93" spans="1:20" ht="30.6" customHeight="1">
      <c r="A93" s="115"/>
      <c r="B93" s="115"/>
      <c r="C93" s="41">
        <f>'[1]S5 Maquette'!F102</f>
        <v>0</v>
      </c>
      <c r="D93" s="114"/>
      <c r="E93" s="114"/>
      <c r="F93" s="114"/>
      <c r="G93" s="114"/>
      <c r="H93" s="114"/>
      <c r="I93" s="114"/>
      <c r="J93" s="114"/>
      <c r="K93" s="114"/>
      <c r="L93" s="100"/>
      <c r="M93" s="114"/>
      <c r="N93" s="114"/>
      <c r="O93" s="114"/>
      <c r="P93" s="114"/>
      <c r="Q93" s="114"/>
      <c r="R93" s="114"/>
      <c r="S93" s="114"/>
      <c r="T93" s="8"/>
    </row>
    <row r="94" spans="1:20" ht="30.6" customHeight="1">
      <c r="A94" s="115" t="s">
        <v>328</v>
      </c>
      <c r="B94" s="115" t="s">
        <v>32</v>
      </c>
      <c r="C94" s="41">
        <f>'[1]S5 Maquette'!F103</f>
        <v>0</v>
      </c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8"/>
    </row>
    <row r="95" spans="1:20" ht="30.6" customHeight="1">
      <c r="A95" s="115" t="s">
        <v>325</v>
      </c>
      <c r="B95" s="115" t="s">
        <v>13</v>
      </c>
      <c r="C95" s="41">
        <f>'[1]S5 Maquette'!F104</f>
        <v>0</v>
      </c>
      <c r="D95" s="114">
        <v>1</v>
      </c>
      <c r="E95" s="114" t="s">
        <v>422</v>
      </c>
      <c r="F95" s="114"/>
      <c r="G95" s="114" t="s">
        <v>422</v>
      </c>
      <c r="H95" s="114" t="s">
        <v>422</v>
      </c>
      <c r="I95" s="114" t="s">
        <v>422</v>
      </c>
      <c r="J95" s="114"/>
      <c r="K95" s="114" t="s">
        <v>10</v>
      </c>
      <c r="L95" s="114"/>
      <c r="M95" s="112">
        <v>4</v>
      </c>
      <c r="N95" s="114"/>
      <c r="O95" s="114"/>
      <c r="P95" s="114" t="s">
        <v>423</v>
      </c>
      <c r="Q95" s="114"/>
      <c r="R95" s="114"/>
      <c r="S95" s="102" t="s">
        <v>427</v>
      </c>
      <c r="T95" s="107" t="s">
        <v>456</v>
      </c>
    </row>
    <row r="96" spans="1:20" ht="30.6" customHeight="1">
      <c r="A96" s="115" t="s">
        <v>276</v>
      </c>
      <c r="B96" s="115" t="s">
        <v>23</v>
      </c>
      <c r="C96" s="41">
        <f>'[1]S5 Maquette'!F105</f>
        <v>0</v>
      </c>
      <c r="D96" s="114">
        <v>1</v>
      </c>
      <c r="E96" s="114" t="s">
        <v>422</v>
      </c>
      <c r="F96" s="114"/>
      <c r="G96" s="114" t="s">
        <v>422</v>
      </c>
      <c r="H96" s="114" t="s">
        <v>422</v>
      </c>
      <c r="I96" s="114" t="s">
        <v>422</v>
      </c>
      <c r="J96" s="114"/>
      <c r="K96" s="114" t="s">
        <v>10</v>
      </c>
      <c r="L96" s="114"/>
      <c r="M96" s="114">
        <v>2</v>
      </c>
      <c r="N96" s="114"/>
      <c r="O96" s="114"/>
      <c r="P96" s="114" t="s">
        <v>423</v>
      </c>
      <c r="Q96" s="114"/>
      <c r="R96" s="114"/>
      <c r="S96" s="102" t="s">
        <v>457</v>
      </c>
      <c r="T96" s="8"/>
    </row>
    <row r="97" spans="1:20" ht="30.6" customHeight="1">
      <c r="A97" s="115" t="s">
        <v>277</v>
      </c>
      <c r="B97" s="115" t="s">
        <v>23</v>
      </c>
      <c r="C97" s="41">
        <f>'[1]S5 Maquette'!F106</f>
        <v>0</v>
      </c>
      <c r="D97" s="114">
        <v>1</v>
      </c>
      <c r="E97" s="114" t="s">
        <v>422</v>
      </c>
      <c r="F97" s="114"/>
      <c r="G97" s="114" t="s">
        <v>422</v>
      </c>
      <c r="H97" s="114" t="s">
        <v>422</v>
      </c>
      <c r="I97" s="114" t="s">
        <v>422</v>
      </c>
      <c r="J97" s="114"/>
      <c r="K97" s="114" t="s">
        <v>10</v>
      </c>
      <c r="L97" s="114"/>
      <c r="M97" s="114">
        <v>2</v>
      </c>
      <c r="N97" s="114"/>
      <c r="O97" s="114"/>
      <c r="P97" s="114" t="s">
        <v>423</v>
      </c>
      <c r="Q97" s="114"/>
      <c r="R97" s="114"/>
      <c r="S97" s="102" t="s">
        <v>457</v>
      </c>
      <c r="T97" s="8"/>
    </row>
    <row r="98" spans="1:20" ht="30.6" customHeight="1">
      <c r="A98" s="115"/>
      <c r="B98" s="115"/>
      <c r="C98" s="41">
        <f>'[1]S5 Maquette'!F107</f>
        <v>0</v>
      </c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8"/>
    </row>
    <row r="99" spans="1:20" ht="30.6" customHeight="1">
      <c r="A99" s="115" t="s">
        <v>326</v>
      </c>
      <c r="B99" s="115" t="s">
        <v>13</v>
      </c>
      <c r="C99" s="41">
        <f>'[1]S5 Maquette'!F108</f>
        <v>0</v>
      </c>
      <c r="D99" s="114">
        <v>1</v>
      </c>
      <c r="E99" s="114" t="s">
        <v>422</v>
      </c>
      <c r="F99" s="114"/>
      <c r="G99" s="114" t="s">
        <v>422</v>
      </c>
      <c r="H99" s="114" t="s">
        <v>422</v>
      </c>
      <c r="I99" s="114" t="s">
        <v>422</v>
      </c>
      <c r="J99" s="114"/>
      <c r="K99" s="114" t="s">
        <v>10</v>
      </c>
      <c r="L99" s="114"/>
      <c r="M99" s="112">
        <v>6</v>
      </c>
      <c r="N99" s="114"/>
      <c r="O99" s="114"/>
      <c r="P99" s="114" t="s">
        <v>423</v>
      </c>
      <c r="Q99" s="114"/>
      <c r="R99" s="114"/>
      <c r="S99" s="102" t="s">
        <v>427</v>
      </c>
      <c r="T99" s="107" t="s">
        <v>456</v>
      </c>
    </row>
    <row r="100" spans="1:20" ht="30.6" customHeight="1">
      <c r="A100" s="115" t="s">
        <v>299</v>
      </c>
      <c r="B100" s="115" t="s">
        <v>23</v>
      </c>
      <c r="C100" s="41">
        <f>'[1]S5 Maquette'!F109</f>
        <v>0</v>
      </c>
      <c r="D100" s="114">
        <v>1</v>
      </c>
      <c r="E100" s="114" t="s">
        <v>422</v>
      </c>
      <c r="F100" s="114"/>
      <c r="G100" s="114" t="s">
        <v>422</v>
      </c>
      <c r="H100" s="114" t="s">
        <v>422</v>
      </c>
      <c r="I100" s="114" t="s">
        <v>422</v>
      </c>
      <c r="J100" s="114"/>
      <c r="K100" s="114" t="s">
        <v>10</v>
      </c>
      <c r="L100" s="114"/>
      <c r="M100" s="114">
        <v>2</v>
      </c>
      <c r="N100" s="114"/>
      <c r="O100" s="114"/>
      <c r="P100" s="114" t="s">
        <v>423</v>
      </c>
      <c r="Q100" s="114"/>
      <c r="R100" s="114"/>
      <c r="S100" s="102" t="s">
        <v>459</v>
      </c>
      <c r="T100" s="8"/>
    </row>
    <row r="101" spans="1:20" ht="30.6" customHeight="1">
      <c r="A101" s="115" t="s">
        <v>300</v>
      </c>
      <c r="B101" s="115" t="s">
        <v>23</v>
      </c>
      <c r="C101" s="41">
        <f>'[1]S5 Maquette'!F110</f>
        <v>0</v>
      </c>
      <c r="D101" s="114">
        <v>1</v>
      </c>
      <c r="E101" s="114" t="s">
        <v>422</v>
      </c>
      <c r="F101" s="114"/>
      <c r="G101" s="114" t="s">
        <v>422</v>
      </c>
      <c r="H101" s="114" t="s">
        <v>422</v>
      </c>
      <c r="I101" s="114" t="s">
        <v>422</v>
      </c>
      <c r="J101" s="114"/>
      <c r="K101" s="114" t="s">
        <v>10</v>
      </c>
      <c r="L101" s="114"/>
      <c r="M101" s="114">
        <v>2</v>
      </c>
      <c r="N101" s="114"/>
      <c r="O101" s="114"/>
      <c r="P101" s="114" t="s">
        <v>423</v>
      </c>
      <c r="Q101" s="114"/>
      <c r="R101" s="114"/>
      <c r="S101" s="102" t="s">
        <v>459</v>
      </c>
      <c r="T101" s="8"/>
    </row>
    <row r="102" spans="1:20" ht="30.6" customHeight="1">
      <c r="A102" s="115" t="s">
        <v>275</v>
      </c>
      <c r="B102" s="115" t="s">
        <v>23</v>
      </c>
      <c r="C102" s="41">
        <f>'[1]S5 Maquette'!F111</f>
        <v>0</v>
      </c>
      <c r="D102" s="114">
        <v>1</v>
      </c>
      <c r="E102" s="114" t="s">
        <v>422</v>
      </c>
      <c r="F102" s="114"/>
      <c r="G102" s="114" t="s">
        <v>422</v>
      </c>
      <c r="H102" s="114" t="s">
        <v>422</v>
      </c>
      <c r="I102" s="114" t="s">
        <v>422</v>
      </c>
      <c r="J102" s="114"/>
      <c r="K102" s="114" t="s">
        <v>10</v>
      </c>
      <c r="L102" s="114"/>
      <c r="M102" s="114">
        <v>2</v>
      </c>
      <c r="N102" s="114"/>
      <c r="O102" s="114"/>
      <c r="P102" s="114" t="s">
        <v>423</v>
      </c>
      <c r="Q102" s="114"/>
      <c r="R102" s="114"/>
      <c r="S102" s="102" t="s">
        <v>459</v>
      </c>
      <c r="T102" s="8"/>
    </row>
    <row r="103" spans="1:20" ht="30.6" customHeight="1">
      <c r="A103" s="115"/>
      <c r="B103" s="115"/>
      <c r="C103" s="41">
        <f>'[1]S5 Maquette'!F112</f>
        <v>0</v>
      </c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8"/>
    </row>
    <row r="104" spans="1:20" ht="30.6" customHeight="1">
      <c r="A104" s="115" t="s">
        <v>278</v>
      </c>
      <c r="B104" s="115" t="s">
        <v>13</v>
      </c>
      <c r="C104" s="41">
        <f>'[1]S5 Maquette'!F113</f>
        <v>0</v>
      </c>
      <c r="D104" s="114">
        <v>1</v>
      </c>
      <c r="E104" s="114" t="s">
        <v>422</v>
      </c>
      <c r="F104" s="114"/>
      <c r="G104" s="114" t="s">
        <v>422</v>
      </c>
      <c r="H104" s="114" t="s">
        <v>422</v>
      </c>
      <c r="I104" s="114" t="s">
        <v>422</v>
      </c>
      <c r="J104" s="114"/>
      <c r="K104" s="114" t="s">
        <v>10</v>
      </c>
      <c r="L104" s="114"/>
      <c r="M104" s="112">
        <v>8</v>
      </c>
      <c r="N104" s="114"/>
      <c r="O104" s="114"/>
      <c r="P104" s="114" t="s">
        <v>423</v>
      </c>
      <c r="Q104" s="114"/>
      <c r="R104" s="114"/>
      <c r="S104" s="102" t="s">
        <v>427</v>
      </c>
      <c r="T104" s="107" t="s">
        <v>456</v>
      </c>
    </row>
    <row r="105" spans="1:20" ht="30.6" customHeight="1">
      <c r="A105" s="115" t="s">
        <v>279</v>
      </c>
      <c r="B105" s="115" t="s">
        <v>23</v>
      </c>
      <c r="C105" s="41">
        <f>'[1]S5 Maquette'!F114</f>
        <v>0</v>
      </c>
      <c r="D105" s="114">
        <v>1</v>
      </c>
      <c r="E105" s="114" t="s">
        <v>422</v>
      </c>
      <c r="F105" s="114"/>
      <c r="G105" s="114" t="s">
        <v>422</v>
      </c>
      <c r="H105" s="114" t="s">
        <v>422</v>
      </c>
      <c r="I105" s="114" t="s">
        <v>422</v>
      </c>
      <c r="J105" s="114"/>
      <c r="K105" s="114" t="s">
        <v>10</v>
      </c>
      <c r="L105" s="114"/>
      <c r="M105" s="114">
        <v>2</v>
      </c>
      <c r="N105" s="114"/>
      <c r="O105" s="114"/>
      <c r="P105" s="114" t="s">
        <v>423</v>
      </c>
      <c r="Q105" s="114"/>
      <c r="R105" s="114"/>
      <c r="S105" s="102" t="s">
        <v>459</v>
      </c>
      <c r="T105" s="8"/>
    </row>
    <row r="106" spans="1:20" ht="30.6" customHeight="1">
      <c r="A106" s="115" t="s">
        <v>280</v>
      </c>
      <c r="B106" s="115" t="s">
        <v>23</v>
      </c>
      <c r="C106" s="41">
        <f>'[1]S5 Maquette'!F115</f>
        <v>0</v>
      </c>
      <c r="D106" s="114">
        <v>1</v>
      </c>
      <c r="E106" s="114" t="s">
        <v>422</v>
      </c>
      <c r="F106" s="114"/>
      <c r="G106" s="114" t="s">
        <v>422</v>
      </c>
      <c r="H106" s="114" t="s">
        <v>422</v>
      </c>
      <c r="I106" s="114" t="s">
        <v>422</v>
      </c>
      <c r="J106" s="114"/>
      <c r="K106" s="114" t="s">
        <v>10</v>
      </c>
      <c r="L106" s="114"/>
      <c r="M106" s="114">
        <v>2</v>
      </c>
      <c r="N106" s="114"/>
      <c r="O106" s="114"/>
      <c r="P106" s="114" t="s">
        <v>423</v>
      </c>
      <c r="Q106" s="114"/>
      <c r="R106" s="114"/>
      <c r="S106" s="102" t="s">
        <v>459</v>
      </c>
      <c r="T106" s="8"/>
    </row>
    <row r="107" spans="1:20" ht="30.6" customHeight="1">
      <c r="A107" s="115" t="s">
        <v>298</v>
      </c>
      <c r="B107" s="115" t="s">
        <v>23</v>
      </c>
      <c r="C107" s="41">
        <f>'[1]S5 Maquette'!F116</f>
        <v>0</v>
      </c>
      <c r="D107" s="114">
        <v>1</v>
      </c>
      <c r="E107" s="114" t="s">
        <v>422</v>
      </c>
      <c r="F107" s="114"/>
      <c r="G107" s="114" t="s">
        <v>422</v>
      </c>
      <c r="H107" s="114" t="s">
        <v>422</v>
      </c>
      <c r="I107" s="114" t="s">
        <v>422</v>
      </c>
      <c r="J107" s="114"/>
      <c r="K107" s="114" t="s">
        <v>10</v>
      </c>
      <c r="L107" s="114"/>
      <c r="M107" s="114">
        <v>2</v>
      </c>
      <c r="N107" s="114"/>
      <c r="O107" s="114"/>
      <c r="P107" s="114" t="s">
        <v>423</v>
      </c>
      <c r="Q107" s="114"/>
      <c r="R107" s="114"/>
      <c r="S107" s="102" t="s">
        <v>459</v>
      </c>
      <c r="T107" s="8"/>
    </row>
    <row r="108" spans="1:20" ht="30.6" customHeight="1">
      <c r="A108" s="115" t="s">
        <v>281</v>
      </c>
      <c r="B108" s="115" t="s">
        <v>23</v>
      </c>
      <c r="C108" s="41">
        <f>'[1]S5 Maquette'!F117</f>
        <v>0</v>
      </c>
      <c r="D108" s="114">
        <v>1</v>
      </c>
      <c r="E108" s="114" t="s">
        <v>422</v>
      </c>
      <c r="F108" s="114"/>
      <c r="G108" s="114" t="s">
        <v>422</v>
      </c>
      <c r="H108" s="114" t="s">
        <v>422</v>
      </c>
      <c r="I108" s="114" t="s">
        <v>422</v>
      </c>
      <c r="J108" s="114"/>
      <c r="K108" s="114" t="s">
        <v>10</v>
      </c>
      <c r="L108" s="114"/>
      <c r="M108" s="114">
        <v>2</v>
      </c>
      <c r="N108" s="114"/>
      <c r="O108" s="114"/>
      <c r="P108" s="114" t="s">
        <v>423</v>
      </c>
      <c r="Q108" s="114"/>
      <c r="R108" s="114"/>
      <c r="S108" s="102" t="s">
        <v>459</v>
      </c>
      <c r="T108" s="8"/>
    </row>
    <row r="109" spans="1:20" ht="30.6" customHeight="1">
      <c r="A109" s="115"/>
      <c r="B109" s="115"/>
      <c r="C109" s="41">
        <f>'[1]S5 Maquette'!F118</f>
        <v>0</v>
      </c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8"/>
    </row>
    <row r="110" spans="1:20" ht="30.6" customHeight="1">
      <c r="A110" s="115" t="s">
        <v>285</v>
      </c>
      <c r="B110" s="115" t="s">
        <v>13</v>
      </c>
      <c r="C110" s="41">
        <f>'[1]S5 Maquette'!F119</f>
        <v>0</v>
      </c>
      <c r="D110" s="114">
        <v>1</v>
      </c>
      <c r="E110" s="114" t="s">
        <v>422</v>
      </c>
      <c r="F110" s="114"/>
      <c r="G110" s="114" t="s">
        <v>422</v>
      </c>
      <c r="H110" s="114" t="s">
        <v>422</v>
      </c>
      <c r="I110" s="114" t="s">
        <v>428</v>
      </c>
      <c r="J110" s="114"/>
      <c r="K110" s="114" t="s">
        <v>10</v>
      </c>
      <c r="L110" s="114"/>
      <c r="M110" s="112">
        <v>8</v>
      </c>
      <c r="N110" s="114"/>
      <c r="O110" s="114"/>
      <c r="P110" s="114" t="s">
        <v>423</v>
      </c>
      <c r="Q110" s="114"/>
      <c r="R110" s="114"/>
      <c r="S110" s="102" t="s">
        <v>427</v>
      </c>
      <c r="T110" s="107" t="s">
        <v>463</v>
      </c>
    </row>
    <row r="111" spans="1:20" ht="30.6" customHeight="1">
      <c r="A111" s="115" t="s">
        <v>286</v>
      </c>
      <c r="B111" s="115" t="s">
        <v>23</v>
      </c>
      <c r="C111" s="41">
        <f>'[1]S5 Maquette'!F120</f>
        <v>0</v>
      </c>
      <c r="D111" s="114">
        <v>1</v>
      </c>
      <c r="E111" s="114" t="s">
        <v>422</v>
      </c>
      <c r="F111" s="114"/>
      <c r="G111" s="114" t="s">
        <v>422</v>
      </c>
      <c r="H111" s="114" t="s">
        <v>422</v>
      </c>
      <c r="I111" s="114" t="s">
        <v>422</v>
      </c>
      <c r="J111" s="114"/>
      <c r="K111" s="114" t="s">
        <v>10</v>
      </c>
      <c r="L111" s="114"/>
      <c r="M111" s="114">
        <v>2</v>
      </c>
      <c r="N111" s="114"/>
      <c r="O111" s="114"/>
      <c r="P111" s="114" t="s">
        <v>423</v>
      </c>
      <c r="Q111" s="114"/>
      <c r="R111" s="114"/>
      <c r="S111" s="102" t="s">
        <v>459</v>
      </c>
      <c r="T111" s="107" t="s">
        <v>430</v>
      </c>
    </row>
    <row r="112" spans="1:20" ht="30.6" customHeight="1">
      <c r="A112" s="115" t="s">
        <v>287</v>
      </c>
      <c r="B112" s="115" t="s">
        <v>23</v>
      </c>
      <c r="C112" s="41">
        <f>'[1]S5 Maquette'!F121</f>
        <v>0</v>
      </c>
      <c r="D112" s="114">
        <v>1</v>
      </c>
      <c r="E112" s="114" t="s">
        <v>422</v>
      </c>
      <c r="F112" s="114"/>
      <c r="G112" s="114" t="s">
        <v>422</v>
      </c>
      <c r="H112" s="114" t="s">
        <v>422</v>
      </c>
      <c r="I112" s="114" t="s">
        <v>422</v>
      </c>
      <c r="J112" s="114"/>
      <c r="K112" s="114" t="s">
        <v>10</v>
      </c>
      <c r="L112" s="114"/>
      <c r="M112" s="114">
        <v>2</v>
      </c>
      <c r="N112" s="114"/>
      <c r="O112" s="114"/>
      <c r="P112" s="114" t="s">
        <v>423</v>
      </c>
      <c r="Q112" s="114"/>
      <c r="R112" s="114"/>
      <c r="S112" s="102" t="s">
        <v>459</v>
      </c>
      <c r="T112" s="107" t="s">
        <v>430</v>
      </c>
    </row>
    <row r="113" spans="1:20" ht="30.6" customHeight="1">
      <c r="A113" s="115" t="s">
        <v>288</v>
      </c>
      <c r="B113" s="115" t="s">
        <v>23</v>
      </c>
      <c r="C113" s="41">
        <f>'[1]S5 Maquette'!F122</f>
        <v>0</v>
      </c>
      <c r="D113" s="114">
        <v>1</v>
      </c>
      <c r="E113" s="114" t="s">
        <v>422</v>
      </c>
      <c r="F113" s="114"/>
      <c r="G113" s="114" t="s">
        <v>422</v>
      </c>
      <c r="H113" s="114" t="s">
        <v>422</v>
      </c>
      <c r="I113" s="114" t="s">
        <v>422</v>
      </c>
      <c r="J113" s="114"/>
      <c r="K113" s="114" t="s">
        <v>10</v>
      </c>
      <c r="L113" s="114"/>
      <c r="M113" s="114">
        <v>2</v>
      </c>
      <c r="N113" s="114"/>
      <c r="O113" s="114"/>
      <c r="P113" s="114" t="s">
        <v>423</v>
      </c>
      <c r="Q113" s="114"/>
      <c r="R113" s="114"/>
      <c r="S113" s="102" t="s">
        <v>459</v>
      </c>
      <c r="T113" s="107" t="s">
        <v>430</v>
      </c>
    </row>
    <row r="114" spans="1:20" ht="30.6" customHeight="1">
      <c r="A114" s="115" t="s">
        <v>429</v>
      </c>
      <c r="B114" s="115" t="s">
        <v>23</v>
      </c>
      <c r="C114" s="41">
        <f>'[1]S5 Maquette'!F123</f>
        <v>0</v>
      </c>
      <c r="D114" s="114">
        <v>1</v>
      </c>
      <c r="E114" s="114" t="s">
        <v>422</v>
      </c>
      <c r="F114" s="114"/>
      <c r="G114" s="114" t="s">
        <v>422</v>
      </c>
      <c r="H114" s="114" t="s">
        <v>422</v>
      </c>
      <c r="I114" s="114" t="s">
        <v>428</v>
      </c>
      <c r="J114" s="114"/>
      <c r="K114" s="114" t="s">
        <v>10</v>
      </c>
      <c r="L114" s="114"/>
      <c r="M114" s="114">
        <v>2</v>
      </c>
      <c r="N114" s="112" t="s">
        <v>37</v>
      </c>
      <c r="O114" s="114"/>
      <c r="P114" s="114" t="s">
        <v>423</v>
      </c>
      <c r="Q114" s="114"/>
      <c r="R114" s="114"/>
      <c r="S114" s="102" t="s">
        <v>459</v>
      </c>
      <c r="T114" s="11" t="s">
        <v>430</v>
      </c>
    </row>
    <row r="115" spans="1:20" ht="30.6" customHeight="1">
      <c r="A115" s="115">
        <f>'[1]S5 Maquette'!B116</f>
        <v>0</v>
      </c>
      <c r="B115" s="115">
        <f>'[1]S5 Maquette'!C115</f>
        <v>0</v>
      </c>
      <c r="C115" s="41">
        <f>'[1]S5 Maquette'!F124</f>
        <v>0</v>
      </c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8"/>
    </row>
    <row r="116" spans="1:20" ht="30.6" customHeight="1">
      <c r="A116" s="115">
        <f>'[1]S5 Maquette'!B117</f>
        <v>0</v>
      </c>
      <c r="B116" s="115">
        <f>'[1]S5 Maquette'!C116</f>
        <v>0</v>
      </c>
      <c r="C116" s="41">
        <f>'[1]S5 Maquette'!F125</f>
        <v>0</v>
      </c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8"/>
    </row>
    <row r="117" spans="1:20" ht="30.6" customHeight="1">
      <c r="A117" s="115">
        <f>'[1]S5 Maquette'!B118</f>
        <v>0</v>
      </c>
      <c r="B117" s="115">
        <f>'[1]S5 Maquette'!C117</f>
        <v>0</v>
      </c>
      <c r="C117" s="41">
        <f>'[1]S5 Maquette'!F126</f>
        <v>0</v>
      </c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8"/>
    </row>
    <row r="118" spans="1:20" ht="30.6" customHeight="1">
      <c r="A118" s="115">
        <f>'[1]S5 Maquette'!B119</f>
        <v>0</v>
      </c>
      <c r="B118" s="115">
        <f>'[1]S5 Maquette'!C118</f>
        <v>0</v>
      </c>
      <c r="C118" s="41">
        <f>'[1]S5 Maquette'!F127</f>
        <v>0</v>
      </c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8"/>
    </row>
    <row r="119" spans="1:20" ht="30.6" customHeight="1">
      <c r="A119" s="115">
        <f>'[1]S5 Maquette'!B120</f>
        <v>0</v>
      </c>
      <c r="B119" s="115">
        <f>'[1]S5 Maquette'!C119</f>
        <v>0</v>
      </c>
      <c r="C119" s="41">
        <f>'[1]S5 Maquette'!F128</f>
        <v>0</v>
      </c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8"/>
    </row>
    <row r="120" spans="1:20" ht="30.6" customHeight="1">
      <c r="A120" s="115">
        <f>'[1]S5 Maquette'!B121</f>
        <v>0</v>
      </c>
      <c r="B120" s="115">
        <f>'[1]S5 Maquette'!C120</f>
        <v>0</v>
      </c>
      <c r="C120" s="41">
        <f>'[1]S5 Maquette'!F129</f>
        <v>0</v>
      </c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8"/>
    </row>
    <row r="121" spans="1:20" ht="30.6" customHeight="1">
      <c r="A121" s="115">
        <f>'[1]S5 Maquette'!B122</f>
        <v>0</v>
      </c>
      <c r="B121" s="115">
        <f>'[1]S5 Maquette'!C121</f>
        <v>0</v>
      </c>
      <c r="C121" s="41">
        <f>'[1]S5 Maquette'!F130</f>
        <v>0</v>
      </c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8"/>
    </row>
    <row r="122" spans="1:20" ht="30.6" customHeight="1">
      <c r="A122" s="115">
        <f>'[1]S5 Maquette'!B123</f>
        <v>0</v>
      </c>
      <c r="B122" s="115">
        <f>'[1]S5 Maquette'!C122</f>
        <v>0</v>
      </c>
      <c r="C122" s="41">
        <f>'[1]S5 Maquette'!F131</f>
        <v>0</v>
      </c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8"/>
    </row>
    <row r="123" spans="1:20" ht="30.6" customHeight="1">
      <c r="A123" s="115">
        <f>'[1]S5 Maquette'!B124</f>
        <v>0</v>
      </c>
      <c r="B123" s="115">
        <f>'[1]S5 Maquette'!C123</f>
        <v>0</v>
      </c>
      <c r="C123" s="41">
        <f>'[1]S5 Maquette'!F132</f>
        <v>0</v>
      </c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8"/>
    </row>
    <row r="124" spans="1:20" ht="30.6" customHeight="1">
      <c r="A124" s="115">
        <f>'[1]S5 Maquette'!B125</f>
        <v>0</v>
      </c>
      <c r="B124" s="115">
        <f>'[1]S5 Maquette'!C124</f>
        <v>0</v>
      </c>
      <c r="C124" s="41">
        <f>'[1]S5 Maquette'!F133</f>
        <v>0</v>
      </c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8"/>
    </row>
    <row r="125" spans="1:20" ht="30.6" customHeight="1">
      <c r="A125" s="115">
        <f>'[1]S5 Maquette'!B126</f>
        <v>0</v>
      </c>
      <c r="B125" s="115">
        <f>'[1]S5 Maquette'!C125</f>
        <v>0</v>
      </c>
      <c r="C125" s="41">
        <f>'[1]S5 Maquette'!F134</f>
        <v>0</v>
      </c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8"/>
    </row>
    <row r="126" spans="1:20" ht="30.6" customHeight="1">
      <c r="A126" s="115">
        <f>'[1]S5 Maquette'!B127</f>
        <v>0</v>
      </c>
      <c r="B126" s="115">
        <f>'[1]S5 Maquette'!C126</f>
        <v>0</v>
      </c>
      <c r="C126" s="41">
        <f>'[1]S5 Maquette'!F135</f>
        <v>0</v>
      </c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8"/>
    </row>
    <row r="127" spans="1:20" ht="30.6" customHeight="1">
      <c r="A127" s="115">
        <f>'[1]S5 Maquette'!B128</f>
        <v>0</v>
      </c>
      <c r="B127" s="115">
        <f>'[1]S5 Maquette'!C127</f>
        <v>0</v>
      </c>
      <c r="C127" s="41">
        <f>'[1]S5 Maquette'!F136</f>
        <v>0</v>
      </c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8"/>
    </row>
    <row r="128" spans="1:20" ht="30.6" customHeight="1">
      <c r="A128" s="115">
        <f>'[1]S5 Maquette'!B129</f>
        <v>0</v>
      </c>
      <c r="B128" s="115">
        <f>'[1]S5 Maquette'!C128</f>
        <v>0</v>
      </c>
      <c r="C128" s="41">
        <f>'[1]S5 Maquette'!F137</f>
        <v>0</v>
      </c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8"/>
    </row>
    <row r="129" spans="1:20" ht="30.6" customHeight="1">
      <c r="A129" s="115">
        <f>'[1]S5 Maquette'!B130</f>
        <v>0</v>
      </c>
      <c r="B129" s="115">
        <f>'[1]S5 Maquette'!C129</f>
        <v>0</v>
      </c>
      <c r="C129" s="41">
        <f>'[1]S5 Maquette'!F138</f>
        <v>0</v>
      </c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8"/>
    </row>
    <row r="130" spans="1:20" ht="30.6" customHeight="1">
      <c r="A130" s="115">
        <f>'[1]S5 Maquette'!B131</f>
        <v>0</v>
      </c>
      <c r="B130" s="115">
        <f>'[1]S5 Maquette'!C130</f>
        <v>0</v>
      </c>
      <c r="C130" s="41">
        <f>'[1]S5 Maquette'!F139</f>
        <v>0</v>
      </c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8"/>
    </row>
    <row r="131" spans="1:20" ht="30.6" customHeight="1">
      <c r="A131" s="115">
        <f>'[1]S5 Maquette'!B132</f>
        <v>0</v>
      </c>
      <c r="B131" s="115">
        <f>'[1]S5 Maquette'!C131</f>
        <v>0</v>
      </c>
      <c r="C131" s="41">
        <f>'[1]S5 Maquette'!F140</f>
        <v>0</v>
      </c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8"/>
    </row>
    <row r="132" spans="1:20" ht="30.6" customHeight="1">
      <c r="A132" s="115">
        <f>'[1]S5 Maquette'!B133</f>
        <v>0</v>
      </c>
      <c r="B132" s="115">
        <f>'[1]S5 Maquette'!C132</f>
        <v>0</v>
      </c>
      <c r="C132" s="41">
        <f>'[1]S5 Maquette'!F141</f>
        <v>0</v>
      </c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8"/>
    </row>
    <row r="133" spans="1:20" ht="30.6" customHeight="1">
      <c r="A133" s="115">
        <f>'[1]S5 Maquette'!B134</f>
        <v>0</v>
      </c>
      <c r="B133" s="115">
        <f>'[1]S5 Maquette'!C133</f>
        <v>0</v>
      </c>
      <c r="C133" s="41">
        <f>'[1]S5 Maquette'!F142</f>
        <v>0</v>
      </c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44"/>
    </row>
    <row r="134" spans="1:20" ht="30.6" customHeight="1">
      <c r="A134" s="115">
        <f>'[1]S5 Maquette'!B135</f>
        <v>0</v>
      </c>
      <c r="B134" s="115">
        <f>'[1]S5 Maquette'!C134</f>
        <v>0</v>
      </c>
      <c r="C134" s="41">
        <f>'[1]S5 Maquette'!F143</f>
        <v>0</v>
      </c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44"/>
    </row>
    <row r="135" spans="1:20" ht="30.6" customHeight="1">
      <c r="A135" s="115">
        <f>'[1]S5 Maquette'!B136</f>
        <v>0</v>
      </c>
      <c r="B135" s="115">
        <f>'[1]S5 Maquette'!C135</f>
        <v>0</v>
      </c>
      <c r="C135" s="41">
        <f>'[1]S5 Maquette'!F144</f>
        <v>0</v>
      </c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44"/>
    </row>
    <row r="136" spans="1:20" ht="30.6" customHeight="1">
      <c r="A136" s="115">
        <f>'[1]S5 Maquette'!B137</f>
        <v>0</v>
      </c>
      <c r="B136" s="115">
        <f>'[1]S5 Maquette'!C136</f>
        <v>0</v>
      </c>
      <c r="C136" s="41">
        <f>'[1]S5 Maquette'!F145</f>
        <v>0</v>
      </c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44"/>
    </row>
    <row r="137" spans="1:20" ht="30.6" customHeight="1">
      <c r="A137" s="115">
        <f>'[1]S5 Maquette'!B138</f>
        <v>0</v>
      </c>
      <c r="B137" s="115">
        <f>'[1]S5 Maquette'!C137</f>
        <v>0</v>
      </c>
      <c r="C137" s="41">
        <f>'[1]S5 Maquette'!F146</f>
        <v>0</v>
      </c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44"/>
    </row>
    <row r="138" spans="1:20" ht="30.6" customHeight="1">
      <c r="A138" s="115">
        <f>'[1]S5 Maquette'!B139</f>
        <v>0</v>
      </c>
      <c r="B138" s="115">
        <f>'[1]S5 Maquette'!C138</f>
        <v>0</v>
      </c>
      <c r="C138" s="41">
        <f>'[1]S5 Maquette'!F147</f>
        <v>0</v>
      </c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44"/>
    </row>
    <row r="139" spans="1:20" ht="30.6" customHeight="1">
      <c r="A139" s="115">
        <f>'[1]S5 Maquette'!B140</f>
        <v>0</v>
      </c>
      <c r="B139" s="115">
        <f>'[1]S5 Maquette'!C139</f>
        <v>0</v>
      </c>
      <c r="C139" s="41">
        <f>'[1]S5 Maquette'!F148</f>
        <v>0</v>
      </c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44"/>
    </row>
    <row r="140" spans="1:20" ht="30.6" customHeight="1">
      <c r="A140" s="115">
        <f>'[1]S5 Maquette'!B141</f>
        <v>0</v>
      </c>
      <c r="B140" s="115">
        <f>'[1]S5 Maquette'!C140</f>
        <v>0</v>
      </c>
      <c r="C140" s="41">
        <f>'[1]S5 Maquette'!F149</f>
        <v>0</v>
      </c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44"/>
    </row>
    <row r="141" spans="1:20" ht="30.6" customHeight="1">
      <c r="A141" s="115">
        <f>'[1]S5 Maquette'!B150</f>
        <v>0</v>
      </c>
      <c r="B141" s="115">
        <f>'[1]S5 Maquette'!C150</f>
        <v>0</v>
      </c>
      <c r="C141" s="41">
        <f>'[1]S5 Maquette'!F150</f>
        <v>0</v>
      </c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44"/>
    </row>
    <row r="142" spans="1:20" ht="30.6" customHeight="1">
      <c r="A142" s="115">
        <f>'[1]S5 Maquette'!B151</f>
        <v>0</v>
      </c>
      <c r="B142" s="115">
        <f>'[1]S5 Maquette'!C151</f>
        <v>0</v>
      </c>
      <c r="C142" s="41">
        <f>'[1]S5 Maquette'!F151</f>
        <v>0</v>
      </c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44"/>
    </row>
    <row r="143" spans="1:20" ht="30.6" customHeight="1">
      <c r="A143" s="115">
        <f>'[1]S5 Maquette'!B152</f>
        <v>0</v>
      </c>
      <c r="B143" s="115">
        <f>'[1]S5 Maquette'!C152</f>
        <v>0</v>
      </c>
      <c r="C143" s="41">
        <f>'[1]S5 Maquette'!F152</f>
        <v>0</v>
      </c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44"/>
    </row>
    <row r="144" spans="1:20" ht="30.6" customHeight="1">
      <c r="A144" s="115">
        <f>'[1]S5 Maquette'!B153</f>
        <v>0</v>
      </c>
      <c r="B144" s="115">
        <f>'[1]S5 Maquette'!C153</f>
        <v>0</v>
      </c>
      <c r="C144" s="41">
        <f>'[1]S5 Maquette'!F153</f>
        <v>0</v>
      </c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44"/>
    </row>
    <row r="145" spans="1:20" ht="30.6" customHeight="1">
      <c r="A145" s="115">
        <f>'[1]S5 Maquette'!B154</f>
        <v>0</v>
      </c>
      <c r="B145" s="115">
        <f>'[1]S5 Maquette'!C154</f>
        <v>0</v>
      </c>
      <c r="C145" s="41">
        <f>'[1]S5 Maquette'!F154</f>
        <v>0</v>
      </c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44"/>
    </row>
    <row r="146" spans="1:20" ht="30.6" customHeight="1">
      <c r="A146" s="115">
        <f>'[1]S5 Maquette'!B155</f>
        <v>0</v>
      </c>
      <c r="B146" s="115">
        <f>'[1]S5 Maquette'!C155</f>
        <v>0</v>
      </c>
      <c r="C146" s="41">
        <f>'[1]S5 Maquette'!F155</f>
        <v>0</v>
      </c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44"/>
    </row>
    <row r="147" spans="1:20" ht="30.6" customHeight="1">
      <c r="A147" s="115">
        <f>'[1]S5 Maquette'!B156</f>
        <v>0</v>
      </c>
      <c r="B147" s="115">
        <f>'[1]S5 Maquette'!C156</f>
        <v>0</v>
      </c>
      <c r="C147" s="41">
        <f>'[1]S5 Maquette'!F156</f>
        <v>0</v>
      </c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44"/>
    </row>
    <row r="148" spans="1:20" ht="30.6" customHeight="1">
      <c r="A148" s="115">
        <f>'[1]S5 Maquette'!B157</f>
        <v>0</v>
      </c>
      <c r="B148" s="115">
        <f>'[1]S5 Maquette'!C157</f>
        <v>0</v>
      </c>
      <c r="C148" s="41">
        <f>'[1]S5 Maquette'!F157</f>
        <v>0</v>
      </c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44"/>
    </row>
    <row r="149" spans="1:20" ht="30.6" customHeight="1">
      <c r="A149" s="115">
        <f>'[1]S5 Maquette'!B158</f>
        <v>0</v>
      </c>
      <c r="B149" s="115">
        <f>'[1]S5 Maquette'!C158</f>
        <v>0</v>
      </c>
      <c r="C149" s="41">
        <f>'[1]S5 Maquette'!F158</f>
        <v>0</v>
      </c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44"/>
    </row>
    <row r="150" spans="1:20" ht="30.6" customHeight="1">
      <c r="A150" s="115">
        <f>'[1]S5 Maquette'!B159</f>
        <v>0</v>
      </c>
      <c r="B150" s="115">
        <f>'[1]S5 Maquette'!C159</f>
        <v>0</v>
      </c>
      <c r="C150" s="41">
        <f>'[1]S5 Maquette'!F159</f>
        <v>0</v>
      </c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44"/>
    </row>
    <row r="151" spans="1:20" ht="30.6" customHeight="1">
      <c r="A151" s="115">
        <f>'[1]S5 Maquette'!B160</f>
        <v>0</v>
      </c>
      <c r="B151" s="115">
        <f>'[1]S5 Maquette'!C160</f>
        <v>0</v>
      </c>
      <c r="C151" s="41">
        <f>'[1]S5 Maquette'!F160</f>
        <v>0</v>
      </c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44"/>
    </row>
    <row r="152" spans="1:20" ht="30.6" customHeight="1">
      <c r="A152" s="115">
        <f>'[1]S5 Maquette'!B161</f>
        <v>0</v>
      </c>
      <c r="B152" s="115">
        <f>'[1]S5 Maquette'!C161</f>
        <v>0</v>
      </c>
      <c r="C152" s="41">
        <f>'[1]S5 Maquette'!F161</f>
        <v>0</v>
      </c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44"/>
    </row>
    <row r="153" spans="1:20" ht="30.6" customHeight="1">
      <c r="A153" s="115">
        <f>'[1]S5 Maquette'!B162</f>
        <v>0</v>
      </c>
      <c r="B153" s="115">
        <f>'[1]S5 Maquette'!C162</f>
        <v>0</v>
      </c>
      <c r="C153" s="41">
        <f>'[1]S5 Maquette'!F162</f>
        <v>0</v>
      </c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44"/>
    </row>
    <row r="154" spans="1:20" ht="30.6" customHeight="1">
      <c r="A154" s="115">
        <f>'[1]S5 Maquette'!B163</f>
        <v>0</v>
      </c>
      <c r="B154" s="115">
        <f>'[1]S5 Maquette'!C163</f>
        <v>0</v>
      </c>
      <c r="C154" s="41">
        <f>'[1]S5 Maquette'!F163</f>
        <v>0</v>
      </c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44"/>
    </row>
    <row r="155" spans="1:20" ht="30.6" customHeight="1">
      <c r="A155" s="115">
        <f>'[1]S5 Maquette'!B164</f>
        <v>0</v>
      </c>
      <c r="B155" s="115">
        <f>'[1]S5 Maquette'!C164</f>
        <v>0</v>
      </c>
      <c r="C155" s="41">
        <f>'[1]S5 Maquette'!F164</f>
        <v>0</v>
      </c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44"/>
    </row>
    <row r="156" spans="1:20" ht="30.6" customHeight="1">
      <c r="A156" s="115">
        <f>'[1]S5 Maquette'!B165</f>
        <v>0</v>
      </c>
      <c r="B156" s="115">
        <f>'[1]S5 Maquette'!C165</f>
        <v>0</v>
      </c>
      <c r="C156" s="41">
        <f>'[1]S5 Maquette'!F165</f>
        <v>0</v>
      </c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44"/>
    </row>
    <row r="157" spans="1:20" ht="30.6" customHeight="1">
      <c r="A157" s="115">
        <f>'[1]S5 Maquette'!B166</f>
        <v>0</v>
      </c>
      <c r="B157" s="115">
        <f>'[1]S5 Maquette'!C166</f>
        <v>0</v>
      </c>
      <c r="C157" s="41">
        <f>'[1]S5 Maquette'!F166</f>
        <v>0</v>
      </c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44"/>
    </row>
    <row r="158" spans="1:20" ht="30.6" customHeight="1">
      <c r="A158" s="115">
        <f>'[1]S5 Maquette'!B167</f>
        <v>0</v>
      </c>
      <c r="B158" s="115">
        <f>'[1]S5 Maquette'!C167</f>
        <v>0</v>
      </c>
      <c r="C158" s="41">
        <f>'[1]S5 Maquette'!F167</f>
        <v>0</v>
      </c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44"/>
    </row>
    <row r="159" spans="1:20" ht="30.6" customHeight="1">
      <c r="A159" s="115">
        <f>'[1]S5 Maquette'!B168</f>
        <v>0</v>
      </c>
      <c r="B159" s="115">
        <f>'[1]S5 Maquette'!C168</f>
        <v>0</v>
      </c>
      <c r="C159" s="41">
        <f>'[1]S5 Maquette'!F168</f>
        <v>0</v>
      </c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44"/>
    </row>
    <row r="160" spans="1:20" ht="30.6" customHeight="1">
      <c r="A160" s="115">
        <f>'[1]S5 Maquette'!B169</f>
        <v>0</v>
      </c>
      <c r="B160" s="115">
        <f>'[1]S5 Maquette'!C169</f>
        <v>0</v>
      </c>
      <c r="C160" s="41">
        <f>'[1]S5 Maquette'!F169</f>
        <v>0</v>
      </c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4"/>
      <c r="T160" s="44"/>
    </row>
    <row r="161" spans="1:20" ht="30.6" customHeight="1">
      <c r="A161" s="115">
        <f>'[1]S5 Maquette'!B170</f>
        <v>0</v>
      </c>
      <c r="B161" s="115">
        <f>'[1]S5 Maquette'!C170</f>
        <v>0</v>
      </c>
      <c r="C161" s="41">
        <f>'[1]S5 Maquette'!F170</f>
        <v>0</v>
      </c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44"/>
    </row>
    <row r="162" spans="1:20" ht="30.6" customHeight="1">
      <c r="A162" s="115">
        <f>'[1]S5 Maquette'!B171</f>
        <v>0</v>
      </c>
      <c r="B162" s="115">
        <f>'[1]S5 Maquette'!C171</f>
        <v>0</v>
      </c>
      <c r="C162" s="41">
        <f>'[1]S5 Maquette'!F171</f>
        <v>0</v>
      </c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44"/>
    </row>
    <row r="163" spans="1:20" ht="30.6" customHeight="1">
      <c r="A163" s="115">
        <f>'[1]S5 Maquette'!B172</f>
        <v>0</v>
      </c>
      <c r="B163" s="115">
        <f>'[1]S5 Maquette'!C172</f>
        <v>0</v>
      </c>
      <c r="C163" s="41">
        <f>'[1]S5 Maquette'!F172</f>
        <v>0</v>
      </c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44"/>
    </row>
    <row r="164" spans="1:20" ht="30.6" customHeight="1">
      <c r="A164" s="115">
        <f>'[1]S5 Maquette'!B173</f>
        <v>0</v>
      </c>
      <c r="B164" s="115">
        <f>'[1]S5 Maquette'!C173</f>
        <v>0</v>
      </c>
      <c r="C164" s="41">
        <f>'[1]S5 Maquette'!F173</f>
        <v>0</v>
      </c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44"/>
    </row>
    <row r="165" spans="1:20" ht="30.6" customHeight="1">
      <c r="A165" s="115">
        <f>'[1]S5 Maquette'!B174</f>
        <v>0</v>
      </c>
      <c r="B165" s="115">
        <f>'[1]S5 Maquette'!C174</f>
        <v>0</v>
      </c>
      <c r="C165" s="41">
        <f>'[1]S5 Maquette'!F174</f>
        <v>0</v>
      </c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44"/>
    </row>
    <row r="166" spans="1:20" ht="30.6" customHeight="1">
      <c r="A166" s="115">
        <f>'[1]S5 Maquette'!B175</f>
        <v>0</v>
      </c>
      <c r="B166" s="115">
        <f>'[1]S5 Maquette'!C175</f>
        <v>0</v>
      </c>
      <c r="C166" s="41">
        <f>'[1]S5 Maquette'!F175</f>
        <v>0</v>
      </c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44"/>
    </row>
    <row r="167" spans="1:20" ht="30.6" customHeight="1">
      <c r="A167" s="115">
        <f>'[1]S5 Maquette'!B176</f>
        <v>0</v>
      </c>
      <c r="B167" s="115">
        <f>'[1]S5 Maquette'!C176</f>
        <v>0</v>
      </c>
      <c r="C167" s="41">
        <f>'[1]S5 Maquette'!F176</f>
        <v>0</v>
      </c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44"/>
    </row>
    <row r="168" spans="1:20" ht="30.6" customHeight="1">
      <c r="A168" s="115">
        <f>'[1]S5 Maquette'!B177</f>
        <v>0</v>
      </c>
      <c r="B168" s="115">
        <f>'[1]S5 Maquette'!C177</f>
        <v>0</v>
      </c>
      <c r="C168" s="41">
        <f>'[1]S5 Maquette'!F177</f>
        <v>0</v>
      </c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44"/>
    </row>
    <row r="169" spans="1:20" ht="30.6" customHeight="1">
      <c r="A169" s="115">
        <f>'[1]S5 Maquette'!B178</f>
        <v>0</v>
      </c>
      <c r="B169" s="115">
        <f>'[1]S5 Maquette'!C178</f>
        <v>0</v>
      </c>
      <c r="C169" s="41">
        <f>'[1]S5 Maquette'!F178</f>
        <v>0</v>
      </c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44"/>
    </row>
    <row r="170" spans="1:20" ht="30.6" customHeight="1">
      <c r="A170" s="115">
        <f>'[1]S5 Maquette'!B179</f>
        <v>0</v>
      </c>
      <c r="B170" s="115">
        <f>'[1]S5 Maquette'!C179</f>
        <v>0</v>
      </c>
      <c r="C170" s="41">
        <f>'[1]S5 Maquette'!F179</f>
        <v>0</v>
      </c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44"/>
    </row>
    <row r="171" spans="1:20" ht="30.6" customHeight="1">
      <c r="A171" s="115">
        <f>'[1]S5 Maquette'!B180</f>
        <v>0</v>
      </c>
      <c r="B171" s="115">
        <f>'[1]S5 Maquette'!C180</f>
        <v>0</v>
      </c>
      <c r="C171" s="41">
        <f>'[1]S5 Maquette'!F180</f>
        <v>0</v>
      </c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44"/>
    </row>
    <row r="172" spans="1:20" ht="30.6" customHeight="1">
      <c r="A172" s="115">
        <f>'[1]S5 Maquette'!B181</f>
        <v>0</v>
      </c>
      <c r="B172" s="115">
        <f>'[1]S5 Maquette'!C181</f>
        <v>0</v>
      </c>
      <c r="C172" s="41">
        <f>'[1]S5 Maquette'!F181</f>
        <v>0</v>
      </c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44"/>
    </row>
    <row r="173" spans="1:20" ht="30.6" customHeight="1">
      <c r="A173" s="115">
        <f>'[1]S5 Maquette'!B182</f>
        <v>0</v>
      </c>
      <c r="B173" s="115">
        <f>'[1]S5 Maquette'!C182</f>
        <v>0</v>
      </c>
      <c r="C173" s="41">
        <f>'[1]S5 Maquette'!F182</f>
        <v>0</v>
      </c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44"/>
    </row>
    <row r="174" spans="1:20" ht="30.6" customHeight="1">
      <c r="A174" s="115">
        <f>'[1]S5 Maquette'!B183</f>
        <v>0</v>
      </c>
      <c r="B174" s="115">
        <f>'[1]S5 Maquette'!C183</f>
        <v>0</v>
      </c>
      <c r="C174" s="41">
        <f>'[1]S5 Maquette'!F183</f>
        <v>0</v>
      </c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44"/>
    </row>
    <row r="175" spans="1:20" ht="30.6" customHeight="1">
      <c r="A175" s="115">
        <f>'[1]S5 Maquette'!B184</f>
        <v>0</v>
      </c>
      <c r="B175" s="115">
        <f>'[1]S5 Maquette'!C184</f>
        <v>0</v>
      </c>
      <c r="C175" s="41">
        <f>'[1]S5 Maquette'!F184</f>
        <v>0</v>
      </c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44"/>
    </row>
    <row r="176" spans="1:20" ht="30.6" customHeight="1">
      <c r="A176" s="115">
        <f>'[1]S5 Maquette'!B185</f>
        <v>0</v>
      </c>
      <c r="B176" s="115">
        <f>'[1]S5 Maquette'!C185</f>
        <v>0</v>
      </c>
      <c r="C176" s="41">
        <f>'[1]S5 Maquette'!F185</f>
        <v>0</v>
      </c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44"/>
    </row>
    <row r="177" spans="1:20" ht="30.6" customHeight="1">
      <c r="A177" s="115">
        <f>'[1]S5 Maquette'!B186</f>
        <v>0</v>
      </c>
      <c r="B177" s="115">
        <f>'[1]S5 Maquette'!C186</f>
        <v>0</v>
      </c>
      <c r="C177" s="41">
        <f>'[1]S5 Maquette'!F186</f>
        <v>0</v>
      </c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44"/>
    </row>
    <row r="178" spans="1:20" ht="30.6" customHeight="1">
      <c r="A178" s="115">
        <f>'[1]S5 Maquette'!B187</f>
        <v>0</v>
      </c>
      <c r="B178" s="115">
        <f>'[1]S5 Maquette'!C187</f>
        <v>0</v>
      </c>
      <c r="C178" s="41">
        <f>'[1]S5 Maquette'!F187</f>
        <v>0</v>
      </c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44"/>
    </row>
    <row r="179" spans="1:20" ht="30.6" customHeight="1">
      <c r="A179" s="115">
        <f>'[1]S5 Maquette'!B188</f>
        <v>0</v>
      </c>
      <c r="B179" s="115">
        <f>'[1]S5 Maquette'!C188</f>
        <v>0</v>
      </c>
      <c r="C179" s="41">
        <f>'[1]S5 Maquette'!F188</f>
        <v>0</v>
      </c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44"/>
    </row>
    <row r="180" spans="1:20" ht="30.6" customHeight="1">
      <c r="A180" s="115">
        <f>'[1]S5 Maquette'!B189</f>
        <v>0</v>
      </c>
      <c r="B180" s="115">
        <f>'[1]S5 Maquette'!C189</f>
        <v>0</v>
      </c>
      <c r="C180" s="41">
        <f>'[1]S5 Maquette'!F189</f>
        <v>0</v>
      </c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44"/>
    </row>
    <row r="181" spans="1:20" ht="30.6" customHeight="1">
      <c r="A181" s="115">
        <f>'[1]S5 Maquette'!B190</f>
        <v>0</v>
      </c>
      <c r="B181" s="115">
        <f>'[1]S5 Maquette'!C190</f>
        <v>0</v>
      </c>
      <c r="C181" s="41">
        <f>'[1]S5 Maquette'!F190</f>
        <v>0</v>
      </c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44"/>
    </row>
    <row r="182" spans="1:20" ht="30.6" customHeight="1">
      <c r="A182" s="115">
        <f>'[1]S5 Maquette'!B191</f>
        <v>0</v>
      </c>
      <c r="B182" s="115">
        <f>'[1]S5 Maquette'!C191</f>
        <v>0</v>
      </c>
      <c r="C182" s="41">
        <f>'[1]S5 Maquette'!F191</f>
        <v>0</v>
      </c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44"/>
    </row>
    <row r="183" spans="1:20" ht="30.6" customHeight="1">
      <c r="A183" s="115">
        <f>'[1]S5 Maquette'!B192</f>
        <v>0</v>
      </c>
      <c r="B183" s="115">
        <f>'[1]S5 Maquette'!C192</f>
        <v>0</v>
      </c>
      <c r="C183" s="41">
        <f>'[1]S5 Maquette'!F192</f>
        <v>0</v>
      </c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44"/>
    </row>
    <row r="184" spans="1:20" ht="30.6" customHeight="1">
      <c r="A184" s="115">
        <f>'[1]S5 Maquette'!B193</f>
        <v>0</v>
      </c>
      <c r="B184" s="115">
        <f>'[1]S5 Maquette'!C193</f>
        <v>0</v>
      </c>
      <c r="C184" s="41">
        <f>'[1]S5 Maquette'!F193</f>
        <v>0</v>
      </c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44"/>
    </row>
    <row r="185" spans="1:20" ht="30.6" customHeight="1">
      <c r="A185" s="115">
        <f>'[1]S5 Maquette'!B194</f>
        <v>0</v>
      </c>
      <c r="B185" s="115">
        <f>'[1]S5 Maquette'!C194</f>
        <v>0</v>
      </c>
      <c r="C185" s="41">
        <f>'[1]S5 Maquette'!F194</f>
        <v>0</v>
      </c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44"/>
    </row>
    <row r="186" spans="1:20" ht="30.6" customHeight="1">
      <c r="A186" s="115">
        <f>'[1]S5 Maquette'!B195</f>
        <v>0</v>
      </c>
      <c r="B186" s="115">
        <f>'[1]S5 Maquette'!C195</f>
        <v>0</v>
      </c>
      <c r="C186" s="41">
        <f>'[1]S5 Maquette'!F195</f>
        <v>0</v>
      </c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44"/>
    </row>
    <row r="187" spans="1:20" ht="30.6" customHeight="1">
      <c r="A187" s="115">
        <f>'[1]S5 Maquette'!B196</f>
        <v>0</v>
      </c>
      <c r="B187" s="115">
        <f>'[1]S5 Maquette'!C196</f>
        <v>0</v>
      </c>
      <c r="C187" s="41">
        <f>'[1]S5 Maquette'!F196</f>
        <v>0</v>
      </c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44"/>
    </row>
    <row r="188" spans="1:20" ht="30.6" customHeight="1">
      <c r="A188" s="115">
        <f>'[1]S5 Maquette'!B197</f>
        <v>0</v>
      </c>
      <c r="B188" s="115">
        <f>'[1]S5 Maquette'!C197</f>
        <v>0</v>
      </c>
      <c r="C188" s="41">
        <f>'[1]S5 Maquette'!F197</f>
        <v>0</v>
      </c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44"/>
    </row>
    <row r="189" spans="1:20" ht="30.6" customHeight="1">
      <c r="A189" s="115">
        <f>'[1]S5 Maquette'!B198</f>
        <v>0</v>
      </c>
      <c r="B189" s="115">
        <f>'[1]S5 Maquette'!C198</f>
        <v>0</v>
      </c>
      <c r="C189" s="41">
        <f>'[1]S5 Maquette'!F198</f>
        <v>0</v>
      </c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44"/>
    </row>
    <row r="190" spans="1:20" ht="30.6" customHeight="1">
      <c r="A190" s="115">
        <f>'[1]S5 Maquette'!B199</f>
        <v>0</v>
      </c>
      <c r="B190" s="115">
        <f>'[1]S5 Maquette'!C199</f>
        <v>0</v>
      </c>
      <c r="C190" s="41">
        <f>'[1]S5 Maquette'!F199</f>
        <v>0</v>
      </c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44"/>
    </row>
    <row r="191" spans="1:20" ht="30.6" customHeight="1">
      <c r="A191" s="115">
        <f>'[1]S5 Maquette'!B200</f>
        <v>0</v>
      </c>
      <c r="B191" s="115">
        <f>'[1]S5 Maquette'!C200</f>
        <v>0</v>
      </c>
      <c r="C191" s="41">
        <f>'[1]S5 Maquette'!F200</f>
        <v>0</v>
      </c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44"/>
    </row>
    <row r="192" spans="1:20" ht="30.6" customHeight="1">
      <c r="A192" s="115">
        <f>'[1]S5 Maquette'!B201</f>
        <v>0</v>
      </c>
      <c r="B192" s="115">
        <f>'[1]S5 Maquette'!C201</f>
        <v>0</v>
      </c>
      <c r="C192" s="41">
        <f>'[1]S5 Maquette'!F201</f>
        <v>0</v>
      </c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44"/>
    </row>
    <row r="193" spans="1:20" ht="30.6" customHeight="1">
      <c r="A193" s="115">
        <f>'[1]S5 Maquette'!B202</f>
        <v>0</v>
      </c>
      <c r="B193" s="115">
        <f>'[1]S5 Maquette'!C202</f>
        <v>0</v>
      </c>
      <c r="C193" s="41">
        <f>'[1]S5 Maquette'!F202</f>
        <v>0</v>
      </c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44"/>
    </row>
    <row r="194" spans="1:20" ht="30.6" customHeight="1">
      <c r="A194" s="115">
        <f>'[1]S5 Maquette'!B203</f>
        <v>0</v>
      </c>
      <c r="B194" s="115">
        <f>'[1]S5 Maquette'!C203</f>
        <v>0</v>
      </c>
      <c r="C194" s="41">
        <f>'[1]S5 Maquette'!F203</f>
        <v>0</v>
      </c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44"/>
    </row>
    <row r="195" spans="1:20" ht="30.6" customHeight="1">
      <c r="A195" s="115">
        <f>'[1]S5 Maquette'!B204</f>
        <v>0</v>
      </c>
      <c r="B195" s="115">
        <f>'[1]S5 Maquette'!C204</f>
        <v>0</v>
      </c>
      <c r="C195" s="41">
        <f>'[1]S5 Maquette'!F204</f>
        <v>0</v>
      </c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44"/>
    </row>
    <row r="196" spans="1:20" ht="30.6" customHeight="1">
      <c r="A196" s="115">
        <f>'[1]S5 Maquette'!B205</f>
        <v>0</v>
      </c>
      <c r="B196" s="115">
        <f>'[1]S5 Maquette'!C205</f>
        <v>0</v>
      </c>
      <c r="C196" s="41">
        <f>'[1]S5 Maquette'!F205</f>
        <v>0</v>
      </c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44"/>
    </row>
    <row r="197" spans="1:20" ht="30.6" customHeight="1">
      <c r="A197" s="115">
        <f>'[1]S5 Maquette'!B206</f>
        <v>0</v>
      </c>
      <c r="B197" s="115">
        <f>'[1]S5 Maquette'!C206</f>
        <v>0</v>
      </c>
      <c r="C197" s="41">
        <f>'[1]S5 Maquette'!F206</f>
        <v>0</v>
      </c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44"/>
    </row>
    <row r="198" spans="1:20" ht="30.6" customHeight="1">
      <c r="A198" s="115">
        <f>'[1]S5 Maquette'!B207</f>
        <v>0</v>
      </c>
      <c r="B198" s="115">
        <f>'[1]S5 Maquette'!C207</f>
        <v>0</v>
      </c>
      <c r="C198" s="41">
        <f>'[1]S5 Maquette'!F207</f>
        <v>0</v>
      </c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44"/>
    </row>
    <row r="199" spans="1:20" ht="30.6" customHeight="1">
      <c r="A199" s="115">
        <f>'[1]S5 Maquette'!B208</f>
        <v>0</v>
      </c>
      <c r="B199" s="115">
        <f>'[1]S5 Maquette'!C208</f>
        <v>0</v>
      </c>
      <c r="C199" s="41">
        <f>'[1]S5 Maquette'!F208</f>
        <v>0</v>
      </c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44"/>
    </row>
    <row r="200" spans="1:20" ht="30.6" customHeight="1">
      <c r="A200" s="115">
        <f>'[1]S5 Maquette'!B209</f>
        <v>0</v>
      </c>
      <c r="B200" s="115">
        <f>'[1]S5 Maquette'!C209</f>
        <v>0</v>
      </c>
      <c r="C200" s="41">
        <f>'[1]S5 Maquette'!F209</f>
        <v>0</v>
      </c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44"/>
    </row>
    <row r="201" spans="1:20" ht="30.6" customHeight="1">
      <c r="A201" s="115">
        <f>'[1]S5 Maquette'!B210</f>
        <v>0</v>
      </c>
      <c r="B201" s="115">
        <f>'[1]S5 Maquette'!C210</f>
        <v>0</v>
      </c>
      <c r="C201" s="41">
        <f>'[1]S5 Maquette'!F210</f>
        <v>0</v>
      </c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44"/>
    </row>
    <row r="202" spans="1:20" ht="30.6" customHeight="1">
      <c r="A202" s="115">
        <f>'[1]S5 Maquette'!B211</f>
        <v>0</v>
      </c>
      <c r="B202" s="115">
        <f>'[1]S5 Maquette'!C211</f>
        <v>0</v>
      </c>
      <c r="C202" s="41">
        <f>'[1]S5 Maquette'!F211</f>
        <v>0</v>
      </c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44"/>
    </row>
    <row r="203" spans="1:20" ht="30.6" customHeight="1">
      <c r="A203" s="115">
        <f>'[1]S5 Maquette'!B212</f>
        <v>0</v>
      </c>
      <c r="B203" s="115">
        <f>'[1]S5 Maquette'!C212</f>
        <v>0</v>
      </c>
      <c r="C203" s="41">
        <f>'[1]S5 Maquette'!F212</f>
        <v>0</v>
      </c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44"/>
    </row>
    <row r="204" spans="1:20" ht="30.6" customHeight="1">
      <c r="A204" s="115">
        <f>'[1]S5 Maquette'!B213</f>
        <v>0</v>
      </c>
      <c r="B204" s="115">
        <f>'[1]S5 Maquette'!C213</f>
        <v>0</v>
      </c>
      <c r="C204" s="41">
        <f>'[1]S5 Maquette'!F213</f>
        <v>0</v>
      </c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44"/>
    </row>
    <row r="205" spans="1:20" ht="30.6" customHeight="1">
      <c r="A205" s="115">
        <f>'[1]S5 Maquette'!B214</f>
        <v>0</v>
      </c>
      <c r="B205" s="115">
        <f>'[1]S5 Maquette'!C214</f>
        <v>0</v>
      </c>
      <c r="C205" s="41">
        <f>'[1]S5 Maquette'!F214</f>
        <v>0</v>
      </c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44"/>
    </row>
    <row r="206" spans="1:20" ht="30.6" customHeight="1">
      <c r="A206" s="115">
        <f>'[1]S5 Maquette'!B215</f>
        <v>0</v>
      </c>
      <c r="B206" s="115">
        <f>'[1]S5 Maquette'!C215</f>
        <v>0</v>
      </c>
      <c r="C206" s="41">
        <f>'[1]S5 Maquette'!F215</f>
        <v>0</v>
      </c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44"/>
    </row>
    <row r="207" spans="1:20" ht="30.6" customHeight="1">
      <c r="A207" s="115">
        <f>'[1]S5 Maquette'!B216</f>
        <v>0</v>
      </c>
      <c r="B207" s="115">
        <f>'[1]S5 Maquette'!C216</f>
        <v>0</v>
      </c>
      <c r="C207" s="41">
        <f>'[1]S5 Maquette'!F216</f>
        <v>0</v>
      </c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  <c r="S207" s="114"/>
      <c r="T207" s="44"/>
    </row>
    <row r="208" spans="1:20" ht="30.6" customHeight="1">
      <c r="A208" s="115">
        <f>'[1]S5 Maquette'!B217</f>
        <v>0</v>
      </c>
      <c r="B208" s="115">
        <f>'[1]S5 Maquette'!C217</f>
        <v>0</v>
      </c>
      <c r="C208" s="41">
        <f>'[1]S5 Maquette'!F217</f>
        <v>0</v>
      </c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44"/>
    </row>
    <row r="209" spans="1:20" ht="30.6" customHeight="1">
      <c r="A209" s="115">
        <f>'[1]S5 Maquette'!B218</f>
        <v>0</v>
      </c>
      <c r="B209" s="115">
        <f>'[1]S5 Maquette'!C218</f>
        <v>0</v>
      </c>
      <c r="C209" s="41">
        <f>'[1]S5 Maquette'!F218</f>
        <v>0</v>
      </c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44"/>
    </row>
    <row r="210" spans="1:20" ht="30.6" customHeight="1">
      <c r="A210" s="115">
        <f>'[1]S5 Maquette'!B219</f>
        <v>0</v>
      </c>
      <c r="B210" s="115">
        <f>'[1]S5 Maquette'!C219</f>
        <v>0</v>
      </c>
      <c r="C210" s="41">
        <f>'[1]S5 Maquette'!F219</f>
        <v>0</v>
      </c>
      <c r="D210" s="114"/>
      <c r="E210" s="114"/>
      <c r="F210" s="114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44"/>
    </row>
    <row r="211" spans="1:20" ht="30.6" customHeight="1">
      <c r="A211" s="115">
        <f>'[1]S5 Maquette'!B220</f>
        <v>0</v>
      </c>
      <c r="B211" s="115">
        <f>'[1]S5 Maquette'!C220</f>
        <v>0</v>
      </c>
      <c r="C211" s="41">
        <f>'[1]S5 Maquette'!F220</f>
        <v>0</v>
      </c>
      <c r="D211" s="114"/>
      <c r="E211" s="114"/>
      <c r="F211" s="114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44"/>
    </row>
    <row r="212" spans="1:20" ht="30.6" customHeight="1">
      <c r="A212" s="115">
        <f>'[1]S5 Maquette'!B221</f>
        <v>0</v>
      </c>
      <c r="B212" s="115">
        <f>'[1]S5 Maquette'!C221</f>
        <v>0</v>
      </c>
      <c r="C212" s="41">
        <f>'[1]S5 Maquette'!F221</f>
        <v>0</v>
      </c>
      <c r="D212" s="114"/>
      <c r="E212" s="114"/>
      <c r="F212" s="114"/>
      <c r="G212" s="114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4"/>
      <c r="T212" s="44"/>
    </row>
    <row r="213" spans="1:20" ht="30.6" customHeight="1">
      <c r="A213" s="115">
        <f>'[1]S5 Maquette'!B222</f>
        <v>0</v>
      </c>
      <c r="B213" s="115">
        <f>'[1]S5 Maquette'!C222</f>
        <v>0</v>
      </c>
      <c r="C213" s="41">
        <f>'[1]S5 Maquette'!F222</f>
        <v>0</v>
      </c>
      <c r="D213" s="114"/>
      <c r="E213" s="114"/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4"/>
      <c r="T213" s="44"/>
    </row>
    <row r="214" spans="1:20" ht="30.6" customHeight="1">
      <c r="A214" s="115">
        <f>'[1]S5 Maquette'!B223</f>
        <v>0</v>
      </c>
      <c r="B214" s="115">
        <f>'[1]S5 Maquette'!C223</f>
        <v>0</v>
      </c>
      <c r="C214" s="41">
        <f>'[1]S5 Maquette'!F223</f>
        <v>0</v>
      </c>
      <c r="D214" s="114"/>
      <c r="E214" s="114"/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4"/>
      <c r="T214" s="44"/>
    </row>
    <row r="215" spans="1:20" ht="30.6" customHeight="1">
      <c r="A215" s="115">
        <f>'[1]S5 Maquette'!B224</f>
        <v>0</v>
      </c>
      <c r="B215" s="115">
        <f>'[1]S5 Maquette'!C224</f>
        <v>0</v>
      </c>
      <c r="C215" s="41">
        <f>'[1]S5 Maquette'!F224</f>
        <v>0</v>
      </c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4"/>
      <c r="S215" s="114"/>
      <c r="T215" s="44"/>
    </row>
    <row r="216" spans="1:20" ht="30.6" customHeight="1">
      <c r="A216" s="115">
        <f>'[1]S5 Maquette'!B225</f>
        <v>0</v>
      </c>
      <c r="B216" s="115">
        <f>'[1]S5 Maquette'!C225</f>
        <v>0</v>
      </c>
      <c r="C216" s="41">
        <f>'[1]S5 Maquette'!F225</f>
        <v>0</v>
      </c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44"/>
    </row>
    <row r="217" spans="1:20" ht="30.6" customHeight="1">
      <c r="A217" s="115">
        <f>'[1]S5 Maquette'!B226</f>
        <v>0</v>
      </c>
      <c r="B217" s="115">
        <f>'[1]S5 Maquette'!C226</f>
        <v>0</v>
      </c>
      <c r="C217" s="41">
        <f>'[1]S5 Maquette'!F226</f>
        <v>0</v>
      </c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44"/>
    </row>
    <row r="218" spans="1:20" ht="30.6" customHeight="1">
      <c r="A218" s="115">
        <f>'[1]S5 Maquette'!B227</f>
        <v>0</v>
      </c>
      <c r="B218" s="115">
        <f>'[1]S5 Maquette'!C227</f>
        <v>0</v>
      </c>
      <c r="C218" s="41">
        <f>'[1]S5 Maquette'!F227</f>
        <v>0</v>
      </c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44"/>
    </row>
    <row r="219" spans="1:20" ht="30.6" customHeight="1">
      <c r="A219" s="115">
        <f>'[1]S5 Maquette'!B228</f>
        <v>0</v>
      </c>
      <c r="B219" s="115">
        <f>'[1]S5 Maquette'!C228</f>
        <v>0</v>
      </c>
      <c r="C219" s="41">
        <f>'[1]S5 Maquette'!F228</f>
        <v>0</v>
      </c>
      <c r="D219" s="114"/>
      <c r="E219" s="114"/>
      <c r="F219" s="114"/>
      <c r="G219" s="114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44"/>
    </row>
    <row r="220" spans="1:20" ht="30.6" customHeight="1">
      <c r="A220" s="115">
        <f>'[1]S5 Maquette'!B229</f>
        <v>0</v>
      </c>
      <c r="B220" s="115">
        <f>'[1]S5 Maquette'!C229</f>
        <v>0</v>
      </c>
      <c r="C220" s="41">
        <f>'[1]S5 Maquette'!F229</f>
        <v>0</v>
      </c>
      <c r="D220" s="114"/>
      <c r="E220" s="114"/>
      <c r="F220" s="114"/>
      <c r="G220" s="114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44"/>
    </row>
    <row r="221" spans="1:20" ht="30.6" customHeight="1">
      <c r="A221" s="115">
        <f>'[1]S5 Maquette'!B230</f>
        <v>0</v>
      </c>
      <c r="B221" s="115">
        <f>'[1]S5 Maquette'!C230</f>
        <v>0</v>
      </c>
      <c r="C221" s="41">
        <f>'[1]S5 Maquette'!F230</f>
        <v>0</v>
      </c>
      <c r="D221" s="114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4"/>
      <c r="R221" s="114"/>
      <c r="S221" s="114"/>
      <c r="T221" s="44"/>
    </row>
    <row r="222" spans="1:20" ht="30.6" customHeight="1">
      <c r="A222" s="115">
        <f>'[1]S5 Maquette'!B231</f>
        <v>0</v>
      </c>
      <c r="B222" s="115">
        <f>'[1]S5 Maquette'!C231</f>
        <v>0</v>
      </c>
      <c r="C222" s="41">
        <f>'[1]S5 Maquette'!F231</f>
        <v>0</v>
      </c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4"/>
      <c r="T222" s="44"/>
    </row>
    <row r="223" spans="1:20" ht="30.6" customHeight="1">
      <c r="A223" s="115">
        <f>'[1]S5 Maquette'!B232</f>
        <v>0</v>
      </c>
      <c r="B223" s="115">
        <f>'[1]S5 Maquette'!C232</f>
        <v>0</v>
      </c>
      <c r="C223" s="41">
        <f>'[1]S5 Maquette'!F232</f>
        <v>0</v>
      </c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4"/>
      <c r="T223" s="44"/>
    </row>
    <row r="224" spans="1:20" ht="30.6" customHeight="1">
      <c r="A224" s="115">
        <f>'[1]S5 Maquette'!B233</f>
        <v>0</v>
      </c>
      <c r="B224" s="115">
        <f>'[1]S5 Maquette'!C233</f>
        <v>0</v>
      </c>
      <c r="C224" s="41">
        <f>'[1]S5 Maquette'!F233</f>
        <v>0</v>
      </c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4"/>
      <c r="P224" s="114"/>
      <c r="Q224" s="114"/>
      <c r="R224" s="114"/>
      <c r="S224" s="114"/>
      <c r="T224" s="44"/>
    </row>
    <row r="225" spans="1:20" ht="30.6" customHeight="1">
      <c r="A225" s="115">
        <f>'[1]S5 Maquette'!B234</f>
        <v>0</v>
      </c>
      <c r="B225" s="115">
        <f>'[1]S5 Maquette'!C234</f>
        <v>0</v>
      </c>
      <c r="C225" s="41">
        <f>'[1]S5 Maquette'!F234</f>
        <v>0</v>
      </c>
      <c r="D225" s="114"/>
      <c r="E225" s="114"/>
      <c r="F225" s="114"/>
      <c r="G225" s="114"/>
      <c r="H225" s="114"/>
      <c r="I225" s="114"/>
      <c r="J225" s="114"/>
      <c r="K225" s="114"/>
      <c r="L225" s="114"/>
      <c r="M225" s="114"/>
      <c r="N225" s="114"/>
      <c r="O225" s="114"/>
      <c r="P225" s="114"/>
      <c r="Q225" s="114"/>
      <c r="R225" s="114"/>
      <c r="S225" s="114"/>
      <c r="T225" s="44"/>
    </row>
    <row r="226" spans="1:20" ht="30.6" customHeight="1">
      <c r="A226" s="115">
        <f>'[1]S5 Maquette'!B235</f>
        <v>0</v>
      </c>
      <c r="B226" s="115">
        <f>'[1]S5 Maquette'!C235</f>
        <v>0</v>
      </c>
      <c r="C226" s="41">
        <f>'[1]S5 Maquette'!F235</f>
        <v>0</v>
      </c>
      <c r="D226" s="114"/>
      <c r="E226" s="114"/>
      <c r="F226" s="114"/>
      <c r="G226" s="114"/>
      <c r="H226" s="114"/>
      <c r="I226" s="114"/>
      <c r="J226" s="114"/>
      <c r="K226" s="114"/>
      <c r="L226" s="114"/>
      <c r="M226" s="114"/>
      <c r="N226" s="114"/>
      <c r="O226" s="114"/>
      <c r="P226" s="114"/>
      <c r="Q226" s="114"/>
      <c r="R226" s="114"/>
      <c r="S226" s="114"/>
      <c r="T226" s="44"/>
    </row>
    <row r="227" spans="1:20" ht="30.6" customHeight="1">
      <c r="A227" s="115">
        <f>'[1]S5 Maquette'!B236</f>
        <v>0</v>
      </c>
      <c r="B227" s="115">
        <f>'[1]S5 Maquette'!C236</f>
        <v>0</v>
      </c>
      <c r="C227" s="41">
        <f>'[1]S5 Maquette'!F236</f>
        <v>0</v>
      </c>
      <c r="D227" s="114"/>
      <c r="E227" s="114"/>
      <c r="F227" s="114"/>
      <c r="G227" s="114"/>
      <c r="H227" s="114"/>
      <c r="I227" s="114"/>
      <c r="J227" s="114"/>
      <c r="K227" s="114"/>
      <c r="L227" s="114"/>
      <c r="M227" s="114"/>
      <c r="N227" s="114"/>
      <c r="O227" s="114"/>
      <c r="P227" s="114"/>
      <c r="Q227" s="114"/>
      <c r="R227" s="114"/>
      <c r="S227" s="114"/>
      <c r="T227" s="44"/>
    </row>
    <row r="228" spans="1:20" ht="30.6" customHeight="1">
      <c r="A228" s="115">
        <f>'[1]S5 Maquette'!B237</f>
        <v>0</v>
      </c>
      <c r="B228" s="115">
        <f>'[1]S5 Maquette'!C237</f>
        <v>0</v>
      </c>
      <c r="C228" s="41">
        <f>'[1]S5 Maquette'!F237</f>
        <v>0</v>
      </c>
      <c r="D228" s="114"/>
      <c r="E228" s="114"/>
      <c r="F228" s="114"/>
      <c r="G228" s="114"/>
      <c r="H228" s="114"/>
      <c r="I228" s="114"/>
      <c r="J228" s="114"/>
      <c r="K228" s="114"/>
      <c r="L228" s="114"/>
      <c r="M228" s="114"/>
      <c r="N228" s="114"/>
      <c r="O228" s="114"/>
      <c r="P228" s="114"/>
      <c r="Q228" s="114"/>
      <c r="R228" s="114"/>
      <c r="S228" s="114"/>
      <c r="T228" s="44"/>
    </row>
    <row r="229" spans="1:20" ht="30.6" customHeight="1">
      <c r="A229" s="115">
        <f>'[1]S5 Maquette'!B238</f>
        <v>0</v>
      </c>
      <c r="B229" s="115">
        <f>'[1]S5 Maquette'!C238</f>
        <v>0</v>
      </c>
      <c r="C229" s="41">
        <f>'[1]S5 Maquette'!F238</f>
        <v>0</v>
      </c>
      <c r="D229" s="114"/>
      <c r="E229" s="114"/>
      <c r="F229" s="114"/>
      <c r="G229" s="114"/>
      <c r="H229" s="114"/>
      <c r="I229" s="114"/>
      <c r="J229" s="114"/>
      <c r="K229" s="114"/>
      <c r="L229" s="114"/>
      <c r="M229" s="114"/>
      <c r="N229" s="114"/>
      <c r="O229" s="114"/>
      <c r="P229" s="114"/>
      <c r="Q229" s="114"/>
      <c r="R229" s="114"/>
      <c r="S229" s="114"/>
      <c r="T229" s="44"/>
    </row>
    <row r="230" spans="1:20" ht="30.6" customHeight="1">
      <c r="A230" s="115">
        <f>'[1]S5 Maquette'!B239</f>
        <v>0</v>
      </c>
      <c r="B230" s="115">
        <f>'[1]S5 Maquette'!C239</f>
        <v>0</v>
      </c>
      <c r="C230" s="41">
        <f>'[1]S5 Maquette'!F239</f>
        <v>0</v>
      </c>
      <c r="D230" s="114"/>
      <c r="E230" s="114"/>
      <c r="F230" s="114"/>
      <c r="G230" s="114"/>
      <c r="H230" s="114"/>
      <c r="I230" s="114"/>
      <c r="J230" s="114"/>
      <c r="K230" s="114"/>
      <c r="L230" s="114"/>
      <c r="M230" s="114"/>
      <c r="N230" s="114"/>
      <c r="O230" s="114"/>
      <c r="P230" s="114"/>
      <c r="Q230" s="114"/>
      <c r="R230" s="114"/>
      <c r="S230" s="114"/>
      <c r="T230" s="44"/>
    </row>
    <row r="231" spans="1:20" ht="30.6" customHeight="1">
      <c r="A231" s="115">
        <f>'[1]S5 Maquette'!B240</f>
        <v>0</v>
      </c>
      <c r="B231" s="115">
        <f>'[1]S5 Maquette'!C240</f>
        <v>0</v>
      </c>
      <c r="C231" s="41">
        <f>'[1]S5 Maquette'!F240</f>
        <v>0</v>
      </c>
      <c r="D231" s="114"/>
      <c r="E231" s="114"/>
      <c r="F231" s="114"/>
      <c r="G231" s="114"/>
      <c r="H231" s="114"/>
      <c r="I231" s="114"/>
      <c r="J231" s="114"/>
      <c r="K231" s="114"/>
      <c r="L231" s="114"/>
      <c r="M231" s="114"/>
      <c r="N231" s="114"/>
      <c r="O231" s="114"/>
      <c r="P231" s="114"/>
      <c r="Q231" s="114"/>
      <c r="R231" s="114"/>
      <c r="S231" s="114"/>
      <c r="T231" s="44"/>
    </row>
    <row r="232" spans="1:20" ht="30.6" customHeight="1">
      <c r="A232" s="115">
        <f>'[1]S5 Maquette'!B241</f>
        <v>0</v>
      </c>
      <c r="B232" s="115">
        <f>'[1]S5 Maquette'!C241</f>
        <v>0</v>
      </c>
      <c r="C232" s="41">
        <f>'[1]S5 Maquette'!F241</f>
        <v>0</v>
      </c>
      <c r="D232" s="114"/>
      <c r="E232" s="114"/>
      <c r="F232" s="114"/>
      <c r="G232" s="114"/>
      <c r="H232" s="114"/>
      <c r="I232" s="114"/>
      <c r="J232" s="114"/>
      <c r="K232" s="114"/>
      <c r="L232" s="114"/>
      <c r="M232" s="114"/>
      <c r="N232" s="114"/>
      <c r="O232" s="114"/>
      <c r="P232" s="114"/>
      <c r="Q232" s="114"/>
      <c r="R232" s="114"/>
      <c r="S232" s="114"/>
      <c r="T232" s="44"/>
    </row>
    <row r="233" spans="1:20" ht="30.6" customHeight="1">
      <c r="A233" s="115">
        <f>'[1]S5 Maquette'!B242</f>
        <v>0</v>
      </c>
      <c r="B233" s="115">
        <f>'[1]S5 Maquette'!C242</f>
        <v>0</v>
      </c>
      <c r="C233" s="41">
        <f>'[1]S5 Maquette'!F242</f>
        <v>0</v>
      </c>
      <c r="D233" s="114"/>
      <c r="E233" s="114"/>
      <c r="F233" s="114"/>
      <c r="G233" s="114"/>
      <c r="H233" s="114"/>
      <c r="I233" s="114"/>
      <c r="J233" s="114"/>
      <c r="K233" s="114"/>
      <c r="L233" s="114"/>
      <c r="M233" s="114"/>
      <c r="N233" s="114"/>
      <c r="O233" s="114"/>
      <c r="P233" s="114"/>
      <c r="Q233" s="114"/>
      <c r="R233" s="114"/>
      <c r="S233" s="114"/>
      <c r="T233" s="44"/>
    </row>
    <row r="234" spans="1:20" ht="30.6" customHeight="1">
      <c r="A234" s="115">
        <f>'[1]S5 Maquette'!B243</f>
        <v>0</v>
      </c>
      <c r="B234" s="115">
        <f>'[1]S5 Maquette'!C243</f>
        <v>0</v>
      </c>
      <c r="C234" s="41">
        <f>'[1]S5 Maquette'!F243</f>
        <v>0</v>
      </c>
      <c r="D234" s="114"/>
      <c r="E234" s="114"/>
      <c r="F234" s="114"/>
      <c r="G234" s="114"/>
      <c r="H234" s="114"/>
      <c r="I234" s="114"/>
      <c r="J234" s="114"/>
      <c r="K234" s="114"/>
      <c r="L234" s="114"/>
      <c r="M234" s="114"/>
      <c r="N234" s="114"/>
      <c r="O234" s="114"/>
      <c r="P234" s="114"/>
      <c r="Q234" s="114"/>
      <c r="R234" s="114"/>
      <c r="S234" s="114"/>
      <c r="T234" s="44"/>
    </row>
    <row r="235" spans="1:20" ht="30.6" customHeight="1">
      <c r="A235" s="115">
        <f>'[1]S5 Maquette'!B244</f>
        <v>0</v>
      </c>
      <c r="B235" s="115">
        <f>'[1]S5 Maquette'!C244</f>
        <v>0</v>
      </c>
      <c r="C235" s="41">
        <f>'[1]S5 Maquette'!F244</f>
        <v>0</v>
      </c>
      <c r="D235" s="114"/>
      <c r="E235" s="114"/>
      <c r="F235" s="114"/>
      <c r="G235" s="114"/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4"/>
      <c r="S235" s="114"/>
      <c r="T235" s="44"/>
    </row>
    <row r="236" spans="1:20" ht="30.6" customHeight="1">
      <c r="A236" s="115">
        <f>'[1]S5 Maquette'!B245</f>
        <v>0</v>
      </c>
      <c r="B236" s="115">
        <f>'[1]S5 Maquette'!C245</f>
        <v>0</v>
      </c>
      <c r="C236" s="41">
        <f>'[1]S5 Maquette'!F245</f>
        <v>0</v>
      </c>
      <c r="D236" s="114"/>
      <c r="E236" s="114"/>
      <c r="F236" s="114"/>
      <c r="G236" s="114"/>
      <c r="H236" s="114"/>
      <c r="I236" s="114"/>
      <c r="J236" s="114"/>
      <c r="K236" s="114"/>
      <c r="L236" s="114"/>
      <c r="M236" s="114"/>
      <c r="N236" s="114"/>
      <c r="O236" s="114"/>
      <c r="P236" s="114"/>
      <c r="Q236" s="114"/>
      <c r="R236" s="114"/>
      <c r="S236" s="114"/>
      <c r="T236" s="44"/>
    </row>
    <row r="237" spans="1:20" ht="30.6" customHeight="1">
      <c r="A237" s="115">
        <f>'[1]S5 Maquette'!B246</f>
        <v>0</v>
      </c>
      <c r="B237" s="115">
        <f>'[1]S5 Maquette'!C246</f>
        <v>0</v>
      </c>
      <c r="C237" s="41">
        <f>'[1]S5 Maquette'!F246</f>
        <v>0</v>
      </c>
      <c r="D237" s="114"/>
      <c r="E237" s="114"/>
      <c r="F237" s="114"/>
      <c r="G237" s="114"/>
      <c r="H237" s="114"/>
      <c r="I237" s="114"/>
      <c r="J237" s="114"/>
      <c r="K237" s="114"/>
      <c r="L237" s="114"/>
      <c r="M237" s="114"/>
      <c r="N237" s="114"/>
      <c r="O237" s="114"/>
      <c r="P237" s="114"/>
      <c r="Q237" s="114"/>
      <c r="R237" s="114"/>
      <c r="S237" s="114"/>
      <c r="T237" s="44"/>
    </row>
    <row r="238" spans="1:20" ht="30.6" customHeight="1">
      <c r="A238" s="115">
        <f>'[1]S5 Maquette'!B247</f>
        <v>0</v>
      </c>
      <c r="B238" s="115">
        <f>'[1]S5 Maquette'!C247</f>
        <v>0</v>
      </c>
      <c r="C238" s="41">
        <f>'[1]S5 Maquette'!F247</f>
        <v>0</v>
      </c>
      <c r="D238" s="114"/>
      <c r="E238" s="114"/>
      <c r="F238" s="114"/>
      <c r="G238" s="114"/>
      <c r="H238" s="114"/>
      <c r="I238" s="114"/>
      <c r="J238" s="114"/>
      <c r="K238" s="114"/>
      <c r="L238" s="114"/>
      <c r="M238" s="114"/>
      <c r="N238" s="114"/>
      <c r="O238" s="114"/>
      <c r="P238" s="114"/>
      <c r="Q238" s="114"/>
      <c r="R238" s="114"/>
      <c r="S238" s="114"/>
      <c r="T238" s="44"/>
    </row>
    <row r="239" spans="1:20" ht="30.6" customHeight="1">
      <c r="A239" s="115">
        <f>'[1]S5 Maquette'!B248</f>
        <v>0</v>
      </c>
      <c r="B239" s="115">
        <f>'[1]S5 Maquette'!C248</f>
        <v>0</v>
      </c>
      <c r="C239" s="41">
        <f>'[1]S5 Maquette'!F248</f>
        <v>0</v>
      </c>
      <c r="D239" s="114"/>
      <c r="E239" s="114"/>
      <c r="F239" s="114"/>
      <c r="G239" s="114"/>
      <c r="H239" s="114"/>
      <c r="I239" s="114"/>
      <c r="J239" s="114"/>
      <c r="K239" s="114"/>
      <c r="L239" s="114"/>
      <c r="M239" s="114"/>
      <c r="N239" s="114"/>
      <c r="O239" s="114"/>
      <c r="P239" s="114"/>
      <c r="Q239" s="114"/>
      <c r="R239" s="114"/>
      <c r="S239" s="114"/>
      <c r="T239" s="44"/>
    </row>
    <row r="240" spans="1:20" ht="30.6" customHeight="1">
      <c r="A240" s="115">
        <f>'[1]S5 Maquette'!B249</f>
        <v>0</v>
      </c>
      <c r="B240" s="115">
        <f>'[1]S5 Maquette'!C249</f>
        <v>0</v>
      </c>
      <c r="C240" s="41">
        <f>'[1]S5 Maquette'!F249</f>
        <v>0</v>
      </c>
      <c r="D240" s="114"/>
      <c r="E240" s="114"/>
      <c r="F240" s="114"/>
      <c r="G240" s="114"/>
      <c r="H240" s="114"/>
      <c r="I240" s="114"/>
      <c r="J240" s="114"/>
      <c r="K240" s="114"/>
      <c r="L240" s="114"/>
      <c r="M240" s="114"/>
      <c r="N240" s="114"/>
      <c r="O240" s="114"/>
      <c r="P240" s="114"/>
      <c r="Q240" s="114"/>
      <c r="R240" s="114"/>
      <c r="S240" s="114"/>
      <c r="T240" s="44"/>
    </row>
    <row r="241" spans="1:20" ht="30.6" customHeight="1">
      <c r="A241" s="115">
        <f>'[1]S5 Maquette'!B250</f>
        <v>0</v>
      </c>
      <c r="B241" s="115">
        <f>'[1]S5 Maquette'!C250</f>
        <v>0</v>
      </c>
      <c r="C241" s="41">
        <f>'[1]S5 Maquette'!F250</f>
        <v>0</v>
      </c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4"/>
      <c r="P241" s="114"/>
      <c r="Q241" s="114"/>
      <c r="R241" s="114"/>
      <c r="S241" s="114"/>
      <c r="T241" s="44"/>
    </row>
    <row r="242" spans="1:20" ht="30.6" customHeight="1">
      <c r="A242" s="115">
        <f>'[1]S5 Maquette'!B251</f>
        <v>0</v>
      </c>
      <c r="B242" s="115">
        <f>'[1]S5 Maquette'!C251</f>
        <v>0</v>
      </c>
      <c r="C242" s="41">
        <f>'[1]S5 Maquette'!F251</f>
        <v>0</v>
      </c>
      <c r="D242" s="114"/>
      <c r="E242" s="114"/>
      <c r="F242" s="114"/>
      <c r="G242" s="114"/>
      <c r="H242" s="114"/>
      <c r="I242" s="114"/>
      <c r="J242" s="114"/>
      <c r="K242" s="114"/>
      <c r="L242" s="114"/>
      <c r="M242" s="114"/>
      <c r="N242" s="114"/>
      <c r="O242" s="114"/>
      <c r="P242" s="114"/>
      <c r="Q242" s="114"/>
      <c r="R242" s="114"/>
      <c r="S242" s="114"/>
      <c r="T242" s="44"/>
    </row>
    <row r="243" spans="1:20" ht="30.6" customHeight="1">
      <c r="A243" s="115">
        <f>'[1]S5 Maquette'!B252</f>
        <v>0</v>
      </c>
      <c r="B243" s="115">
        <f>'[1]S5 Maquette'!C252</f>
        <v>0</v>
      </c>
      <c r="C243" s="41">
        <f>'[1]S5 Maquette'!F252</f>
        <v>0</v>
      </c>
      <c r="D243" s="114"/>
      <c r="E243" s="114"/>
      <c r="F243" s="114"/>
      <c r="G243" s="114"/>
      <c r="H243" s="114"/>
      <c r="I243" s="114"/>
      <c r="J243" s="114"/>
      <c r="K243" s="114"/>
      <c r="L243" s="114"/>
      <c r="M243" s="114"/>
      <c r="N243" s="114"/>
      <c r="O243" s="114"/>
      <c r="P243" s="114"/>
      <c r="Q243" s="114"/>
      <c r="R243" s="114"/>
      <c r="S243" s="114"/>
      <c r="T243" s="44"/>
    </row>
    <row r="244" spans="1:20" ht="30.6" customHeight="1">
      <c r="A244" s="115">
        <f>'[1]S5 Maquette'!B253</f>
        <v>0</v>
      </c>
      <c r="B244" s="115">
        <f>'[1]S5 Maquette'!C253</f>
        <v>0</v>
      </c>
      <c r="C244" s="41">
        <f>'[1]S5 Maquette'!F253</f>
        <v>0</v>
      </c>
      <c r="D244" s="114"/>
      <c r="E244" s="114"/>
      <c r="F244" s="114"/>
      <c r="G244" s="114"/>
      <c r="H244" s="114"/>
      <c r="I244" s="114"/>
      <c r="J244" s="114"/>
      <c r="K244" s="114"/>
      <c r="L244" s="114"/>
      <c r="M244" s="114"/>
      <c r="N244" s="114"/>
      <c r="O244" s="114"/>
      <c r="P244" s="114"/>
      <c r="Q244" s="114"/>
      <c r="R244" s="114"/>
      <c r="S244" s="114"/>
      <c r="T244" s="44"/>
    </row>
    <row r="245" spans="1:20" ht="30.6" customHeight="1">
      <c r="A245" s="115">
        <f>'[1]S5 Maquette'!B254</f>
        <v>0</v>
      </c>
      <c r="B245" s="115">
        <f>'[1]S5 Maquette'!C254</f>
        <v>0</v>
      </c>
      <c r="C245" s="41">
        <f>'[1]S5 Maquette'!F254</f>
        <v>0</v>
      </c>
      <c r="D245" s="114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4"/>
      <c r="R245" s="114"/>
      <c r="S245" s="114"/>
      <c r="T245" s="44"/>
    </row>
    <row r="246" spans="1:20" ht="30.6" customHeight="1">
      <c r="A246" s="115">
        <f>'[1]S5 Maquette'!B255</f>
        <v>0</v>
      </c>
      <c r="B246" s="115">
        <f>'[1]S5 Maquette'!C255</f>
        <v>0</v>
      </c>
      <c r="C246" s="41">
        <f>'[1]S5 Maquette'!F255</f>
        <v>0</v>
      </c>
      <c r="D246" s="114"/>
      <c r="E246" s="114"/>
      <c r="F246" s="114"/>
      <c r="G246" s="114"/>
      <c r="H246" s="114"/>
      <c r="I246" s="114"/>
      <c r="J246" s="114"/>
      <c r="K246" s="114"/>
      <c r="L246" s="114"/>
      <c r="M246" s="114"/>
      <c r="N246" s="114"/>
      <c r="O246" s="114"/>
      <c r="P246" s="114"/>
      <c r="Q246" s="114"/>
      <c r="R246" s="114"/>
      <c r="S246" s="114"/>
      <c r="T246" s="44"/>
    </row>
    <row r="247" spans="1:20" ht="30.6" customHeight="1">
      <c r="A247" s="115">
        <f>'[1]S5 Maquette'!B256</f>
        <v>0</v>
      </c>
      <c r="B247" s="115">
        <f>'[1]S5 Maquette'!C256</f>
        <v>0</v>
      </c>
      <c r="C247" s="41">
        <f>'[1]S5 Maquette'!F256</f>
        <v>0</v>
      </c>
      <c r="D247" s="114"/>
      <c r="E247" s="114"/>
      <c r="F247" s="114"/>
      <c r="G247" s="114"/>
      <c r="H247" s="114"/>
      <c r="I247" s="114"/>
      <c r="J247" s="114"/>
      <c r="K247" s="114"/>
      <c r="L247" s="114"/>
      <c r="M247" s="114"/>
      <c r="N247" s="114"/>
      <c r="O247" s="114"/>
      <c r="P247" s="114"/>
      <c r="Q247" s="114"/>
      <c r="R247" s="114"/>
      <c r="S247" s="114"/>
      <c r="T247" s="44"/>
    </row>
    <row r="248" spans="1:20" ht="30.6" customHeight="1">
      <c r="A248" s="115">
        <f>'[1]S5 Maquette'!B257</f>
        <v>0</v>
      </c>
      <c r="B248" s="115">
        <f>'[1]S5 Maquette'!C257</f>
        <v>0</v>
      </c>
      <c r="C248" s="41">
        <f>'[1]S5 Maquette'!F257</f>
        <v>0</v>
      </c>
      <c r="D248" s="114"/>
      <c r="E248" s="114"/>
      <c r="F248" s="114"/>
      <c r="G248" s="114"/>
      <c r="H248" s="114"/>
      <c r="I248" s="114"/>
      <c r="J248" s="114"/>
      <c r="K248" s="114"/>
      <c r="L248" s="114"/>
      <c r="M248" s="114"/>
      <c r="N248" s="114"/>
      <c r="O248" s="114"/>
      <c r="P248" s="114"/>
      <c r="Q248" s="114"/>
      <c r="R248" s="114"/>
      <c r="S248" s="114"/>
      <c r="T248" s="44"/>
    </row>
    <row r="249" spans="1:20" ht="30.6" customHeight="1">
      <c r="A249" s="115">
        <f>'[1]S5 Maquette'!B258</f>
        <v>0</v>
      </c>
      <c r="B249" s="115">
        <f>'[1]S5 Maquette'!C258</f>
        <v>0</v>
      </c>
      <c r="C249" s="41">
        <f>'[1]S5 Maquette'!F258</f>
        <v>0</v>
      </c>
      <c r="D249" s="114"/>
      <c r="E249" s="114"/>
      <c r="F249" s="114"/>
      <c r="G249" s="114"/>
      <c r="H249" s="114"/>
      <c r="I249" s="114"/>
      <c r="J249" s="114"/>
      <c r="K249" s="114"/>
      <c r="L249" s="114"/>
      <c r="M249" s="114"/>
      <c r="N249" s="114"/>
      <c r="O249" s="114"/>
      <c r="P249" s="114"/>
      <c r="Q249" s="114"/>
      <c r="R249" s="114"/>
      <c r="S249" s="114"/>
      <c r="T249" s="44"/>
    </row>
    <row r="250" spans="1:20" ht="30.6" customHeight="1">
      <c r="A250" s="115">
        <f>'[1]S5 Maquette'!B259</f>
        <v>0</v>
      </c>
      <c r="B250" s="115">
        <f>'[1]S5 Maquette'!C259</f>
        <v>0</v>
      </c>
      <c r="C250" s="41">
        <f>'[1]S5 Maquette'!F259</f>
        <v>0</v>
      </c>
      <c r="D250" s="114"/>
      <c r="E250" s="114"/>
      <c r="F250" s="114"/>
      <c r="G250" s="114"/>
      <c r="H250" s="114"/>
      <c r="I250" s="114"/>
      <c r="J250" s="114"/>
      <c r="K250" s="114"/>
      <c r="L250" s="114"/>
      <c r="M250" s="114"/>
      <c r="N250" s="114"/>
      <c r="O250" s="114"/>
      <c r="P250" s="114"/>
      <c r="Q250" s="114"/>
      <c r="R250" s="114"/>
      <c r="S250" s="114"/>
      <c r="T250" s="44"/>
    </row>
    <row r="251" spans="1:20" ht="30.6" customHeight="1">
      <c r="A251" s="115">
        <f>'[1]S5 Maquette'!B260</f>
        <v>0</v>
      </c>
      <c r="B251" s="115">
        <f>'[1]S5 Maquette'!C260</f>
        <v>0</v>
      </c>
      <c r="C251" s="41">
        <f>'[1]S5 Maquette'!F260</f>
        <v>0</v>
      </c>
      <c r="D251" s="114"/>
      <c r="E251" s="114"/>
      <c r="F251" s="114"/>
      <c r="G251" s="114"/>
      <c r="H251" s="114"/>
      <c r="I251" s="114"/>
      <c r="J251" s="114"/>
      <c r="K251" s="114"/>
      <c r="L251" s="114"/>
      <c r="M251" s="114"/>
      <c r="N251" s="114"/>
      <c r="O251" s="114"/>
      <c r="P251" s="114"/>
      <c r="Q251" s="114"/>
      <c r="R251" s="114"/>
      <c r="S251" s="114"/>
      <c r="T251" s="44"/>
    </row>
    <row r="252" spans="1:20" ht="30.6" customHeight="1">
      <c r="A252" s="115">
        <f>'[1]S5 Maquette'!B261</f>
        <v>0</v>
      </c>
      <c r="B252" s="115">
        <f>'[1]S5 Maquette'!C261</f>
        <v>0</v>
      </c>
      <c r="C252" s="41">
        <f>'[1]S5 Maquette'!F261</f>
        <v>0</v>
      </c>
      <c r="D252" s="114"/>
      <c r="E252" s="114"/>
      <c r="F252" s="114"/>
      <c r="G252" s="114"/>
      <c r="H252" s="114"/>
      <c r="I252" s="114"/>
      <c r="J252" s="114"/>
      <c r="K252" s="114"/>
      <c r="L252" s="114"/>
      <c r="M252" s="114"/>
      <c r="N252" s="114"/>
      <c r="O252" s="114"/>
      <c r="P252" s="114"/>
      <c r="Q252" s="114"/>
      <c r="R252" s="114"/>
      <c r="S252" s="114"/>
      <c r="T252" s="44"/>
    </row>
    <row r="253" spans="1:20" ht="30.6" customHeight="1">
      <c r="A253" s="115">
        <f>'[1]S5 Maquette'!B262</f>
        <v>0</v>
      </c>
      <c r="B253" s="115">
        <f>'[1]S5 Maquette'!C262</f>
        <v>0</v>
      </c>
      <c r="C253" s="41">
        <f>'[1]S5 Maquette'!F262</f>
        <v>0</v>
      </c>
      <c r="D253" s="114"/>
      <c r="E253" s="114"/>
      <c r="F253" s="114"/>
      <c r="G253" s="114"/>
      <c r="H253" s="114"/>
      <c r="I253" s="114"/>
      <c r="J253" s="114"/>
      <c r="K253" s="114"/>
      <c r="L253" s="114"/>
      <c r="M253" s="114"/>
      <c r="N253" s="114"/>
      <c r="O253" s="114"/>
      <c r="P253" s="114"/>
      <c r="Q253" s="114"/>
      <c r="R253" s="114"/>
      <c r="S253" s="114"/>
      <c r="T253" s="44"/>
    </row>
    <row r="254" spans="1:20" ht="30.6" customHeight="1">
      <c r="A254" s="115">
        <f>'[1]S5 Maquette'!B263</f>
        <v>0</v>
      </c>
      <c r="B254" s="115">
        <f>'[1]S5 Maquette'!C263</f>
        <v>0</v>
      </c>
      <c r="C254" s="41">
        <f>'[1]S5 Maquette'!F263</f>
        <v>0</v>
      </c>
      <c r="D254" s="114"/>
      <c r="E254" s="114"/>
      <c r="F254" s="114"/>
      <c r="G254" s="114"/>
      <c r="H254" s="114"/>
      <c r="I254" s="114"/>
      <c r="J254" s="114"/>
      <c r="K254" s="114"/>
      <c r="L254" s="114"/>
      <c r="M254" s="114"/>
      <c r="N254" s="114"/>
      <c r="O254" s="114"/>
      <c r="P254" s="114"/>
      <c r="Q254" s="114"/>
      <c r="R254" s="114"/>
      <c r="S254" s="114"/>
      <c r="T254" s="44"/>
    </row>
    <row r="255" spans="1:20" ht="30.6" customHeight="1">
      <c r="A255" s="115">
        <f>'[1]S5 Maquette'!B264</f>
        <v>0</v>
      </c>
      <c r="B255" s="115">
        <f>'[1]S5 Maquette'!C264</f>
        <v>0</v>
      </c>
      <c r="C255" s="41">
        <f>'[1]S5 Maquette'!F264</f>
        <v>0</v>
      </c>
      <c r="D255" s="114"/>
      <c r="E255" s="114"/>
      <c r="F255" s="114"/>
      <c r="G255" s="114"/>
      <c r="H255" s="114"/>
      <c r="I255" s="114"/>
      <c r="J255" s="114"/>
      <c r="K255" s="114"/>
      <c r="L255" s="114"/>
      <c r="M255" s="114"/>
      <c r="N255" s="114"/>
      <c r="O255" s="114"/>
      <c r="P255" s="114"/>
      <c r="Q255" s="114"/>
      <c r="R255" s="114"/>
      <c r="S255" s="114"/>
      <c r="T255" s="44"/>
    </row>
    <row r="256" spans="1:20" ht="30.6" customHeight="1">
      <c r="A256" s="115">
        <f>'[1]S5 Maquette'!B265</f>
        <v>0</v>
      </c>
      <c r="B256" s="115">
        <f>'[1]S5 Maquette'!C265</f>
        <v>0</v>
      </c>
      <c r="C256" s="41">
        <f>'[1]S5 Maquette'!F265</f>
        <v>0</v>
      </c>
      <c r="D256" s="114"/>
      <c r="E256" s="114"/>
      <c r="F256" s="114"/>
      <c r="G256" s="114"/>
      <c r="H256" s="114"/>
      <c r="I256" s="114"/>
      <c r="J256" s="114"/>
      <c r="K256" s="114"/>
      <c r="L256" s="114"/>
      <c r="M256" s="114"/>
      <c r="N256" s="114"/>
      <c r="O256" s="114"/>
      <c r="P256" s="114"/>
      <c r="Q256" s="114"/>
      <c r="R256" s="114"/>
      <c r="S256" s="114"/>
      <c r="T256" s="44"/>
    </row>
    <row r="257" spans="1:20" ht="30.6" customHeight="1">
      <c r="A257" s="115">
        <f>'[1]S5 Maquette'!B266</f>
        <v>0</v>
      </c>
      <c r="B257" s="115">
        <f>'[1]S5 Maquette'!C266</f>
        <v>0</v>
      </c>
      <c r="C257" s="41">
        <f>'[1]S5 Maquette'!F266</f>
        <v>0</v>
      </c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  <c r="P257" s="114"/>
      <c r="Q257" s="114"/>
      <c r="R257" s="114"/>
      <c r="S257" s="114"/>
      <c r="T257" s="44"/>
    </row>
    <row r="258" spans="1:20" ht="30.6" customHeight="1">
      <c r="A258" s="115">
        <f>'[1]S5 Maquette'!B267</f>
        <v>0</v>
      </c>
      <c r="B258" s="115">
        <f>'[1]S5 Maquette'!C267</f>
        <v>0</v>
      </c>
      <c r="C258" s="41">
        <f>'[1]S5 Maquette'!F267</f>
        <v>0</v>
      </c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4"/>
      <c r="P258" s="114"/>
      <c r="Q258" s="114"/>
      <c r="R258" s="114"/>
      <c r="S258" s="114"/>
      <c r="T258" s="44"/>
    </row>
    <row r="259" spans="1:20" ht="30.6" customHeight="1">
      <c r="A259" s="115">
        <f>'[1]S5 Maquette'!B268</f>
        <v>0</v>
      </c>
      <c r="B259" s="115">
        <f>'[1]S5 Maquette'!C268</f>
        <v>0</v>
      </c>
      <c r="C259" s="41">
        <f>'[1]S5 Maquette'!F268</f>
        <v>0</v>
      </c>
      <c r="D259" s="114"/>
      <c r="E259" s="114"/>
      <c r="F259" s="114"/>
      <c r="G259" s="114"/>
      <c r="H259" s="114"/>
      <c r="I259" s="114"/>
      <c r="J259" s="114"/>
      <c r="K259" s="114"/>
      <c r="L259" s="114"/>
      <c r="M259" s="114"/>
      <c r="N259" s="114"/>
      <c r="O259" s="114"/>
      <c r="P259" s="114"/>
      <c r="Q259" s="114"/>
      <c r="R259" s="114"/>
      <c r="S259" s="114"/>
      <c r="T259" s="44"/>
    </row>
    <row r="260" spans="1:20" ht="30.6" customHeight="1">
      <c r="A260" s="115">
        <f>'[1]S5 Maquette'!B269</f>
        <v>0</v>
      </c>
      <c r="B260" s="115">
        <f>'[1]S5 Maquette'!C269</f>
        <v>0</v>
      </c>
      <c r="C260" s="41">
        <f>'[1]S5 Maquette'!F269</f>
        <v>0</v>
      </c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44"/>
    </row>
    <row r="261" spans="1:20" ht="30.6" customHeight="1">
      <c r="A261" s="115">
        <f>'[1]S5 Maquette'!B270</f>
        <v>0</v>
      </c>
      <c r="B261" s="115">
        <f>'[1]S5 Maquette'!C270</f>
        <v>0</v>
      </c>
      <c r="C261" s="41">
        <f>'[1]S5 Maquette'!F270</f>
        <v>0</v>
      </c>
      <c r="D261" s="114"/>
      <c r="E261" s="114"/>
      <c r="F261" s="114"/>
      <c r="G261" s="114"/>
      <c r="H261" s="114"/>
      <c r="I261" s="114"/>
      <c r="J261" s="114"/>
      <c r="K261" s="114"/>
      <c r="L261" s="114"/>
      <c r="M261" s="114"/>
      <c r="N261" s="114"/>
      <c r="O261" s="114"/>
      <c r="P261" s="114"/>
      <c r="Q261" s="114"/>
      <c r="R261" s="114"/>
      <c r="S261" s="114"/>
      <c r="T261" s="44"/>
    </row>
    <row r="262" spans="1:20" ht="30.6" customHeight="1">
      <c r="A262" s="115">
        <f>'[1]S5 Maquette'!B271</f>
        <v>0</v>
      </c>
      <c r="B262" s="115">
        <f>'[1]S5 Maquette'!C271</f>
        <v>0</v>
      </c>
      <c r="C262" s="41">
        <f>'[1]S5 Maquette'!F271</f>
        <v>0</v>
      </c>
      <c r="D262" s="114"/>
      <c r="E262" s="114"/>
      <c r="F262" s="114"/>
      <c r="G262" s="114"/>
      <c r="H262" s="114"/>
      <c r="I262" s="114"/>
      <c r="J262" s="114"/>
      <c r="K262" s="114"/>
      <c r="L262" s="114"/>
      <c r="M262" s="114"/>
      <c r="N262" s="114"/>
      <c r="O262" s="114"/>
      <c r="P262" s="114"/>
      <c r="Q262" s="114"/>
      <c r="R262" s="114"/>
      <c r="S262" s="114"/>
      <c r="T262" s="44"/>
    </row>
    <row r="263" spans="1:20" ht="30.6" customHeight="1">
      <c r="A263" s="115">
        <f>'[1]S5 Maquette'!B272</f>
        <v>0</v>
      </c>
      <c r="B263" s="115">
        <f>'[1]S5 Maquette'!C272</f>
        <v>0</v>
      </c>
      <c r="C263" s="41">
        <f>'[1]S5 Maquette'!F272</f>
        <v>0</v>
      </c>
      <c r="D263" s="114"/>
      <c r="E263" s="114"/>
      <c r="F263" s="114"/>
      <c r="G263" s="114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4"/>
      <c r="T263" s="44"/>
    </row>
    <row r="264" spans="1:20" ht="30.6" customHeight="1">
      <c r="A264" s="115">
        <f>'[1]S5 Maquette'!B273</f>
        <v>0</v>
      </c>
      <c r="B264" s="115">
        <f>'[1]S5 Maquette'!C273</f>
        <v>0</v>
      </c>
      <c r="C264" s="41">
        <f>'[1]S5 Maquette'!F273</f>
        <v>0</v>
      </c>
      <c r="D264" s="114"/>
      <c r="E264" s="114"/>
      <c r="F264" s="114"/>
      <c r="G264" s="114"/>
      <c r="H264" s="114"/>
      <c r="I264" s="114"/>
      <c r="J264" s="114"/>
      <c r="K264" s="114"/>
      <c r="L264" s="114"/>
      <c r="M264" s="114"/>
      <c r="N264" s="114"/>
      <c r="O264" s="114"/>
      <c r="P264" s="114"/>
      <c r="Q264" s="114"/>
      <c r="R264" s="114"/>
      <c r="S264" s="114"/>
      <c r="T264" s="44"/>
    </row>
    <row r="265" spans="1:20" ht="30.6" customHeight="1">
      <c r="A265" s="115">
        <f>'[1]S5 Maquette'!B274</f>
        <v>0</v>
      </c>
      <c r="B265" s="115">
        <f>'[1]S5 Maquette'!C274</f>
        <v>0</v>
      </c>
      <c r="C265" s="41">
        <f>'[1]S5 Maquette'!F274</f>
        <v>0</v>
      </c>
      <c r="D265" s="114"/>
      <c r="E265" s="114"/>
      <c r="F265" s="114"/>
      <c r="G265" s="114"/>
      <c r="H265" s="114"/>
      <c r="I265" s="114"/>
      <c r="J265" s="114"/>
      <c r="K265" s="114"/>
      <c r="L265" s="114"/>
      <c r="M265" s="114"/>
      <c r="N265" s="114"/>
      <c r="O265" s="114"/>
      <c r="P265" s="114"/>
      <c r="Q265" s="114"/>
      <c r="R265" s="114"/>
      <c r="S265" s="114"/>
      <c r="T265" s="44"/>
    </row>
    <row r="266" spans="1:20" ht="30.6" customHeight="1">
      <c r="A266" s="115">
        <f>'[1]S5 Maquette'!B275</f>
        <v>0</v>
      </c>
      <c r="B266" s="115">
        <f>'[1]S5 Maquette'!C275</f>
        <v>0</v>
      </c>
      <c r="C266" s="41">
        <f>'[1]S5 Maquette'!F275</f>
        <v>0</v>
      </c>
      <c r="D266" s="114"/>
      <c r="E266" s="114"/>
      <c r="F266" s="114"/>
      <c r="G266" s="114"/>
      <c r="H266" s="114"/>
      <c r="I266" s="114"/>
      <c r="J266" s="114"/>
      <c r="K266" s="114"/>
      <c r="L266" s="114"/>
      <c r="M266" s="114"/>
      <c r="N266" s="114"/>
      <c r="O266" s="114"/>
      <c r="P266" s="114"/>
      <c r="Q266" s="114"/>
      <c r="R266" s="114"/>
      <c r="S266" s="114"/>
      <c r="T266" s="44"/>
    </row>
    <row r="267" spans="1:20" ht="30.6" customHeight="1">
      <c r="A267" s="115">
        <f>'[1]S5 Maquette'!B276</f>
        <v>0</v>
      </c>
      <c r="B267" s="115">
        <f>'[1]S5 Maquette'!C276</f>
        <v>0</v>
      </c>
      <c r="C267" s="41">
        <f>'[1]S5 Maquette'!F276</f>
        <v>0</v>
      </c>
      <c r="D267" s="114"/>
      <c r="E267" s="114"/>
      <c r="F267" s="114"/>
      <c r="G267" s="114"/>
      <c r="H267" s="114"/>
      <c r="I267" s="114"/>
      <c r="J267" s="114"/>
      <c r="K267" s="114"/>
      <c r="L267" s="114"/>
      <c r="M267" s="114"/>
      <c r="N267" s="114"/>
      <c r="O267" s="114"/>
      <c r="P267" s="114"/>
      <c r="Q267" s="114"/>
      <c r="R267" s="114"/>
      <c r="S267" s="114"/>
      <c r="T267" s="44"/>
    </row>
    <row r="268" spans="1:20" ht="30.6" customHeight="1">
      <c r="A268" s="115">
        <f>'[1]S5 Maquette'!B277</f>
        <v>0</v>
      </c>
      <c r="B268" s="115">
        <f>'[1]S5 Maquette'!C277</f>
        <v>0</v>
      </c>
      <c r="C268" s="41">
        <f>'[1]S5 Maquette'!F277</f>
        <v>0</v>
      </c>
      <c r="D268" s="114"/>
      <c r="E268" s="114"/>
      <c r="F268" s="114"/>
      <c r="G268" s="114"/>
      <c r="H268" s="114"/>
      <c r="I268" s="114"/>
      <c r="J268" s="114"/>
      <c r="K268" s="114"/>
      <c r="L268" s="114"/>
      <c r="M268" s="114"/>
      <c r="N268" s="114"/>
      <c r="O268" s="114"/>
      <c r="P268" s="114"/>
      <c r="Q268" s="114"/>
      <c r="R268" s="114"/>
      <c r="S268" s="114"/>
      <c r="T268" s="44"/>
    </row>
    <row r="269" spans="1:20" ht="30.6" customHeight="1">
      <c r="A269" s="115">
        <f>'[1]S5 Maquette'!B278</f>
        <v>0</v>
      </c>
      <c r="B269" s="115">
        <f>'[1]S5 Maquette'!C278</f>
        <v>0</v>
      </c>
      <c r="C269" s="41">
        <f>'[1]S5 Maquette'!F278</f>
        <v>0</v>
      </c>
      <c r="D269" s="114"/>
      <c r="E269" s="114"/>
      <c r="F269" s="114"/>
      <c r="G269" s="114"/>
      <c r="H269" s="114"/>
      <c r="I269" s="114"/>
      <c r="J269" s="114"/>
      <c r="K269" s="114"/>
      <c r="L269" s="114"/>
      <c r="M269" s="114"/>
      <c r="N269" s="114"/>
      <c r="O269" s="114"/>
      <c r="P269" s="114"/>
      <c r="Q269" s="114"/>
      <c r="R269" s="114"/>
      <c r="S269" s="114"/>
      <c r="T269" s="44"/>
    </row>
    <row r="270" spans="1:20" ht="30.6" customHeight="1">
      <c r="A270" s="115">
        <f>'[1]S5 Maquette'!B279</f>
        <v>0</v>
      </c>
      <c r="B270" s="115">
        <f>'[1]S5 Maquette'!C279</f>
        <v>0</v>
      </c>
      <c r="C270" s="41">
        <f>'[1]S5 Maquette'!F279</f>
        <v>0</v>
      </c>
      <c r="D270" s="114"/>
      <c r="E270" s="114"/>
      <c r="F270" s="114"/>
      <c r="G270" s="114"/>
      <c r="H270" s="114"/>
      <c r="I270" s="114"/>
      <c r="J270" s="114"/>
      <c r="K270" s="114"/>
      <c r="L270" s="114"/>
      <c r="M270" s="114"/>
      <c r="N270" s="114"/>
      <c r="O270" s="114"/>
      <c r="P270" s="114"/>
      <c r="Q270" s="114"/>
      <c r="R270" s="114"/>
      <c r="S270" s="114"/>
      <c r="T270" s="44"/>
    </row>
    <row r="271" spans="1:20" ht="30.6" customHeight="1">
      <c r="A271" s="115">
        <f>'[1]S5 Maquette'!B280</f>
        <v>0</v>
      </c>
      <c r="B271" s="115">
        <f>'[1]S5 Maquette'!C280</f>
        <v>0</v>
      </c>
      <c r="C271" s="41">
        <f>'[1]S5 Maquette'!F280</f>
        <v>0</v>
      </c>
      <c r="D271" s="114"/>
      <c r="E271" s="114"/>
      <c r="F271" s="114"/>
      <c r="G271" s="114"/>
      <c r="H271" s="114"/>
      <c r="I271" s="114"/>
      <c r="J271" s="114"/>
      <c r="K271" s="114"/>
      <c r="L271" s="114"/>
      <c r="M271" s="114"/>
      <c r="N271" s="114"/>
      <c r="O271" s="114"/>
      <c r="P271" s="114"/>
      <c r="Q271" s="114"/>
      <c r="R271" s="114"/>
      <c r="S271" s="114"/>
      <c r="T271" s="44"/>
    </row>
    <row r="272" spans="1:20" ht="30.6" customHeight="1">
      <c r="A272" s="115">
        <f>'[1]S5 Maquette'!B281</f>
        <v>0</v>
      </c>
      <c r="B272" s="115">
        <f>'[1]S5 Maquette'!C281</f>
        <v>0</v>
      </c>
      <c r="C272" s="41">
        <f>'[1]S5 Maquette'!F281</f>
        <v>0</v>
      </c>
      <c r="D272" s="114"/>
      <c r="E272" s="114"/>
      <c r="F272" s="114"/>
      <c r="G272" s="114"/>
      <c r="H272" s="114"/>
      <c r="I272" s="114"/>
      <c r="J272" s="114"/>
      <c r="K272" s="114"/>
      <c r="L272" s="114"/>
      <c r="M272" s="114"/>
      <c r="N272" s="114"/>
      <c r="O272" s="114"/>
      <c r="P272" s="114"/>
      <c r="Q272" s="114"/>
      <c r="R272" s="114"/>
      <c r="S272" s="114"/>
      <c r="T272" s="44"/>
    </row>
    <row r="273" spans="1:20" ht="30.6" customHeight="1">
      <c r="A273" s="115">
        <f>'[1]S5 Maquette'!B282</f>
        <v>0</v>
      </c>
      <c r="B273" s="115">
        <f>'[1]S5 Maquette'!C282</f>
        <v>0</v>
      </c>
      <c r="C273" s="41">
        <f>'[1]S5 Maquette'!F282</f>
        <v>0</v>
      </c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  <c r="O273" s="114"/>
      <c r="P273" s="114"/>
      <c r="Q273" s="114"/>
      <c r="R273" s="114"/>
      <c r="S273" s="114"/>
      <c r="T273" s="44"/>
    </row>
    <row r="274" spans="1:20" ht="30.6" customHeight="1">
      <c r="A274" s="115">
        <f>'[1]S5 Maquette'!B283</f>
        <v>0</v>
      </c>
      <c r="B274" s="115">
        <f>'[1]S5 Maquette'!C283</f>
        <v>0</v>
      </c>
      <c r="C274" s="41">
        <f>'[1]S5 Maquette'!F283</f>
        <v>0</v>
      </c>
      <c r="D274" s="114"/>
      <c r="E274" s="114"/>
      <c r="F274" s="114"/>
      <c r="G274" s="114"/>
      <c r="H274" s="114"/>
      <c r="I274" s="114"/>
      <c r="J274" s="114"/>
      <c r="K274" s="114"/>
      <c r="L274" s="114"/>
      <c r="M274" s="114"/>
      <c r="N274" s="114"/>
      <c r="O274" s="114"/>
      <c r="P274" s="114"/>
      <c r="Q274" s="114"/>
      <c r="R274" s="114"/>
      <c r="S274" s="114"/>
      <c r="T274" s="44"/>
    </row>
    <row r="275" spans="1:20" ht="30.6" customHeight="1">
      <c r="A275" s="115">
        <f>'[1]S5 Maquette'!B284</f>
        <v>0</v>
      </c>
      <c r="B275" s="115">
        <f>'[1]S5 Maquette'!C284</f>
        <v>0</v>
      </c>
      <c r="C275" s="41">
        <f>'[1]S5 Maquette'!F284</f>
        <v>0</v>
      </c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  <c r="N275" s="114"/>
      <c r="O275" s="114"/>
      <c r="P275" s="114"/>
      <c r="Q275" s="114"/>
      <c r="R275" s="114"/>
      <c r="S275" s="114"/>
      <c r="T275" s="44"/>
    </row>
    <row r="276" spans="1:20" ht="30.6" customHeight="1">
      <c r="A276" s="115">
        <f>'[1]S5 Maquette'!B285</f>
        <v>0</v>
      </c>
      <c r="B276" s="115">
        <f>'[1]S5 Maquette'!C285</f>
        <v>0</v>
      </c>
      <c r="C276" s="41">
        <f>'[1]S5 Maquette'!F285</f>
        <v>0</v>
      </c>
      <c r="D276" s="114"/>
      <c r="E276" s="114"/>
      <c r="F276" s="114"/>
      <c r="G276" s="114"/>
      <c r="H276" s="114"/>
      <c r="I276" s="114"/>
      <c r="J276" s="114"/>
      <c r="K276" s="114"/>
      <c r="L276" s="114"/>
      <c r="M276" s="114"/>
      <c r="N276" s="114"/>
      <c r="O276" s="114"/>
      <c r="P276" s="114"/>
      <c r="Q276" s="114"/>
      <c r="R276" s="114"/>
      <c r="S276" s="114"/>
      <c r="T276" s="44"/>
    </row>
    <row r="277" spans="1:20" ht="30.6" customHeight="1">
      <c r="A277" s="115">
        <f>'[1]S5 Maquette'!B286</f>
        <v>0</v>
      </c>
      <c r="B277" s="115">
        <f>'[1]S5 Maquette'!C286</f>
        <v>0</v>
      </c>
      <c r="C277" s="41">
        <f>'[1]S5 Maquette'!F286</f>
        <v>0</v>
      </c>
      <c r="D277" s="114"/>
      <c r="E277" s="114"/>
      <c r="F277" s="114"/>
      <c r="G277" s="114"/>
      <c r="H277" s="114"/>
      <c r="I277" s="114"/>
      <c r="J277" s="114"/>
      <c r="K277" s="114"/>
      <c r="L277" s="114"/>
      <c r="M277" s="114"/>
      <c r="N277" s="114"/>
      <c r="O277" s="114"/>
      <c r="P277" s="114"/>
      <c r="Q277" s="114"/>
      <c r="R277" s="114"/>
      <c r="S277" s="114"/>
      <c r="T277" s="44"/>
    </row>
    <row r="278" spans="1:20" ht="30.6" customHeight="1">
      <c r="A278" s="115">
        <f>'[1]S5 Maquette'!B287</f>
        <v>0</v>
      </c>
      <c r="B278" s="115">
        <f>'[1]S5 Maquette'!C287</f>
        <v>0</v>
      </c>
      <c r="C278" s="41">
        <f>'[1]S5 Maquette'!F287</f>
        <v>0</v>
      </c>
      <c r="D278" s="114"/>
      <c r="E278" s="114"/>
      <c r="F278" s="114"/>
      <c r="G278" s="114"/>
      <c r="H278" s="114"/>
      <c r="I278" s="114"/>
      <c r="J278" s="114"/>
      <c r="K278" s="114"/>
      <c r="L278" s="114"/>
      <c r="M278" s="114"/>
      <c r="N278" s="114"/>
      <c r="O278" s="114"/>
      <c r="P278" s="114"/>
      <c r="Q278" s="114"/>
      <c r="R278" s="114"/>
      <c r="S278" s="114"/>
      <c r="T278" s="44"/>
    </row>
    <row r="279" spans="1:20" ht="30.6" customHeight="1">
      <c r="A279" s="115">
        <f>'[1]S5 Maquette'!B288</f>
        <v>0</v>
      </c>
      <c r="B279" s="115">
        <f>'[1]S5 Maquette'!C288</f>
        <v>0</v>
      </c>
      <c r="C279" s="41">
        <f>'[1]S5 Maquette'!F288</f>
        <v>0</v>
      </c>
      <c r="D279" s="114"/>
      <c r="E279" s="114"/>
      <c r="F279" s="114"/>
      <c r="G279" s="114"/>
      <c r="H279" s="114"/>
      <c r="I279" s="114"/>
      <c r="J279" s="114"/>
      <c r="K279" s="114"/>
      <c r="L279" s="114"/>
      <c r="M279" s="114"/>
      <c r="N279" s="114"/>
      <c r="O279" s="114"/>
      <c r="P279" s="114"/>
      <c r="Q279" s="114"/>
      <c r="R279" s="114"/>
      <c r="S279" s="114"/>
      <c r="T279" s="44"/>
    </row>
    <row r="280" spans="1:20" ht="30.6" customHeight="1">
      <c r="A280" s="115">
        <f>'[1]S5 Maquette'!B289</f>
        <v>0</v>
      </c>
      <c r="B280" s="115">
        <f>'[1]S5 Maquette'!C289</f>
        <v>0</v>
      </c>
      <c r="C280" s="41">
        <f>'[1]S5 Maquette'!F289</f>
        <v>0</v>
      </c>
      <c r="D280" s="114"/>
      <c r="E280" s="114"/>
      <c r="F280" s="114"/>
      <c r="G280" s="114"/>
      <c r="H280" s="114"/>
      <c r="I280" s="114"/>
      <c r="J280" s="114"/>
      <c r="K280" s="114"/>
      <c r="L280" s="114"/>
      <c r="M280" s="114"/>
      <c r="N280" s="114"/>
      <c r="O280" s="114"/>
      <c r="P280" s="114"/>
      <c r="Q280" s="114"/>
      <c r="R280" s="114"/>
      <c r="S280" s="114"/>
      <c r="T280" s="44"/>
    </row>
    <row r="281" spans="1:20" ht="30.6" customHeight="1">
      <c r="A281" s="115">
        <f>'[1]S5 Maquette'!B290</f>
        <v>0</v>
      </c>
      <c r="B281" s="115">
        <f>'[1]S5 Maquette'!C290</f>
        <v>0</v>
      </c>
      <c r="C281" s="41">
        <f>'[1]S5 Maquette'!F290</f>
        <v>0</v>
      </c>
      <c r="D281" s="114"/>
      <c r="E281" s="114"/>
      <c r="F281" s="114"/>
      <c r="G281" s="114"/>
      <c r="H281" s="114"/>
      <c r="I281" s="114"/>
      <c r="J281" s="114"/>
      <c r="K281" s="114"/>
      <c r="L281" s="114"/>
      <c r="M281" s="114"/>
      <c r="N281" s="114"/>
      <c r="O281" s="114"/>
      <c r="P281" s="114"/>
      <c r="Q281" s="114"/>
      <c r="R281" s="114"/>
      <c r="S281" s="114"/>
      <c r="T281" s="44"/>
    </row>
    <row r="282" spans="1:20" ht="30.6" customHeight="1">
      <c r="A282" s="115">
        <f>'[1]S5 Maquette'!B291</f>
        <v>0</v>
      </c>
      <c r="B282" s="115">
        <f>'[1]S5 Maquette'!C291</f>
        <v>0</v>
      </c>
      <c r="C282" s="41">
        <f>'[1]S5 Maquette'!F291</f>
        <v>0</v>
      </c>
      <c r="D282" s="114"/>
      <c r="E282" s="114"/>
      <c r="F282" s="114"/>
      <c r="G282" s="114"/>
      <c r="H282" s="114"/>
      <c r="I282" s="114"/>
      <c r="J282" s="114"/>
      <c r="K282" s="114"/>
      <c r="L282" s="114"/>
      <c r="M282" s="114"/>
      <c r="N282" s="114"/>
      <c r="O282" s="114"/>
      <c r="P282" s="114"/>
      <c r="Q282" s="114"/>
      <c r="R282" s="114"/>
      <c r="S282" s="114"/>
      <c r="T282" s="44"/>
    </row>
    <row r="283" spans="1:20" ht="30.6" customHeight="1">
      <c r="A283" s="115">
        <f>'[1]S5 Maquette'!B292</f>
        <v>0</v>
      </c>
      <c r="B283" s="115">
        <f>'[1]S5 Maquette'!C292</f>
        <v>0</v>
      </c>
      <c r="C283" s="41">
        <f>'[1]S5 Maquette'!F292</f>
        <v>0</v>
      </c>
      <c r="D283" s="114"/>
      <c r="E283" s="114"/>
      <c r="F283" s="114"/>
      <c r="G283" s="114"/>
      <c r="H283" s="114"/>
      <c r="I283" s="114"/>
      <c r="J283" s="114"/>
      <c r="K283" s="114"/>
      <c r="L283" s="114"/>
      <c r="M283" s="114"/>
      <c r="N283" s="114"/>
      <c r="O283" s="114"/>
      <c r="P283" s="114"/>
      <c r="Q283" s="114"/>
      <c r="R283" s="114"/>
      <c r="S283" s="114"/>
      <c r="T283" s="44"/>
    </row>
    <row r="284" spans="1:20" ht="30.6" customHeight="1">
      <c r="A284" s="115">
        <f>'[1]S5 Maquette'!B293</f>
        <v>0</v>
      </c>
      <c r="B284" s="115">
        <f>'[1]S5 Maquette'!C293</f>
        <v>0</v>
      </c>
      <c r="C284" s="41">
        <f>'[1]S5 Maquette'!F293</f>
        <v>0</v>
      </c>
      <c r="D284" s="114"/>
      <c r="E284" s="114"/>
      <c r="F284" s="114"/>
      <c r="G284" s="114"/>
      <c r="H284" s="114"/>
      <c r="I284" s="114"/>
      <c r="J284" s="114"/>
      <c r="K284" s="114"/>
      <c r="L284" s="114"/>
      <c r="M284" s="114"/>
      <c r="N284" s="114"/>
      <c r="O284" s="114"/>
      <c r="P284" s="114"/>
      <c r="Q284" s="114"/>
      <c r="R284" s="114"/>
      <c r="S284" s="114"/>
      <c r="T284" s="44"/>
    </row>
    <row r="285" spans="1:20" ht="30.6" customHeight="1">
      <c r="A285" s="115">
        <f>'[1]S5 Maquette'!B294</f>
        <v>0</v>
      </c>
      <c r="B285" s="115">
        <f>'[1]S5 Maquette'!C294</f>
        <v>0</v>
      </c>
      <c r="C285" s="41">
        <f>'[1]S5 Maquette'!F294</f>
        <v>0</v>
      </c>
      <c r="D285" s="114"/>
      <c r="E285" s="114"/>
      <c r="F285" s="114"/>
      <c r="G285" s="114"/>
      <c r="H285" s="114"/>
      <c r="I285" s="114"/>
      <c r="J285" s="114"/>
      <c r="K285" s="114"/>
      <c r="L285" s="114"/>
      <c r="M285" s="114"/>
      <c r="N285" s="114"/>
      <c r="O285" s="114"/>
      <c r="P285" s="114"/>
      <c r="Q285" s="114"/>
      <c r="R285" s="114"/>
      <c r="S285" s="114"/>
      <c r="T285" s="44"/>
    </row>
    <row r="286" spans="1:20" ht="30.6" customHeight="1">
      <c r="A286" s="115">
        <f>'[1]S5 Maquette'!B295</f>
        <v>0</v>
      </c>
      <c r="B286" s="115">
        <f>'[1]S5 Maquette'!C295</f>
        <v>0</v>
      </c>
      <c r="C286" s="41">
        <f>'[1]S5 Maquette'!F295</f>
        <v>0</v>
      </c>
      <c r="D286" s="114"/>
      <c r="E286" s="114"/>
      <c r="F286" s="114"/>
      <c r="G286" s="114"/>
      <c r="H286" s="114"/>
      <c r="I286" s="114"/>
      <c r="J286" s="114"/>
      <c r="K286" s="114"/>
      <c r="L286" s="114"/>
      <c r="M286" s="114"/>
      <c r="N286" s="114"/>
      <c r="O286" s="114"/>
      <c r="P286" s="114"/>
      <c r="Q286" s="114"/>
      <c r="R286" s="114"/>
      <c r="S286" s="114"/>
      <c r="T286" s="44"/>
    </row>
    <row r="287" spans="1:20" ht="30.6" customHeight="1">
      <c r="A287" s="115">
        <f>'[1]S5 Maquette'!B296</f>
        <v>0</v>
      </c>
      <c r="B287" s="115">
        <f>'[1]S5 Maquette'!C296</f>
        <v>0</v>
      </c>
      <c r="C287" s="41">
        <f>'[1]S5 Maquette'!F296</f>
        <v>0</v>
      </c>
      <c r="D287" s="114"/>
      <c r="E287" s="114"/>
      <c r="F287" s="114"/>
      <c r="G287" s="114"/>
      <c r="H287" s="114"/>
      <c r="I287" s="114"/>
      <c r="J287" s="114"/>
      <c r="K287" s="114"/>
      <c r="L287" s="114"/>
      <c r="M287" s="114"/>
      <c r="N287" s="114"/>
      <c r="O287" s="114"/>
      <c r="P287" s="114"/>
      <c r="Q287" s="114"/>
      <c r="R287" s="114"/>
      <c r="S287" s="114"/>
      <c r="T287" s="44"/>
    </row>
    <row r="288" spans="1:20" ht="30.6" customHeight="1">
      <c r="A288" s="115">
        <f>'[1]S5 Maquette'!B297</f>
        <v>0</v>
      </c>
      <c r="B288" s="115">
        <f>'[1]S5 Maquette'!C297</f>
        <v>0</v>
      </c>
      <c r="C288" s="41">
        <f>'[1]S5 Maquette'!F297</f>
        <v>0</v>
      </c>
      <c r="D288" s="114"/>
      <c r="E288" s="114"/>
      <c r="F288" s="114"/>
      <c r="G288" s="114"/>
      <c r="H288" s="114"/>
      <c r="I288" s="114"/>
      <c r="J288" s="114"/>
      <c r="K288" s="114"/>
      <c r="L288" s="114"/>
      <c r="M288" s="114"/>
      <c r="N288" s="114"/>
      <c r="O288" s="114"/>
      <c r="P288" s="114"/>
      <c r="Q288" s="114"/>
      <c r="R288" s="114"/>
      <c r="S288" s="114"/>
      <c r="T288" s="44"/>
    </row>
    <row r="289" spans="1:20" ht="30.6" customHeight="1">
      <c r="A289" s="115">
        <f>'[1]S5 Maquette'!B298</f>
        <v>0</v>
      </c>
      <c r="B289" s="115">
        <f>'[1]S5 Maquette'!C298</f>
        <v>0</v>
      </c>
      <c r="C289" s="41">
        <f>'[1]S5 Maquette'!F298</f>
        <v>0</v>
      </c>
      <c r="D289" s="114"/>
      <c r="E289" s="114"/>
      <c r="F289" s="114"/>
      <c r="G289" s="114"/>
      <c r="H289" s="114"/>
      <c r="I289" s="114"/>
      <c r="J289" s="114"/>
      <c r="K289" s="114"/>
      <c r="L289" s="114"/>
      <c r="M289" s="114"/>
      <c r="N289" s="114"/>
      <c r="O289" s="114"/>
      <c r="P289" s="114"/>
      <c r="Q289" s="114"/>
      <c r="R289" s="114"/>
      <c r="S289" s="114"/>
      <c r="T289" s="44"/>
    </row>
    <row r="290" spans="1:20" ht="30.6" customHeight="1">
      <c r="A290" s="115">
        <f>'[1]S5 Maquette'!B299</f>
        <v>0</v>
      </c>
      <c r="B290" s="115">
        <f>'[1]S5 Maquette'!C299</f>
        <v>0</v>
      </c>
      <c r="C290" s="41">
        <f>'[1]S5 Maquette'!F299</f>
        <v>0</v>
      </c>
      <c r="D290" s="114"/>
      <c r="E290" s="114"/>
      <c r="F290" s="114"/>
      <c r="G290" s="114"/>
      <c r="H290" s="114"/>
      <c r="I290" s="114"/>
      <c r="J290" s="114"/>
      <c r="K290" s="114"/>
      <c r="L290" s="114"/>
      <c r="M290" s="114"/>
      <c r="N290" s="114"/>
      <c r="O290" s="114"/>
      <c r="P290" s="114"/>
      <c r="Q290" s="114"/>
      <c r="R290" s="114"/>
      <c r="S290" s="114"/>
      <c r="T290" s="44"/>
    </row>
    <row r="291" spans="1:20" ht="30.6" customHeight="1">
      <c r="A291" s="115">
        <f>'[1]S5 Maquette'!B300</f>
        <v>0</v>
      </c>
      <c r="B291" s="115">
        <f>'[1]S5 Maquette'!C300</f>
        <v>0</v>
      </c>
      <c r="C291" s="41">
        <f>'[1]S5 Maquette'!F300</f>
        <v>0</v>
      </c>
      <c r="D291" s="114"/>
      <c r="E291" s="114"/>
      <c r="F291" s="114"/>
      <c r="G291" s="114"/>
      <c r="H291" s="114"/>
      <c r="I291" s="114"/>
      <c r="J291" s="114"/>
      <c r="K291" s="114"/>
      <c r="L291" s="114"/>
      <c r="M291" s="114"/>
      <c r="N291" s="114"/>
      <c r="O291" s="114"/>
      <c r="P291" s="114"/>
      <c r="Q291" s="114"/>
      <c r="R291" s="114"/>
      <c r="S291" s="114"/>
      <c r="T291" s="44"/>
    </row>
    <row r="292" spans="1:20" ht="30.6" customHeight="1">
      <c r="A292" s="115">
        <f>'[1]S5 Maquette'!B301</f>
        <v>0</v>
      </c>
      <c r="B292" s="115">
        <f>'[1]S5 Maquette'!C301</f>
        <v>0</v>
      </c>
      <c r="C292" s="41">
        <f>'[1]S5 Maquette'!F301</f>
        <v>0</v>
      </c>
      <c r="D292" s="114"/>
      <c r="E292" s="114"/>
      <c r="F292" s="114"/>
      <c r="G292" s="114"/>
      <c r="H292" s="114"/>
      <c r="I292" s="114"/>
      <c r="J292" s="114"/>
      <c r="K292" s="114"/>
      <c r="L292" s="114"/>
      <c r="M292" s="114"/>
      <c r="N292" s="114"/>
      <c r="O292" s="114"/>
      <c r="P292" s="114"/>
      <c r="Q292" s="114"/>
      <c r="R292" s="114"/>
      <c r="S292" s="114"/>
      <c r="T292" s="44"/>
    </row>
    <row r="293" spans="1:20" ht="30.6" customHeight="1">
      <c r="A293" s="115">
        <f>'[1]S5 Maquette'!B302</f>
        <v>0</v>
      </c>
      <c r="B293" s="115">
        <f>'[1]S5 Maquette'!C302</f>
        <v>0</v>
      </c>
      <c r="C293" s="41">
        <f>'[1]S5 Maquette'!F302</f>
        <v>0</v>
      </c>
      <c r="D293" s="114"/>
      <c r="E293" s="114"/>
      <c r="F293" s="114"/>
      <c r="G293" s="114"/>
      <c r="H293" s="114"/>
      <c r="I293" s="114"/>
      <c r="J293" s="114"/>
      <c r="K293" s="114"/>
      <c r="L293" s="114"/>
      <c r="M293" s="114"/>
      <c r="N293" s="114"/>
      <c r="O293" s="114"/>
      <c r="P293" s="114"/>
      <c r="Q293" s="114"/>
      <c r="R293" s="114"/>
      <c r="S293" s="114"/>
      <c r="T293" s="44"/>
    </row>
    <row r="294" spans="1:20" ht="30.6" customHeight="1">
      <c r="A294" s="115">
        <f>'[1]S5 Maquette'!B303</f>
        <v>0</v>
      </c>
      <c r="B294" s="115">
        <f>'[1]S5 Maquette'!C303</f>
        <v>0</v>
      </c>
      <c r="C294" s="41">
        <f>'[1]S5 Maquette'!F303</f>
        <v>0</v>
      </c>
      <c r="D294" s="114"/>
      <c r="E294" s="114"/>
      <c r="F294" s="114"/>
      <c r="G294" s="114"/>
      <c r="H294" s="114"/>
      <c r="I294" s="114"/>
      <c r="J294" s="114"/>
      <c r="K294" s="114"/>
      <c r="L294" s="114"/>
      <c r="M294" s="114"/>
      <c r="N294" s="114"/>
      <c r="O294" s="114"/>
      <c r="P294" s="114"/>
      <c r="Q294" s="114"/>
      <c r="R294" s="114"/>
      <c r="S294" s="114"/>
      <c r="T294" s="44"/>
    </row>
    <row r="295" spans="1:20" ht="30.6" customHeight="1">
      <c r="A295" s="115">
        <f>'[1]S5 Maquette'!B304</f>
        <v>0</v>
      </c>
      <c r="B295" s="115">
        <f>'[1]S5 Maquette'!C304</f>
        <v>0</v>
      </c>
      <c r="C295" s="41">
        <f>'[1]S5 Maquette'!F304</f>
        <v>0</v>
      </c>
      <c r="D295" s="114"/>
      <c r="E295" s="114"/>
      <c r="F295" s="114"/>
      <c r="G295" s="114"/>
      <c r="H295" s="114"/>
      <c r="I295" s="114"/>
      <c r="J295" s="114"/>
      <c r="K295" s="114"/>
      <c r="L295" s="114"/>
      <c r="M295" s="114"/>
      <c r="N295" s="114"/>
      <c r="O295" s="114"/>
      <c r="P295" s="114"/>
      <c r="Q295" s="114"/>
      <c r="R295" s="114"/>
      <c r="S295" s="114"/>
      <c r="T295" s="44"/>
    </row>
    <row r="296" spans="1:20" ht="30.6" customHeight="1">
      <c r="A296" s="115">
        <f>'[1]S5 Maquette'!B305</f>
        <v>0</v>
      </c>
      <c r="B296" s="115">
        <f>'[1]S5 Maquette'!C305</f>
        <v>0</v>
      </c>
      <c r="C296" s="41">
        <f>'[1]S5 Maquette'!F305</f>
        <v>0</v>
      </c>
      <c r="D296" s="114"/>
      <c r="E296" s="114"/>
      <c r="F296" s="114"/>
      <c r="G296" s="114"/>
      <c r="H296" s="114"/>
      <c r="I296" s="114"/>
      <c r="J296" s="114"/>
      <c r="K296" s="114"/>
      <c r="L296" s="114"/>
      <c r="M296" s="114"/>
      <c r="N296" s="114"/>
      <c r="O296" s="114"/>
      <c r="P296" s="114"/>
      <c r="Q296" s="114"/>
      <c r="R296" s="114"/>
      <c r="S296" s="114"/>
      <c r="T296" s="44"/>
    </row>
    <row r="297" spans="1:20" ht="30.6" customHeight="1">
      <c r="A297" s="115">
        <f>'[1]S5 Maquette'!B306</f>
        <v>0</v>
      </c>
      <c r="B297" s="115">
        <f>'[1]S5 Maquette'!C306</f>
        <v>0</v>
      </c>
      <c r="C297" s="41">
        <f>'[1]S5 Maquette'!F306</f>
        <v>0</v>
      </c>
      <c r="D297" s="114"/>
      <c r="E297" s="114"/>
      <c r="F297" s="114"/>
      <c r="G297" s="114"/>
      <c r="H297" s="114"/>
      <c r="I297" s="114"/>
      <c r="J297" s="114"/>
      <c r="K297" s="114"/>
      <c r="L297" s="114"/>
      <c r="M297" s="114"/>
      <c r="N297" s="114"/>
      <c r="O297" s="114"/>
      <c r="P297" s="114"/>
      <c r="Q297" s="114"/>
      <c r="R297" s="114"/>
      <c r="S297" s="114"/>
      <c r="T297" s="44"/>
    </row>
    <row r="298" spans="1:20" ht="30.6" customHeight="1">
      <c r="A298" s="115">
        <f>'[1]S5 Maquette'!B307</f>
        <v>0</v>
      </c>
      <c r="B298" s="115">
        <f>'[1]S5 Maquette'!C307</f>
        <v>0</v>
      </c>
      <c r="C298" s="41">
        <f>'[1]S5 Maquette'!F307</f>
        <v>0</v>
      </c>
      <c r="D298" s="114"/>
      <c r="E298" s="114"/>
      <c r="F298" s="114"/>
      <c r="G298" s="114"/>
      <c r="H298" s="114"/>
      <c r="I298" s="114"/>
      <c r="J298" s="114"/>
      <c r="K298" s="114"/>
      <c r="L298" s="114"/>
      <c r="M298" s="114"/>
      <c r="N298" s="114"/>
      <c r="O298" s="114"/>
      <c r="P298" s="114"/>
      <c r="Q298" s="114"/>
      <c r="R298" s="114"/>
      <c r="S298" s="114"/>
      <c r="T298" s="44"/>
    </row>
    <row r="299" spans="1:20" ht="30.6" customHeight="1">
      <c r="A299" s="115">
        <f>'[1]S5 Maquette'!B308</f>
        <v>0</v>
      </c>
      <c r="B299" s="115">
        <f>'[1]S5 Maquette'!C308</f>
        <v>0</v>
      </c>
      <c r="C299" s="41">
        <f>'[1]S5 Maquette'!F308</f>
        <v>0</v>
      </c>
      <c r="D299" s="114"/>
      <c r="E299" s="114"/>
      <c r="F299" s="114"/>
      <c r="G299" s="114"/>
      <c r="H299" s="114"/>
      <c r="I299" s="114"/>
      <c r="J299" s="114"/>
      <c r="K299" s="114"/>
      <c r="L299" s="114"/>
      <c r="M299" s="114"/>
      <c r="N299" s="114"/>
      <c r="O299" s="114"/>
      <c r="P299" s="114"/>
      <c r="Q299" s="114"/>
      <c r="R299" s="114"/>
      <c r="S299" s="114"/>
      <c r="T299" s="44"/>
    </row>
  </sheetData>
  <sheetProtection formatCells="0" insertRows="0"/>
  <mergeCells count="25">
    <mergeCell ref="R14:R17"/>
    <mergeCell ref="S14:S17"/>
    <mergeCell ref="A15:A16"/>
    <mergeCell ref="B15:C16"/>
    <mergeCell ref="D15:D16"/>
    <mergeCell ref="E15:G16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0:A998">
    <cfRule type="expression" dxfId="153" priority="51">
      <formula>$C1="Parcours Pédagogique"</formula>
    </cfRule>
    <cfRule type="expression" dxfId="152" priority="52">
      <formula>$C1="BLOC"</formula>
    </cfRule>
    <cfRule type="expression" dxfId="151" priority="53">
      <formula>$C1="OPTION"</formula>
    </cfRule>
  </conditionalFormatting>
  <conditionalFormatting sqref="A16:S27 C28:S32 C33:R36 C37:S37 C38:R42 C43:S43 C44:L45 C46:R48 C49:S57 C58:R60 C61:S62 C63:R64 C81:S82 C83:R87 C88:S88 C89:R90 C91:S94 C95:R97 C98:S98 C99:R102 C103:S103 C104:R108 C109:S109 C110:R114 C115:S140 A141:S297 C65:S65 C66:R68 C69:S69 C70:R70 C71:O72 C73:S73 C74:R77 C78:S78 C79:R80 N44:R45 Q71:R72 T16 A28:B140">
    <cfRule type="expression" dxfId="150" priority="56">
      <formula>$C16="Modification MCC"</formula>
    </cfRule>
  </conditionalFormatting>
  <conditionalFormatting sqref="A18:S27 C28:S32 A28:B140 C33:R36 C37:S37 C38:R42 C43:S43 C44:L45 N44:R45 C46:R48 C49:S57 C58:R60 C61:S62 C63:R64 C65:S65 C66:R68 C69:S69 C70:R70 C71:O72 Q71:R72 C73:S73 C74:R77 C78:S78 C79:R80 C81:S82 C83:R87 C88:S88 C89:R90 C91:S94 C95:R97 C98:S98 C99:R102 C103:S103 C104:R108 C109:S109 C110:R114 C115:S140 A141:S299 T18">
    <cfRule type="expression" dxfId="149" priority="60">
      <formula>$C18="Modification"</formula>
    </cfRule>
  </conditionalFormatting>
  <conditionalFormatting sqref="B1:S9 B10:E10 J10:S11 B11:D11 B12:M12 P12 B13:L13 B14:N14 P14:S17 B15:M17 B300:S998">
    <cfRule type="expression" dxfId="148" priority="58">
      <formula>$D1="Création"</formula>
    </cfRule>
    <cfRule type="expression" dxfId="147" priority="59">
      <formula>$D1="Fermeture"</formula>
    </cfRule>
  </conditionalFormatting>
  <conditionalFormatting sqref="C1:S32 C33:R36 C37:S37 C38:R42 C43:S43 C44:L45 N44:R45 C46:R48 C49:S57 C58:R60 C61:S62 C63:R64 C65:S65 C66:R68 C69:S69 C70:R70 C71:O72 Q71:R72 C73:S73 C74:R77 C78:S78 C79:R80 C81:S82 C83:R87 C88:S88 C89:R90 C91:S94 C95:R97 C98:S98 C99:R102 C103:S103 C104:R108 C109:S109 C110:R114 C115:S998">
    <cfRule type="expression" dxfId="146" priority="43">
      <formula>$B1="Option"</formula>
    </cfRule>
  </conditionalFormatting>
  <conditionalFormatting sqref="J1:J998">
    <cfRule type="expression" dxfId="145" priority="49">
      <formula>$I1="NON"</formula>
    </cfRule>
  </conditionalFormatting>
  <conditionalFormatting sqref="L1:L998">
    <cfRule type="expression" dxfId="144" priority="44">
      <formula>$K1="CCI (CC Intégral)"</formula>
    </cfRule>
    <cfRule type="expression" dxfId="143" priority="45">
      <formula>$K1="CT (Contrôle terminal)"</formula>
    </cfRule>
  </conditionalFormatting>
  <conditionalFormatting sqref="L18:L63 L81:L299 M18">
    <cfRule type="expression" dxfId="142" priority="54">
      <formula>$K1="CT (Contrôle terminal)"</formula>
    </cfRule>
  </conditionalFormatting>
  <conditionalFormatting sqref="L18:L63 L81:L299">
    <cfRule type="expression" dxfId="141" priority="55">
      <formula>$K1="CCI (CC Intégral)"</formula>
    </cfRule>
  </conditionalFormatting>
  <conditionalFormatting sqref="L64:L79">
    <cfRule type="expression" dxfId="140" priority="77">
      <formula>$K48="CT (Contrôle terminal)"</formula>
    </cfRule>
    <cfRule type="expression" dxfId="139" priority="79">
      <formula>$K48="CCI (CC Intégral)"</formula>
    </cfRule>
  </conditionalFormatting>
  <conditionalFormatting sqref="L80">
    <cfRule type="expression" dxfId="137" priority="78">
      <formula>#REF!="CT (Contrôle terminal)"</formula>
    </cfRule>
    <cfRule type="expression" dxfId="138" priority="80">
      <formula>#REF!="CCI (CC Intégral)"</formula>
    </cfRule>
  </conditionalFormatting>
  <conditionalFormatting sqref="M1:M43 M46:M998">
    <cfRule type="expression" dxfId="136" priority="50">
      <formula>$K1="CT (Contrôle terminal)"</formula>
    </cfRule>
  </conditionalFormatting>
  <conditionalFormatting sqref="M44">
    <cfRule type="expression" dxfId="130" priority="63">
      <formula>$C44="Modification MCC"</formula>
    </cfRule>
    <cfRule type="expression" dxfId="131" priority="64">
      <formula>$C44="Modification"</formula>
    </cfRule>
    <cfRule type="expression" dxfId="132" priority="65">
      <formula>$B44="Option"</formula>
    </cfRule>
    <cfRule type="expression" dxfId="133" priority="66">
      <formula>$K44="CT (Contrôle terminal)"</formula>
    </cfRule>
    <cfRule type="expression" dxfId="134" priority="67">
      <formula>$C44="Création"</formula>
    </cfRule>
    <cfRule type="expression" dxfId="135" priority="68">
      <formula>$C44="Fermeture"</formula>
    </cfRule>
  </conditionalFormatting>
  <conditionalFormatting sqref="N1:O998">
    <cfRule type="expression" dxfId="129" priority="48">
      <formula>$K1="CCI (CC Intégral)"</formula>
    </cfRule>
  </conditionalFormatting>
  <conditionalFormatting sqref="P14:S17 B15:M17 B1:S9 J10:S11 B12:M12 B14:N14 B300:S998 B13:L13 B10:E10 B11:D11 P12">
    <cfRule type="expression" dxfId="128" priority="57">
      <formula>$D1="Modification"</formula>
    </cfRule>
  </conditionalFormatting>
  <conditionalFormatting sqref="Q1:R70 Q73:R998">
    <cfRule type="expression" dxfId="127" priority="46">
      <formula>$P1="Autres"</formula>
    </cfRule>
  </conditionalFormatting>
  <conditionalFormatting sqref="Q71:R71">
    <cfRule type="expression" dxfId="126" priority="75">
      <formula>$P72="Autres"</formula>
    </cfRule>
  </conditionalFormatting>
  <conditionalFormatting sqref="Q72:R72">
    <cfRule type="expression" dxfId="125" priority="76">
      <formula>#REF!="Autres"</formula>
    </cfRule>
  </conditionalFormatting>
  <conditionalFormatting sqref="S1:S32 T18 S37 S43 S49:S57 S61:S62 S65 S69 S73 S78 S81:S82 S88 S91:S94 S98 S103 S109 S115:S998">
    <cfRule type="expression" dxfId="124" priority="47">
      <formula>$P1="CT (Contrôle terminal)"</formula>
    </cfRule>
  </conditionalFormatting>
  <conditionalFormatting sqref="S33:S36 P72">
    <cfRule type="expression" dxfId="121" priority="69">
      <formula>$C32="Modification MCC"</formula>
    </cfRule>
    <cfRule type="expression" dxfId="120" priority="70">
      <formula>$C32="Modification"</formula>
    </cfRule>
    <cfRule type="expression" dxfId="119" priority="71">
      <formula>$B32="Option"</formula>
    </cfRule>
    <cfRule type="expression" dxfId="122" priority="73">
      <formula>$C32="Création"</formula>
    </cfRule>
    <cfRule type="expression" dxfId="123" priority="74">
      <formula>$C32="Fermeture"</formula>
    </cfRule>
  </conditionalFormatting>
  <conditionalFormatting sqref="S33:S36">
    <cfRule type="expression" dxfId="118" priority="72">
      <formula>$P32="CT (Contrôle terminal)"</formula>
    </cfRule>
  </conditionalFormatting>
  <conditionalFormatting sqref="S39:S42">
    <cfRule type="expression" dxfId="113" priority="37">
      <formula>$C38="Modification MCC"</formula>
    </cfRule>
    <cfRule type="expression" dxfId="116" priority="38">
      <formula>$C38="Modification"</formula>
    </cfRule>
    <cfRule type="expression" dxfId="115" priority="39">
      <formula>$B38="Option"</formula>
    </cfRule>
    <cfRule type="expression" dxfId="114" priority="40">
      <formula>$P38="CT (Contrôle terminal)"</formula>
    </cfRule>
    <cfRule type="expression" dxfId="117" priority="41">
      <formula>$C38="Création"</formula>
    </cfRule>
    <cfRule type="expression" dxfId="112" priority="42">
      <formula>$C38="Fermeture"</formula>
    </cfRule>
  </conditionalFormatting>
  <conditionalFormatting sqref="S45:S48">
    <cfRule type="expression" dxfId="106" priority="31">
      <formula>$C44="Modification MCC"</formula>
    </cfRule>
    <cfRule type="expression" dxfId="107" priority="32">
      <formula>$C44="Modification"</formula>
    </cfRule>
    <cfRule type="expression" dxfId="108" priority="33">
      <formula>$B44="Option"</formula>
    </cfRule>
    <cfRule type="expression" dxfId="109" priority="34">
      <formula>$P44="CT (Contrôle terminal)"</formula>
    </cfRule>
    <cfRule type="expression" dxfId="110" priority="35">
      <formula>$C44="Création"</formula>
    </cfRule>
    <cfRule type="expression" dxfId="111" priority="36">
      <formula>$C44="Fermeture"</formula>
    </cfRule>
  </conditionalFormatting>
  <conditionalFormatting sqref="S63:S64">
    <cfRule type="expression" dxfId="100" priority="25">
      <formula>$C62="Modification MCC"</formula>
    </cfRule>
    <cfRule type="expression" dxfId="101" priority="26">
      <formula>$C62="Modification"</formula>
    </cfRule>
    <cfRule type="expression" dxfId="102" priority="27">
      <formula>$B62="Option"</formula>
    </cfRule>
    <cfRule type="expression" dxfId="103" priority="28">
      <formula>$P62="CT (Contrôle terminal)"</formula>
    </cfRule>
    <cfRule type="expression" dxfId="104" priority="29">
      <formula>$C62="Création"</formula>
    </cfRule>
    <cfRule type="expression" dxfId="105" priority="30">
      <formula>$C62="Fermeture"</formula>
    </cfRule>
  </conditionalFormatting>
  <conditionalFormatting sqref="S66:S68">
    <cfRule type="expression" dxfId="94" priority="19">
      <formula>$C65="Modification MCC"</formula>
    </cfRule>
    <cfRule type="expression" dxfId="99" priority="20">
      <formula>$C65="Modification"</formula>
    </cfRule>
    <cfRule type="expression" dxfId="96" priority="21">
      <formula>$B65="Option"</formula>
    </cfRule>
    <cfRule type="expression" dxfId="97" priority="22">
      <formula>$P65="CT (Contrôle terminal)"</formula>
    </cfRule>
    <cfRule type="expression" dxfId="98" priority="23">
      <formula>$C65="Création"</formula>
    </cfRule>
    <cfRule type="expression" dxfId="95" priority="24">
      <formula>$C65="Fermeture"</formula>
    </cfRule>
  </conditionalFormatting>
  <conditionalFormatting sqref="S71:S72">
    <cfRule type="expression" dxfId="93" priority="13">
      <formula>$C70="Modification MCC"</formula>
    </cfRule>
    <cfRule type="expression" dxfId="88" priority="14">
      <formula>$C70="Modification"</formula>
    </cfRule>
    <cfRule type="expression" dxfId="89" priority="15">
      <formula>$B70="Option"</formula>
    </cfRule>
    <cfRule type="expression" dxfId="90" priority="16">
      <formula>$P70="CT (Contrôle terminal)"</formula>
    </cfRule>
    <cfRule type="expression" dxfId="91" priority="17">
      <formula>$C70="Création"</formula>
    </cfRule>
    <cfRule type="expression" dxfId="92" priority="18">
      <formula>$C70="Fermeture"</formula>
    </cfRule>
  </conditionalFormatting>
  <conditionalFormatting sqref="S74:S77">
    <cfRule type="expression" dxfId="82" priority="7">
      <formula>$C73="Modification MCC"</formula>
    </cfRule>
    <cfRule type="expression" dxfId="83" priority="8">
      <formula>$C73="Modification"</formula>
    </cfRule>
    <cfRule type="expression" dxfId="84" priority="9">
      <formula>$B73="Option"</formula>
    </cfRule>
    <cfRule type="expression" dxfId="85" priority="10">
      <formula>$P73="CT (Contrôle terminal)"</formula>
    </cfRule>
    <cfRule type="expression" dxfId="86" priority="11">
      <formula>$C73="Création"</formula>
    </cfRule>
    <cfRule type="expression" dxfId="87" priority="12">
      <formula>$C73="Fermeture"</formula>
    </cfRule>
  </conditionalFormatting>
  <conditionalFormatting sqref="S79:S80">
    <cfRule type="expression" dxfId="76" priority="1">
      <formula>$C78="Modification MCC"</formula>
    </cfRule>
    <cfRule type="expression" dxfId="77" priority="2">
      <formula>$C78="Modification"</formula>
    </cfRule>
    <cfRule type="expression" dxfId="78" priority="3">
      <formula>$B78="Option"</formula>
    </cfRule>
    <cfRule type="expression" dxfId="79" priority="4">
      <formula>$P78="CT (Contrôle terminal)"</formula>
    </cfRule>
    <cfRule type="expression" dxfId="80" priority="5">
      <formula>$C78="Création"</formula>
    </cfRule>
    <cfRule type="expression" dxfId="81" priority="6">
      <formula>$C78="Fermeture"</formula>
    </cfRule>
  </conditionalFormatting>
  <conditionalFormatting sqref="T18 A18:S27 C28:S32 A28:B140 C33:R36 C37:S37 C38:R42 C43:S43 C44:L45 N44:R45 C46:R48 C49:S57 C58:R60 C61:S62 C63:R64 C65:S65 C66:R68 C69:S69 C70:R70 C71:O72 Q71:R72 C73:S73 C74:R77 C78:S78 C79:R80 C81:S82 C83:R87 C88:S88 C89:R90 C91:S94 C95:R97 C98:S98 C99:R102 C103:S103 C104:R108 C109:S109 C110:R114 C115:S140 A141:S299">
    <cfRule type="expression" dxfId="74" priority="61">
      <formula>$C18="Création"</formula>
    </cfRule>
    <cfRule type="expression" dxfId="75" priority="62">
      <formula>$C18="Fermeture"</formula>
    </cfRule>
  </conditionalFormatting>
  <dataValidations count="6">
    <dataValidation type="list" allowBlank="1" showInputMessage="1" showErrorMessage="1" sqref="N19:N299 Q19:Q299" xr:uid="{183157B3-E8EE-4A9F-986F-5A6CE57454AC}">
      <formula1>List_Controle</formula1>
    </dataValidation>
    <dataValidation type="list" allowBlank="1" showInputMessage="1" showErrorMessage="1" sqref="K19:K299" xr:uid="{371885D6-F2E0-4CF1-9D14-A2E8FCB58777}">
      <formula1>List_Controle2</formula1>
    </dataValidation>
    <dataValidation type="list" allowBlank="1" showInputMessage="1" showErrorMessage="1" sqref="C19:C299" xr:uid="{4108F5EE-3130-4FAA-9085-1627A8FF29FA}">
      <formula1>"Modification MCC"</formula1>
    </dataValidation>
    <dataValidation type="list" allowBlank="1" showInputMessage="1" showErrorMessage="1" sqref="P72:P299 P19:P70" xr:uid="{47DDA071-67D9-4190-AE52-71B4E322BF64}">
      <formula1>"CT (Contrôle terminal), Autres"</formula1>
    </dataValidation>
    <dataValidation type="list" allowBlank="1" showInputMessage="1" showErrorMessage="1" sqref="D1:D6" xr:uid="{34A972DF-9808-4D46-A851-B7F4808A359D}">
      <formula1>"Obligatoire, Facultatif, Complémentaire"</formula1>
    </dataValidation>
    <dataValidation type="list" allowBlank="1" showInputMessage="1" showErrorMessage="1" sqref="G19 E19:F299 H19:I299 G23:G299" xr:uid="{F8228199-15D1-4F0D-99A0-9CFA9F9903EC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10"/>
  <sheetViews>
    <sheetView topLeftCell="A102" zoomScale="70" zoomScaleNormal="70" zoomScalePageLayoutView="55" workbookViewId="0">
      <selection activeCell="B119" sqref="B119"/>
    </sheetView>
  </sheetViews>
  <sheetFormatPr baseColWidth="10" defaultColWidth="11.42578125" defaultRowHeight="15"/>
  <cols>
    <col min="1" max="1" width="18.42578125" style="16" customWidth="1"/>
    <col min="2" max="2" width="53.42578125" style="16" customWidth="1"/>
    <col min="3" max="3" width="18" style="16" customWidth="1"/>
    <col min="4" max="4" width="15.7109375" style="16" customWidth="1"/>
    <col min="5" max="5" width="27.28515625" style="16" customWidth="1"/>
    <col min="6" max="6" width="24.7109375" style="16" customWidth="1"/>
    <col min="7" max="7" width="29.140625" style="16" customWidth="1"/>
    <col min="8" max="8" width="46" style="16" customWidth="1"/>
    <col min="9" max="9" width="17" style="16" customWidth="1"/>
    <col min="10" max="10" width="14.28515625" style="16" customWidth="1"/>
    <col min="11" max="11" width="14.7109375" style="16" customWidth="1"/>
    <col min="12" max="13" width="21.7109375" style="16" customWidth="1"/>
    <col min="14" max="14" width="47.7109375" style="16" customWidth="1"/>
    <col min="15" max="15" width="54.140625" style="16" customWidth="1"/>
  </cols>
  <sheetData>
    <row r="1" spans="1:10">
      <c r="A1" s="155"/>
      <c r="B1" s="155"/>
      <c r="C1" s="155"/>
      <c r="D1" s="155"/>
      <c r="E1" s="155"/>
      <c r="F1" s="155"/>
      <c r="G1" s="155"/>
      <c r="H1" s="155"/>
      <c r="I1" s="155"/>
      <c r="J1" s="155"/>
    </row>
    <row r="2" spans="1:10">
      <c r="A2" s="155"/>
      <c r="B2" s="155"/>
      <c r="C2" s="155"/>
      <c r="D2" s="155"/>
      <c r="E2" s="155"/>
      <c r="F2" s="155"/>
      <c r="G2" s="155"/>
      <c r="H2" s="155"/>
      <c r="I2" s="155"/>
      <c r="J2" s="155"/>
    </row>
    <row r="3" spans="1:10">
      <c r="A3" s="155"/>
      <c r="B3" s="155"/>
      <c r="C3" s="155"/>
      <c r="D3" s="155"/>
      <c r="E3" s="155"/>
      <c r="F3" s="155"/>
      <c r="G3" s="155"/>
      <c r="H3" s="155"/>
      <c r="I3" s="155"/>
      <c r="J3" s="155"/>
    </row>
    <row r="4" spans="1:10">
      <c r="A4" s="155"/>
      <c r="B4" s="155"/>
      <c r="C4" s="155"/>
      <c r="D4" s="155"/>
      <c r="E4" s="155"/>
      <c r="F4" s="155"/>
      <c r="G4" s="155"/>
      <c r="H4" s="155"/>
      <c r="I4" s="155"/>
      <c r="J4" s="155"/>
    </row>
    <row r="5" spans="1:10">
      <c r="A5" s="155"/>
      <c r="B5" s="155"/>
      <c r="C5" s="155"/>
      <c r="D5" s="155"/>
      <c r="E5" s="155"/>
      <c r="F5" s="155"/>
      <c r="G5" s="155"/>
      <c r="H5" s="155"/>
      <c r="I5" s="155"/>
      <c r="J5" s="155"/>
    </row>
    <row r="6" spans="1:10">
      <c r="A6" s="155"/>
      <c r="B6" s="155"/>
      <c r="C6" s="155"/>
      <c r="D6" s="155"/>
      <c r="E6" s="155"/>
      <c r="F6" s="155"/>
      <c r="G6" s="155"/>
      <c r="H6" s="155"/>
      <c r="I6" s="155"/>
      <c r="J6" s="155"/>
    </row>
    <row r="7" spans="1:10" ht="18" customHeight="1">
      <c r="A7" s="157" t="s">
        <v>211</v>
      </c>
      <c r="B7" s="151">
        <f>'Fiche Générale'!B3</f>
        <v>0</v>
      </c>
      <c r="C7" s="157" t="s">
        <v>212</v>
      </c>
      <c r="D7" s="157"/>
      <c r="E7" s="165">
        <f>'Fiche Générale'!B4</f>
        <v>0</v>
      </c>
      <c r="F7" s="151"/>
      <c r="G7" s="157" t="s">
        <v>213</v>
      </c>
      <c r="H7" s="195">
        <f>'Fiche Générale'!B5</f>
        <v>0</v>
      </c>
      <c r="I7" s="195"/>
      <c r="J7" s="195"/>
    </row>
    <row r="8" spans="1:10" ht="18" customHeight="1">
      <c r="A8" s="157"/>
      <c r="B8" s="152"/>
      <c r="C8" s="157"/>
      <c r="D8" s="157"/>
      <c r="E8" s="166"/>
      <c r="F8" s="152"/>
      <c r="G8" s="157"/>
      <c r="H8" s="195"/>
      <c r="I8" s="195"/>
      <c r="J8" s="195"/>
    </row>
    <row r="9" spans="1:10" ht="18" customHeight="1">
      <c r="A9" s="157"/>
      <c r="B9" s="152"/>
      <c r="C9" s="157"/>
      <c r="D9" s="157"/>
      <c r="E9" s="167"/>
      <c r="F9" s="153"/>
      <c r="G9" s="157"/>
      <c r="H9" s="195"/>
      <c r="I9" s="195"/>
      <c r="J9" s="195"/>
    </row>
    <row r="10" spans="1:10" ht="18" customHeight="1">
      <c r="A10" s="157"/>
      <c r="B10" s="152"/>
      <c r="C10" s="164" t="s">
        <v>214</v>
      </c>
      <c r="D10" s="164"/>
      <c r="E10" s="168">
        <f>'Fiche Générale'!B9</f>
        <v>0</v>
      </c>
      <c r="F10" s="169"/>
      <c r="G10" s="169"/>
      <c r="H10" s="169"/>
      <c r="I10" s="169"/>
      <c r="J10" s="170"/>
    </row>
    <row r="11" spans="1:10" ht="18" customHeight="1">
      <c r="A11" s="157"/>
      <c r="B11" s="153"/>
      <c r="C11" s="164"/>
      <c r="D11" s="164"/>
      <c r="E11" s="171"/>
      <c r="F11" s="172"/>
      <c r="G11" s="172"/>
      <c r="H11" s="172"/>
      <c r="I11" s="172"/>
      <c r="J11" s="173"/>
    </row>
    <row r="13" spans="1:10">
      <c r="A13" s="156" t="s">
        <v>215</v>
      </c>
      <c r="B13" s="187" t="str">
        <f>'S5 Maquette'!B13:B14</f>
        <v>3 ème Année de Licence</v>
      </c>
      <c r="C13" s="156" t="s">
        <v>217</v>
      </c>
      <c r="D13" s="156"/>
      <c r="E13" s="178">
        <f>'S5 Maquette'!E13:F14</f>
        <v>0</v>
      </c>
      <c r="F13" s="178"/>
      <c r="G13" s="156" t="s">
        <v>199</v>
      </c>
      <c r="H13" s="122" t="e">
        <f>Calcul!D7</f>
        <v>#REF!</v>
      </c>
      <c r="I13" s="122"/>
      <c r="J13" s="16">
        <f>SUM(I30:J49)</f>
        <v>262</v>
      </c>
    </row>
    <row r="14" spans="1:10">
      <c r="A14" s="156"/>
      <c r="B14" s="189"/>
      <c r="C14" s="156"/>
      <c r="D14" s="156"/>
      <c r="E14" s="178"/>
      <c r="F14" s="178"/>
      <c r="G14" s="156"/>
      <c r="H14" s="122"/>
      <c r="I14" s="122"/>
    </row>
    <row r="15" spans="1:10">
      <c r="A15" s="156" t="s">
        <v>218</v>
      </c>
      <c r="B15" s="158" t="s">
        <v>186</v>
      </c>
      <c r="C15" s="160" t="s">
        <v>219</v>
      </c>
      <c r="D15" s="161"/>
      <c r="E15" s="156"/>
      <c r="F15" s="156"/>
      <c r="G15" s="156" t="s">
        <v>200</v>
      </c>
      <c r="H15" s="122" t="e">
        <f>Calcul!D20</f>
        <v>#REF!</v>
      </c>
      <c r="I15" s="122"/>
    </row>
    <row r="16" spans="1:10">
      <c r="A16" s="156"/>
      <c r="B16" s="159"/>
      <c r="C16" s="162"/>
      <c r="D16" s="163"/>
      <c r="E16" s="156"/>
      <c r="F16" s="156"/>
      <c r="G16" s="156"/>
      <c r="H16" s="122"/>
      <c r="I16" s="122"/>
    </row>
    <row r="17" spans="1:15">
      <c r="I17" s="17"/>
      <c r="J17" s="17"/>
      <c r="K17" s="17"/>
      <c r="L17" s="17"/>
      <c r="M17" s="17"/>
      <c r="N17" s="17"/>
    </row>
    <row r="18" spans="1:15" ht="49.3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35" customHeight="1">
      <c r="A19" s="52">
        <v>0</v>
      </c>
      <c r="B19" s="50" t="s">
        <v>266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5"/>
    </row>
    <row r="20" spans="1:15" ht="43.35" customHeight="1">
      <c r="A20" s="52" t="s">
        <v>228</v>
      </c>
      <c r="B20" s="50" t="s">
        <v>229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5"/>
    </row>
    <row r="21" spans="1:15" ht="43.35" customHeight="1">
      <c r="A21" s="52" t="s">
        <v>230</v>
      </c>
      <c r="B21" s="50" t="s">
        <v>231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5"/>
    </row>
    <row r="22" spans="1:15" ht="43.35" customHeight="1">
      <c r="A22" s="52" t="s">
        <v>232</v>
      </c>
      <c r="B22" s="51" t="s">
        <v>267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5"/>
    </row>
    <row r="23" spans="1:15" ht="43.35" customHeight="1">
      <c r="A23" s="52"/>
      <c r="B23" s="51" t="s">
        <v>234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5"/>
    </row>
    <row r="24" spans="1:15" ht="43.35" customHeight="1">
      <c r="A24" s="52" t="s">
        <v>235</v>
      </c>
      <c r="B24" s="51" t="s">
        <v>268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5"/>
    </row>
    <row r="25" spans="1:15" ht="43.35" customHeight="1">
      <c r="A25" s="52" t="s">
        <v>237</v>
      </c>
      <c r="B25" s="51" t="s">
        <v>269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5"/>
    </row>
    <row r="26" spans="1:15" ht="43.35" customHeight="1">
      <c r="A26" s="52" t="s">
        <v>239</v>
      </c>
      <c r="B26" s="51" t="s">
        <v>270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5"/>
    </row>
    <row r="27" spans="1:15" ht="43.35" customHeight="1">
      <c r="A27" s="7"/>
      <c r="B27" s="61" t="s">
        <v>323</v>
      </c>
      <c r="C27" s="7" t="s">
        <v>38</v>
      </c>
      <c r="D27" s="68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82">
        <v>1</v>
      </c>
      <c r="B28" s="83" t="s">
        <v>322</v>
      </c>
      <c r="C28" s="82" t="s">
        <v>32</v>
      </c>
      <c r="D28" s="7"/>
      <c r="E28" s="84"/>
      <c r="F28" s="84"/>
      <c r="G28" s="84"/>
      <c r="H28" s="82"/>
      <c r="I28" s="82"/>
      <c r="J28" s="82"/>
      <c r="K28" s="82"/>
      <c r="L28" s="82"/>
      <c r="M28" s="82"/>
      <c r="N28" s="84"/>
      <c r="O28" s="84"/>
    </row>
    <row r="29" spans="1:15" ht="43.35" customHeight="1">
      <c r="A29" s="7" t="s">
        <v>303</v>
      </c>
      <c r="B29" s="71" t="s">
        <v>325</v>
      </c>
      <c r="C29" s="7" t="s">
        <v>13</v>
      </c>
      <c r="D29" s="7">
        <v>6</v>
      </c>
      <c r="E29" s="5"/>
      <c r="F29" s="5"/>
      <c r="G29" s="5"/>
      <c r="H29" s="7"/>
      <c r="I29" s="14"/>
      <c r="J29" s="7"/>
      <c r="K29" s="7"/>
      <c r="L29" s="7"/>
      <c r="M29" s="7"/>
      <c r="N29" s="5"/>
      <c r="O29" s="5"/>
    </row>
    <row r="30" spans="1:15" ht="43.35" customHeight="1">
      <c r="A30" s="7" t="s">
        <v>406</v>
      </c>
      <c r="B30" s="6" t="s">
        <v>272</v>
      </c>
      <c r="C30" s="7" t="s">
        <v>23</v>
      </c>
      <c r="D30" s="7"/>
      <c r="E30" s="5"/>
      <c r="F30" s="5"/>
      <c r="G30" s="5"/>
      <c r="H30" s="7"/>
      <c r="I30" s="7"/>
      <c r="J30" s="7">
        <v>20</v>
      </c>
      <c r="K30" s="7"/>
      <c r="L30" s="7"/>
      <c r="M30" s="7" t="s">
        <v>14</v>
      </c>
      <c r="N30" s="5"/>
      <c r="O30" s="5"/>
    </row>
    <row r="31" spans="1:15" ht="43.35" customHeight="1">
      <c r="A31" s="7" t="s">
        <v>407</v>
      </c>
      <c r="B31" s="6" t="s">
        <v>273</v>
      </c>
      <c r="C31" s="7" t="s">
        <v>23</v>
      </c>
      <c r="D31" s="7"/>
      <c r="E31" s="5"/>
      <c r="F31" s="5"/>
      <c r="G31" s="5"/>
      <c r="H31" s="7"/>
      <c r="I31" s="7"/>
      <c r="J31" s="7">
        <v>24</v>
      </c>
      <c r="K31" s="7"/>
      <c r="L31" s="7"/>
      <c r="M31" s="7" t="s">
        <v>14</v>
      </c>
      <c r="N31" s="5"/>
      <c r="O31" s="5"/>
    </row>
    <row r="32" spans="1:15" ht="43.35" customHeight="1">
      <c r="A32" s="7"/>
      <c r="B32" s="6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7" t="s">
        <v>306</v>
      </c>
      <c r="B33" s="71" t="s">
        <v>326</v>
      </c>
      <c r="C33" s="7" t="s">
        <v>13</v>
      </c>
      <c r="D33" s="7">
        <v>6</v>
      </c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7" t="s">
        <v>408</v>
      </c>
      <c r="B34" s="6" t="s">
        <v>301</v>
      </c>
      <c r="C34" s="7" t="s">
        <v>23</v>
      </c>
      <c r="D34" s="7"/>
      <c r="E34" s="5"/>
      <c r="F34" s="5"/>
      <c r="G34" s="5"/>
      <c r="H34" s="7"/>
      <c r="I34" s="7">
        <v>12</v>
      </c>
      <c r="J34" s="7">
        <v>12</v>
      </c>
      <c r="K34" s="7"/>
      <c r="L34" s="7"/>
      <c r="M34" s="7" t="s">
        <v>14</v>
      </c>
      <c r="N34" s="5"/>
      <c r="O34" s="5" t="s">
        <v>369</v>
      </c>
    </row>
    <row r="35" spans="1:15" ht="43.35" customHeight="1">
      <c r="A35" s="7" t="s">
        <v>409</v>
      </c>
      <c r="B35" s="6" t="s">
        <v>302</v>
      </c>
      <c r="C35" s="7" t="s">
        <v>23</v>
      </c>
      <c r="D35" s="7"/>
      <c r="E35" s="5"/>
      <c r="F35" s="5"/>
      <c r="G35" s="5"/>
      <c r="H35" s="7"/>
      <c r="I35" s="7">
        <v>12</v>
      </c>
      <c r="J35" s="7">
        <v>12</v>
      </c>
      <c r="K35" s="7"/>
      <c r="L35" s="7"/>
      <c r="M35" s="7" t="s">
        <v>14</v>
      </c>
      <c r="N35" s="5"/>
      <c r="O35" s="5" t="s">
        <v>369</v>
      </c>
    </row>
    <row r="36" spans="1:15" ht="43.35" customHeight="1">
      <c r="A36" s="24" t="s">
        <v>410</v>
      </c>
      <c r="B36" s="6" t="s">
        <v>275</v>
      </c>
      <c r="C36" s="7" t="s">
        <v>23</v>
      </c>
      <c r="D36" s="7"/>
      <c r="E36" s="5"/>
      <c r="F36" s="5"/>
      <c r="G36" s="5"/>
      <c r="H36" s="7"/>
      <c r="I36" s="7"/>
      <c r="J36" s="7">
        <v>20</v>
      </c>
      <c r="K36" s="7"/>
      <c r="L36" s="7"/>
      <c r="M36" s="7" t="s">
        <v>14</v>
      </c>
      <c r="N36" s="5"/>
      <c r="O36" s="5" t="s">
        <v>369</v>
      </c>
    </row>
    <row r="37" spans="1:15" ht="43.35" customHeight="1">
      <c r="A37" s="24"/>
      <c r="B37" s="6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4" t="s">
        <v>309</v>
      </c>
      <c r="B38" s="71" t="s">
        <v>278</v>
      </c>
      <c r="C38" s="7" t="s">
        <v>13</v>
      </c>
      <c r="D38" s="7">
        <v>6</v>
      </c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4" t="s">
        <v>411</v>
      </c>
      <c r="B39" s="6" t="s">
        <v>279</v>
      </c>
      <c r="C39" s="7" t="s">
        <v>23</v>
      </c>
      <c r="D39" s="7"/>
      <c r="E39" s="5"/>
      <c r="F39" s="5"/>
      <c r="G39" s="5"/>
      <c r="H39" s="7"/>
      <c r="I39" s="7"/>
      <c r="J39" s="7">
        <v>18</v>
      </c>
      <c r="K39" s="7"/>
      <c r="L39" s="7"/>
      <c r="M39" s="7" t="s">
        <v>14</v>
      </c>
      <c r="N39" s="5"/>
      <c r="O39" s="72" t="s">
        <v>369</v>
      </c>
    </row>
    <row r="40" spans="1:15" ht="43.35" customHeight="1">
      <c r="A40" s="24" t="s">
        <v>412</v>
      </c>
      <c r="B40" s="6" t="s">
        <v>280</v>
      </c>
      <c r="C40" s="7" t="s">
        <v>23</v>
      </c>
      <c r="D40" s="7"/>
      <c r="E40" s="5"/>
      <c r="F40" s="5"/>
      <c r="G40" s="5"/>
      <c r="H40" s="7"/>
      <c r="I40" s="7"/>
      <c r="J40" s="7">
        <v>18</v>
      </c>
      <c r="K40" s="7"/>
      <c r="L40" s="7"/>
      <c r="M40" s="7" t="s">
        <v>14</v>
      </c>
      <c r="N40" s="5"/>
      <c r="O40" s="72" t="s">
        <v>369</v>
      </c>
    </row>
    <row r="41" spans="1:15" ht="43.35" customHeight="1">
      <c r="A41" s="24" t="s">
        <v>413</v>
      </c>
      <c r="B41" s="6" t="s">
        <v>298</v>
      </c>
      <c r="C41" s="7" t="s">
        <v>23</v>
      </c>
      <c r="D41" s="7"/>
      <c r="E41" s="5"/>
      <c r="F41" s="5"/>
      <c r="G41" s="5"/>
      <c r="H41" s="7"/>
      <c r="I41" s="7"/>
      <c r="J41" s="7">
        <v>12</v>
      </c>
      <c r="K41" s="7"/>
      <c r="L41" s="7"/>
      <c r="M41" s="7" t="s">
        <v>14</v>
      </c>
      <c r="N41" s="5"/>
      <c r="O41" s="72" t="s">
        <v>369</v>
      </c>
    </row>
    <row r="42" spans="1:15" ht="43.35" customHeight="1">
      <c r="A42" s="24" t="s">
        <v>414</v>
      </c>
      <c r="B42" s="6" t="s">
        <v>281</v>
      </c>
      <c r="C42" s="7" t="s">
        <v>23</v>
      </c>
      <c r="D42" s="7"/>
      <c r="E42" s="5"/>
      <c r="F42" s="5"/>
      <c r="G42" s="5"/>
      <c r="H42" s="7"/>
      <c r="I42" s="7"/>
      <c r="J42" s="7">
        <v>18</v>
      </c>
      <c r="K42" s="7"/>
      <c r="L42" s="7"/>
      <c r="M42" s="7" t="s">
        <v>14</v>
      </c>
      <c r="N42" s="5"/>
      <c r="O42" s="72" t="s">
        <v>369</v>
      </c>
    </row>
    <row r="43" spans="1:15" ht="43.35" customHeight="1">
      <c r="A43" s="24"/>
      <c r="B43" s="6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>
      <c r="A44" s="25" t="s">
        <v>313</v>
      </c>
      <c r="B44" s="70" t="s">
        <v>332</v>
      </c>
      <c r="C44" s="7" t="s">
        <v>13</v>
      </c>
      <c r="D44" s="7">
        <v>6</v>
      </c>
      <c r="E44" s="8"/>
      <c r="F44" s="8"/>
      <c r="G44" s="8"/>
      <c r="H44" s="11"/>
      <c r="I44" s="7"/>
      <c r="J44" s="7"/>
      <c r="K44" s="7"/>
      <c r="L44" s="7"/>
      <c r="M44" s="7"/>
      <c r="N44" s="8"/>
      <c r="O44" s="8"/>
    </row>
    <row r="45" spans="1:15" ht="43.35" customHeight="1">
      <c r="A45" s="25" t="s">
        <v>415</v>
      </c>
      <c r="B45" s="27" t="s">
        <v>392</v>
      </c>
      <c r="C45" s="7" t="s">
        <v>23</v>
      </c>
      <c r="D45" s="11"/>
      <c r="E45" s="8"/>
      <c r="F45" s="8"/>
      <c r="G45" s="8"/>
      <c r="H45" s="11"/>
      <c r="I45" s="7"/>
      <c r="J45" s="7">
        <v>24</v>
      </c>
      <c r="K45" s="7"/>
      <c r="L45" s="7"/>
      <c r="M45" s="7" t="s">
        <v>14</v>
      </c>
      <c r="N45" s="8"/>
      <c r="O45" s="72" t="s">
        <v>369</v>
      </c>
    </row>
    <row r="46" spans="1:15" ht="43.35" customHeight="1">
      <c r="A46" s="25" t="s">
        <v>416</v>
      </c>
      <c r="B46" s="27" t="s">
        <v>282</v>
      </c>
      <c r="C46" s="7" t="s">
        <v>23</v>
      </c>
      <c r="D46" s="11"/>
      <c r="E46" s="8"/>
      <c r="F46" s="8"/>
      <c r="G46" s="8"/>
      <c r="H46" s="11"/>
      <c r="I46" s="7"/>
      <c r="J46" s="7">
        <v>18</v>
      </c>
      <c r="K46" s="7"/>
      <c r="L46" s="7"/>
      <c r="M46" s="7" t="s">
        <v>14</v>
      </c>
      <c r="N46" s="8"/>
      <c r="O46" s="72" t="s">
        <v>369</v>
      </c>
    </row>
    <row r="47" spans="1:15" ht="43.35" customHeight="1">
      <c r="A47" s="25" t="s">
        <v>417</v>
      </c>
      <c r="B47" s="27" t="s">
        <v>283</v>
      </c>
      <c r="C47" s="7" t="s">
        <v>23</v>
      </c>
      <c r="D47" s="11"/>
      <c r="E47" s="8"/>
      <c r="F47" s="8"/>
      <c r="G47" s="8"/>
      <c r="H47" s="11"/>
      <c r="I47" s="7"/>
      <c r="J47" s="7">
        <v>24</v>
      </c>
      <c r="K47" s="7"/>
      <c r="L47" s="7"/>
      <c r="M47" s="7" t="s">
        <v>24</v>
      </c>
      <c r="N47" s="7" t="s">
        <v>292</v>
      </c>
      <c r="O47" s="5" t="s">
        <v>291</v>
      </c>
    </row>
    <row r="48" spans="1:15" ht="43.35" customHeight="1">
      <c r="A48" s="25" t="s">
        <v>418</v>
      </c>
      <c r="B48" s="27" t="s">
        <v>284</v>
      </c>
      <c r="C48" s="7" t="s">
        <v>23</v>
      </c>
      <c r="D48" s="11"/>
      <c r="E48" s="8"/>
      <c r="F48" s="8"/>
      <c r="G48" s="8"/>
      <c r="H48" s="11"/>
      <c r="I48" s="7"/>
      <c r="J48" s="7">
        <v>18</v>
      </c>
      <c r="K48" s="7"/>
      <c r="L48" s="7"/>
      <c r="M48" s="7" t="s">
        <v>14</v>
      </c>
      <c r="N48" s="8"/>
      <c r="O48" s="5" t="s">
        <v>419</v>
      </c>
    </row>
    <row r="49" spans="1:15" ht="43.35" customHeight="1">
      <c r="A49" s="25"/>
      <c r="B49" s="27"/>
      <c r="C49" s="7"/>
      <c r="D49" s="11"/>
      <c r="E49" s="8"/>
      <c r="F49" s="8"/>
      <c r="G49" s="8"/>
      <c r="H49" s="11"/>
      <c r="I49" s="14"/>
      <c r="J49" s="14"/>
      <c r="K49" s="7"/>
      <c r="L49" s="7"/>
      <c r="M49" s="7"/>
      <c r="N49" s="8"/>
      <c r="O49" s="8"/>
    </row>
    <row r="50" spans="1:15" ht="43.35" customHeight="1">
      <c r="A50" s="25"/>
      <c r="B50" s="63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35" customHeight="1">
      <c r="A51" s="93">
        <v>2</v>
      </c>
      <c r="B51" s="99" t="s">
        <v>420</v>
      </c>
      <c r="C51" s="78" t="s">
        <v>32</v>
      </c>
      <c r="D51" s="11"/>
      <c r="E51" s="80"/>
      <c r="F51" s="80"/>
      <c r="G51" s="80"/>
      <c r="H51" s="79"/>
      <c r="I51" s="81"/>
      <c r="J51" s="81"/>
      <c r="K51" s="78"/>
      <c r="L51" s="78"/>
      <c r="M51" s="78"/>
      <c r="N51" s="80"/>
      <c r="O51" s="80"/>
    </row>
    <row r="52" spans="1:15" ht="43.35" customHeight="1">
      <c r="A52" s="25" t="s">
        <v>334</v>
      </c>
      <c r="B52" s="70" t="s">
        <v>374</v>
      </c>
      <c r="C52" s="7" t="s">
        <v>13</v>
      </c>
      <c r="D52" s="7">
        <v>6</v>
      </c>
      <c r="E52" s="8"/>
      <c r="F52" s="8"/>
      <c r="G52" s="8"/>
      <c r="H52" s="11"/>
      <c r="I52" s="13"/>
      <c r="J52" s="13"/>
      <c r="K52" s="7"/>
      <c r="L52" s="7"/>
      <c r="M52" s="7"/>
      <c r="N52" s="8"/>
      <c r="O52" s="8" t="s">
        <v>293</v>
      </c>
    </row>
    <row r="53" spans="1:15" ht="43.35" customHeight="1">
      <c r="A53" s="25" t="s">
        <v>335</v>
      </c>
      <c r="B53" s="88" t="s">
        <v>375</v>
      </c>
      <c r="C53" s="7" t="s">
        <v>23</v>
      </c>
      <c r="D53" s="11"/>
      <c r="E53" s="8"/>
      <c r="F53" s="8"/>
      <c r="G53" s="8"/>
      <c r="H53" s="11"/>
      <c r="I53" s="13"/>
      <c r="J53" s="13"/>
      <c r="K53" s="7"/>
      <c r="L53" s="7"/>
      <c r="M53" s="7" t="s">
        <v>24</v>
      </c>
      <c r="N53" s="7" t="s">
        <v>294</v>
      </c>
      <c r="O53" s="8"/>
    </row>
    <row r="54" spans="1:15" ht="43.35" customHeight="1">
      <c r="A54" s="25" t="s">
        <v>336</v>
      </c>
      <c r="B54" s="89" t="s">
        <v>376</v>
      </c>
      <c r="C54" s="7" t="s">
        <v>23</v>
      </c>
      <c r="D54" s="11"/>
      <c r="E54" s="8"/>
      <c r="F54" s="8"/>
      <c r="G54" s="8"/>
      <c r="H54" s="11"/>
      <c r="I54" s="13"/>
      <c r="J54" s="13"/>
      <c r="K54" s="7"/>
      <c r="L54" s="7"/>
      <c r="M54" s="7" t="s">
        <v>24</v>
      </c>
      <c r="N54" s="7" t="s">
        <v>294</v>
      </c>
      <c r="O54" s="8"/>
    </row>
    <row r="55" spans="1:15" ht="43.35" customHeight="1">
      <c r="A55" s="25"/>
      <c r="B55" s="27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35" customHeight="1">
      <c r="A56" s="25" t="s">
        <v>337</v>
      </c>
      <c r="B56" s="70" t="s">
        <v>295</v>
      </c>
      <c r="C56" s="7" t="s">
        <v>13</v>
      </c>
      <c r="D56" s="7">
        <v>6</v>
      </c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35" customHeight="1">
      <c r="A57" s="25" t="s">
        <v>338</v>
      </c>
      <c r="B57" s="6" t="s">
        <v>299</v>
      </c>
      <c r="C57" s="7" t="s">
        <v>23</v>
      </c>
      <c r="D57" s="7"/>
      <c r="E57" s="5"/>
      <c r="F57" s="5"/>
      <c r="G57" s="5"/>
      <c r="H57" s="7"/>
      <c r="I57" s="7"/>
      <c r="J57" s="7"/>
      <c r="K57" s="7"/>
      <c r="L57" s="7"/>
      <c r="M57" s="7"/>
      <c r="N57" s="8"/>
      <c r="O57" s="8"/>
    </row>
    <row r="58" spans="1:15" ht="43.35" customHeight="1">
      <c r="A58" s="25" t="s">
        <v>448</v>
      </c>
      <c r="B58" s="6" t="s">
        <v>324</v>
      </c>
      <c r="C58" s="7" t="s">
        <v>23</v>
      </c>
      <c r="D58" s="7"/>
      <c r="E58" s="5"/>
      <c r="F58" s="5"/>
      <c r="G58" s="5"/>
      <c r="H58" s="7"/>
      <c r="I58" s="7"/>
      <c r="J58" s="7"/>
      <c r="K58" s="7"/>
      <c r="L58" s="7"/>
      <c r="M58" s="7"/>
      <c r="N58" s="8"/>
      <c r="O58" s="8"/>
    </row>
    <row r="59" spans="1:15" ht="43.35" customHeight="1">
      <c r="A59" s="25"/>
      <c r="B59" s="6" t="s">
        <v>321</v>
      </c>
      <c r="C59" s="7" t="s">
        <v>38</v>
      </c>
      <c r="D59" s="7"/>
      <c r="E59" s="5"/>
      <c r="F59" s="5"/>
      <c r="G59" s="5"/>
      <c r="H59" s="7"/>
      <c r="I59" s="7"/>
      <c r="J59" s="7"/>
      <c r="K59" s="7"/>
      <c r="L59" s="7"/>
      <c r="M59" s="7"/>
      <c r="N59" s="8"/>
      <c r="O59" s="8"/>
    </row>
    <row r="60" spans="1:15" ht="43.35" customHeight="1">
      <c r="A60" s="25" t="s">
        <v>449</v>
      </c>
      <c r="B60" s="27" t="s">
        <v>377</v>
      </c>
      <c r="C60" s="7" t="s">
        <v>23</v>
      </c>
      <c r="D60" s="11"/>
      <c r="E60" s="8"/>
      <c r="F60" s="8"/>
      <c r="G60" s="8"/>
      <c r="H60" s="11"/>
      <c r="I60" s="13"/>
      <c r="J60" s="13"/>
      <c r="K60" s="7"/>
      <c r="L60" s="7"/>
      <c r="M60" s="7" t="s">
        <v>24</v>
      </c>
      <c r="N60" s="7" t="s">
        <v>294</v>
      </c>
      <c r="O60" s="8" t="s">
        <v>296</v>
      </c>
    </row>
    <row r="61" spans="1:15" ht="43.35" customHeight="1">
      <c r="A61" s="25" t="s">
        <v>450</v>
      </c>
      <c r="B61" s="27" t="s">
        <v>280</v>
      </c>
      <c r="C61" s="7" t="s">
        <v>23</v>
      </c>
      <c r="D61" s="11"/>
      <c r="E61" s="8"/>
      <c r="F61" s="8"/>
      <c r="G61" s="8"/>
      <c r="H61" s="11"/>
      <c r="I61" s="13"/>
      <c r="J61" s="13">
        <v>18</v>
      </c>
      <c r="K61" s="7"/>
      <c r="L61" s="7"/>
      <c r="M61" s="7" t="s">
        <v>24</v>
      </c>
      <c r="N61" s="7" t="s">
        <v>330</v>
      </c>
      <c r="O61" s="7" t="s">
        <v>372</v>
      </c>
    </row>
    <row r="62" spans="1:15" ht="43.35" customHeight="1">
      <c r="A62" s="25" t="s">
        <v>451</v>
      </c>
      <c r="B62" s="27" t="s">
        <v>385</v>
      </c>
      <c r="C62" s="7" t="s">
        <v>23</v>
      </c>
      <c r="D62" s="11"/>
      <c r="E62" s="8"/>
      <c r="F62" s="8"/>
      <c r="G62" s="8"/>
      <c r="H62" s="11"/>
      <c r="I62" s="13">
        <v>12</v>
      </c>
      <c r="J62" s="13">
        <v>12</v>
      </c>
      <c r="K62" s="7"/>
      <c r="L62" s="7"/>
      <c r="M62" s="7" t="s">
        <v>24</v>
      </c>
      <c r="N62" s="7" t="s">
        <v>330</v>
      </c>
      <c r="O62" s="7" t="s">
        <v>372</v>
      </c>
    </row>
    <row r="63" spans="1:15" ht="43.35" customHeight="1">
      <c r="A63" s="25"/>
      <c r="B63" s="27"/>
      <c r="C63" s="7"/>
      <c r="D63" s="11"/>
      <c r="E63" s="8"/>
      <c r="F63" s="8"/>
      <c r="G63" s="8"/>
      <c r="H63" s="11"/>
      <c r="I63" s="13"/>
      <c r="J63" s="13"/>
      <c r="K63" s="7"/>
      <c r="L63" s="7"/>
      <c r="M63" s="7"/>
      <c r="N63" s="8"/>
      <c r="O63" s="8"/>
    </row>
    <row r="64" spans="1:15" ht="43.35" customHeight="1">
      <c r="A64" s="25" t="s">
        <v>344</v>
      </c>
      <c r="B64" s="70" t="s">
        <v>382</v>
      </c>
      <c r="C64" s="7" t="s">
        <v>13</v>
      </c>
      <c r="D64" s="7">
        <v>6</v>
      </c>
      <c r="E64" s="8"/>
      <c r="F64" s="8"/>
      <c r="G64" s="8"/>
      <c r="H64" s="11"/>
      <c r="I64" s="13"/>
      <c r="J64" s="13"/>
      <c r="K64" s="7"/>
      <c r="L64" s="7"/>
      <c r="M64" s="7"/>
      <c r="N64" s="8"/>
      <c r="O64" s="8"/>
    </row>
    <row r="65" spans="1:15" ht="43.35" customHeight="1">
      <c r="A65" s="25" t="s">
        <v>402</v>
      </c>
      <c r="B65" s="27" t="s">
        <v>378</v>
      </c>
      <c r="C65" s="7" t="s">
        <v>23</v>
      </c>
      <c r="D65" s="11"/>
      <c r="E65" s="8"/>
      <c r="F65" s="8"/>
      <c r="G65" s="8"/>
      <c r="H65" s="11"/>
      <c r="I65" s="13"/>
      <c r="J65" s="13"/>
      <c r="K65" s="7"/>
      <c r="L65" s="7"/>
      <c r="M65" s="7" t="s">
        <v>24</v>
      </c>
      <c r="N65" s="7" t="s">
        <v>297</v>
      </c>
      <c r="O65" s="64" t="s">
        <v>296</v>
      </c>
    </row>
    <row r="66" spans="1:15" ht="43.35" customHeight="1">
      <c r="A66" s="25" t="s">
        <v>346</v>
      </c>
      <c r="B66" s="27" t="s">
        <v>401</v>
      </c>
      <c r="C66" s="7" t="s">
        <v>23</v>
      </c>
      <c r="D66" s="11"/>
      <c r="E66" s="8"/>
      <c r="F66" s="8"/>
      <c r="G66" s="8"/>
      <c r="H66" s="11"/>
      <c r="I66" s="13"/>
      <c r="J66" s="13"/>
      <c r="K66" s="7"/>
      <c r="L66" s="7"/>
      <c r="M66" s="7"/>
      <c r="N66" s="7"/>
      <c r="O66" s="64"/>
    </row>
    <row r="67" spans="1:15" ht="43.35" customHeight="1">
      <c r="A67" s="25"/>
      <c r="B67" s="27" t="s">
        <v>373</v>
      </c>
      <c r="C67" s="7" t="s">
        <v>38</v>
      </c>
      <c r="D67" s="11"/>
      <c r="E67" s="8"/>
      <c r="F67" s="8"/>
      <c r="G67" s="8"/>
      <c r="H67" s="11"/>
      <c r="I67" s="13"/>
      <c r="J67" s="13"/>
      <c r="K67" s="7"/>
      <c r="L67" s="7"/>
      <c r="M67" s="7"/>
      <c r="N67" s="7"/>
      <c r="O67" s="64"/>
    </row>
    <row r="68" spans="1:15" ht="43.35" customHeight="1">
      <c r="A68" s="25" t="s">
        <v>443</v>
      </c>
      <c r="B68" s="27" t="s">
        <v>387</v>
      </c>
      <c r="C68" s="7" t="s">
        <v>23</v>
      </c>
      <c r="D68" s="11"/>
      <c r="E68" s="8"/>
      <c r="F68" s="8"/>
      <c r="G68" s="8"/>
      <c r="H68" s="11"/>
      <c r="I68" s="13"/>
      <c r="J68" s="13"/>
      <c r="K68" s="7"/>
      <c r="L68" s="7"/>
      <c r="M68" s="7" t="s">
        <v>24</v>
      </c>
      <c r="N68" s="7" t="s">
        <v>297</v>
      </c>
      <c r="O68" s="64" t="s">
        <v>296</v>
      </c>
    </row>
    <row r="69" spans="1:15" ht="43.35" customHeight="1">
      <c r="A69" s="25" t="s">
        <v>444</v>
      </c>
      <c r="B69" s="27" t="s">
        <v>386</v>
      </c>
      <c r="C69" s="7" t="s">
        <v>23</v>
      </c>
      <c r="D69" s="11"/>
      <c r="E69" s="8"/>
      <c r="F69" s="8"/>
      <c r="G69" s="8"/>
      <c r="H69" s="11"/>
      <c r="I69" s="13"/>
      <c r="J69" s="13"/>
      <c r="K69" s="7"/>
      <c r="L69" s="7"/>
      <c r="M69" s="7" t="s">
        <v>24</v>
      </c>
      <c r="N69" s="7" t="s">
        <v>297</v>
      </c>
      <c r="O69" s="64" t="s">
        <v>296</v>
      </c>
    </row>
    <row r="70" spans="1:15" ht="43.35" customHeight="1">
      <c r="A70" s="25" t="s">
        <v>445</v>
      </c>
      <c r="B70" s="27" t="s">
        <v>379</v>
      </c>
      <c r="C70" s="7" t="s">
        <v>23</v>
      </c>
      <c r="D70" s="11"/>
      <c r="E70" s="8"/>
      <c r="F70" s="8"/>
      <c r="G70" s="8"/>
      <c r="H70" s="11"/>
      <c r="I70" s="13"/>
      <c r="J70" s="13"/>
      <c r="K70" s="7"/>
      <c r="L70" s="7"/>
      <c r="M70" s="7" t="s">
        <v>24</v>
      </c>
      <c r="N70" s="7" t="s">
        <v>297</v>
      </c>
      <c r="O70" s="64" t="s">
        <v>296</v>
      </c>
    </row>
    <row r="71" spans="1:15" ht="43.35" customHeight="1">
      <c r="A71" s="25" t="s">
        <v>403</v>
      </c>
      <c r="B71" s="27" t="s">
        <v>400</v>
      </c>
      <c r="C71" s="7" t="s">
        <v>23</v>
      </c>
      <c r="D71" s="11"/>
      <c r="E71" s="8"/>
      <c r="F71" s="8"/>
      <c r="G71" s="8"/>
      <c r="H71" s="11"/>
      <c r="I71" s="13"/>
      <c r="J71" s="13"/>
      <c r="K71" s="7"/>
      <c r="L71" s="7"/>
      <c r="M71" s="7"/>
      <c r="N71" s="8"/>
      <c r="O71" s="7"/>
    </row>
    <row r="72" spans="1:15" ht="43.35" customHeight="1">
      <c r="A72" s="25"/>
      <c r="B72" s="6" t="s">
        <v>373</v>
      </c>
      <c r="C72" s="7" t="s">
        <v>38</v>
      </c>
      <c r="D72" s="7"/>
      <c r="E72" s="5"/>
      <c r="F72" s="5"/>
      <c r="G72" s="5"/>
      <c r="H72" s="7"/>
      <c r="I72" s="7"/>
      <c r="J72" s="7"/>
      <c r="K72" s="7"/>
      <c r="L72" s="7"/>
      <c r="M72" s="7"/>
      <c r="N72" s="7"/>
      <c r="O72" s="7"/>
    </row>
    <row r="73" spans="1:15" ht="43.35" customHeight="1">
      <c r="A73" s="25" t="s">
        <v>347</v>
      </c>
      <c r="B73" s="6" t="s">
        <v>279</v>
      </c>
      <c r="C73" s="7" t="s">
        <v>23</v>
      </c>
      <c r="D73" s="7"/>
      <c r="E73" s="5"/>
      <c r="F73" s="5"/>
      <c r="G73" s="5"/>
      <c r="H73" s="7"/>
      <c r="I73" s="7"/>
      <c r="J73" s="7">
        <v>18</v>
      </c>
      <c r="K73" s="7"/>
      <c r="L73" s="7"/>
      <c r="M73" s="7" t="s">
        <v>24</v>
      </c>
      <c r="N73" s="7" t="s">
        <v>330</v>
      </c>
      <c r="O73" s="7" t="s">
        <v>372</v>
      </c>
    </row>
    <row r="74" spans="1:15" ht="43.35" customHeight="1">
      <c r="A74" s="25" t="s">
        <v>348</v>
      </c>
      <c r="B74" s="6" t="s">
        <v>281</v>
      </c>
      <c r="C74" s="7" t="s">
        <v>23</v>
      </c>
      <c r="D74" s="7"/>
      <c r="E74" s="5"/>
      <c r="F74" s="5"/>
      <c r="G74" s="5"/>
      <c r="H74" s="7"/>
      <c r="I74" s="7"/>
      <c r="J74" s="7">
        <v>18</v>
      </c>
      <c r="K74" s="7"/>
      <c r="L74" s="7"/>
      <c r="M74" s="7" t="s">
        <v>24</v>
      </c>
      <c r="N74" s="7" t="s">
        <v>330</v>
      </c>
      <c r="O74" s="7" t="s">
        <v>372</v>
      </c>
    </row>
    <row r="75" spans="1:15" ht="43.35" customHeight="1">
      <c r="A75" s="25"/>
      <c r="B75" s="6"/>
      <c r="C75" s="7"/>
      <c r="D75" s="7"/>
      <c r="E75" s="5"/>
      <c r="F75" s="5"/>
      <c r="G75" s="5"/>
      <c r="H75" s="7"/>
      <c r="I75" s="7"/>
      <c r="J75" s="7"/>
      <c r="K75" s="7"/>
      <c r="L75" s="7"/>
      <c r="M75" s="7"/>
      <c r="N75" s="7"/>
      <c r="O75" s="7"/>
    </row>
    <row r="76" spans="1:15" ht="43.35" customHeight="1">
      <c r="A76" s="25"/>
      <c r="B76" s="27"/>
      <c r="C76" s="7"/>
      <c r="D76" s="11"/>
      <c r="E76" s="8"/>
      <c r="F76" s="8"/>
      <c r="G76" s="8"/>
      <c r="H76" s="11"/>
      <c r="I76" s="13"/>
      <c r="J76" s="13"/>
      <c r="K76" s="7"/>
      <c r="L76" s="7"/>
      <c r="M76" s="7"/>
      <c r="N76" s="8"/>
      <c r="O76" s="7"/>
    </row>
    <row r="77" spans="1:15" ht="43.35" customHeight="1">
      <c r="A77" s="25"/>
      <c r="B77" s="6"/>
      <c r="C77" s="7"/>
      <c r="D77" s="7"/>
      <c r="E77" s="5"/>
      <c r="F77" s="5"/>
      <c r="G77" s="5"/>
      <c r="H77" s="7"/>
      <c r="I77" s="7"/>
      <c r="J77" s="7"/>
      <c r="K77" s="7"/>
      <c r="L77" s="7"/>
      <c r="M77" s="7"/>
      <c r="N77" s="8"/>
      <c r="O77" s="8"/>
    </row>
    <row r="78" spans="1:15" ht="43.35" customHeight="1">
      <c r="A78" s="25"/>
      <c r="B78" s="6"/>
      <c r="C78" s="7"/>
      <c r="D78" s="7"/>
      <c r="E78" s="5"/>
      <c r="F78" s="5"/>
      <c r="G78" s="5"/>
      <c r="H78" s="7"/>
      <c r="I78" s="7"/>
      <c r="J78" s="7"/>
      <c r="K78" s="7"/>
      <c r="L78" s="7"/>
      <c r="M78" s="7"/>
      <c r="N78" s="8"/>
      <c r="O78" s="8"/>
    </row>
    <row r="79" spans="1:15" ht="43.35" customHeight="1">
      <c r="A79" s="25" t="s">
        <v>452</v>
      </c>
      <c r="B79" s="70" t="s">
        <v>383</v>
      </c>
      <c r="C79" s="7" t="s">
        <v>13</v>
      </c>
      <c r="D79" s="7">
        <v>6</v>
      </c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35" customHeight="1">
      <c r="A80" s="25" t="s">
        <v>393</v>
      </c>
      <c r="B80" s="27" t="s">
        <v>388</v>
      </c>
      <c r="C80" s="7" t="s">
        <v>23</v>
      </c>
      <c r="D80" s="11"/>
      <c r="E80" s="8"/>
      <c r="F80" s="8"/>
      <c r="G80" s="8"/>
      <c r="H80" s="11"/>
      <c r="I80" s="13"/>
      <c r="J80" s="13"/>
      <c r="K80" s="7"/>
      <c r="L80" s="7"/>
      <c r="M80" s="7" t="s">
        <v>24</v>
      </c>
      <c r="N80" s="7" t="s">
        <v>297</v>
      </c>
      <c r="O80" s="64" t="s">
        <v>296</v>
      </c>
    </row>
    <row r="81" spans="1:15" ht="43.35" customHeight="1">
      <c r="A81" s="25" t="s">
        <v>394</v>
      </c>
      <c r="B81" s="27" t="s">
        <v>391</v>
      </c>
      <c r="C81" s="7" t="s">
        <v>23</v>
      </c>
      <c r="D81" s="11"/>
      <c r="E81" s="8"/>
      <c r="F81" s="8"/>
      <c r="G81" s="8"/>
      <c r="H81" s="11"/>
      <c r="I81" s="13"/>
      <c r="J81" s="13"/>
      <c r="K81" s="7"/>
      <c r="L81" s="7"/>
      <c r="M81" s="7" t="s">
        <v>24</v>
      </c>
      <c r="N81" s="7" t="s">
        <v>297</v>
      </c>
      <c r="O81" s="64" t="s">
        <v>296</v>
      </c>
    </row>
    <row r="82" spans="1:15" ht="43.35" customHeight="1">
      <c r="A82" s="25" t="s">
        <v>395</v>
      </c>
      <c r="B82" s="27" t="s">
        <v>384</v>
      </c>
      <c r="C82" s="7" t="s">
        <v>23</v>
      </c>
      <c r="D82" s="11"/>
      <c r="E82" s="8"/>
      <c r="F82" s="8"/>
      <c r="G82" s="8"/>
      <c r="H82" s="11"/>
      <c r="I82" s="13"/>
      <c r="J82" s="13"/>
      <c r="K82" s="7"/>
      <c r="L82" s="7"/>
      <c r="M82" s="7" t="s">
        <v>24</v>
      </c>
      <c r="N82" s="7" t="s">
        <v>297</v>
      </c>
      <c r="O82" s="64" t="s">
        <v>296</v>
      </c>
    </row>
    <row r="83" spans="1:15" ht="43.35" customHeight="1">
      <c r="A83" s="25" t="s">
        <v>396</v>
      </c>
      <c r="B83" s="6" t="s">
        <v>399</v>
      </c>
      <c r="C83" s="7" t="s">
        <v>23</v>
      </c>
      <c r="D83" s="7"/>
      <c r="E83" s="5"/>
      <c r="F83" s="5"/>
      <c r="G83" s="5"/>
      <c r="H83" s="7"/>
      <c r="I83" s="7"/>
      <c r="J83" s="7"/>
      <c r="K83" s="7"/>
      <c r="L83" s="7"/>
      <c r="M83" s="7"/>
      <c r="N83" s="8"/>
      <c r="O83" s="8"/>
    </row>
    <row r="84" spans="1:15" ht="43.35" customHeight="1">
      <c r="A84" s="25"/>
      <c r="B84" s="6" t="s">
        <v>321</v>
      </c>
      <c r="C84" s="7" t="s">
        <v>38</v>
      </c>
      <c r="D84" s="7"/>
      <c r="E84" s="5"/>
      <c r="F84" s="5"/>
      <c r="G84" s="5"/>
      <c r="H84" s="7"/>
      <c r="I84" s="7"/>
      <c r="J84" s="7"/>
      <c r="K84" s="7"/>
      <c r="L84" s="7"/>
      <c r="M84" s="7"/>
      <c r="N84" s="8"/>
      <c r="O84" s="8"/>
    </row>
    <row r="85" spans="1:15" ht="43.35" customHeight="1">
      <c r="A85" s="25" t="s">
        <v>397</v>
      </c>
      <c r="B85" s="27" t="s">
        <v>392</v>
      </c>
      <c r="C85" s="7" t="s">
        <v>23</v>
      </c>
      <c r="D85" s="11"/>
      <c r="E85" s="8"/>
      <c r="F85" s="8"/>
      <c r="G85" s="8"/>
      <c r="H85" s="11"/>
      <c r="I85" s="7"/>
      <c r="J85" s="7">
        <v>24</v>
      </c>
      <c r="K85" s="7"/>
      <c r="L85" s="7"/>
      <c r="M85" s="7" t="s">
        <v>24</v>
      </c>
      <c r="N85" s="7" t="s">
        <v>330</v>
      </c>
      <c r="O85" s="7" t="s">
        <v>372</v>
      </c>
    </row>
    <row r="86" spans="1:15" ht="43.35" customHeight="1">
      <c r="A86" s="25" t="s">
        <v>398</v>
      </c>
      <c r="B86" s="27" t="s">
        <v>282</v>
      </c>
      <c r="C86" s="7" t="s">
        <v>23</v>
      </c>
      <c r="D86" s="11"/>
      <c r="E86" s="8"/>
      <c r="F86" s="8"/>
      <c r="G86" s="8"/>
      <c r="H86" s="11"/>
      <c r="I86" s="7"/>
      <c r="J86" s="7">
        <v>18</v>
      </c>
      <c r="K86" s="7"/>
      <c r="L86" s="7"/>
      <c r="M86" s="7" t="s">
        <v>24</v>
      </c>
      <c r="N86" s="7" t="s">
        <v>330</v>
      </c>
      <c r="O86" s="7" t="s">
        <v>372</v>
      </c>
    </row>
    <row r="87" spans="1:15" ht="43.35" customHeight="1">
      <c r="A87" s="25"/>
      <c r="B87" s="27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7"/>
      <c r="O87" s="7"/>
    </row>
    <row r="88" spans="1:15" ht="43.35" customHeight="1">
      <c r="A88" s="25"/>
      <c r="B88" s="27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7"/>
      <c r="O88" s="7"/>
    </row>
    <row r="89" spans="1:15" ht="43.35" customHeight="1">
      <c r="A89" s="25"/>
      <c r="B89" s="27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7"/>
      <c r="O89" s="7"/>
    </row>
    <row r="90" spans="1:15" ht="43.35" customHeight="1">
      <c r="A90" s="92">
        <v>3</v>
      </c>
      <c r="B90" s="73" t="s">
        <v>370</v>
      </c>
      <c r="C90" s="74" t="s">
        <v>32</v>
      </c>
      <c r="D90" s="11"/>
      <c r="E90" s="76"/>
      <c r="F90" s="76"/>
      <c r="G90" s="76"/>
      <c r="H90" s="75"/>
      <c r="I90" s="74"/>
      <c r="J90" s="74"/>
      <c r="K90" s="74"/>
      <c r="L90" s="74"/>
      <c r="M90" s="74"/>
      <c r="N90" s="74"/>
      <c r="O90" s="74"/>
    </row>
    <row r="91" spans="1:15" ht="43.35" customHeight="1">
      <c r="A91" s="7"/>
      <c r="B91" s="71" t="s">
        <v>325</v>
      </c>
      <c r="C91" s="7" t="s">
        <v>13</v>
      </c>
      <c r="D91" s="7">
        <v>6</v>
      </c>
      <c r="E91" s="5"/>
      <c r="F91" s="5"/>
      <c r="G91" s="5"/>
      <c r="H91" s="7"/>
      <c r="I91" s="14"/>
      <c r="J91" s="7"/>
      <c r="K91" s="7"/>
      <c r="L91" s="7"/>
      <c r="M91" s="7"/>
      <c r="N91" s="5"/>
      <c r="O91" s="5"/>
    </row>
    <row r="92" spans="1:15" ht="43.35" customHeight="1">
      <c r="A92" s="7"/>
      <c r="B92" s="6" t="s">
        <v>272</v>
      </c>
      <c r="C92" s="7" t="s">
        <v>23</v>
      </c>
      <c r="D92" s="7"/>
      <c r="E92" s="5"/>
      <c r="F92" s="5"/>
      <c r="G92" s="5"/>
      <c r="H92" s="7"/>
      <c r="I92" s="7"/>
      <c r="J92" s="7">
        <v>20</v>
      </c>
      <c r="K92" s="7"/>
      <c r="L92" s="7"/>
      <c r="M92" s="7" t="s">
        <v>24</v>
      </c>
      <c r="N92" s="7" t="s">
        <v>330</v>
      </c>
      <c r="O92" s="5" t="s">
        <v>371</v>
      </c>
    </row>
    <row r="93" spans="1:15" ht="43.35" customHeight="1">
      <c r="A93" s="7"/>
      <c r="B93" s="6" t="s">
        <v>273</v>
      </c>
      <c r="C93" s="7" t="s">
        <v>23</v>
      </c>
      <c r="D93" s="7"/>
      <c r="E93" s="5"/>
      <c r="F93" s="5"/>
      <c r="G93" s="5"/>
      <c r="H93" s="7"/>
      <c r="I93" s="7"/>
      <c r="J93" s="7">
        <v>24</v>
      </c>
      <c r="K93" s="7"/>
      <c r="L93" s="7"/>
      <c r="M93" s="7" t="s">
        <v>24</v>
      </c>
      <c r="N93" s="7" t="s">
        <v>330</v>
      </c>
      <c r="O93" s="5" t="s">
        <v>371</v>
      </c>
    </row>
    <row r="94" spans="1:15" ht="43.35" customHeight="1">
      <c r="A94" s="7"/>
      <c r="B94" s="6"/>
      <c r="C94" s="7"/>
      <c r="D94" s="7"/>
      <c r="E94" s="5"/>
      <c r="F94" s="5"/>
      <c r="G94" s="5"/>
      <c r="H94" s="7"/>
      <c r="I94" s="7"/>
      <c r="J94" s="7"/>
      <c r="K94" s="7"/>
      <c r="L94" s="7"/>
      <c r="M94" s="7"/>
      <c r="N94" s="5"/>
      <c r="O94" s="5"/>
    </row>
    <row r="95" spans="1:15" ht="43.35" customHeight="1">
      <c r="A95" s="7"/>
      <c r="B95" s="71" t="s">
        <v>326</v>
      </c>
      <c r="C95" s="7" t="s">
        <v>13</v>
      </c>
      <c r="D95" s="7">
        <v>6</v>
      </c>
      <c r="E95" s="5"/>
      <c r="F95" s="5"/>
      <c r="G95" s="5"/>
      <c r="H95" s="7"/>
      <c r="I95" s="7"/>
      <c r="J95" s="7"/>
      <c r="K95" s="7"/>
      <c r="L95" s="7"/>
      <c r="M95" s="7"/>
      <c r="N95" s="5"/>
      <c r="O95" s="5"/>
    </row>
    <row r="96" spans="1:15" ht="43.35" customHeight="1">
      <c r="A96" s="7"/>
      <c r="B96" s="6" t="s">
        <v>301</v>
      </c>
      <c r="C96" s="7" t="s">
        <v>23</v>
      </c>
      <c r="D96" s="7"/>
      <c r="E96" s="5"/>
      <c r="F96" s="5"/>
      <c r="G96" s="5"/>
      <c r="H96" s="7"/>
      <c r="I96" s="7">
        <v>12</v>
      </c>
      <c r="J96" s="7">
        <v>12</v>
      </c>
      <c r="K96" s="7"/>
      <c r="L96" s="7"/>
      <c r="M96" s="7" t="s">
        <v>24</v>
      </c>
      <c r="N96" s="7" t="s">
        <v>330</v>
      </c>
      <c r="O96" s="5" t="s">
        <v>371</v>
      </c>
    </row>
    <row r="97" spans="1:15" ht="43.35" customHeight="1">
      <c r="A97" s="7"/>
      <c r="B97" s="6" t="s">
        <v>302</v>
      </c>
      <c r="C97" s="7" t="s">
        <v>23</v>
      </c>
      <c r="D97" s="7"/>
      <c r="E97" s="5"/>
      <c r="F97" s="5"/>
      <c r="G97" s="5"/>
      <c r="H97" s="7"/>
      <c r="I97" s="7">
        <v>12</v>
      </c>
      <c r="J97" s="7">
        <v>12</v>
      </c>
      <c r="K97" s="7"/>
      <c r="L97" s="7"/>
      <c r="M97" s="7" t="s">
        <v>24</v>
      </c>
      <c r="N97" s="7" t="s">
        <v>330</v>
      </c>
      <c r="O97" s="5" t="s">
        <v>371</v>
      </c>
    </row>
    <row r="98" spans="1:15" ht="43.35" customHeight="1">
      <c r="A98" s="24"/>
      <c r="B98" s="6" t="s">
        <v>275</v>
      </c>
      <c r="C98" s="7" t="s">
        <v>23</v>
      </c>
      <c r="D98" s="7"/>
      <c r="E98" s="5"/>
      <c r="F98" s="5"/>
      <c r="G98" s="5"/>
      <c r="H98" s="7"/>
      <c r="I98" s="7"/>
      <c r="J98" s="7">
        <v>20</v>
      </c>
      <c r="K98" s="7"/>
      <c r="L98" s="7"/>
      <c r="M98" s="7" t="s">
        <v>24</v>
      </c>
      <c r="N98" s="7" t="s">
        <v>330</v>
      </c>
      <c r="O98" s="5" t="s">
        <v>371</v>
      </c>
    </row>
    <row r="99" spans="1:15" ht="43.35" customHeight="1">
      <c r="A99" s="24"/>
      <c r="B99" s="6"/>
      <c r="C99" s="7"/>
      <c r="D99" s="7"/>
      <c r="E99" s="5"/>
      <c r="F99" s="5"/>
      <c r="G99" s="5"/>
      <c r="H99" s="7"/>
      <c r="I99" s="7"/>
      <c r="J99" s="7"/>
      <c r="K99" s="7"/>
      <c r="L99" s="7"/>
      <c r="M99" s="7"/>
      <c r="N99" s="7"/>
      <c r="O99" s="5"/>
    </row>
    <row r="100" spans="1:15" ht="43.35" customHeight="1">
      <c r="A100" s="24"/>
      <c r="B100" s="71" t="s">
        <v>278</v>
      </c>
      <c r="C100" s="7" t="s">
        <v>13</v>
      </c>
      <c r="D100" s="7">
        <v>6</v>
      </c>
      <c r="E100" s="5"/>
      <c r="F100" s="5"/>
      <c r="G100" s="5"/>
      <c r="H100" s="7"/>
      <c r="I100" s="7"/>
      <c r="J100" s="7"/>
      <c r="K100" s="7"/>
      <c r="L100" s="7"/>
      <c r="M100" s="7"/>
      <c r="N100" s="7"/>
      <c r="O100" s="5"/>
    </row>
    <row r="101" spans="1:15" ht="43.35" customHeight="1">
      <c r="A101" s="24"/>
      <c r="B101" s="6" t="s">
        <v>279</v>
      </c>
      <c r="C101" s="7" t="s">
        <v>23</v>
      </c>
      <c r="D101" s="7"/>
      <c r="E101" s="5"/>
      <c r="F101" s="5"/>
      <c r="G101" s="5"/>
      <c r="H101" s="7"/>
      <c r="I101" s="7"/>
      <c r="J101" s="7">
        <v>18</v>
      </c>
      <c r="K101" s="7"/>
      <c r="L101" s="7"/>
      <c r="M101" s="7" t="s">
        <v>24</v>
      </c>
      <c r="N101" s="7" t="s">
        <v>330</v>
      </c>
      <c r="O101" s="5" t="s">
        <v>371</v>
      </c>
    </row>
    <row r="102" spans="1:15" ht="43.35" customHeight="1">
      <c r="A102" s="24"/>
      <c r="B102" s="6" t="s">
        <v>280</v>
      </c>
      <c r="C102" s="7" t="s">
        <v>23</v>
      </c>
      <c r="D102" s="7"/>
      <c r="E102" s="5"/>
      <c r="F102" s="5"/>
      <c r="G102" s="5"/>
      <c r="H102" s="7"/>
      <c r="I102" s="7"/>
      <c r="J102" s="7">
        <v>18</v>
      </c>
      <c r="K102" s="7"/>
      <c r="L102" s="7"/>
      <c r="M102" s="7" t="s">
        <v>24</v>
      </c>
      <c r="N102" s="7" t="s">
        <v>330</v>
      </c>
      <c r="O102" s="5" t="s">
        <v>371</v>
      </c>
    </row>
    <row r="103" spans="1:15" ht="43.35" customHeight="1">
      <c r="A103" s="24"/>
      <c r="B103" s="6" t="s">
        <v>298</v>
      </c>
      <c r="C103" s="7" t="s">
        <v>23</v>
      </c>
      <c r="D103" s="7"/>
      <c r="E103" s="5"/>
      <c r="F103" s="5"/>
      <c r="G103" s="5"/>
      <c r="H103" s="7"/>
      <c r="I103" s="7"/>
      <c r="J103" s="7">
        <v>12</v>
      </c>
      <c r="K103" s="7"/>
      <c r="L103" s="7"/>
      <c r="M103" s="7" t="s">
        <v>24</v>
      </c>
      <c r="N103" s="7" t="s">
        <v>330</v>
      </c>
      <c r="O103" s="5" t="s">
        <v>371</v>
      </c>
    </row>
    <row r="104" spans="1:15" ht="43.35" customHeight="1">
      <c r="A104" s="24"/>
      <c r="B104" s="6" t="s">
        <v>281</v>
      </c>
      <c r="C104" s="7" t="s">
        <v>23</v>
      </c>
      <c r="D104" s="7"/>
      <c r="E104" s="5"/>
      <c r="F104" s="5"/>
      <c r="G104" s="5"/>
      <c r="H104" s="7"/>
      <c r="I104" s="7"/>
      <c r="J104" s="7">
        <v>18</v>
      </c>
      <c r="K104" s="7"/>
      <c r="L104" s="7"/>
      <c r="M104" s="7" t="s">
        <v>24</v>
      </c>
      <c r="N104" s="7" t="s">
        <v>330</v>
      </c>
      <c r="O104" s="5" t="s">
        <v>371</v>
      </c>
    </row>
    <row r="105" spans="1:15" ht="43.35" customHeight="1">
      <c r="A105" s="24"/>
      <c r="B105" s="6"/>
      <c r="C105" s="7"/>
      <c r="D105" s="7"/>
      <c r="E105" s="5"/>
      <c r="F105" s="5"/>
      <c r="G105" s="5"/>
      <c r="H105" s="7"/>
      <c r="I105" s="7"/>
      <c r="J105" s="7"/>
      <c r="K105" s="7"/>
      <c r="L105" s="7"/>
      <c r="M105" s="7"/>
      <c r="N105" s="5"/>
      <c r="O105" s="5"/>
    </row>
    <row r="106" spans="1:15" ht="43.35" customHeight="1">
      <c r="A106" s="25" t="s">
        <v>271</v>
      </c>
      <c r="B106" s="77" t="s">
        <v>285</v>
      </c>
      <c r="C106" s="7" t="s">
        <v>13</v>
      </c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35" customHeight="1">
      <c r="A107" s="25"/>
      <c r="B107" s="28" t="s">
        <v>286</v>
      </c>
      <c r="C107" s="13" t="s">
        <v>23</v>
      </c>
      <c r="D107" s="11"/>
      <c r="E107" s="8"/>
      <c r="F107" s="8"/>
      <c r="G107" s="8"/>
      <c r="H107" s="11"/>
      <c r="I107" s="13"/>
      <c r="J107" s="13">
        <v>24</v>
      </c>
      <c r="K107" s="13"/>
      <c r="L107" s="13"/>
      <c r="M107" s="13" t="s">
        <v>24</v>
      </c>
      <c r="N107" s="13" t="s">
        <v>290</v>
      </c>
      <c r="O107" s="8"/>
    </row>
    <row r="108" spans="1:15" ht="43.35" customHeight="1">
      <c r="A108" s="25"/>
      <c r="B108" s="27" t="s">
        <v>287</v>
      </c>
      <c r="C108" s="7" t="s">
        <v>23</v>
      </c>
      <c r="D108" s="11"/>
      <c r="E108" s="8"/>
      <c r="F108" s="8"/>
      <c r="G108" s="8"/>
      <c r="H108" s="11"/>
      <c r="I108" s="13"/>
      <c r="J108" s="13">
        <v>18</v>
      </c>
      <c r="K108" s="7"/>
      <c r="L108" s="7"/>
      <c r="M108" s="7" t="s">
        <v>24</v>
      </c>
      <c r="N108" s="7" t="s">
        <v>290</v>
      </c>
      <c r="O108" s="8"/>
    </row>
    <row r="109" spans="1:15" ht="43.35" customHeight="1">
      <c r="A109" s="25"/>
      <c r="B109" s="27" t="s">
        <v>288</v>
      </c>
      <c r="C109" s="7" t="s">
        <v>23</v>
      </c>
      <c r="D109" s="12"/>
      <c r="E109" s="9"/>
      <c r="F109" s="9"/>
      <c r="G109" s="9"/>
      <c r="H109" s="12"/>
      <c r="I109" s="13"/>
      <c r="J109" s="13">
        <v>18</v>
      </c>
      <c r="K109" s="7"/>
      <c r="L109" s="7"/>
      <c r="M109" s="7" t="s">
        <v>24</v>
      </c>
      <c r="N109" s="7" t="s">
        <v>330</v>
      </c>
      <c r="O109" s="5" t="s">
        <v>371</v>
      </c>
    </row>
    <row r="110" spans="1:15" ht="43.35" customHeight="1">
      <c r="A110" s="25"/>
      <c r="B110" s="117" t="s">
        <v>429</v>
      </c>
      <c r="C110" s="118" t="s">
        <v>23</v>
      </c>
      <c r="D110" s="119"/>
      <c r="E110" s="120"/>
      <c r="F110" s="120"/>
      <c r="G110" s="120"/>
      <c r="H110" s="119"/>
      <c r="I110" s="118"/>
      <c r="J110" s="118"/>
      <c r="K110" s="118"/>
      <c r="L110" s="118"/>
      <c r="M110" s="118" t="s">
        <v>24</v>
      </c>
      <c r="N110" s="120" t="s">
        <v>290</v>
      </c>
      <c r="O110" s="8"/>
    </row>
    <row r="111" spans="1:15" ht="43.35" customHeight="1">
      <c r="A111" s="25"/>
      <c r="B111" s="27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7"/>
      <c r="O111" s="7"/>
    </row>
    <row r="112" spans="1:15" ht="43.35" customHeight="1">
      <c r="A112" s="25"/>
      <c r="B112" s="27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35" customHeight="1">
      <c r="A113" s="25"/>
      <c r="B113" s="27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35" customHeight="1">
      <c r="A114" s="25"/>
      <c r="B114" s="27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35" customHeight="1">
      <c r="A115" s="25"/>
      <c r="B115" s="27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35" customHeight="1">
      <c r="A116" s="25"/>
      <c r="B116" s="27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35" customHeight="1">
      <c r="A117" s="25"/>
      <c r="B117" s="27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35" customHeight="1">
      <c r="A118" s="25"/>
      <c r="B118" s="27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35" customHeight="1">
      <c r="A119" s="25"/>
      <c r="B119" s="27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35" customHeight="1">
      <c r="A120" s="25"/>
      <c r="B120" s="27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35" customHeight="1">
      <c r="A121" s="25"/>
      <c r="B121" s="27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35" customHeight="1">
      <c r="A122" s="25"/>
      <c r="B122" s="27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35" customHeight="1">
      <c r="A123" s="25"/>
      <c r="B123" s="27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35" customHeight="1">
      <c r="A124" s="25"/>
      <c r="B124" s="27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35" customHeight="1">
      <c r="A125" s="25"/>
      <c r="B125" s="27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35" customHeight="1">
      <c r="A126" s="25"/>
      <c r="B126" s="27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35" customHeight="1">
      <c r="A127" s="25"/>
      <c r="B127" s="27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35" customHeight="1">
      <c r="A128" s="25"/>
      <c r="B128" s="27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35" customHeight="1">
      <c r="A129" s="25"/>
      <c r="B129" s="27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35" customHeight="1">
      <c r="A130" s="25"/>
      <c r="B130" s="27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35" customHeight="1">
      <c r="A131" s="25"/>
      <c r="B131" s="27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35" customHeight="1">
      <c r="A132" s="25"/>
      <c r="B132" s="27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35" customHeight="1">
      <c r="A133" s="25"/>
      <c r="B133" s="27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35" customHeight="1">
      <c r="A134" s="25"/>
      <c r="B134" s="27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35" customHeight="1">
      <c r="A135" s="25"/>
      <c r="B135" s="27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35" customHeight="1">
      <c r="A136" s="25"/>
      <c r="B136" s="27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35" customHeight="1">
      <c r="A137" s="25"/>
      <c r="B137" s="27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35" customHeight="1">
      <c r="A138" s="25"/>
      <c r="B138" s="27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35" customHeight="1">
      <c r="A139" s="25"/>
      <c r="B139" s="27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35" customHeight="1">
      <c r="A140" s="25"/>
      <c r="B140" s="27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35" customHeight="1">
      <c r="A141" s="25"/>
      <c r="B141" s="27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35" customHeight="1">
      <c r="A142" s="25"/>
      <c r="B142" s="27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35" customHeight="1">
      <c r="A143" s="25"/>
      <c r="B143" s="27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35" customHeight="1">
      <c r="A144" s="25"/>
      <c r="B144" s="27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35" customHeight="1">
      <c r="A145" s="25"/>
      <c r="B145" s="27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35" customHeight="1">
      <c r="A146" s="25"/>
      <c r="B146" s="27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35" customHeight="1">
      <c r="A147" s="25"/>
      <c r="B147" s="27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35" customHeight="1">
      <c r="A148" s="25"/>
      <c r="B148" s="27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35" customHeight="1">
      <c r="A149" s="25"/>
      <c r="B149" s="27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35" customHeight="1">
      <c r="A150" s="25"/>
      <c r="B150" s="27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35" customHeight="1">
      <c r="A151" s="25"/>
      <c r="B151" s="27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35" customHeight="1">
      <c r="A152" s="25"/>
      <c r="B152" s="27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35" customHeight="1">
      <c r="A153" s="25"/>
      <c r="B153" s="27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35" customHeight="1">
      <c r="A154" s="25"/>
      <c r="B154" s="27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35" customHeight="1">
      <c r="A155" s="25"/>
      <c r="B155" s="27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35" customHeight="1">
      <c r="A156" s="25"/>
      <c r="B156" s="27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35" customHeight="1">
      <c r="A157" s="25"/>
      <c r="B157" s="27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35" customHeight="1">
      <c r="A158" s="25"/>
      <c r="B158" s="27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35" customHeight="1">
      <c r="A159" s="25"/>
      <c r="B159" s="27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35" customHeight="1">
      <c r="A160" s="25"/>
      <c r="B160" s="27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35" customHeight="1">
      <c r="A161" s="25"/>
      <c r="B161" s="27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35" customHeight="1">
      <c r="A162" s="25"/>
      <c r="B162" s="27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35" customHeight="1">
      <c r="A163" s="25"/>
      <c r="B163" s="27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35" customHeight="1">
      <c r="A164" s="25"/>
      <c r="B164" s="27"/>
      <c r="C164" s="7"/>
      <c r="D164" s="11"/>
      <c r="E164" s="8"/>
      <c r="F164" s="8"/>
      <c r="G164" s="8"/>
      <c r="H164" s="11"/>
      <c r="I164" s="7"/>
      <c r="J164" s="7"/>
      <c r="K164" s="7"/>
      <c r="L164" s="7"/>
      <c r="M164" s="7"/>
      <c r="N164" s="8"/>
      <c r="O164" s="8"/>
    </row>
    <row r="165" spans="1:15" ht="43.35" customHeight="1">
      <c r="A165" s="25"/>
      <c r="B165" s="27"/>
      <c r="C165" s="7"/>
      <c r="D165" s="11"/>
      <c r="E165" s="8"/>
      <c r="F165" s="8"/>
      <c r="G165" s="8"/>
      <c r="H165" s="11"/>
      <c r="I165" s="7"/>
      <c r="J165" s="7"/>
      <c r="K165" s="7"/>
      <c r="L165" s="7"/>
      <c r="M165" s="7"/>
      <c r="N165" s="8"/>
      <c r="O165" s="8"/>
    </row>
    <row r="166" spans="1:15" ht="43.35" customHeight="1">
      <c r="A166" s="25"/>
      <c r="B166" s="27"/>
      <c r="C166" s="7"/>
      <c r="D166" s="11"/>
      <c r="E166" s="8"/>
      <c r="F166" s="8"/>
      <c r="G166" s="8"/>
      <c r="H166" s="11"/>
      <c r="I166" s="7"/>
      <c r="J166" s="7"/>
      <c r="K166" s="7"/>
      <c r="L166" s="7"/>
      <c r="M166" s="7"/>
      <c r="N166" s="8"/>
      <c r="O166" s="8"/>
    </row>
    <row r="167" spans="1:15" ht="43.35" customHeight="1">
      <c r="A167" s="25"/>
      <c r="B167" s="27"/>
      <c r="C167" s="7"/>
      <c r="D167" s="11"/>
      <c r="E167" s="8"/>
      <c r="F167" s="8"/>
      <c r="G167" s="8"/>
      <c r="H167" s="11"/>
      <c r="I167" s="7"/>
      <c r="J167" s="7"/>
      <c r="K167" s="7"/>
      <c r="L167" s="7"/>
      <c r="M167" s="7"/>
      <c r="N167" s="8"/>
      <c r="O167" s="8"/>
    </row>
    <row r="168" spans="1:15" ht="43.35" customHeight="1">
      <c r="A168" s="25"/>
      <c r="B168" s="27"/>
      <c r="C168" s="7"/>
      <c r="D168" s="11"/>
      <c r="E168" s="8"/>
      <c r="F168" s="8"/>
      <c r="G168" s="8"/>
      <c r="H168" s="11"/>
      <c r="I168" s="7"/>
      <c r="J168" s="7"/>
      <c r="K168" s="7"/>
      <c r="L168" s="7"/>
      <c r="M168" s="7"/>
      <c r="N168" s="8"/>
      <c r="O168" s="8"/>
    </row>
    <row r="169" spans="1:15" ht="43.35" customHeight="1">
      <c r="A169" s="25"/>
      <c r="B169" s="27"/>
      <c r="C169" s="7"/>
      <c r="D169" s="11"/>
      <c r="E169" s="8"/>
      <c r="F169" s="8"/>
      <c r="G169" s="8"/>
      <c r="H169" s="11"/>
      <c r="I169" s="7"/>
      <c r="J169" s="7"/>
      <c r="K169" s="7"/>
      <c r="L169" s="7"/>
      <c r="M169" s="7"/>
      <c r="N169" s="8"/>
      <c r="O169" s="8"/>
    </row>
    <row r="170" spans="1:15" ht="43.35" customHeight="1">
      <c r="A170" s="25"/>
      <c r="B170" s="27"/>
      <c r="C170" s="7"/>
      <c r="D170" s="11"/>
      <c r="E170" s="8"/>
      <c r="F170" s="8"/>
      <c r="G170" s="8"/>
      <c r="H170" s="11"/>
      <c r="I170" s="7"/>
      <c r="J170" s="7"/>
      <c r="K170" s="7"/>
      <c r="L170" s="7"/>
      <c r="M170" s="7"/>
      <c r="N170" s="8"/>
      <c r="O170" s="8"/>
    </row>
    <row r="171" spans="1:15" ht="43.35" customHeight="1">
      <c r="A171" s="25"/>
      <c r="B171" s="27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5"/>
      <c r="B172" s="27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5"/>
      <c r="B173" s="27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5"/>
      <c r="B174" s="27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5"/>
      <c r="B175" s="27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5"/>
      <c r="B176" s="27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5"/>
      <c r="B177" s="27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5"/>
      <c r="B178" s="27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5"/>
      <c r="B179" s="27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5"/>
      <c r="B180" s="27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5"/>
      <c r="B181" s="27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5"/>
      <c r="B182" s="27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5"/>
      <c r="B183" s="27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5"/>
      <c r="B184" s="27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5"/>
      <c r="B185" s="27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5"/>
      <c r="B186" s="27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5"/>
      <c r="B187" s="27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5"/>
      <c r="B188" s="27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5"/>
      <c r="B189" s="27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5"/>
      <c r="B190" s="27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5"/>
      <c r="B191" s="27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5"/>
      <c r="B192" s="27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5"/>
      <c r="B193" s="27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5"/>
      <c r="B194" s="27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5"/>
      <c r="B195" s="27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5"/>
      <c r="B196" s="27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5"/>
      <c r="B197" s="27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5"/>
      <c r="B198" s="27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5"/>
      <c r="B199" s="27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5"/>
      <c r="B200" s="27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5"/>
      <c r="B201" s="27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5"/>
      <c r="B202" s="27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5"/>
      <c r="B203" s="27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5"/>
      <c r="B204" s="27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5"/>
      <c r="B205" s="27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5"/>
      <c r="B206" s="27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5"/>
      <c r="B207" s="27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5"/>
      <c r="B208" s="27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5"/>
      <c r="B209" s="27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5"/>
      <c r="B210" s="27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5"/>
      <c r="B211" s="27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5"/>
      <c r="B212" s="27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5"/>
      <c r="B213" s="27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5"/>
      <c r="B214" s="27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5"/>
      <c r="B215" s="27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5"/>
      <c r="B216" s="27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5"/>
      <c r="B217" s="27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5"/>
      <c r="B218" s="27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5"/>
      <c r="B219" s="27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5"/>
      <c r="B220" s="27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5"/>
      <c r="B221" s="27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5"/>
      <c r="B222" s="27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5"/>
      <c r="B223" s="27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5"/>
      <c r="B224" s="27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5"/>
      <c r="B225" s="27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5"/>
      <c r="B226" s="27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5"/>
      <c r="B227" s="27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5"/>
      <c r="B228" s="27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5"/>
      <c r="B229" s="27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5"/>
      <c r="B230" s="27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5"/>
      <c r="B231" s="27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5"/>
      <c r="B232" s="27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5"/>
      <c r="B233" s="27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5"/>
      <c r="B234" s="27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5"/>
      <c r="B235" s="27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5"/>
      <c r="B236" s="27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5"/>
      <c r="B237" s="27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5"/>
      <c r="B238" s="27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5"/>
      <c r="B239" s="27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5"/>
      <c r="B240" s="27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5"/>
      <c r="B241" s="27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5"/>
      <c r="B242" s="27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5"/>
      <c r="B243" s="27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5"/>
      <c r="B244" s="27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5"/>
      <c r="B245" s="27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5"/>
      <c r="B246" s="27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5"/>
      <c r="B247" s="27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5"/>
      <c r="B248" s="27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5"/>
      <c r="B249" s="27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5"/>
      <c r="B250" s="27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5"/>
      <c r="B251" s="27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5"/>
      <c r="B252" s="27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5"/>
      <c r="B253" s="27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5"/>
      <c r="B254" s="27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5"/>
      <c r="B255" s="27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5"/>
      <c r="B256" s="27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5"/>
      <c r="B257" s="27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5"/>
      <c r="B258" s="27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5"/>
      <c r="B259" s="27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5"/>
      <c r="B260" s="27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5"/>
      <c r="B261" s="27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5"/>
      <c r="B262" s="27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5"/>
      <c r="B263" s="27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5"/>
      <c r="B264" s="27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5"/>
      <c r="B265" s="27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5"/>
      <c r="B266" s="27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5"/>
      <c r="B267" s="27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5"/>
      <c r="B268" s="27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5"/>
      <c r="B269" s="27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5"/>
      <c r="B270" s="27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5"/>
      <c r="B271" s="27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5"/>
      <c r="B272" s="27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5"/>
      <c r="B273" s="27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5"/>
      <c r="B274" s="27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5"/>
      <c r="B275" s="27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5"/>
      <c r="B276" s="27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5"/>
      <c r="B277" s="27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5"/>
      <c r="B278" s="27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5"/>
      <c r="B279" s="27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5"/>
      <c r="B280" s="27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5"/>
      <c r="B281" s="27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5"/>
      <c r="B282" s="27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5"/>
      <c r="B283" s="27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5"/>
      <c r="B284" s="27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5"/>
      <c r="B285" s="27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5"/>
      <c r="B286" s="27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5"/>
      <c r="B287" s="27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5"/>
      <c r="B288" s="27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5"/>
      <c r="B289" s="27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5"/>
      <c r="B290" s="27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5"/>
      <c r="B291" s="27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5"/>
      <c r="B292" s="27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5"/>
      <c r="B293" s="27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5"/>
      <c r="B294" s="27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5"/>
      <c r="B295" s="27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5"/>
      <c r="B296" s="27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5"/>
      <c r="B297" s="27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5"/>
      <c r="B298" s="27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5"/>
      <c r="B299" s="27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5"/>
      <c r="B300" s="27"/>
      <c r="C300" s="7"/>
      <c r="D300" s="11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>
      <c r="A301" s="25"/>
      <c r="B301" s="27"/>
      <c r="C301" s="7"/>
      <c r="D301" s="11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>
      <c r="A302" s="25"/>
      <c r="B302" s="27"/>
      <c r="C302" s="7"/>
      <c r="D302" s="11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35" customHeight="1">
      <c r="A303" s="25"/>
      <c r="B303" s="27"/>
      <c r="C303" s="7"/>
      <c r="D303" s="11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35" customHeight="1">
      <c r="A304" s="25"/>
      <c r="B304" s="27"/>
      <c r="C304" s="7"/>
      <c r="D304" s="11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35" customHeight="1">
      <c r="A305" s="25"/>
      <c r="B305" s="27"/>
      <c r="C305" s="7"/>
      <c r="D305" s="11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  <row r="306" spans="1:15" ht="43.35" customHeight="1">
      <c r="A306" s="25"/>
      <c r="B306" s="27"/>
      <c r="C306" s="7"/>
      <c r="D306" s="11"/>
      <c r="E306" s="8"/>
      <c r="F306" s="8"/>
      <c r="G306" s="8"/>
      <c r="H306" s="8"/>
      <c r="I306" s="7"/>
      <c r="J306" s="7"/>
      <c r="K306" s="7"/>
      <c r="L306" s="7"/>
      <c r="M306" s="7"/>
      <c r="N306" s="8"/>
      <c r="O306" s="8"/>
    </row>
    <row r="307" spans="1:15" ht="43.35" customHeight="1">
      <c r="A307" s="25"/>
      <c r="B307" s="27"/>
      <c r="C307" s="7"/>
      <c r="D307" s="7"/>
      <c r="E307" s="8"/>
      <c r="F307" s="8"/>
      <c r="G307" s="8"/>
      <c r="H307" s="8"/>
      <c r="I307" s="7"/>
      <c r="J307" s="7"/>
      <c r="K307" s="7"/>
      <c r="L307" s="7"/>
      <c r="M307" s="7"/>
      <c r="N307" s="8"/>
      <c r="O307" s="8"/>
    </row>
    <row r="308" spans="1:15" ht="43.35" customHeight="1">
      <c r="A308" s="25"/>
      <c r="B308" s="27"/>
      <c r="C308" s="7"/>
      <c r="D308" s="7"/>
      <c r="E308" s="8"/>
      <c r="F308" s="8"/>
      <c r="G308" s="8"/>
      <c r="H308" s="8"/>
      <c r="I308" s="7"/>
      <c r="J308" s="7"/>
      <c r="K308" s="7"/>
      <c r="L308" s="7"/>
      <c r="M308" s="7"/>
      <c r="N308" s="8"/>
      <c r="O308" s="8"/>
    </row>
    <row r="309" spans="1:15" ht="43.35" customHeight="1">
      <c r="A309" s="25"/>
      <c r="B309" s="27"/>
      <c r="C309" s="7"/>
      <c r="D309" s="7"/>
      <c r="E309" s="8"/>
      <c r="F309" s="8"/>
      <c r="G309" s="8"/>
      <c r="H309" s="8"/>
      <c r="I309" s="7"/>
      <c r="J309" s="7"/>
      <c r="K309" s="7"/>
      <c r="L309" s="7"/>
      <c r="M309" s="7"/>
      <c r="N309" s="8"/>
      <c r="O309" s="8"/>
    </row>
    <row r="310" spans="1:15" ht="43.35" customHeight="1">
      <c r="A310" s="25"/>
      <c r="B310" s="27"/>
      <c r="C310" s="7"/>
      <c r="D310" s="7"/>
      <c r="E310" s="8"/>
      <c r="F310" s="8"/>
      <c r="G310" s="8"/>
      <c r="H310" s="8"/>
      <c r="I310" s="7"/>
      <c r="J310" s="7"/>
      <c r="K310" s="7"/>
      <c r="L310" s="7"/>
      <c r="M310" s="7"/>
      <c r="N310" s="8"/>
      <c r="O310" s="8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27 E27:O28 C29:O29 A30:O32 C33:O35 A36:O38 A39:N42 A43:O43 C44:O44 A45:N46 A47:O49 E50:O52 C52:H54 K53:O54 A55:O56 A60:O61 K61:O66 C64:H64 K65:N67 A65:H71 K68:O71 A72:O75 A76:H78 K76:O81 C79:H79 A80:H85 K80:N85 K83:O85 A57:B57 K57:O59 A58:H63 I56:J59">
    <cfRule type="expression" dxfId="391" priority="261">
      <formula>$F27="Modification"</formula>
    </cfRule>
    <cfRule type="expression" dxfId="390" priority="262">
      <formula>$F27="Création"</formula>
    </cfRule>
  </conditionalFormatting>
  <conditionalFormatting sqref="A53:A55 D53:E55 G53:H55">
    <cfRule type="expression" dxfId="389" priority="284">
      <formula>$C51="Option"</formula>
    </cfRule>
  </conditionalFormatting>
  <conditionalFormatting sqref="A29:B29 B57:J57">
    <cfRule type="expression" dxfId="388" priority="201">
      <formula>$F29="Fermeture"</formula>
    </cfRule>
    <cfRule type="expression" dxfId="387" priority="202">
      <formula>$F29="Modification"</formula>
    </cfRule>
    <cfRule type="expression" dxfId="386" priority="203">
      <formula>$F29="Création"</formula>
    </cfRule>
  </conditionalFormatting>
  <conditionalFormatting sqref="A33:B35">
    <cfRule type="expression" dxfId="385" priority="198">
      <formula>$F33="Fermeture"</formula>
    </cfRule>
    <cfRule type="expression" dxfId="384" priority="199">
      <formula>$F33="Modification"</formula>
    </cfRule>
    <cfRule type="expression" dxfId="383" priority="200">
      <formula>$F33="Création"</formula>
    </cfRule>
  </conditionalFormatting>
  <conditionalFormatting sqref="A44:B44">
    <cfRule type="expression" dxfId="382" priority="195">
      <formula>$F44="Fermeture"</formula>
    </cfRule>
    <cfRule type="expression" dxfId="381" priority="196">
      <formula>$F44="Modification"</formula>
    </cfRule>
    <cfRule type="expression" dxfId="380" priority="197">
      <formula>$F44="Création"</formula>
    </cfRule>
  </conditionalFormatting>
  <conditionalFormatting sqref="A50:B54">
    <cfRule type="expression" dxfId="379" priority="1">
      <formula>$F50="Fermeture"</formula>
    </cfRule>
    <cfRule type="expression" dxfId="378" priority="2">
      <formula>$F50="Modification"</formula>
    </cfRule>
    <cfRule type="expression" dxfId="377" priority="3">
      <formula>$F50="Création"</formula>
    </cfRule>
  </conditionalFormatting>
  <conditionalFormatting sqref="A79:B79">
    <cfRule type="expression" dxfId="376" priority="4">
      <formula>$F79="Fermeture"</formula>
    </cfRule>
    <cfRule type="expression" dxfId="375" priority="5">
      <formula>$F79="Modification"</formula>
    </cfRule>
    <cfRule type="expression" dxfId="374" priority="6">
      <formula>$F79="Création"</formula>
    </cfRule>
  </conditionalFormatting>
  <conditionalFormatting sqref="A91:B91">
    <cfRule type="expression" dxfId="373" priority="176">
      <formula>$F91="Fermeture"</formula>
    </cfRule>
    <cfRule type="expression" dxfId="372" priority="177">
      <formula>$F91="Modification"</formula>
    </cfRule>
    <cfRule type="expression" dxfId="371" priority="178">
      <formula>$F91="Création"</formula>
    </cfRule>
  </conditionalFormatting>
  <conditionalFormatting sqref="A95:B97">
    <cfRule type="expression" dxfId="370" priority="173">
      <formula>$F95="Fermeture"</formula>
    </cfRule>
    <cfRule type="expression" dxfId="369" priority="174">
      <formula>$F95="Modification"</formula>
    </cfRule>
    <cfRule type="expression" dxfId="368" priority="175">
      <formula>$F95="Création"</formula>
    </cfRule>
  </conditionalFormatting>
  <conditionalFormatting sqref="A19:C26">
    <cfRule type="expression" dxfId="367" priority="264">
      <formula>$F19="Fermeture"</formula>
    </cfRule>
    <cfRule type="expression" dxfId="366" priority="265">
      <formula>$F19="Modification"</formula>
    </cfRule>
    <cfRule type="expression" dxfId="365" priority="266">
      <formula>$F19="Création"</formula>
    </cfRule>
  </conditionalFormatting>
  <conditionalFormatting sqref="A64:C64">
    <cfRule type="expression" dxfId="364" priority="7">
      <formula>$F64="Fermeture"</formula>
    </cfRule>
    <cfRule type="expression" dxfId="363" priority="8">
      <formula>$F64="Modification"</formula>
    </cfRule>
    <cfRule type="expression" dxfId="362" priority="9">
      <formula>$F64="Création"</formula>
    </cfRule>
  </conditionalFormatting>
  <conditionalFormatting sqref="A28:D28">
    <cfRule type="expression" dxfId="361" priority="234">
      <formula>$F28="Fermeture"</formula>
    </cfRule>
    <cfRule type="expression" dxfId="360" priority="235">
      <formula>$F28="Modification"</formula>
    </cfRule>
    <cfRule type="expression" dxfId="359" priority="236">
      <formula>$F28="Création"</formula>
    </cfRule>
  </conditionalFormatting>
  <conditionalFormatting sqref="I56:J59 K57:O59 A57:H63">
    <cfRule type="expression" dxfId="358" priority="223">
      <formula>$F56="Fermeture"</formula>
    </cfRule>
  </conditionalFormatting>
  <conditionalFormatting sqref="A1:O9 A10:E10 K10:O11 A11:D11 A12:O12 A13:H13 J13:O16 A14:F14 A15:H15 A16:F16 A17:O18 D19:O26 A53:A55 D53:H55 A56:H56 K56:O57 A85:A89 A90:C90 E90:M90 C95:O97 A101:N102 A103:M104 A113:O1009">
    <cfRule type="expression" dxfId="357" priority="281">
      <formula>$F1="Modification"</formula>
    </cfRule>
    <cfRule type="expression" dxfId="356" priority="282">
      <formula>$F1="Création"</formula>
    </cfRule>
  </conditionalFormatting>
  <conditionalFormatting sqref="A1:O9 K10:O11 A12:O12 J13:O16 A17:O18 D19:O26 A113:O1009 A10:E10 A11:D11 A13:H13 A14:F14 A15:H15 A16:F16 A53:A55 D53:H55 A56:H56 K56:O57 A85:A89 A90:C90 C95:O97 A101:N102 A103:M104 E90:M90">
    <cfRule type="expression" dxfId="355" priority="280">
      <formula>$F1="Fermeture"</formula>
    </cfRule>
  </conditionalFormatting>
  <conditionalFormatting sqref="B27 N98 N104">
    <cfRule type="expression" dxfId="354" priority="238">
      <formula>$F26="Création"</formula>
    </cfRule>
    <cfRule type="expression" dxfId="353" priority="239">
      <formula>$F26="Fermeture"</formula>
    </cfRule>
  </conditionalFormatting>
  <conditionalFormatting sqref="B76">
    <cfRule type="expression" dxfId="352" priority="87">
      <formula>$F76="Fermeture"</formula>
    </cfRule>
    <cfRule type="expression" dxfId="351" priority="88">
      <formula>$F76="Modification"</formula>
    </cfRule>
    <cfRule type="expression" dxfId="350" priority="89">
      <formula>$F76="Création"</formula>
    </cfRule>
  </conditionalFormatting>
  <conditionalFormatting sqref="B83">
    <cfRule type="expression" dxfId="349" priority="69">
      <formula>$F83="Fermeture"</formula>
    </cfRule>
    <cfRule type="expression" dxfId="348" priority="70">
      <formula>$F83="Modification"</formula>
    </cfRule>
    <cfRule type="expression" dxfId="347" priority="71">
      <formula>$F83="Création"</formula>
    </cfRule>
  </conditionalFormatting>
  <conditionalFormatting sqref="B106 E106:O108">
    <cfRule type="expression" dxfId="346" priority="160">
      <formula>$F106="Modification"</formula>
    </cfRule>
    <cfRule type="expression" dxfId="345" priority="161">
      <formula>$F106="Création"</formula>
    </cfRule>
  </conditionalFormatting>
  <conditionalFormatting sqref="B58:C59">
    <cfRule type="expression" dxfId="344" priority="94">
      <formula>$F58="Fermeture"</formula>
    </cfRule>
    <cfRule type="expression" dxfId="343" priority="95">
      <formula>$F58="Modification"</formula>
    </cfRule>
    <cfRule type="expression" dxfId="342" priority="96">
      <formula>$F58="Création"</formula>
    </cfRule>
  </conditionalFormatting>
  <conditionalFormatting sqref="B65:C66">
    <cfRule type="expression" dxfId="341" priority="219">
      <formula>$F65="Fermeture"</formula>
    </cfRule>
    <cfRule type="expression" dxfId="340" priority="220">
      <formula>$F65="Modification"</formula>
    </cfRule>
    <cfRule type="expression" dxfId="339" priority="221">
      <formula>$F65="Création"</formula>
    </cfRule>
  </conditionalFormatting>
  <conditionalFormatting sqref="B77:C78">
    <cfRule type="expression" dxfId="338" priority="79">
      <formula>$F77="Fermeture"</formula>
    </cfRule>
    <cfRule type="expression" dxfId="337" priority="80">
      <formula>$F77="Modification"</formula>
    </cfRule>
    <cfRule type="expression" dxfId="336" priority="81">
      <formula>$F77="Création"</formula>
    </cfRule>
  </conditionalFormatting>
  <conditionalFormatting sqref="B83:C85">
    <cfRule type="expression" dxfId="335" priority="61">
      <formula>$F83="Fermeture"</formula>
    </cfRule>
    <cfRule type="expression" dxfId="334" priority="62">
      <formula>$F83="Modification"</formula>
    </cfRule>
    <cfRule type="expression" dxfId="333" priority="63">
      <formula>$F83="Création"</formula>
    </cfRule>
  </conditionalFormatting>
  <conditionalFormatting sqref="B107:C109 I107:N109">
    <cfRule type="expression" dxfId="332" priority="168">
      <formula>$F109="Création"</formula>
    </cfRule>
    <cfRule type="expression" dxfId="331" priority="169">
      <formula>$F109="Fermeture"</formula>
    </cfRule>
  </conditionalFormatting>
  <conditionalFormatting sqref="D58:J59">
    <cfRule type="expression" dxfId="330" priority="102">
      <formula>$F58="Fermeture"</formula>
    </cfRule>
    <cfRule type="expression" dxfId="329" priority="103">
      <formula>$F58="Modification"</formula>
    </cfRule>
    <cfRule type="expression" dxfId="328" priority="104">
      <formula>$F58="Création"</formula>
    </cfRule>
  </conditionalFormatting>
  <conditionalFormatting sqref="B62:J63 D64:J66">
    <cfRule type="expression" dxfId="327" priority="245">
      <formula>$F62="Fermeture"</formula>
    </cfRule>
    <cfRule type="expression" dxfId="326" priority="246">
      <formula>$F62="Modification"</formula>
    </cfRule>
    <cfRule type="expression" dxfId="325" priority="247">
      <formula>$F62="Création"</formula>
    </cfRule>
  </conditionalFormatting>
  <conditionalFormatting sqref="B85:M89 B87:O88">
    <cfRule type="expression" dxfId="324" priority="53">
      <formula>$F85="Modification"</formula>
    </cfRule>
    <cfRule type="expression" dxfId="323" priority="54">
      <formula>$F85="Création"</formula>
    </cfRule>
  </conditionalFormatting>
  <conditionalFormatting sqref="B87:O88 B85:M89">
    <cfRule type="expression" dxfId="322" priority="52">
      <formula>$F85="Fermeture"</formula>
    </cfRule>
  </conditionalFormatting>
  <conditionalFormatting sqref="C51:C53 I51:O53">
    <cfRule type="expression" dxfId="321" priority="290">
      <formula>$F53="Création"</formula>
    </cfRule>
    <cfRule type="expression" dxfId="320" priority="294">
      <formula>$F53="Fermeture"</formula>
    </cfRule>
  </conditionalFormatting>
  <conditionalFormatting sqref="C27:D27">
    <cfRule type="expression" dxfId="319" priority="241">
      <formula>$F27="Fermeture"</formula>
    </cfRule>
    <cfRule type="expression" dxfId="318" priority="242">
      <formula>$F27="Modification"</formula>
    </cfRule>
    <cfRule type="expression" dxfId="317" priority="243">
      <formula>$F27="Création"</formula>
    </cfRule>
  </conditionalFormatting>
  <conditionalFormatting sqref="C50:D52">
    <cfRule type="expression" dxfId="316" priority="230">
      <formula>$F50="Fermeture"</formula>
    </cfRule>
    <cfRule type="expression" dxfId="315" priority="231">
      <formula>$F50="Modification"</formula>
    </cfRule>
    <cfRule type="expression" dxfId="314" priority="232">
      <formula>$F50="Création"</formula>
    </cfRule>
  </conditionalFormatting>
  <conditionalFormatting sqref="C51:D51">
    <cfRule type="expression" dxfId="313" priority="98">
      <formula>$F51="Fermeture"</formula>
    </cfRule>
    <cfRule type="expression" dxfId="312" priority="99">
      <formula>$F51="Modification"</formula>
    </cfRule>
    <cfRule type="expression" dxfId="311" priority="100">
      <formula>$F51="Création"</formula>
    </cfRule>
  </conditionalFormatting>
  <conditionalFormatting sqref="C106:D108">
    <cfRule type="expression" dxfId="310" priority="155">
      <formula>$F106="Fermeture"</formula>
    </cfRule>
    <cfRule type="expression" dxfId="309" priority="156">
      <formula>$F106="Modification"</formula>
    </cfRule>
    <cfRule type="expression" dxfId="308" priority="157">
      <formula>$F106="Création"</formula>
    </cfRule>
  </conditionalFormatting>
  <conditionalFormatting sqref="C57:H57">
    <cfRule type="expression" dxfId="307" priority="224">
      <formula>$F57="Modification"</formula>
    </cfRule>
    <cfRule type="expression" dxfId="306" priority="225">
      <formula>$F57="Création"</formula>
    </cfRule>
  </conditionalFormatting>
  <conditionalFormatting sqref="C91:O91 A92:N93 A94:O94 A98:O100 A105:O105 A106:A109 A110:O112">
    <cfRule type="expression" dxfId="305" priority="185">
      <formula>$F91="Modification"</formula>
    </cfRule>
    <cfRule type="expression" dxfId="304" priority="186">
      <formula>$F91="Création"</formula>
    </cfRule>
  </conditionalFormatting>
  <conditionalFormatting sqref="C91:O91 A92:N93 A94:O94 A98:O100 A105:O105 A110:O112 A106:A109">
    <cfRule type="expression" dxfId="303" priority="184">
      <formula>$F91="Fermeture"</formula>
    </cfRule>
  </conditionalFormatting>
  <conditionalFormatting sqref="D79">
    <cfRule type="expression" dxfId="302" priority="72">
      <formula>$C79="Option"</formula>
    </cfRule>
    <cfRule type="expression" dxfId="301" priority="73">
      <formula>$F79="Fermeture"</formula>
    </cfRule>
    <cfRule type="expression" dxfId="300" priority="74">
      <formula>$F79="Modification"</formula>
    </cfRule>
    <cfRule type="expression" dxfId="299" priority="75">
      <formula>$F79="Création"</formula>
    </cfRule>
  </conditionalFormatting>
  <conditionalFormatting sqref="D90">
    <cfRule type="expression" dxfId="298" priority="20">
      <formula>$F90="Fermeture"</formula>
    </cfRule>
    <cfRule type="expression" dxfId="297" priority="21">
      <formula>$F90="Modification"</formula>
    </cfRule>
    <cfRule type="expression" dxfId="296" priority="22">
      <formula>$F90="Création"</formula>
    </cfRule>
    <cfRule type="expression" dxfId="295" priority="23">
      <formula>$F90="Fermeture"</formula>
    </cfRule>
    <cfRule type="expression" dxfId="294" priority="24">
      <formula>$F90="Modification"</formula>
    </cfRule>
    <cfRule type="expression" dxfId="293" priority="25">
      <formula>$F90="Création"</formula>
    </cfRule>
    <cfRule type="expression" dxfId="292" priority="26">
      <formula>#REF!="Option"</formula>
    </cfRule>
  </conditionalFormatting>
  <conditionalFormatting sqref="D1:E49 G1:N54 A1:A1009 D57:E85 K58:N71 G56:N59">
    <cfRule type="expression" dxfId="291" priority="233">
      <formula>$C1="Option"</formula>
    </cfRule>
  </conditionalFormatting>
  <conditionalFormatting sqref="D51:E51">
    <cfRule type="expression" dxfId="290" priority="97">
      <formula>$C51="Option"</formula>
    </cfRule>
  </conditionalFormatting>
  <conditionalFormatting sqref="D51:E52 G51:H52 A51:A52">
    <cfRule type="expression" dxfId="289" priority="285">
      <formula>#REF!="Option"</formula>
    </cfRule>
  </conditionalFormatting>
  <conditionalFormatting sqref="D57:E57">
    <cfRule type="expression" dxfId="288" priority="222">
      <formula>$C57="Option"</formula>
    </cfRule>
  </conditionalFormatting>
  <conditionalFormatting sqref="G60:H71 D52:E56 G60:N61 G55:N56">
    <cfRule type="expression" dxfId="287" priority="258">
      <formula>$C52="Option"</formula>
    </cfRule>
  </conditionalFormatting>
  <conditionalFormatting sqref="D77:E78 G77:N78">
    <cfRule type="expression" dxfId="286" priority="82">
      <formula>$C77="Option"</formula>
    </cfRule>
  </conditionalFormatting>
  <conditionalFormatting sqref="D83:E85 G83:N85">
    <cfRule type="expression" dxfId="285" priority="64">
      <formula>$C83="Option"</formula>
    </cfRule>
  </conditionalFormatting>
  <conditionalFormatting sqref="D85:E90">
    <cfRule type="expression" dxfId="284" priority="19">
      <formula>$C85="Option"</formula>
    </cfRule>
  </conditionalFormatting>
  <conditionalFormatting sqref="D91:E106 D110:E1009">
    <cfRule type="expression" dxfId="283" priority="182">
      <formula>$C91="Option"</formula>
    </cfRule>
  </conditionalFormatting>
  <conditionalFormatting sqref="D107:E108 G107:H108">
    <cfRule type="expression" dxfId="282" priority="166">
      <formula>#REF!="Option"</formula>
    </cfRule>
  </conditionalFormatting>
  <conditionalFormatting sqref="D109:E109 G109:H109">
    <cfRule type="expression" dxfId="281" priority="165">
      <formula>$C107="Option"</formula>
    </cfRule>
  </conditionalFormatting>
  <conditionalFormatting sqref="D109:H109">
    <cfRule type="expression" dxfId="280" priority="162">
      <formula>$F109="Fermeture"</formula>
    </cfRule>
    <cfRule type="expression" dxfId="279" priority="163">
      <formula>$F109="Modification"</formula>
    </cfRule>
    <cfRule type="expression" dxfId="278" priority="164">
      <formula>$F109="Création"</formula>
    </cfRule>
  </conditionalFormatting>
  <conditionalFormatting sqref="D77:J78">
    <cfRule type="expression" dxfId="277" priority="83">
      <formula>$F77="Fermeture"</formula>
    </cfRule>
    <cfRule type="expression" dxfId="276" priority="84">
      <formula>$F77="Modification"</formula>
    </cfRule>
    <cfRule type="expression" dxfId="275" priority="85">
      <formula>$F77="Création"</formula>
    </cfRule>
  </conditionalFormatting>
  <conditionalFormatting sqref="D83:J85">
    <cfRule type="expression" dxfId="274" priority="65">
      <formula>$F83="Fermeture"</formula>
    </cfRule>
    <cfRule type="expression" dxfId="273" priority="66">
      <formula>$F83="Modification"</formula>
    </cfRule>
    <cfRule type="expression" dxfId="272" priority="67">
      <formula>$F83="Création"</formula>
    </cfRule>
  </conditionalFormatting>
  <conditionalFormatting sqref="E27:O28 C29:O29 A30:O32 C33:O35 A36:O38 A39:N42 A43:O43 C44:O44 A45:N46 A47:O49 E50:O52 K53:O54 A55:O56 A60:O61 K61:O66 K65:N67 K68:O71 A72:O75 K76:O81 K80:N85 K83:O85 C52:H54 C64:H64 A65:H71 A76:H78 C79:H79 A80:H85 A27">
    <cfRule type="expression" dxfId="271" priority="260">
      <formula>$F27="Fermeture"</formula>
    </cfRule>
  </conditionalFormatting>
  <conditionalFormatting sqref="E106:O108 B106">
    <cfRule type="expression" dxfId="270" priority="159">
      <formula>$F106="Fermeture"</formula>
    </cfRule>
  </conditionalFormatting>
  <conditionalFormatting sqref="G62:J66 D62:E66">
    <cfRule type="expression" dxfId="269" priority="244">
      <formula>$C62="Option"</formula>
    </cfRule>
  </conditionalFormatting>
  <conditionalFormatting sqref="G85:M90 G87:N88">
    <cfRule type="expression" dxfId="268" priority="55">
      <formula>$C85="Option"</formula>
    </cfRule>
  </conditionalFormatting>
  <conditionalFormatting sqref="D50:E50 D56:E56 G91:N96 G99:N102 G105:N106 G97:M98 G110:N1009 I107:N109 G103:M104">
    <cfRule type="expression" dxfId="267" priority="263">
      <formula>$C50="Option"</formula>
    </cfRule>
  </conditionalFormatting>
  <conditionalFormatting sqref="G72:N75">
    <cfRule type="expression" dxfId="266" priority="56">
      <formula>$C72="Option"</formula>
    </cfRule>
  </conditionalFormatting>
  <conditionalFormatting sqref="G76:N85 I60:J71">
    <cfRule type="expression" dxfId="265" priority="208">
      <formula>$C60="Option"</formula>
    </cfRule>
  </conditionalFormatting>
  <conditionalFormatting sqref="I60:J71 I76:J85">
    <cfRule type="expression" dxfId="264" priority="209">
      <formula>$F60="Fermeture"</formula>
    </cfRule>
    <cfRule type="expression" dxfId="263" priority="210">
      <formula>$F60="Modification"</formula>
    </cfRule>
    <cfRule type="expression" dxfId="262" priority="211">
      <formula>$F60="Création"</formula>
    </cfRule>
  </conditionalFormatting>
  <conditionalFormatting sqref="I107:N109 B107:C109">
    <cfRule type="expression" dxfId="261" priority="167">
      <formula>$F109="Modification"</formula>
    </cfRule>
  </conditionalFormatting>
  <conditionalFormatting sqref="I51:O53 C51:C53">
    <cfRule type="expression" dxfId="260" priority="289">
      <formula>$F53="Modification"</formula>
    </cfRule>
  </conditionalFormatting>
  <conditionalFormatting sqref="K51:O51 I51:J54 O77:O78">
    <cfRule type="expression" dxfId="259" priority="111">
      <formula>$F51="Fermeture"</formula>
    </cfRule>
    <cfRule type="expression" dxfId="258" priority="112">
      <formula>$F51="Modification"</formula>
    </cfRule>
    <cfRule type="expression" dxfId="257" priority="113">
      <formula>$F51="Création"</formula>
    </cfRule>
  </conditionalFormatting>
  <conditionalFormatting sqref="N1:N26 N113:N1009">
    <cfRule type="expression" dxfId="256" priority="279">
      <formula>$M1="Porteuse"</formula>
    </cfRule>
  </conditionalFormatting>
  <conditionalFormatting sqref="N99:N103 N105 N27:N97">
    <cfRule type="expression" dxfId="255" priority="259">
      <formula>$M27="Porteuse"</formula>
    </cfRule>
  </conditionalFormatting>
  <conditionalFormatting sqref="N85:N90">
    <cfRule type="expression" dxfId="254" priority="39">
      <formula>$C85="Option"</formula>
    </cfRule>
  </conditionalFormatting>
  <conditionalFormatting sqref="N97">
    <cfRule type="expression" dxfId="253" priority="142">
      <formula>$C97="Option"</formula>
    </cfRule>
  </conditionalFormatting>
  <conditionalFormatting sqref="N98 N104 B27">
    <cfRule type="expression" dxfId="252" priority="237">
      <formula>$F26="Modification"</formula>
    </cfRule>
  </conditionalFormatting>
  <conditionalFormatting sqref="N98 N104">
    <cfRule type="expression" dxfId="251" priority="296">
      <formula>$C97="Option"</formula>
    </cfRule>
    <cfRule type="expression" dxfId="250" priority="304">
      <formula>$M97="Porteuse"</formula>
    </cfRule>
  </conditionalFormatting>
  <conditionalFormatting sqref="N101:N103">
    <cfRule type="expression" dxfId="249" priority="136">
      <formula>$F101="Fermeture"</formula>
    </cfRule>
    <cfRule type="expression" dxfId="248" priority="137">
      <formula>$F101="Modification"</formula>
    </cfRule>
    <cfRule type="expression" dxfId="247" priority="138">
      <formula>$F101="Création"</formula>
    </cfRule>
  </conditionalFormatting>
  <conditionalFormatting sqref="N103">
    <cfRule type="expression" dxfId="246" priority="129">
      <formula>$C103="Option"</formula>
    </cfRule>
    <cfRule type="expression" dxfId="245" priority="130">
      <formula>$F103="Fermeture"</formula>
    </cfRule>
    <cfRule type="expression" dxfId="244" priority="131">
      <formula>$F103="Modification"</formula>
    </cfRule>
    <cfRule type="expression" dxfId="243" priority="132">
      <formula>$F103="Création"</formula>
    </cfRule>
  </conditionalFormatting>
  <conditionalFormatting sqref="N104">
    <cfRule type="expression" dxfId="242" priority="133">
      <formula>$F103="Fermeture"</formula>
    </cfRule>
    <cfRule type="expression" dxfId="241" priority="134">
      <formula>$F103="Modification"</formula>
    </cfRule>
    <cfRule type="expression" dxfId="240" priority="135">
      <formula>$F103="Création"</formula>
    </cfRule>
  </conditionalFormatting>
  <conditionalFormatting sqref="N106:N112">
    <cfRule type="expression" dxfId="239" priority="158">
      <formula>$M106="Porteuse"</formula>
    </cfRule>
  </conditionalFormatting>
  <conditionalFormatting sqref="N85:O86">
    <cfRule type="expression" dxfId="238" priority="27">
      <formula>$F85="Fermeture"</formula>
    </cfRule>
    <cfRule type="expression" dxfId="237" priority="28">
      <formula>$F85="Modification"</formula>
    </cfRule>
    <cfRule type="expression" dxfId="236" priority="29">
      <formula>$F85="Création"</formula>
    </cfRule>
  </conditionalFormatting>
  <conditionalFormatting sqref="N86:O86">
    <cfRule type="expression" dxfId="235" priority="36">
      <formula>$F86="Fermeture"</formula>
    </cfRule>
    <cfRule type="expression" dxfId="234" priority="37">
      <formula>$F86="Modification"</formula>
    </cfRule>
    <cfRule type="expression" dxfId="233" priority="38">
      <formula>$F86="Création"</formula>
    </cfRule>
  </conditionalFormatting>
  <conditionalFormatting sqref="N87:O87">
    <cfRule type="expression" dxfId="232" priority="48">
      <formula>$F87="Fermeture"</formula>
    </cfRule>
    <cfRule type="expression" dxfId="231" priority="49">
      <formula>$F87="Modification"</formula>
    </cfRule>
    <cfRule type="expression" dxfId="230" priority="50">
      <formula>$F87="Création"</formula>
    </cfRule>
  </conditionalFormatting>
  <conditionalFormatting sqref="N88:O88">
    <cfRule type="expression" dxfId="229" priority="30">
      <formula>$F88="Fermeture"</formula>
    </cfRule>
    <cfRule type="expression" dxfId="228" priority="31">
      <formula>$F88="Modification"</formula>
    </cfRule>
    <cfRule type="expression" dxfId="227" priority="32">
      <formula>$F88="Création"</formula>
    </cfRule>
  </conditionalFormatting>
  <conditionalFormatting sqref="N89:O90">
    <cfRule type="expression" dxfId="226" priority="40">
      <formula>$F89="Fermeture"</formula>
    </cfRule>
    <cfRule type="expression" dxfId="225" priority="41">
      <formula>$F89="Modification"</formula>
    </cfRule>
    <cfRule type="expression" dxfId="224" priority="42">
      <formula>$F89="Création"</formula>
    </cfRule>
  </conditionalFormatting>
  <conditionalFormatting sqref="N92:O93">
    <cfRule type="expression" dxfId="223" priority="114">
      <formula>$F92="Fermeture"</formula>
    </cfRule>
    <cfRule type="expression" dxfId="222" priority="115">
      <formula>$F92="Modification"</formula>
    </cfRule>
    <cfRule type="expression" dxfId="221" priority="116">
      <formula>$F92="Création"</formula>
    </cfRule>
  </conditionalFormatting>
  <conditionalFormatting sqref="O52">
    <cfRule type="expression" dxfId="220" priority="108">
      <formula>$F52="Fermeture"</formula>
    </cfRule>
    <cfRule type="expression" dxfId="219" priority="109">
      <formula>$F52="Modification"</formula>
    </cfRule>
    <cfRule type="expression" dxfId="218" priority="110">
      <formula>$F52="Création"</formula>
    </cfRule>
  </conditionalFormatting>
  <conditionalFormatting sqref="O60">
    <cfRule type="expression" dxfId="217" priority="105">
      <formula>$F60="Fermeture"</formula>
    </cfRule>
    <cfRule type="expression" dxfId="216" priority="106">
      <formula>$F60="Modification"</formula>
    </cfRule>
    <cfRule type="expression" dxfId="215" priority="107">
      <formula>$F60="Création"</formula>
    </cfRule>
  </conditionalFormatting>
  <conditionalFormatting sqref="O67">
    <cfRule type="expression" dxfId="214" priority="251">
      <formula>$F67="Fermeture"</formula>
    </cfRule>
    <cfRule type="expression" dxfId="213" priority="252">
      <formula>$F67="Modification"</formula>
    </cfRule>
    <cfRule type="expression" dxfId="212" priority="253">
      <formula>$F67="Création"</formula>
    </cfRule>
  </conditionalFormatting>
  <conditionalFormatting sqref="O83:O85">
    <cfRule type="expression" dxfId="211" priority="76">
      <formula>$F83="Fermeture"</formula>
    </cfRule>
    <cfRule type="expression" dxfId="210" priority="77">
      <formula>$F83="Modification"</formula>
    </cfRule>
    <cfRule type="expression" dxfId="209" priority="78">
      <formula>$F83="Création"</formula>
    </cfRule>
  </conditionalFormatting>
  <conditionalFormatting sqref="O101:O104">
    <cfRule type="expression" dxfId="208" priority="143">
      <formula>$F101="Fermeture"</formula>
    </cfRule>
    <cfRule type="expression" dxfId="207" priority="144">
      <formula>$F101="Modification"</formula>
    </cfRule>
    <cfRule type="expression" dxfId="206" priority="145">
      <formula>$F101="Création"</formula>
    </cfRule>
  </conditionalFormatting>
  <conditionalFormatting sqref="O109">
    <cfRule type="expression" dxfId="205" priority="126">
      <formula>$F109="Fermeture"</formula>
    </cfRule>
    <cfRule type="expression" dxfId="204" priority="127">
      <formula>$F109="Modification"</formula>
    </cfRule>
    <cfRule type="expression" dxfId="203" priority="128">
      <formula>$F109="Création"</formula>
    </cfRule>
  </conditionalFormatting>
  <dataValidations count="6">
    <dataValidation type="list" allowBlank="1" showInputMessage="1" showErrorMessage="1" sqref="C19:C53 C56:C310" xr:uid="{00000000-0002-0000-0500-000002000000}">
      <formula1>"UE, ECUE, BLOC, OPTION, Parcours Pédagogique"</formula1>
    </dataValidation>
    <dataValidation type="list" allowBlank="1" showInputMessage="1" showErrorMessage="1" sqref="M19:M53 M56:M310" xr:uid="{00000000-0002-0000-0500-000000000000}">
      <formula1>List_Mutualisation</formula1>
    </dataValidation>
    <dataValidation type="list" allowBlank="1" showInputMessage="1" showErrorMessage="1" sqref="L19:L53 L56:L310" xr:uid="{00000000-0002-0000-0500-000005000000}">
      <formula1>"Anglais"</formula1>
    </dataValidation>
    <dataValidation type="list" allowBlank="1" showInputMessage="1" showErrorMessage="1" sqref="H19:H310" xr:uid="{00000000-0002-0000-0500-000001000000}">
      <formula1>List_CNU</formula1>
    </dataValidation>
    <dataValidation type="list" allowBlank="1" showInputMessage="1" showErrorMessage="1" sqref="F19:F310" xr:uid="{00000000-0002-0000-0500-000003000000}">
      <formula1>List_Statut</formula1>
    </dataValidation>
    <dataValidation type="list" allowBlank="1" showInputMessage="1" showErrorMessage="1" sqref="E19:E310" xr:uid="{00000000-0002-0000-0500-000004000000}">
      <formula1>List_Type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T298"/>
  <sheetViews>
    <sheetView zoomScale="70" zoomScaleNormal="70" zoomScalePageLayoutView="70" workbookViewId="0">
      <pane ySplit="18" topLeftCell="A97" activePane="bottomLeft" state="frozen"/>
      <selection activeCell="D25" sqref="D25"/>
      <selection pane="bottomLeft" activeCell="F114" sqref="F114"/>
    </sheetView>
  </sheetViews>
  <sheetFormatPr baseColWidth="10"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34" customWidth="1"/>
    <col min="20" max="20" width="46.42578125" style="16" customWidth="1"/>
  </cols>
  <sheetData>
    <row r="1" spans="1:19">
      <c r="A1" s="155"/>
      <c r="B1" s="155"/>
      <c r="C1" s="155"/>
      <c r="D1" s="155"/>
      <c r="E1" s="155"/>
      <c r="F1" s="155"/>
      <c r="G1" s="155"/>
      <c r="H1" s="155"/>
      <c r="I1" s="155"/>
      <c r="J1" s="36"/>
    </row>
    <row r="2" spans="1:19">
      <c r="A2" s="155"/>
      <c r="B2" s="155"/>
      <c r="C2" s="155"/>
      <c r="D2" s="155"/>
      <c r="E2" s="155"/>
      <c r="F2" s="155"/>
      <c r="G2" s="155"/>
      <c r="H2" s="155"/>
      <c r="I2" s="155"/>
      <c r="J2" s="36"/>
    </row>
    <row r="3" spans="1:19">
      <c r="A3" s="155"/>
      <c r="B3" s="155"/>
      <c r="C3" s="155"/>
      <c r="D3" s="155"/>
      <c r="E3" s="155"/>
      <c r="F3" s="155"/>
      <c r="G3" s="155"/>
      <c r="H3" s="155"/>
      <c r="I3" s="155"/>
      <c r="J3" s="36"/>
    </row>
    <row r="4" spans="1:19">
      <c r="A4" s="155"/>
      <c r="B4" s="155"/>
      <c r="C4" s="155"/>
      <c r="D4" s="155"/>
      <c r="E4" s="155"/>
      <c r="F4" s="155"/>
      <c r="G4" s="155"/>
      <c r="H4" s="155"/>
      <c r="I4" s="155"/>
      <c r="J4" s="36"/>
    </row>
    <row r="5" spans="1:19">
      <c r="A5" s="155"/>
      <c r="B5" s="155"/>
      <c r="C5" s="155"/>
      <c r="D5" s="155"/>
      <c r="E5" s="155"/>
      <c r="F5" s="155"/>
      <c r="G5" s="155"/>
      <c r="H5" s="155"/>
      <c r="I5" s="155"/>
      <c r="J5" s="36"/>
    </row>
    <row r="6" spans="1:19">
      <c r="A6" s="155"/>
      <c r="B6" s="155"/>
      <c r="C6" s="155"/>
      <c r="D6" s="155"/>
      <c r="E6" s="155"/>
      <c r="F6" s="155"/>
      <c r="G6" s="155"/>
      <c r="H6" s="155"/>
      <c r="I6" s="155"/>
      <c r="J6" s="36"/>
    </row>
    <row r="7" spans="1:19" ht="14.45" customHeight="1">
      <c r="A7" s="190" t="s">
        <v>211</v>
      </c>
      <c r="B7" s="154">
        <f>'Fiche Générale'!B3</f>
        <v>0</v>
      </c>
      <c r="C7" s="157" t="s">
        <v>241</v>
      </c>
      <c r="D7" s="157"/>
      <c r="E7" s="193">
        <f>'Fiche Générale'!B4</f>
        <v>0</v>
      </c>
      <c r="F7" s="194"/>
      <c r="G7" s="157" t="s">
        <v>242</v>
      </c>
      <c r="H7" s="154">
        <f>'Fiche Générale'!B5</f>
        <v>0</v>
      </c>
      <c r="I7" s="154"/>
      <c r="J7" s="37"/>
      <c r="K7" s="21"/>
    </row>
    <row r="8" spans="1:19" ht="14.45" customHeight="1">
      <c r="A8" s="191"/>
      <c r="B8" s="154"/>
      <c r="C8" s="157"/>
      <c r="D8" s="157"/>
      <c r="E8" s="193"/>
      <c r="F8" s="194"/>
      <c r="G8" s="157"/>
      <c r="H8" s="154"/>
      <c r="I8" s="154"/>
      <c r="J8" s="37"/>
      <c r="K8" s="21"/>
    </row>
    <row r="9" spans="1:19" ht="14.45" customHeight="1">
      <c r="A9" s="191"/>
      <c r="B9" s="154"/>
      <c r="C9" s="157"/>
      <c r="D9" s="157"/>
      <c r="E9" s="193"/>
      <c r="F9" s="194"/>
      <c r="G9" s="157"/>
      <c r="H9" s="154"/>
      <c r="I9" s="154"/>
      <c r="J9" s="37"/>
      <c r="K9" s="21"/>
    </row>
    <row r="10" spans="1:19" ht="14.45" customHeight="1">
      <c r="A10" s="191"/>
      <c r="B10" s="154"/>
      <c r="C10" s="164" t="s">
        <v>214</v>
      </c>
      <c r="D10" s="164"/>
      <c r="E10" s="168">
        <f>'Fiche Générale'!B9</f>
        <v>0</v>
      </c>
      <c r="F10" s="169"/>
      <c r="G10" s="169"/>
      <c r="H10" s="169"/>
      <c r="I10" s="170"/>
      <c r="J10" s="38"/>
      <c r="K10" s="21"/>
    </row>
    <row r="11" spans="1:19" ht="14.45" customHeight="1">
      <c r="A11" s="192"/>
      <c r="B11" s="154"/>
      <c r="C11" s="164"/>
      <c r="D11" s="164"/>
      <c r="E11" s="171"/>
      <c r="F11" s="172"/>
      <c r="G11" s="172"/>
      <c r="H11" s="172"/>
      <c r="I11" s="173"/>
      <c r="J11" s="38"/>
      <c r="K11" s="21"/>
    </row>
    <row r="12" spans="1:19">
      <c r="C12" s="16"/>
      <c r="I12" s="34"/>
      <c r="J12" s="34"/>
      <c r="M12" s="160" t="s">
        <v>243</v>
      </c>
      <c r="N12" s="161"/>
      <c r="O12" s="174"/>
      <c r="P12" s="160" t="s">
        <v>244</v>
      </c>
      <c r="Q12" s="161"/>
      <c r="R12" s="161"/>
      <c r="S12" s="174"/>
    </row>
    <row r="13" spans="1:19">
      <c r="A13" s="176" t="s">
        <v>215</v>
      </c>
      <c r="B13" s="178" t="str">
        <f>'S6 Maquette'!B13:B14</f>
        <v>3 ème Année de Licence</v>
      </c>
      <c r="C13" s="178"/>
      <c r="D13" s="176" t="s">
        <v>245</v>
      </c>
      <c r="E13" s="178">
        <f>'S6 Maquette'!E13:F14</f>
        <v>0</v>
      </c>
      <c r="F13" s="178"/>
      <c r="G13" s="178"/>
      <c r="I13" s="34"/>
      <c r="J13" s="34"/>
      <c r="M13" s="162"/>
      <c r="N13" s="163"/>
      <c r="O13" s="175"/>
      <c r="P13" s="162"/>
      <c r="Q13" s="163"/>
      <c r="R13" s="163"/>
      <c r="S13" s="175"/>
    </row>
    <row r="14" spans="1:19">
      <c r="A14" s="177"/>
      <c r="B14" s="178"/>
      <c r="C14" s="178"/>
      <c r="D14" s="177"/>
      <c r="E14" s="178"/>
      <c r="F14" s="178"/>
      <c r="G14" s="178"/>
      <c r="I14" s="34"/>
      <c r="J14" s="34"/>
      <c r="M14" s="156" t="s">
        <v>246</v>
      </c>
      <c r="N14" s="160" t="s">
        <v>247</v>
      </c>
      <c r="O14" s="174"/>
      <c r="P14" s="155"/>
      <c r="Q14" s="181"/>
      <c r="R14" s="184"/>
      <c r="S14" s="181"/>
    </row>
    <row r="15" spans="1:19">
      <c r="A15" s="176" t="s">
        <v>248</v>
      </c>
      <c r="B15" s="186" t="str">
        <f>'S6 Maquette'!B15:B16</f>
        <v>Semestre 6</v>
      </c>
      <c r="C15" s="187"/>
      <c r="D15" s="176" t="s">
        <v>249</v>
      </c>
      <c r="E15" s="178">
        <f>'S6 Maquette'!E15:F16</f>
        <v>0</v>
      </c>
      <c r="F15" s="178"/>
      <c r="G15" s="178"/>
      <c r="I15" s="34"/>
      <c r="J15" s="34"/>
      <c r="M15" s="156"/>
      <c r="N15" s="179"/>
      <c r="O15" s="180"/>
      <c r="P15" s="155"/>
      <c r="Q15" s="182"/>
      <c r="R15" s="184"/>
      <c r="S15" s="182"/>
    </row>
    <row r="16" spans="1:19">
      <c r="A16" s="177"/>
      <c r="B16" s="188"/>
      <c r="C16" s="189"/>
      <c r="D16" s="177"/>
      <c r="E16" s="178"/>
      <c r="F16" s="178"/>
      <c r="G16" s="178"/>
      <c r="I16" s="34"/>
      <c r="J16" s="34"/>
      <c r="M16" s="156"/>
      <c r="N16" s="179"/>
      <c r="O16" s="180"/>
      <c r="P16" s="155"/>
      <c r="Q16" s="182"/>
      <c r="R16" s="184"/>
      <c r="S16" s="182"/>
    </row>
    <row r="17" spans="1:20">
      <c r="L17" s="17"/>
      <c r="M17" s="156"/>
      <c r="N17" s="162"/>
      <c r="O17" s="175"/>
      <c r="P17" s="155"/>
      <c r="Q17" s="183"/>
      <c r="R17" s="184"/>
      <c r="S17" s="183"/>
    </row>
    <row r="18" spans="1:20" ht="59.45" customHeight="1">
      <c r="A18" s="3" t="s">
        <v>250</v>
      </c>
      <c r="B18" s="35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6" customHeight="1">
      <c r="A19" s="53" t="str">
        <f>'S6 Maquette'!B19</f>
        <v xml:space="preserve">UE Competences transversales 6 </v>
      </c>
      <c r="B19" s="54" t="str">
        <f>'S6 Maquette'!C19</f>
        <v>UE</v>
      </c>
      <c r="C19" s="55">
        <f>'S6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6"/>
      <c r="T19" s="60"/>
    </row>
    <row r="20" spans="1:20" ht="30.6" customHeight="1">
      <c r="A20" s="53" t="str">
        <f>'S6 Maquette'!B20</f>
        <v>Competences numeriques 3</v>
      </c>
      <c r="B20" s="54" t="str">
        <f>'S6 Maquette'!C20</f>
        <v>ECUE</v>
      </c>
      <c r="C20" s="55">
        <f>'S6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6"/>
      <c r="T20" s="60"/>
    </row>
    <row r="21" spans="1:20" ht="30.6" customHeight="1">
      <c r="A21" s="53" t="str">
        <f>'S6 Maquette'!B21</f>
        <v xml:space="preserve">Competences informationnelles 3 </v>
      </c>
      <c r="B21" s="54" t="str">
        <f>'S6 Maquette'!C21</f>
        <v>ECUE</v>
      </c>
      <c r="C21" s="55">
        <f>'S6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6"/>
      <c r="T21" s="60"/>
    </row>
    <row r="22" spans="1:20" ht="30.6" customHeight="1">
      <c r="A22" s="53" t="str">
        <f>'S6 Maquette'!B22</f>
        <v xml:space="preserve">Langue vivante-6 </v>
      </c>
      <c r="B22" s="54" t="str">
        <f>'S6 Maquette'!C22</f>
        <v>BLOC</v>
      </c>
      <c r="C22" s="55">
        <f>'S6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6"/>
      <c r="T22" s="60"/>
    </row>
    <row r="23" spans="1:20" ht="30.6" customHeight="1">
      <c r="A23" s="53" t="str">
        <f>'S6 Maquette'!B23</f>
        <v>Min 1 Max 1</v>
      </c>
      <c r="B23" s="54" t="str">
        <f>'S6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6"/>
      <c r="T23" s="60"/>
    </row>
    <row r="24" spans="1:20" ht="30.6" customHeight="1">
      <c r="A24" s="53" t="str">
        <f>'S6 Maquette'!B24</f>
        <v xml:space="preserve">Anglais 6 </v>
      </c>
      <c r="B24" s="54" t="str">
        <f>'S6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6"/>
      <c r="T24" s="60"/>
    </row>
    <row r="25" spans="1:20" ht="30.6" customHeight="1">
      <c r="A25" s="53" t="str">
        <f>'S6 Maquette'!B25</f>
        <v xml:space="preserve">Espagnol 6 </v>
      </c>
      <c r="B25" s="54" t="str">
        <f>'S6 Maquette'!C25</f>
        <v>ECUE</v>
      </c>
      <c r="C25" s="55">
        <f>'S6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6"/>
      <c r="T25" s="60"/>
    </row>
    <row r="26" spans="1:20" ht="30.6" customHeight="1">
      <c r="A26" s="53" t="str">
        <f>'S6 Maquette'!B26</f>
        <v xml:space="preserve">Italien 6 </v>
      </c>
      <c r="B26" s="54" t="str">
        <f>'S6 Maquette'!C26</f>
        <v>ECUE</v>
      </c>
      <c r="C26" s="55"/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6"/>
      <c r="T26" s="60"/>
    </row>
    <row r="27" spans="1:20" ht="30.6" customHeight="1">
      <c r="A27" s="42" t="s">
        <v>323</v>
      </c>
      <c r="B27" s="42" t="s">
        <v>38</v>
      </c>
      <c r="C27" s="41">
        <f>'S6 Maquette'!F27</f>
        <v>0</v>
      </c>
      <c r="D27" s="7"/>
      <c r="E27" s="7"/>
      <c r="F27" s="7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109"/>
      <c r="T27" s="44"/>
    </row>
    <row r="28" spans="1:20" ht="30.6" customHeight="1">
      <c r="A28" s="42" t="s">
        <v>322</v>
      </c>
      <c r="B28" s="42" t="s">
        <v>32</v>
      </c>
      <c r="C28" s="41">
        <f>'S6 Maquette'!F29</f>
        <v>0</v>
      </c>
      <c r="D28" s="7"/>
      <c r="E28" s="7"/>
      <c r="F28" s="7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109"/>
      <c r="T28" s="44"/>
    </row>
    <row r="29" spans="1:20" ht="30.6" customHeight="1">
      <c r="A29" s="42" t="s">
        <v>325</v>
      </c>
      <c r="B29" s="42" t="s">
        <v>13</v>
      </c>
      <c r="C29" s="41">
        <f>'S6 Maquette'!F30</f>
        <v>0</v>
      </c>
      <c r="D29" s="7">
        <v>1</v>
      </c>
      <c r="E29" s="7" t="s">
        <v>422</v>
      </c>
      <c r="F29" s="7"/>
      <c r="G29" s="39" t="s">
        <v>422</v>
      </c>
      <c r="H29" s="39" t="s">
        <v>422</v>
      </c>
      <c r="I29" s="39" t="s">
        <v>422</v>
      </c>
      <c r="J29" s="39"/>
      <c r="K29" s="39" t="s">
        <v>10</v>
      </c>
      <c r="L29" s="39"/>
      <c r="M29" s="39">
        <v>4</v>
      </c>
      <c r="N29" s="39"/>
      <c r="O29" s="39"/>
      <c r="P29" s="39" t="s">
        <v>423</v>
      </c>
      <c r="Q29" s="39"/>
      <c r="R29" s="39"/>
      <c r="S29" s="107" t="s">
        <v>441</v>
      </c>
      <c r="T29" s="44"/>
    </row>
    <row r="30" spans="1:20" ht="30.6" customHeight="1">
      <c r="A30" s="42" t="s">
        <v>272</v>
      </c>
      <c r="B30" s="42" t="s">
        <v>23</v>
      </c>
      <c r="C30" s="41">
        <f>'S6 Maquette'!F31</f>
        <v>0</v>
      </c>
      <c r="D30" s="7">
        <v>1</v>
      </c>
      <c r="E30" s="7" t="s">
        <v>422</v>
      </c>
      <c r="F30" s="7"/>
      <c r="G30" s="39" t="s">
        <v>422</v>
      </c>
      <c r="H30" s="39" t="s">
        <v>422</v>
      </c>
      <c r="I30" s="39" t="s">
        <v>422</v>
      </c>
      <c r="J30" s="39"/>
      <c r="K30" s="39" t="s">
        <v>10</v>
      </c>
      <c r="L30" s="39"/>
      <c r="M30" s="39">
        <v>2</v>
      </c>
      <c r="N30" s="39"/>
      <c r="O30" s="39"/>
      <c r="P30" s="39" t="s">
        <v>423</v>
      </c>
      <c r="Q30" s="39"/>
      <c r="R30" s="39"/>
      <c r="S30" s="109"/>
      <c r="T30" s="44"/>
    </row>
    <row r="31" spans="1:20" ht="30.6" customHeight="1">
      <c r="A31" s="42" t="s">
        <v>273</v>
      </c>
      <c r="B31" s="42" t="s">
        <v>23</v>
      </c>
      <c r="C31" s="41">
        <f>'S6 Maquette'!F32</f>
        <v>0</v>
      </c>
      <c r="D31" s="7">
        <v>1</v>
      </c>
      <c r="E31" s="7" t="s">
        <v>422</v>
      </c>
      <c r="F31" s="7"/>
      <c r="G31" s="39" t="s">
        <v>422</v>
      </c>
      <c r="H31" s="39" t="s">
        <v>422</v>
      </c>
      <c r="I31" s="39" t="s">
        <v>422</v>
      </c>
      <c r="J31" s="39"/>
      <c r="K31" s="39" t="s">
        <v>10</v>
      </c>
      <c r="L31" s="39"/>
      <c r="M31" s="39">
        <v>2</v>
      </c>
      <c r="N31" s="39"/>
      <c r="O31" s="39"/>
      <c r="P31" s="39" t="s">
        <v>423</v>
      </c>
      <c r="Q31" s="39"/>
      <c r="R31" s="39"/>
      <c r="S31" s="109"/>
      <c r="T31" s="44"/>
    </row>
    <row r="32" spans="1:20" ht="30.6" customHeight="1">
      <c r="A32" s="42"/>
      <c r="B32" s="42"/>
      <c r="C32" s="41">
        <f>'S6 Maquette'!F33</f>
        <v>0</v>
      </c>
      <c r="D32" s="7"/>
      <c r="E32" s="7"/>
      <c r="F32" s="7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109"/>
      <c r="T32" s="44"/>
    </row>
    <row r="33" spans="1:20" ht="30.6" customHeight="1">
      <c r="A33" s="42" t="s">
        <v>326</v>
      </c>
      <c r="B33" s="42" t="s">
        <v>13</v>
      </c>
      <c r="C33" s="41">
        <f>'S6 Maquette'!F34</f>
        <v>0</v>
      </c>
      <c r="D33" s="7">
        <v>1</v>
      </c>
      <c r="E33" s="7" t="s">
        <v>422</v>
      </c>
      <c r="F33" s="7"/>
      <c r="G33" s="39" t="s">
        <v>422</v>
      </c>
      <c r="H33" s="39" t="s">
        <v>422</v>
      </c>
      <c r="I33" s="39" t="s">
        <v>422</v>
      </c>
      <c r="J33" s="39"/>
      <c r="K33" s="39" t="s">
        <v>10</v>
      </c>
      <c r="L33" s="39"/>
      <c r="M33" s="39">
        <v>6</v>
      </c>
      <c r="N33" s="39"/>
      <c r="O33" s="39"/>
      <c r="P33" s="39" t="s">
        <v>423</v>
      </c>
      <c r="Q33" s="39"/>
      <c r="R33" s="39"/>
      <c r="S33" s="107" t="s">
        <v>438</v>
      </c>
      <c r="T33" s="44"/>
    </row>
    <row r="34" spans="1:20" ht="30.6" customHeight="1">
      <c r="A34" s="42" t="s">
        <v>301</v>
      </c>
      <c r="B34" s="42" t="s">
        <v>23</v>
      </c>
      <c r="C34" s="41">
        <f>'S6 Maquette'!F35</f>
        <v>0</v>
      </c>
      <c r="D34" s="7">
        <v>1</v>
      </c>
      <c r="E34" s="7" t="s">
        <v>422</v>
      </c>
      <c r="F34" s="7"/>
      <c r="G34" s="39" t="s">
        <v>422</v>
      </c>
      <c r="H34" s="39" t="s">
        <v>422</v>
      </c>
      <c r="I34" s="39" t="s">
        <v>422</v>
      </c>
      <c r="J34" s="39"/>
      <c r="K34" s="39" t="s">
        <v>10</v>
      </c>
      <c r="L34" s="39"/>
      <c r="M34" s="39">
        <v>2</v>
      </c>
      <c r="N34" s="39"/>
      <c r="O34" s="39"/>
      <c r="P34" s="39" t="s">
        <v>423</v>
      </c>
      <c r="Q34" s="39"/>
      <c r="R34" s="39"/>
      <c r="S34" s="109"/>
      <c r="T34" s="44"/>
    </row>
    <row r="35" spans="1:20" ht="30.6" customHeight="1">
      <c r="A35" s="42" t="s">
        <v>302</v>
      </c>
      <c r="B35" s="42" t="s">
        <v>23</v>
      </c>
      <c r="C35" s="41">
        <f>'S6 Maquette'!F36</f>
        <v>0</v>
      </c>
      <c r="D35" s="7">
        <v>1</v>
      </c>
      <c r="E35" s="7" t="s">
        <v>422</v>
      </c>
      <c r="F35" s="7"/>
      <c r="G35" s="39" t="s">
        <v>422</v>
      </c>
      <c r="H35" s="39" t="s">
        <v>422</v>
      </c>
      <c r="I35" s="39" t="s">
        <v>422</v>
      </c>
      <c r="J35" s="39"/>
      <c r="K35" s="39" t="s">
        <v>10</v>
      </c>
      <c r="L35" s="39"/>
      <c r="M35" s="39">
        <v>2</v>
      </c>
      <c r="N35" s="39"/>
      <c r="O35" s="39"/>
      <c r="P35" s="39" t="s">
        <v>423</v>
      </c>
      <c r="Q35" s="39"/>
      <c r="R35" s="39"/>
      <c r="S35" s="109"/>
      <c r="T35" s="44"/>
    </row>
    <row r="36" spans="1:20" ht="30.6" customHeight="1">
      <c r="A36" s="42" t="s">
        <v>275</v>
      </c>
      <c r="B36" s="42" t="s">
        <v>23</v>
      </c>
      <c r="C36" s="41">
        <f>'S6 Maquette'!F37</f>
        <v>0</v>
      </c>
      <c r="D36" s="7">
        <v>1</v>
      </c>
      <c r="E36" s="7" t="s">
        <v>422</v>
      </c>
      <c r="F36" s="7"/>
      <c r="G36" s="39" t="s">
        <v>422</v>
      </c>
      <c r="H36" s="39" t="s">
        <v>422</v>
      </c>
      <c r="I36" s="39" t="s">
        <v>422</v>
      </c>
      <c r="J36" s="39"/>
      <c r="K36" s="39" t="s">
        <v>10</v>
      </c>
      <c r="L36" s="39"/>
      <c r="M36" s="39">
        <v>2</v>
      </c>
      <c r="N36" s="39"/>
      <c r="O36" s="39"/>
      <c r="P36" s="39" t="s">
        <v>423</v>
      </c>
      <c r="Q36" s="39"/>
      <c r="R36" s="39"/>
      <c r="S36" s="109"/>
      <c r="T36" s="44"/>
    </row>
    <row r="37" spans="1:20" ht="30.6" customHeight="1">
      <c r="A37" s="42"/>
      <c r="B37" s="42"/>
      <c r="C37" s="41">
        <f>'S6 Maquette'!F38</f>
        <v>0</v>
      </c>
      <c r="D37" s="7"/>
      <c r="E37" s="7"/>
      <c r="F37" s="7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109"/>
      <c r="T37" s="44"/>
    </row>
    <row r="38" spans="1:20" ht="30.6" customHeight="1">
      <c r="A38" s="42" t="s">
        <v>278</v>
      </c>
      <c r="B38" s="42" t="s">
        <v>13</v>
      </c>
      <c r="C38" s="41">
        <f>'S6 Maquette'!F39</f>
        <v>0</v>
      </c>
      <c r="D38" s="7">
        <v>1</v>
      </c>
      <c r="E38" s="7" t="s">
        <v>422</v>
      </c>
      <c r="F38" s="7"/>
      <c r="G38" s="39" t="s">
        <v>422</v>
      </c>
      <c r="H38" s="39" t="s">
        <v>422</v>
      </c>
      <c r="I38" s="39" t="s">
        <v>422</v>
      </c>
      <c r="J38" s="39"/>
      <c r="K38" s="39" t="s">
        <v>10</v>
      </c>
      <c r="L38" s="39"/>
      <c r="M38" s="39">
        <v>8</v>
      </c>
      <c r="N38" s="39"/>
      <c r="O38" s="39"/>
      <c r="P38" s="39" t="s">
        <v>423</v>
      </c>
      <c r="Q38" s="39"/>
      <c r="R38" s="39"/>
      <c r="S38" s="107" t="s">
        <v>439</v>
      </c>
      <c r="T38" s="44"/>
    </row>
    <row r="39" spans="1:20" ht="30.6" customHeight="1">
      <c r="A39" s="42" t="s">
        <v>279</v>
      </c>
      <c r="B39" s="42" t="s">
        <v>23</v>
      </c>
      <c r="C39" s="41">
        <f>'S6 Maquette'!F40</f>
        <v>0</v>
      </c>
      <c r="D39" s="7">
        <v>1</v>
      </c>
      <c r="E39" s="7" t="s">
        <v>422</v>
      </c>
      <c r="F39" s="7"/>
      <c r="G39" s="39" t="s">
        <v>422</v>
      </c>
      <c r="H39" s="39" t="s">
        <v>422</v>
      </c>
      <c r="I39" s="39" t="s">
        <v>422</v>
      </c>
      <c r="J39" s="39"/>
      <c r="K39" s="39" t="s">
        <v>10</v>
      </c>
      <c r="L39" s="39"/>
      <c r="M39" s="39">
        <v>2</v>
      </c>
      <c r="N39" s="39"/>
      <c r="O39" s="39"/>
      <c r="P39" s="39" t="s">
        <v>423</v>
      </c>
      <c r="Q39" s="39"/>
      <c r="R39" s="39"/>
      <c r="S39" s="109"/>
      <c r="T39" s="44"/>
    </row>
    <row r="40" spans="1:20" ht="30.6" customHeight="1">
      <c r="A40" s="42" t="s">
        <v>280</v>
      </c>
      <c r="B40" s="42" t="s">
        <v>23</v>
      </c>
      <c r="C40" s="41">
        <f>'S6 Maquette'!F41</f>
        <v>0</v>
      </c>
      <c r="D40" s="7">
        <v>1</v>
      </c>
      <c r="E40" s="7" t="s">
        <v>422</v>
      </c>
      <c r="F40" s="7"/>
      <c r="G40" s="39" t="s">
        <v>422</v>
      </c>
      <c r="H40" s="39" t="s">
        <v>422</v>
      </c>
      <c r="I40" s="39" t="s">
        <v>422</v>
      </c>
      <c r="J40" s="39"/>
      <c r="K40" s="39" t="s">
        <v>10</v>
      </c>
      <c r="L40" s="39"/>
      <c r="M40" s="39">
        <v>2</v>
      </c>
      <c r="N40" s="39"/>
      <c r="O40" s="39"/>
      <c r="P40" s="16" t="s">
        <v>423</v>
      </c>
      <c r="Q40" s="39"/>
      <c r="R40" s="39"/>
      <c r="S40" s="109"/>
      <c r="T40" s="44"/>
    </row>
    <row r="41" spans="1:20" ht="30.6" customHeight="1">
      <c r="A41" s="42" t="s">
        <v>298</v>
      </c>
      <c r="B41" s="42" t="s">
        <v>23</v>
      </c>
      <c r="C41" s="41">
        <f>'S6 Maquette'!F42</f>
        <v>0</v>
      </c>
      <c r="D41" s="7">
        <v>1</v>
      </c>
      <c r="E41" s="7" t="s">
        <v>422</v>
      </c>
      <c r="F41" s="7"/>
      <c r="G41" s="39" t="s">
        <v>422</v>
      </c>
      <c r="H41" s="39" t="s">
        <v>422</v>
      </c>
      <c r="I41" s="39" t="s">
        <v>422</v>
      </c>
      <c r="J41" s="39"/>
      <c r="K41" s="39" t="s">
        <v>10</v>
      </c>
      <c r="L41" s="39"/>
      <c r="M41" s="39">
        <v>2</v>
      </c>
      <c r="N41" s="39"/>
      <c r="O41" s="39"/>
      <c r="P41" s="39" t="s">
        <v>423</v>
      </c>
      <c r="Q41" s="104"/>
      <c r="R41" s="104"/>
      <c r="S41" s="109"/>
      <c r="T41" s="44"/>
    </row>
    <row r="42" spans="1:20" ht="30.6" customHeight="1">
      <c r="A42" s="42" t="s">
        <v>281</v>
      </c>
      <c r="B42" s="42" t="s">
        <v>23</v>
      </c>
      <c r="C42" s="41">
        <f>'S6 Maquette'!F43</f>
        <v>0</v>
      </c>
      <c r="D42" s="7">
        <v>1</v>
      </c>
      <c r="E42" s="7" t="s">
        <v>422</v>
      </c>
      <c r="F42" s="7"/>
      <c r="G42" s="39" t="s">
        <v>422</v>
      </c>
      <c r="H42" s="39" t="s">
        <v>422</v>
      </c>
      <c r="I42" s="39" t="s">
        <v>422</v>
      </c>
      <c r="J42" s="39"/>
      <c r="K42" s="39" t="s">
        <v>10</v>
      </c>
      <c r="L42" s="39"/>
      <c r="M42" s="39">
        <v>2</v>
      </c>
      <c r="N42" s="39"/>
      <c r="O42" s="39"/>
      <c r="P42" s="39" t="s">
        <v>423</v>
      </c>
      <c r="Q42" s="39"/>
      <c r="R42" s="39"/>
      <c r="S42" s="109"/>
      <c r="T42" s="44"/>
    </row>
    <row r="43" spans="1:20" ht="30.6" customHeight="1">
      <c r="A43" s="42"/>
      <c r="B43" s="42"/>
      <c r="C43" s="41">
        <f>'S6 Maquette'!F44</f>
        <v>0</v>
      </c>
      <c r="D43" s="7"/>
      <c r="E43" s="7"/>
      <c r="F43" s="7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109"/>
      <c r="T43" s="44"/>
    </row>
    <row r="44" spans="1:20" ht="30.6" customHeight="1">
      <c r="A44" s="42" t="s">
        <v>332</v>
      </c>
      <c r="B44" s="42" t="s">
        <v>13</v>
      </c>
      <c r="C44" s="41">
        <f>'S6 Maquette'!F45</f>
        <v>0</v>
      </c>
      <c r="D44" s="7">
        <v>1</v>
      </c>
      <c r="E44" s="7" t="s">
        <v>422</v>
      </c>
      <c r="F44" s="7"/>
      <c r="G44" s="39" t="s">
        <v>422</v>
      </c>
      <c r="H44" s="39" t="s">
        <v>422</v>
      </c>
      <c r="I44" s="39" t="s">
        <v>428</v>
      </c>
      <c r="J44" s="39"/>
      <c r="K44" s="39" t="s">
        <v>10</v>
      </c>
      <c r="L44" s="39"/>
      <c r="M44" s="39">
        <v>8</v>
      </c>
      <c r="N44" s="39"/>
      <c r="O44" s="39"/>
      <c r="P44" s="39" t="s">
        <v>423</v>
      </c>
      <c r="Q44" s="39"/>
      <c r="R44" s="39"/>
      <c r="S44" s="107" t="s">
        <v>432</v>
      </c>
      <c r="T44" s="44"/>
    </row>
    <row r="45" spans="1:20" ht="30.6" customHeight="1">
      <c r="A45" s="42" t="s">
        <v>392</v>
      </c>
      <c r="B45" s="42" t="s">
        <v>23</v>
      </c>
      <c r="C45" s="41">
        <f>'S6 Maquette'!F48</f>
        <v>0</v>
      </c>
      <c r="D45" s="7">
        <v>1</v>
      </c>
      <c r="E45" s="7" t="s">
        <v>422</v>
      </c>
      <c r="F45" s="7"/>
      <c r="G45" s="39" t="s">
        <v>422</v>
      </c>
      <c r="H45" s="39" t="s">
        <v>422</v>
      </c>
      <c r="I45" s="39" t="s">
        <v>422</v>
      </c>
      <c r="J45" s="39"/>
      <c r="K45" s="39" t="s">
        <v>10</v>
      </c>
      <c r="L45" s="39"/>
      <c r="M45" s="39">
        <v>2</v>
      </c>
      <c r="N45" s="39"/>
      <c r="O45" s="39"/>
      <c r="P45" s="101" t="s">
        <v>423</v>
      </c>
      <c r="Q45" s="39"/>
      <c r="R45" s="39"/>
      <c r="S45" s="107" t="s">
        <v>430</v>
      </c>
      <c r="T45" s="44"/>
    </row>
    <row r="46" spans="1:20" ht="30.6" customHeight="1">
      <c r="A46" s="106" t="s">
        <v>282</v>
      </c>
      <c r="B46" s="42" t="s">
        <v>23</v>
      </c>
      <c r="C46" s="41">
        <f>'S6 Maquette'!F49</f>
        <v>0</v>
      </c>
      <c r="D46" s="7">
        <v>1</v>
      </c>
      <c r="E46" s="7" t="s">
        <v>422</v>
      </c>
      <c r="F46" s="7"/>
      <c r="G46" s="39" t="s">
        <v>422</v>
      </c>
      <c r="H46" s="39" t="s">
        <v>422</v>
      </c>
      <c r="I46" s="39" t="s">
        <v>428</v>
      </c>
      <c r="J46" s="39"/>
      <c r="K46" s="39" t="s">
        <v>10</v>
      </c>
      <c r="L46" s="39"/>
      <c r="M46" s="39">
        <v>2</v>
      </c>
      <c r="N46" s="39"/>
      <c r="O46" s="39"/>
      <c r="P46" s="39" t="s">
        <v>423</v>
      </c>
      <c r="Q46" s="104"/>
      <c r="R46" s="104"/>
      <c r="T46" s="44"/>
    </row>
    <row r="47" spans="1:20" ht="30.6" customHeight="1">
      <c r="A47" s="42" t="s">
        <v>283</v>
      </c>
      <c r="B47" s="42" t="s">
        <v>23</v>
      </c>
      <c r="C47" s="41">
        <f>'S6 Maquette'!F50</f>
        <v>0</v>
      </c>
      <c r="D47" s="39">
        <v>1</v>
      </c>
      <c r="E47" s="39" t="s">
        <v>422</v>
      </c>
      <c r="F47" s="39"/>
      <c r="G47" s="39" t="s">
        <v>422</v>
      </c>
      <c r="H47" s="39" t="s">
        <v>422</v>
      </c>
      <c r="I47" s="39" t="s">
        <v>422</v>
      </c>
      <c r="J47" s="39"/>
      <c r="K47" s="39" t="s">
        <v>10</v>
      </c>
      <c r="L47" s="39"/>
      <c r="M47" s="39">
        <v>2</v>
      </c>
      <c r="N47" s="39"/>
      <c r="O47" s="39"/>
      <c r="P47" s="39" t="s">
        <v>423</v>
      </c>
      <c r="Q47" s="39"/>
      <c r="R47" s="39"/>
      <c r="S47" s="107" t="s">
        <v>430</v>
      </c>
      <c r="T47" s="44"/>
    </row>
    <row r="48" spans="1:20" ht="30.6" customHeight="1">
      <c r="A48" s="42" t="s">
        <v>284</v>
      </c>
      <c r="B48" s="42" t="s">
        <v>23</v>
      </c>
      <c r="C48" s="41">
        <f>'S6 Maquette'!F52</f>
        <v>0</v>
      </c>
      <c r="D48" s="39">
        <v>1</v>
      </c>
      <c r="E48" s="39" t="s">
        <v>422</v>
      </c>
      <c r="F48" s="39"/>
      <c r="G48" s="39" t="s">
        <v>422</v>
      </c>
      <c r="H48" s="39" t="s">
        <v>422</v>
      </c>
      <c r="I48" s="39" t="s">
        <v>422</v>
      </c>
      <c r="J48" s="39"/>
      <c r="K48" s="39" t="s">
        <v>10</v>
      </c>
      <c r="L48" s="39"/>
      <c r="M48" s="39">
        <v>2</v>
      </c>
      <c r="N48" s="39"/>
      <c r="O48" s="39"/>
      <c r="P48" s="39" t="s">
        <v>423</v>
      </c>
      <c r="Q48" s="39"/>
      <c r="R48" s="39"/>
      <c r="S48" s="107" t="s">
        <v>430</v>
      </c>
      <c r="T48" s="44"/>
    </row>
    <row r="49" spans="1:20" ht="30.6" customHeight="1">
      <c r="A49" s="42"/>
      <c r="B49" s="42"/>
      <c r="C49" s="41">
        <f>'S6 Maquette'!F53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109"/>
      <c r="T49" s="44"/>
    </row>
    <row r="50" spans="1:20" ht="30.6" customHeight="1">
      <c r="A50" s="42"/>
      <c r="B50" s="42"/>
      <c r="C50" s="41">
        <f>'S6 Maquette'!F54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109"/>
      <c r="T50" s="44"/>
    </row>
    <row r="51" spans="1:20" ht="30.6" customHeight="1">
      <c r="A51" s="108" t="s">
        <v>420</v>
      </c>
      <c r="B51" s="42" t="s">
        <v>32</v>
      </c>
      <c r="C51" s="41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109"/>
      <c r="T51" s="44"/>
    </row>
    <row r="52" spans="1:20" ht="30.6" customHeight="1">
      <c r="A52" s="42" t="s">
        <v>374</v>
      </c>
      <c r="B52" s="42" t="s">
        <v>13</v>
      </c>
      <c r="C52" s="41">
        <f>'S6 Maquette'!F55</f>
        <v>0</v>
      </c>
      <c r="D52" s="39">
        <v>1</v>
      </c>
      <c r="E52" s="39" t="s">
        <v>422</v>
      </c>
      <c r="F52" s="39"/>
      <c r="G52" s="39" t="s">
        <v>422</v>
      </c>
      <c r="H52" s="39" t="s">
        <v>422</v>
      </c>
      <c r="I52" s="39" t="s">
        <v>422</v>
      </c>
      <c r="J52" s="39"/>
      <c r="K52" s="39" t="s">
        <v>10</v>
      </c>
      <c r="L52" s="39"/>
      <c r="M52" s="39">
        <v>4</v>
      </c>
      <c r="N52" s="39"/>
      <c r="O52" s="39"/>
      <c r="P52" s="39" t="s">
        <v>423</v>
      </c>
      <c r="Q52" s="39"/>
      <c r="R52" s="39"/>
      <c r="S52" s="107" t="s">
        <v>437</v>
      </c>
      <c r="T52" s="44"/>
    </row>
    <row r="53" spans="1:20" ht="30.6" customHeight="1">
      <c r="A53" s="108" t="s">
        <v>375</v>
      </c>
      <c r="B53" s="42" t="s">
        <v>23</v>
      </c>
      <c r="C53" s="41">
        <f>'S6 Maquette'!F56</f>
        <v>0</v>
      </c>
      <c r="D53" s="39">
        <v>1</v>
      </c>
      <c r="E53" s="39" t="s">
        <v>422</v>
      </c>
      <c r="F53" s="39"/>
      <c r="G53" s="39" t="s">
        <v>422</v>
      </c>
      <c r="H53" s="39" t="s">
        <v>422</v>
      </c>
      <c r="I53" s="39" t="s">
        <v>422</v>
      </c>
      <c r="J53" s="39"/>
      <c r="K53" s="39" t="s">
        <v>10</v>
      </c>
      <c r="L53" s="39"/>
      <c r="M53" s="39">
        <v>2</v>
      </c>
      <c r="N53" s="39"/>
      <c r="O53" s="39"/>
      <c r="P53" s="39" t="s">
        <v>423</v>
      </c>
      <c r="Q53" s="39"/>
      <c r="R53" s="39"/>
      <c r="S53" s="109"/>
      <c r="T53" s="44"/>
    </row>
    <row r="54" spans="1:20" ht="30.6" customHeight="1">
      <c r="A54" s="108" t="s">
        <v>376</v>
      </c>
      <c r="B54" s="42" t="s">
        <v>23</v>
      </c>
      <c r="C54" s="41">
        <f>'S6 Maquette'!F57</f>
        <v>0</v>
      </c>
      <c r="D54" s="39">
        <v>1</v>
      </c>
      <c r="E54" s="39" t="s">
        <v>422</v>
      </c>
      <c r="F54" s="39"/>
      <c r="G54" s="39" t="s">
        <v>422</v>
      </c>
      <c r="H54" s="39" t="s">
        <v>422</v>
      </c>
      <c r="I54" s="39" t="s">
        <v>422</v>
      </c>
      <c r="J54" s="39"/>
      <c r="K54" s="39" t="s">
        <v>10</v>
      </c>
      <c r="L54" s="39"/>
      <c r="M54" s="39">
        <v>2</v>
      </c>
      <c r="N54" s="39"/>
      <c r="O54" s="39"/>
      <c r="P54" s="39" t="s">
        <v>423</v>
      </c>
      <c r="Q54" s="39"/>
      <c r="R54" s="39"/>
      <c r="S54" s="109"/>
      <c r="T54" s="44"/>
    </row>
    <row r="55" spans="1:20" ht="30.6" customHeight="1">
      <c r="A55" s="42"/>
      <c r="B55" s="42"/>
      <c r="C55" s="4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109"/>
      <c r="T55" s="44"/>
    </row>
    <row r="56" spans="1:20" ht="30.6" customHeight="1">
      <c r="A56" s="42" t="s">
        <v>295</v>
      </c>
      <c r="B56" s="42" t="s">
        <v>13</v>
      </c>
      <c r="C56" s="41">
        <f>'S6 Maquette'!F58</f>
        <v>0</v>
      </c>
      <c r="D56" s="39">
        <v>1</v>
      </c>
      <c r="E56" s="39" t="s">
        <v>422</v>
      </c>
      <c r="F56" s="39"/>
      <c r="G56" s="39" t="s">
        <v>422</v>
      </c>
      <c r="H56" s="39" t="s">
        <v>422</v>
      </c>
      <c r="I56" s="39" t="s">
        <v>422</v>
      </c>
      <c r="J56" s="39"/>
      <c r="K56" s="39" t="s">
        <v>10</v>
      </c>
      <c r="L56" s="39"/>
      <c r="M56" s="39">
        <v>4</v>
      </c>
      <c r="N56" s="39"/>
      <c r="O56" s="39"/>
      <c r="P56" s="39" t="s">
        <v>423</v>
      </c>
      <c r="Q56" s="39"/>
      <c r="R56" s="39"/>
      <c r="S56" s="107" t="s">
        <v>441</v>
      </c>
      <c r="T56" s="44"/>
    </row>
    <row r="57" spans="1:20" ht="30.6" customHeight="1">
      <c r="A57" s="42" t="s">
        <v>299</v>
      </c>
      <c r="B57" s="42" t="s">
        <v>23</v>
      </c>
      <c r="C57" s="41">
        <f>'S6 Maquette'!F59</f>
        <v>0</v>
      </c>
      <c r="D57" s="39">
        <v>1</v>
      </c>
      <c r="E57" s="39" t="s">
        <v>422</v>
      </c>
      <c r="F57" s="39"/>
      <c r="G57" s="39" t="s">
        <v>422</v>
      </c>
      <c r="H57" s="39" t="s">
        <v>422</v>
      </c>
      <c r="I57" s="39" t="s">
        <v>422</v>
      </c>
      <c r="J57" s="39"/>
      <c r="K57" s="39" t="s">
        <v>10</v>
      </c>
      <c r="L57" s="39"/>
      <c r="M57" s="39">
        <v>2</v>
      </c>
      <c r="N57" s="39"/>
      <c r="O57" s="39"/>
      <c r="P57" s="39" t="s">
        <v>423</v>
      </c>
      <c r="Q57" s="39"/>
      <c r="R57" s="39"/>
      <c r="S57" s="109"/>
      <c r="T57" s="44"/>
    </row>
    <row r="58" spans="1:20" ht="30.6" customHeight="1">
      <c r="A58" s="42" t="s">
        <v>324</v>
      </c>
      <c r="B58" s="42" t="s">
        <v>23</v>
      </c>
      <c r="C58" s="41">
        <f>'S6 Maquette'!F61</f>
        <v>0</v>
      </c>
      <c r="D58" s="39">
        <v>1</v>
      </c>
      <c r="E58" s="39" t="s">
        <v>422</v>
      </c>
      <c r="F58" s="39"/>
      <c r="G58" s="39" t="s">
        <v>422</v>
      </c>
      <c r="H58" s="39" t="s">
        <v>422</v>
      </c>
      <c r="I58" s="39" t="s">
        <v>422</v>
      </c>
      <c r="J58" s="39"/>
      <c r="K58" s="39" t="s">
        <v>10</v>
      </c>
      <c r="L58" s="39"/>
      <c r="M58" s="39"/>
      <c r="N58" s="39"/>
      <c r="O58" s="39"/>
      <c r="P58" s="39"/>
      <c r="Q58" s="39"/>
      <c r="R58" s="39"/>
      <c r="S58" s="109"/>
      <c r="T58" s="44"/>
    </row>
    <row r="59" spans="1:20" ht="30.6" customHeight="1">
      <c r="A59" s="42" t="s">
        <v>321</v>
      </c>
      <c r="B59" s="42" t="s">
        <v>38</v>
      </c>
      <c r="C59" s="41">
        <f>'S6 Maquette'!F67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109"/>
      <c r="T59" s="44"/>
    </row>
    <row r="60" spans="1:20" ht="30.6" customHeight="1">
      <c r="A60" s="42" t="s">
        <v>377</v>
      </c>
      <c r="B60" s="42" t="s">
        <v>23</v>
      </c>
      <c r="C60" s="41">
        <f>'S6 Maquette'!F70</f>
        <v>0</v>
      </c>
      <c r="D60" s="39">
        <v>1</v>
      </c>
      <c r="E60" s="39" t="s">
        <v>422</v>
      </c>
      <c r="F60" s="39"/>
      <c r="G60" s="39" t="s">
        <v>422</v>
      </c>
      <c r="H60" s="39" t="s">
        <v>422</v>
      </c>
      <c r="I60" s="39" t="s">
        <v>422</v>
      </c>
      <c r="J60" s="39"/>
      <c r="K60" s="39" t="s">
        <v>10</v>
      </c>
      <c r="L60" s="39"/>
      <c r="M60" s="39">
        <v>2</v>
      </c>
      <c r="N60" s="39"/>
      <c r="O60" s="39"/>
      <c r="P60" s="39" t="s">
        <v>423</v>
      </c>
      <c r="Q60" s="39"/>
      <c r="R60" s="39"/>
      <c r="S60" s="109"/>
      <c r="T60" s="44"/>
    </row>
    <row r="61" spans="1:20" ht="30.6" customHeight="1">
      <c r="A61" s="42" t="s">
        <v>280</v>
      </c>
      <c r="B61" s="42" t="s">
        <v>23</v>
      </c>
      <c r="C61" s="41">
        <f>'S6 Maquette'!F72</f>
        <v>0</v>
      </c>
      <c r="D61" s="39">
        <v>1</v>
      </c>
      <c r="E61" s="39" t="s">
        <v>422</v>
      </c>
      <c r="F61" s="39"/>
      <c r="G61" s="39" t="s">
        <v>422</v>
      </c>
      <c r="H61" s="39" t="s">
        <v>422</v>
      </c>
      <c r="I61" s="39" t="s">
        <v>422</v>
      </c>
      <c r="J61" s="39"/>
      <c r="K61" s="39" t="s">
        <v>10</v>
      </c>
      <c r="L61" s="39"/>
      <c r="M61" s="39">
        <v>2</v>
      </c>
      <c r="N61" s="39"/>
      <c r="O61" s="39"/>
      <c r="P61" s="39" t="s">
        <v>423</v>
      </c>
      <c r="Q61" s="39"/>
      <c r="R61" s="39"/>
      <c r="S61" s="109"/>
      <c r="T61" s="44"/>
    </row>
    <row r="62" spans="1:20" ht="30.6" customHeight="1">
      <c r="A62" s="42" t="s">
        <v>385</v>
      </c>
      <c r="B62" s="42" t="s">
        <v>23</v>
      </c>
      <c r="C62" s="41">
        <f>'S6 Maquette'!F73</f>
        <v>0</v>
      </c>
      <c r="D62" s="39">
        <v>1</v>
      </c>
      <c r="E62" s="39" t="s">
        <v>422</v>
      </c>
      <c r="F62" s="39"/>
      <c r="G62" s="39" t="s">
        <v>422</v>
      </c>
      <c r="H62" s="39" t="s">
        <v>422</v>
      </c>
      <c r="I62" s="39" t="s">
        <v>422</v>
      </c>
      <c r="J62" s="39"/>
      <c r="K62" s="39" t="s">
        <v>10</v>
      </c>
      <c r="L62" s="39"/>
      <c r="M62" s="39">
        <v>2</v>
      </c>
      <c r="N62" s="39"/>
      <c r="O62" s="39"/>
      <c r="P62" s="39" t="s">
        <v>423</v>
      </c>
      <c r="Q62" s="39"/>
      <c r="R62" s="39"/>
      <c r="S62" s="109"/>
      <c r="T62" s="44"/>
    </row>
    <row r="63" spans="1:20" ht="30.6" customHeight="1">
      <c r="A63" s="42"/>
      <c r="B63" s="42"/>
      <c r="C63" s="41">
        <f>'S6 Maquette'!F74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109"/>
      <c r="T63" s="44"/>
    </row>
    <row r="64" spans="1:20" ht="30.6" customHeight="1">
      <c r="A64" s="42" t="s">
        <v>382</v>
      </c>
      <c r="B64" s="42" t="s">
        <v>13</v>
      </c>
      <c r="C64" s="41">
        <f>'S6 Maquette'!F75</f>
        <v>0</v>
      </c>
      <c r="D64" s="39">
        <v>1</v>
      </c>
      <c r="E64" s="39" t="s">
        <v>422</v>
      </c>
      <c r="F64" s="39"/>
      <c r="G64" s="39" t="s">
        <v>422</v>
      </c>
      <c r="H64" s="39" t="s">
        <v>422</v>
      </c>
      <c r="I64" s="39" t="s">
        <v>422</v>
      </c>
      <c r="J64" s="39"/>
      <c r="K64" s="39" t="s">
        <v>10</v>
      </c>
      <c r="L64" s="39"/>
      <c r="M64" s="112">
        <v>6</v>
      </c>
      <c r="N64" s="39"/>
      <c r="O64" s="39"/>
      <c r="P64" s="39" t="s">
        <v>423</v>
      </c>
      <c r="Q64" s="39"/>
      <c r="R64" s="39"/>
      <c r="S64" s="107" t="s">
        <v>442</v>
      </c>
      <c r="T64" s="44"/>
    </row>
    <row r="65" spans="1:20" ht="30.6" customHeight="1">
      <c r="A65" s="42" t="s">
        <v>378</v>
      </c>
      <c r="B65" s="42" t="s">
        <v>23</v>
      </c>
      <c r="C65" s="41">
        <f>'S6 Maquette'!F76</f>
        <v>0</v>
      </c>
      <c r="D65" s="39">
        <v>1</v>
      </c>
      <c r="E65" s="39" t="s">
        <v>422</v>
      </c>
      <c r="F65" s="39"/>
      <c r="G65" s="39" t="s">
        <v>422</v>
      </c>
      <c r="H65" s="39" t="s">
        <v>422</v>
      </c>
      <c r="I65" s="39" t="s">
        <v>422</v>
      </c>
      <c r="J65" s="39"/>
      <c r="K65" s="39" t="s">
        <v>10</v>
      </c>
      <c r="L65" s="39"/>
      <c r="M65" s="39">
        <v>2</v>
      </c>
      <c r="N65" s="39"/>
      <c r="O65" s="39"/>
      <c r="P65" s="39" t="s">
        <v>423</v>
      </c>
      <c r="Q65" s="39"/>
      <c r="R65" s="39"/>
      <c r="S65" s="109"/>
      <c r="T65" s="44"/>
    </row>
    <row r="66" spans="1:20" ht="30.6" customHeight="1">
      <c r="A66" s="42" t="s">
        <v>401</v>
      </c>
      <c r="B66" s="42" t="s">
        <v>23</v>
      </c>
      <c r="C66" s="41">
        <f>'S6 Maquette'!F77</f>
        <v>0</v>
      </c>
      <c r="D66" s="39">
        <v>1</v>
      </c>
      <c r="E66" s="39" t="s">
        <v>422</v>
      </c>
      <c r="F66" s="39"/>
      <c r="G66" s="39" t="s">
        <v>422</v>
      </c>
      <c r="H66" s="39" t="s">
        <v>422</v>
      </c>
      <c r="I66" s="39" t="s">
        <v>422</v>
      </c>
      <c r="J66" s="39"/>
      <c r="K66" s="39" t="s">
        <v>10</v>
      </c>
      <c r="L66" s="39"/>
      <c r="M66" s="39"/>
      <c r="N66" s="39"/>
      <c r="O66" s="39"/>
      <c r="P66" s="39"/>
      <c r="Q66" s="39"/>
      <c r="R66" s="39"/>
      <c r="S66" s="109"/>
      <c r="T66" s="44"/>
    </row>
    <row r="67" spans="1:20" ht="30.6" customHeight="1">
      <c r="A67" s="42" t="s">
        <v>373</v>
      </c>
      <c r="B67" s="42" t="s">
        <v>38</v>
      </c>
      <c r="C67" s="41">
        <f>'S6 Maquette'!F78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109"/>
      <c r="T67" s="44"/>
    </row>
    <row r="68" spans="1:20" ht="30.6" customHeight="1">
      <c r="A68" s="42" t="s">
        <v>387</v>
      </c>
      <c r="B68" s="42" t="s">
        <v>23</v>
      </c>
      <c r="C68" s="41">
        <f>'S6 Maquette'!F79</f>
        <v>0</v>
      </c>
      <c r="D68" s="39">
        <v>1</v>
      </c>
      <c r="E68" s="39" t="s">
        <v>422</v>
      </c>
      <c r="F68" s="39"/>
      <c r="G68" s="39" t="s">
        <v>422</v>
      </c>
      <c r="H68" s="39" t="s">
        <v>422</v>
      </c>
      <c r="I68" s="39" t="s">
        <v>422</v>
      </c>
      <c r="J68" s="39"/>
      <c r="K68" s="39" t="s">
        <v>10</v>
      </c>
      <c r="L68" s="39"/>
      <c r="M68" s="39">
        <v>2</v>
      </c>
      <c r="N68" s="39"/>
      <c r="O68" s="39"/>
      <c r="P68" s="39" t="s">
        <v>423</v>
      </c>
      <c r="Q68" s="39"/>
      <c r="R68" s="39"/>
      <c r="S68" s="109"/>
      <c r="T68" s="44"/>
    </row>
    <row r="69" spans="1:20" ht="30.6" customHeight="1">
      <c r="A69" s="42" t="s">
        <v>386</v>
      </c>
      <c r="B69" s="42" t="s">
        <v>23</v>
      </c>
      <c r="C69" s="41">
        <f>'S6 Maquette'!F80</f>
        <v>0</v>
      </c>
      <c r="D69" s="39">
        <v>1</v>
      </c>
      <c r="E69" s="39" t="s">
        <v>422</v>
      </c>
      <c r="F69" s="39"/>
      <c r="G69" s="39" t="s">
        <v>422</v>
      </c>
      <c r="H69" s="39" t="s">
        <v>422</v>
      </c>
      <c r="I69" s="39" t="s">
        <v>422</v>
      </c>
      <c r="J69" s="39"/>
      <c r="K69" s="39" t="s">
        <v>10</v>
      </c>
      <c r="L69" s="39"/>
      <c r="M69" s="39">
        <v>2</v>
      </c>
      <c r="N69" s="39"/>
      <c r="O69" s="39"/>
      <c r="P69" s="39" t="s">
        <v>423</v>
      </c>
      <c r="Q69" s="39"/>
      <c r="R69" s="39"/>
      <c r="S69" s="109"/>
      <c r="T69" s="44"/>
    </row>
    <row r="70" spans="1:20" ht="30.6" customHeight="1">
      <c r="A70" s="42" t="s">
        <v>379</v>
      </c>
      <c r="B70" s="42" t="s">
        <v>23</v>
      </c>
      <c r="C70" s="41">
        <f>'S6 Maquette'!F82</f>
        <v>0</v>
      </c>
      <c r="D70" s="39">
        <v>1</v>
      </c>
      <c r="E70" s="39" t="s">
        <v>422</v>
      </c>
      <c r="F70" s="39"/>
      <c r="G70" s="39" t="s">
        <v>422</v>
      </c>
      <c r="H70" s="39" t="s">
        <v>422</v>
      </c>
      <c r="I70" s="39" t="s">
        <v>422</v>
      </c>
      <c r="J70" s="39"/>
      <c r="K70" s="39" t="s">
        <v>10</v>
      </c>
      <c r="L70" s="39"/>
      <c r="M70" s="39">
        <v>2</v>
      </c>
      <c r="N70" s="39"/>
      <c r="O70" s="39"/>
      <c r="P70" s="39" t="s">
        <v>423</v>
      </c>
      <c r="Q70" s="39"/>
      <c r="R70" s="39"/>
      <c r="S70" s="109"/>
      <c r="T70" s="44"/>
    </row>
    <row r="71" spans="1:20" ht="30.6" customHeight="1">
      <c r="A71" s="42" t="s">
        <v>400</v>
      </c>
      <c r="B71" s="42" t="s">
        <v>23</v>
      </c>
      <c r="C71" s="41">
        <f>'S6 Maquette'!F83</f>
        <v>0</v>
      </c>
      <c r="D71" s="39">
        <v>1</v>
      </c>
      <c r="E71" s="39" t="s">
        <v>422</v>
      </c>
      <c r="F71" s="39"/>
      <c r="G71" s="39" t="s">
        <v>422</v>
      </c>
      <c r="H71" s="39" t="s">
        <v>422</v>
      </c>
      <c r="I71" s="39" t="s">
        <v>422</v>
      </c>
      <c r="J71" s="39"/>
      <c r="K71" s="39"/>
      <c r="L71" s="39"/>
      <c r="M71" s="39"/>
      <c r="N71" s="39"/>
      <c r="O71" s="39"/>
      <c r="P71" s="39"/>
      <c r="Q71" s="39"/>
      <c r="R71" s="39"/>
      <c r="S71" s="109"/>
      <c r="T71" s="44"/>
    </row>
    <row r="72" spans="1:20" ht="30.6" customHeight="1">
      <c r="A72" s="42" t="s">
        <v>373</v>
      </c>
      <c r="B72" s="42" t="s">
        <v>38</v>
      </c>
      <c r="C72" s="41">
        <f>'S6 Maquette'!F84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109"/>
      <c r="T72" s="44"/>
    </row>
    <row r="73" spans="1:20" ht="30.6" customHeight="1">
      <c r="A73" s="42" t="s">
        <v>279</v>
      </c>
      <c r="B73" s="42" t="s">
        <v>23</v>
      </c>
      <c r="C73" s="41">
        <f>'S6 Maquette'!F85</f>
        <v>0</v>
      </c>
      <c r="D73" s="39">
        <v>1</v>
      </c>
      <c r="E73" s="39" t="s">
        <v>422</v>
      </c>
      <c r="F73" s="39"/>
      <c r="G73" s="39" t="s">
        <v>422</v>
      </c>
      <c r="H73" s="39" t="s">
        <v>422</v>
      </c>
      <c r="I73" s="39" t="s">
        <v>422</v>
      </c>
      <c r="J73" s="39"/>
      <c r="K73" s="39" t="s">
        <v>10</v>
      </c>
      <c r="L73" s="39"/>
      <c r="M73" s="39">
        <v>2</v>
      </c>
      <c r="N73" s="39"/>
      <c r="O73" s="39"/>
      <c r="P73" s="16" t="s">
        <v>423</v>
      </c>
      <c r="Q73" s="39"/>
      <c r="R73" s="39"/>
      <c r="S73" s="109"/>
      <c r="T73" s="44"/>
    </row>
    <row r="74" spans="1:20" ht="30.6" customHeight="1">
      <c r="A74" s="42" t="s">
        <v>281</v>
      </c>
      <c r="B74" s="42" t="s">
        <v>23</v>
      </c>
      <c r="C74" s="41">
        <f>'S6 Maquette'!F86</f>
        <v>0</v>
      </c>
      <c r="D74" s="39">
        <v>1</v>
      </c>
      <c r="E74" s="39" t="s">
        <v>422</v>
      </c>
      <c r="F74" s="39"/>
      <c r="G74" s="39" t="s">
        <v>422</v>
      </c>
      <c r="H74" s="39" t="s">
        <v>422</v>
      </c>
      <c r="I74" s="39" t="s">
        <v>422</v>
      </c>
      <c r="J74" s="39"/>
      <c r="K74" s="39" t="s">
        <v>10</v>
      </c>
      <c r="L74" s="100"/>
      <c r="M74" s="39">
        <v>2</v>
      </c>
      <c r="N74" s="39"/>
      <c r="O74" s="39"/>
      <c r="P74" s="39" t="s">
        <v>423</v>
      </c>
      <c r="Q74" s="104"/>
      <c r="R74" s="104"/>
      <c r="S74" s="109"/>
      <c r="T74" s="44"/>
    </row>
    <row r="75" spans="1:20" ht="30.6" customHeight="1">
      <c r="A75" s="42"/>
      <c r="B75" s="42"/>
      <c r="C75" s="41">
        <f>'S6 Maquette'!F87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109"/>
      <c r="T75" s="44"/>
    </row>
    <row r="76" spans="1:20" ht="30.6" customHeight="1">
      <c r="A76" s="42"/>
      <c r="B76" s="42"/>
      <c r="C76" s="41">
        <f>'S6 Maquette'!F88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109"/>
      <c r="T76" s="44"/>
    </row>
    <row r="77" spans="1:20" ht="30.6" customHeight="1">
      <c r="A77" s="42"/>
      <c r="B77" s="42"/>
      <c r="C77" s="41">
        <f>'S6 Maquette'!F89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109"/>
      <c r="T77" s="44"/>
    </row>
    <row r="78" spans="1:20" ht="30.6" customHeight="1">
      <c r="A78" s="42"/>
      <c r="B78" s="42"/>
      <c r="C78" s="41">
        <f>'S6 Maquette'!F90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109"/>
      <c r="T78" s="44"/>
    </row>
    <row r="79" spans="1:20" ht="30.6" customHeight="1">
      <c r="A79" s="42" t="s">
        <v>383</v>
      </c>
      <c r="B79" s="42" t="s">
        <v>13</v>
      </c>
      <c r="C79" s="41">
        <f>'S6 Maquette'!F91</f>
        <v>0</v>
      </c>
      <c r="D79" s="39">
        <v>1</v>
      </c>
      <c r="E79" s="39" t="s">
        <v>422</v>
      </c>
      <c r="F79" s="39"/>
      <c r="G79" s="39" t="s">
        <v>422</v>
      </c>
      <c r="H79" s="39" t="s">
        <v>422</v>
      </c>
      <c r="I79" s="39" t="s">
        <v>428</v>
      </c>
      <c r="J79" s="39"/>
      <c r="K79" s="39" t="s">
        <v>10</v>
      </c>
      <c r="L79" s="39"/>
      <c r="M79" s="112">
        <v>8</v>
      </c>
      <c r="N79" s="39"/>
      <c r="O79" s="39"/>
      <c r="P79" s="39" t="s">
        <v>423</v>
      </c>
      <c r="Q79" s="39"/>
      <c r="R79" s="39"/>
      <c r="S79" s="107" t="s">
        <v>431</v>
      </c>
      <c r="T79" s="44"/>
    </row>
    <row r="80" spans="1:20" ht="30.6" customHeight="1">
      <c r="A80" s="42" t="s">
        <v>388</v>
      </c>
      <c r="B80" s="42" t="s">
        <v>23</v>
      </c>
      <c r="C80" s="41">
        <f>'S6 Maquette'!F92</f>
        <v>0</v>
      </c>
      <c r="D80" s="39">
        <v>1</v>
      </c>
      <c r="E80" s="39" t="s">
        <v>422</v>
      </c>
      <c r="F80" s="39"/>
      <c r="G80" s="39" t="s">
        <v>422</v>
      </c>
      <c r="H80" s="39" t="s">
        <v>422</v>
      </c>
      <c r="I80" s="39" t="s">
        <v>422</v>
      </c>
      <c r="J80" s="39"/>
      <c r="K80" s="39" t="s">
        <v>10</v>
      </c>
      <c r="L80" s="39"/>
      <c r="M80" s="39">
        <v>2</v>
      </c>
      <c r="N80" s="39"/>
      <c r="O80" s="39"/>
      <c r="P80" s="39" t="s">
        <v>423</v>
      </c>
      <c r="Q80" s="39"/>
      <c r="R80" s="39"/>
      <c r="S80" s="107" t="s">
        <v>430</v>
      </c>
      <c r="T80" s="44"/>
    </row>
    <row r="81" spans="1:20" ht="30.6" customHeight="1">
      <c r="A81" s="42" t="s">
        <v>391</v>
      </c>
      <c r="B81" s="42" t="s">
        <v>23</v>
      </c>
      <c r="C81" s="41">
        <f>'S6 Maquette'!F93</f>
        <v>0</v>
      </c>
      <c r="D81" s="39">
        <v>1</v>
      </c>
      <c r="E81" s="39" t="s">
        <v>422</v>
      </c>
      <c r="F81" s="39"/>
      <c r="G81" s="39" t="s">
        <v>422</v>
      </c>
      <c r="H81" s="39" t="s">
        <v>422</v>
      </c>
      <c r="I81" s="39" t="s">
        <v>422</v>
      </c>
      <c r="J81" s="39"/>
      <c r="K81" s="39" t="s">
        <v>10</v>
      </c>
      <c r="L81" s="39"/>
      <c r="M81" s="39">
        <v>2</v>
      </c>
      <c r="N81" s="39"/>
      <c r="O81" s="39"/>
      <c r="P81" s="39" t="s">
        <v>423</v>
      </c>
      <c r="Q81" s="39"/>
      <c r="R81" s="39"/>
      <c r="S81" s="107" t="s">
        <v>430</v>
      </c>
      <c r="T81" s="44"/>
    </row>
    <row r="82" spans="1:20" ht="30.6" customHeight="1">
      <c r="A82" s="106" t="s">
        <v>384</v>
      </c>
      <c r="B82" s="42" t="s">
        <v>23</v>
      </c>
      <c r="C82" s="41">
        <f>'S6 Maquette'!F94</f>
        <v>0</v>
      </c>
      <c r="D82" s="39">
        <v>1</v>
      </c>
      <c r="E82" s="39" t="s">
        <v>422</v>
      </c>
      <c r="F82" s="39"/>
      <c r="G82" s="39" t="s">
        <v>422</v>
      </c>
      <c r="H82" s="39" t="s">
        <v>422</v>
      </c>
      <c r="I82" s="39" t="s">
        <v>428</v>
      </c>
      <c r="J82" s="39"/>
      <c r="K82" s="39" t="s">
        <v>10</v>
      </c>
      <c r="L82" s="39"/>
      <c r="M82" s="39">
        <v>2</v>
      </c>
      <c r="N82" s="39"/>
      <c r="O82" s="39"/>
      <c r="P82" s="39"/>
      <c r="Q82" s="39"/>
      <c r="R82" s="39"/>
      <c r="S82" s="109"/>
      <c r="T82" s="44"/>
    </row>
    <row r="83" spans="1:20" ht="30.6" customHeight="1">
      <c r="A83" s="42" t="s">
        <v>399</v>
      </c>
      <c r="B83" s="42" t="s">
        <v>23</v>
      </c>
      <c r="C83" s="41">
        <f>'S6 Maquette'!F95</f>
        <v>0</v>
      </c>
      <c r="D83" s="39">
        <v>1</v>
      </c>
      <c r="E83" s="39" t="s">
        <v>422</v>
      </c>
      <c r="F83" s="39"/>
      <c r="G83" s="39" t="s">
        <v>422</v>
      </c>
      <c r="H83" s="39" t="s">
        <v>422</v>
      </c>
      <c r="I83" s="39" t="s">
        <v>422</v>
      </c>
      <c r="J83" s="39"/>
      <c r="K83" s="39"/>
      <c r="L83" s="39"/>
      <c r="M83" s="39"/>
      <c r="N83" s="39"/>
      <c r="O83" s="39"/>
      <c r="P83" s="39"/>
      <c r="Q83" s="39"/>
      <c r="R83" s="39"/>
      <c r="S83" s="109"/>
      <c r="T83" s="44"/>
    </row>
    <row r="84" spans="1:20" ht="30.6" customHeight="1">
      <c r="A84" s="42" t="s">
        <v>321</v>
      </c>
      <c r="B84" s="42" t="s">
        <v>38</v>
      </c>
      <c r="C84" s="41">
        <f>'S6 Maquette'!F96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109"/>
      <c r="T84" s="44"/>
    </row>
    <row r="85" spans="1:20" ht="30.6" customHeight="1">
      <c r="A85" s="42" t="s">
        <v>392</v>
      </c>
      <c r="B85" s="42" t="s">
        <v>23</v>
      </c>
      <c r="C85" s="41">
        <f>'S6 Maquette'!F97</f>
        <v>0</v>
      </c>
      <c r="D85" s="39">
        <v>1</v>
      </c>
      <c r="E85" s="39" t="s">
        <v>422</v>
      </c>
      <c r="F85" s="39"/>
      <c r="G85" s="39" t="s">
        <v>422</v>
      </c>
      <c r="H85" s="39" t="s">
        <v>422</v>
      </c>
      <c r="I85" s="39" t="s">
        <v>422</v>
      </c>
      <c r="J85" s="39"/>
      <c r="K85" s="39" t="s">
        <v>10</v>
      </c>
      <c r="L85" s="39"/>
      <c r="M85" s="39">
        <v>2</v>
      </c>
      <c r="N85" s="39"/>
      <c r="O85" s="39"/>
      <c r="P85" s="39" t="s">
        <v>423</v>
      </c>
      <c r="Q85" s="39"/>
      <c r="R85" s="39"/>
      <c r="S85" s="109"/>
      <c r="T85" s="44"/>
    </row>
    <row r="86" spans="1:20" ht="30.6" customHeight="1">
      <c r="A86" s="42" t="s">
        <v>282</v>
      </c>
      <c r="B86" s="42" t="s">
        <v>23</v>
      </c>
      <c r="C86" s="41">
        <f>'S6 Maquette'!F98</f>
        <v>0</v>
      </c>
      <c r="D86" s="39">
        <v>1</v>
      </c>
      <c r="E86" s="39" t="s">
        <v>422</v>
      </c>
      <c r="F86" s="39"/>
      <c r="G86" s="39" t="s">
        <v>422</v>
      </c>
      <c r="H86" s="39" t="s">
        <v>422</v>
      </c>
      <c r="I86" s="39" t="s">
        <v>422</v>
      </c>
      <c r="J86" s="39"/>
      <c r="K86" s="39" t="s">
        <v>10</v>
      </c>
      <c r="L86" s="39"/>
      <c r="M86" s="39">
        <v>2</v>
      </c>
      <c r="N86" s="39"/>
      <c r="O86" s="39"/>
      <c r="P86" s="39" t="s">
        <v>423</v>
      </c>
      <c r="Q86" s="39"/>
      <c r="R86" s="39"/>
      <c r="S86" s="109"/>
      <c r="T86" s="44"/>
    </row>
    <row r="87" spans="1:20" ht="30.6" customHeight="1">
      <c r="A87" s="42"/>
      <c r="B87" s="42"/>
      <c r="C87" s="41">
        <f>'S6 Maquette'!F99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109"/>
      <c r="T87" s="44"/>
    </row>
    <row r="88" spans="1:20" ht="30.6" customHeight="1">
      <c r="A88" s="42"/>
      <c r="B88" s="42"/>
      <c r="C88" s="41">
        <f>'S6 Maquette'!F100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109"/>
      <c r="T88" s="44"/>
    </row>
    <row r="89" spans="1:20" ht="30.6" customHeight="1">
      <c r="A89" s="42"/>
      <c r="B89" s="42"/>
      <c r="C89" s="41">
        <f>'S6 Maquette'!F101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109"/>
      <c r="T89" s="44"/>
    </row>
    <row r="90" spans="1:20" ht="30.6" customHeight="1">
      <c r="A90" s="42" t="s">
        <v>370</v>
      </c>
      <c r="B90" s="42" t="s">
        <v>32</v>
      </c>
      <c r="C90" s="41">
        <f>'S6 Maquette'!F102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109"/>
      <c r="T90" s="44"/>
    </row>
    <row r="91" spans="1:20" ht="30.6" customHeight="1">
      <c r="A91" s="42" t="s">
        <v>325</v>
      </c>
      <c r="B91" s="42" t="s">
        <v>13</v>
      </c>
      <c r="C91" s="41">
        <f>'S6 Maquette'!F103</f>
        <v>0</v>
      </c>
      <c r="D91" s="39">
        <v>1</v>
      </c>
      <c r="E91" s="39" t="s">
        <v>422</v>
      </c>
      <c r="F91" s="39"/>
      <c r="G91" s="39" t="s">
        <v>422</v>
      </c>
      <c r="H91" s="102" t="s">
        <v>422</v>
      </c>
      <c r="I91" s="102" t="s">
        <v>422</v>
      </c>
      <c r="J91" s="39"/>
      <c r="K91" s="39" t="s">
        <v>10</v>
      </c>
      <c r="L91" s="39"/>
      <c r="M91" s="112">
        <v>4</v>
      </c>
      <c r="N91" s="39"/>
      <c r="O91" s="39"/>
      <c r="P91" s="39" t="s">
        <v>423</v>
      </c>
      <c r="Q91" s="39"/>
      <c r="R91" s="39"/>
      <c r="S91" s="107" t="s">
        <v>424</v>
      </c>
      <c r="T91" s="44"/>
    </row>
    <row r="92" spans="1:20" ht="30.6" customHeight="1">
      <c r="A92" s="42" t="s">
        <v>272</v>
      </c>
      <c r="B92" s="42" t="s">
        <v>23</v>
      </c>
      <c r="C92" s="41">
        <f>'S6 Maquette'!F104</f>
        <v>0</v>
      </c>
      <c r="D92" s="39">
        <v>1</v>
      </c>
      <c r="E92" s="39" t="s">
        <v>422</v>
      </c>
      <c r="F92" s="39"/>
      <c r="G92" s="39" t="s">
        <v>422</v>
      </c>
      <c r="H92" s="102" t="s">
        <v>422</v>
      </c>
      <c r="I92" s="102" t="s">
        <v>422</v>
      </c>
      <c r="J92" s="39"/>
      <c r="K92" s="39" t="s">
        <v>10</v>
      </c>
      <c r="L92" s="39"/>
      <c r="M92" s="39">
        <v>2</v>
      </c>
      <c r="N92" s="39"/>
      <c r="O92" s="39"/>
      <c r="P92" s="39" t="s">
        <v>423</v>
      </c>
      <c r="Q92" s="39"/>
      <c r="R92" s="39"/>
      <c r="S92" s="109"/>
      <c r="T92" s="44"/>
    </row>
    <row r="93" spans="1:20" ht="30.6" customHeight="1">
      <c r="A93" s="42" t="s">
        <v>273</v>
      </c>
      <c r="B93" s="42" t="s">
        <v>23</v>
      </c>
      <c r="C93" s="41">
        <f>'S6 Maquette'!F105</f>
        <v>0</v>
      </c>
      <c r="D93" s="39">
        <v>1</v>
      </c>
      <c r="E93" s="39" t="s">
        <v>422</v>
      </c>
      <c r="F93" s="39"/>
      <c r="G93" s="39" t="s">
        <v>422</v>
      </c>
      <c r="H93" s="102" t="s">
        <v>422</v>
      </c>
      <c r="I93" s="102" t="s">
        <v>422</v>
      </c>
      <c r="J93" s="39"/>
      <c r="K93" s="39" t="s">
        <v>10</v>
      </c>
      <c r="L93" s="39"/>
      <c r="M93" s="39">
        <v>2</v>
      </c>
      <c r="N93" s="39"/>
      <c r="O93" s="39"/>
      <c r="P93" s="39" t="s">
        <v>423</v>
      </c>
      <c r="Q93" s="39"/>
      <c r="R93" s="39"/>
      <c r="S93" s="109"/>
      <c r="T93" s="44"/>
    </row>
    <row r="94" spans="1:20" ht="30.6" customHeight="1">
      <c r="A94" s="42"/>
      <c r="B94" s="42"/>
      <c r="C94" s="41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T94" s="44"/>
    </row>
    <row r="95" spans="1:20" ht="30.6" customHeight="1">
      <c r="A95" s="42" t="s">
        <v>326</v>
      </c>
      <c r="B95" s="42" t="s">
        <v>13</v>
      </c>
      <c r="C95" s="41">
        <f>'S6 Maquette'!F107</f>
        <v>0</v>
      </c>
      <c r="D95" s="39">
        <v>1</v>
      </c>
      <c r="E95" s="39" t="s">
        <v>422</v>
      </c>
      <c r="F95" s="39"/>
      <c r="G95" s="39" t="s">
        <v>422</v>
      </c>
      <c r="H95" s="102" t="s">
        <v>422</v>
      </c>
      <c r="I95" s="102" t="s">
        <v>422</v>
      </c>
      <c r="J95" s="39"/>
      <c r="K95" s="39" t="s">
        <v>10</v>
      </c>
      <c r="L95" s="39"/>
      <c r="M95" s="112">
        <v>6</v>
      </c>
      <c r="N95" s="39"/>
      <c r="O95" s="39"/>
      <c r="P95" s="39" t="s">
        <v>423</v>
      </c>
      <c r="Q95" s="39"/>
      <c r="R95" s="39"/>
      <c r="S95" s="107" t="s">
        <v>425</v>
      </c>
      <c r="T95" s="44"/>
    </row>
    <row r="96" spans="1:20" ht="30.6" customHeight="1">
      <c r="A96" s="42" t="s">
        <v>301</v>
      </c>
      <c r="B96" s="42" t="s">
        <v>23</v>
      </c>
      <c r="C96" s="41">
        <f>'S6 Maquette'!F108</f>
        <v>0</v>
      </c>
      <c r="D96" s="39">
        <v>1</v>
      </c>
      <c r="E96" s="39" t="s">
        <v>422</v>
      </c>
      <c r="F96" s="39"/>
      <c r="G96" s="39" t="s">
        <v>422</v>
      </c>
      <c r="H96" s="102" t="s">
        <v>422</v>
      </c>
      <c r="I96" s="102" t="s">
        <v>422</v>
      </c>
      <c r="J96" s="39"/>
      <c r="K96" s="39" t="s">
        <v>10</v>
      </c>
      <c r="L96" s="39"/>
      <c r="M96" s="39">
        <v>2</v>
      </c>
      <c r="N96" s="39"/>
      <c r="O96" s="39"/>
      <c r="P96" s="39" t="s">
        <v>423</v>
      </c>
      <c r="Q96" s="39"/>
      <c r="R96" s="39"/>
      <c r="S96" s="109"/>
      <c r="T96" s="44"/>
    </row>
    <row r="97" spans="1:20" ht="30.6" customHeight="1">
      <c r="A97" s="42" t="s">
        <v>302</v>
      </c>
      <c r="B97" s="42" t="s">
        <v>23</v>
      </c>
      <c r="C97" s="41">
        <f>'S6 Maquette'!F109</f>
        <v>0</v>
      </c>
      <c r="D97" s="39">
        <v>1</v>
      </c>
      <c r="E97" s="39" t="s">
        <v>422</v>
      </c>
      <c r="F97" s="39"/>
      <c r="G97" s="39" t="s">
        <v>422</v>
      </c>
      <c r="H97" s="39" t="s">
        <v>422</v>
      </c>
      <c r="I97" s="102" t="s">
        <v>422</v>
      </c>
      <c r="J97" s="39"/>
      <c r="K97" s="39" t="s">
        <v>10</v>
      </c>
      <c r="L97" s="39"/>
      <c r="M97" s="39">
        <v>2</v>
      </c>
      <c r="N97" s="39"/>
      <c r="O97" s="39"/>
      <c r="P97" s="39" t="s">
        <v>423</v>
      </c>
      <c r="Q97" s="39"/>
      <c r="R97" s="39"/>
      <c r="S97" s="109"/>
      <c r="T97" s="44"/>
    </row>
    <row r="98" spans="1:20" ht="30.6" customHeight="1">
      <c r="A98" s="42" t="s">
        <v>275</v>
      </c>
      <c r="B98" s="42" t="s">
        <v>23</v>
      </c>
      <c r="C98" s="41">
        <f>'S6 Maquette'!F110</f>
        <v>0</v>
      </c>
      <c r="D98" s="39">
        <v>1</v>
      </c>
      <c r="E98" s="39" t="s">
        <v>422</v>
      </c>
      <c r="F98" s="39"/>
      <c r="G98" s="39" t="s">
        <v>422</v>
      </c>
      <c r="H98" s="39" t="s">
        <v>422</v>
      </c>
      <c r="I98" s="102" t="s">
        <v>422</v>
      </c>
      <c r="J98" s="39"/>
      <c r="K98" s="39" t="s">
        <v>10</v>
      </c>
      <c r="L98" s="39"/>
      <c r="M98" s="112">
        <v>2</v>
      </c>
      <c r="N98" s="39"/>
      <c r="O98" s="39"/>
      <c r="P98" s="39"/>
      <c r="Q98" s="39"/>
      <c r="R98" s="39"/>
      <c r="S98" s="109"/>
      <c r="T98" s="44"/>
    </row>
    <row r="99" spans="1:20" ht="30.6" customHeight="1">
      <c r="A99" s="42"/>
      <c r="B99" s="42"/>
      <c r="C99" s="41">
        <f>'S6 Maquette'!F111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109"/>
      <c r="T99" s="44"/>
    </row>
    <row r="100" spans="1:20" ht="30.6" customHeight="1">
      <c r="A100" s="42" t="s">
        <v>278</v>
      </c>
      <c r="B100" s="42" t="s">
        <v>13</v>
      </c>
      <c r="C100" s="41">
        <f>'S6 Maquette'!F112</f>
        <v>0</v>
      </c>
      <c r="D100" s="39">
        <v>1</v>
      </c>
      <c r="E100" s="39" t="s">
        <v>422</v>
      </c>
      <c r="F100" s="39"/>
      <c r="G100" s="39" t="s">
        <v>422</v>
      </c>
      <c r="H100" s="39" t="s">
        <v>422</v>
      </c>
      <c r="I100" s="39" t="s">
        <v>422</v>
      </c>
      <c r="J100" s="39"/>
      <c r="K100" s="39" t="s">
        <v>10</v>
      </c>
      <c r="L100" s="39"/>
      <c r="M100" s="112">
        <v>8</v>
      </c>
      <c r="N100" s="39"/>
      <c r="O100" s="39"/>
      <c r="P100" s="39" t="s">
        <v>423</v>
      </c>
      <c r="Q100" s="39"/>
      <c r="R100" s="39"/>
      <c r="S100" s="107" t="s">
        <v>426</v>
      </c>
      <c r="T100" s="44"/>
    </row>
    <row r="101" spans="1:20" ht="30.6" customHeight="1">
      <c r="A101" s="42" t="s">
        <v>279</v>
      </c>
      <c r="B101" s="42" t="s">
        <v>23</v>
      </c>
      <c r="C101" s="41">
        <f>'S6 Maquette'!F113</f>
        <v>0</v>
      </c>
      <c r="D101" s="39">
        <v>1</v>
      </c>
      <c r="E101" s="39" t="s">
        <v>422</v>
      </c>
      <c r="F101" s="39"/>
      <c r="G101" s="39" t="s">
        <v>422</v>
      </c>
      <c r="H101" s="39" t="s">
        <v>422</v>
      </c>
      <c r="I101" s="102" t="s">
        <v>422</v>
      </c>
      <c r="J101" s="39"/>
      <c r="K101" s="39" t="s">
        <v>10</v>
      </c>
      <c r="L101" s="39"/>
      <c r="M101" s="39">
        <v>2</v>
      </c>
      <c r="N101" s="39"/>
      <c r="O101" s="39"/>
      <c r="P101" s="39" t="s">
        <v>423</v>
      </c>
      <c r="Q101" s="39"/>
      <c r="R101" s="39"/>
      <c r="S101" s="109"/>
      <c r="T101" s="44"/>
    </row>
    <row r="102" spans="1:20" ht="30.6" customHeight="1">
      <c r="A102" s="42" t="s">
        <v>280</v>
      </c>
      <c r="B102" s="42" t="s">
        <v>23</v>
      </c>
      <c r="C102" s="41">
        <f>'S6 Maquette'!F114</f>
        <v>0</v>
      </c>
      <c r="D102" s="39">
        <v>1</v>
      </c>
      <c r="E102" s="39" t="s">
        <v>422</v>
      </c>
      <c r="F102" s="39"/>
      <c r="G102" s="39" t="s">
        <v>422</v>
      </c>
      <c r="H102" s="39" t="s">
        <v>422</v>
      </c>
      <c r="I102" s="102" t="s">
        <v>422</v>
      </c>
      <c r="J102" s="39"/>
      <c r="K102" s="39" t="s">
        <v>10</v>
      </c>
      <c r="L102" s="39"/>
      <c r="M102" s="39">
        <v>2</v>
      </c>
      <c r="N102" s="39"/>
      <c r="O102" s="39"/>
      <c r="P102" s="39" t="s">
        <v>423</v>
      </c>
      <c r="Q102" s="39"/>
      <c r="R102" s="39"/>
      <c r="S102" s="109"/>
      <c r="T102" s="44"/>
    </row>
    <row r="103" spans="1:20" ht="30.6" customHeight="1">
      <c r="A103" s="42" t="s">
        <v>298</v>
      </c>
      <c r="B103" s="42" t="s">
        <v>23</v>
      </c>
      <c r="C103" s="41">
        <f>'S6 Maquette'!F115</f>
        <v>0</v>
      </c>
      <c r="D103" s="39">
        <v>1</v>
      </c>
      <c r="E103" s="39" t="s">
        <v>422</v>
      </c>
      <c r="F103" s="39"/>
      <c r="G103" s="39" t="s">
        <v>422</v>
      </c>
      <c r="H103" s="39" t="s">
        <v>422</v>
      </c>
      <c r="I103" s="102" t="s">
        <v>422</v>
      </c>
      <c r="J103" s="39"/>
      <c r="K103" s="39" t="s">
        <v>10</v>
      </c>
      <c r="L103" s="39"/>
      <c r="M103" s="39">
        <v>2</v>
      </c>
      <c r="N103" s="39"/>
      <c r="O103" s="39"/>
      <c r="P103" s="39" t="s">
        <v>423</v>
      </c>
      <c r="Q103" s="39"/>
      <c r="R103" s="39"/>
      <c r="S103" s="109"/>
      <c r="T103" s="44"/>
    </row>
    <row r="104" spans="1:20" ht="30.6" customHeight="1">
      <c r="A104" s="42" t="s">
        <v>281</v>
      </c>
      <c r="B104" s="42" t="s">
        <v>23</v>
      </c>
      <c r="C104" s="41">
        <f>'S6 Maquette'!F116</f>
        <v>0</v>
      </c>
      <c r="D104" s="39">
        <v>1</v>
      </c>
      <c r="E104" s="39" t="s">
        <v>422</v>
      </c>
      <c r="F104" s="39"/>
      <c r="G104" s="39" t="s">
        <v>422</v>
      </c>
      <c r="H104" s="39" t="s">
        <v>422</v>
      </c>
      <c r="I104" s="102" t="s">
        <v>422</v>
      </c>
      <c r="J104" s="39"/>
      <c r="K104" s="39" t="s">
        <v>10</v>
      </c>
      <c r="L104" s="39"/>
      <c r="M104" s="39">
        <v>2</v>
      </c>
      <c r="N104" s="39"/>
      <c r="O104" s="39"/>
      <c r="P104" s="39" t="s">
        <v>423</v>
      </c>
      <c r="Q104" s="39"/>
      <c r="R104" s="39"/>
      <c r="S104" s="109"/>
      <c r="T104" s="44"/>
    </row>
    <row r="105" spans="1:20" ht="30.6" customHeight="1">
      <c r="A105" s="42"/>
      <c r="B105" s="42"/>
      <c r="C105" s="41">
        <f>'S6 Maquette'!F117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109"/>
      <c r="T105" s="44"/>
    </row>
    <row r="106" spans="1:20" ht="30.6" customHeight="1">
      <c r="A106" s="42" t="s">
        <v>285</v>
      </c>
      <c r="B106" s="42" t="s">
        <v>13</v>
      </c>
      <c r="C106" s="41">
        <f>'S6 Maquette'!F118</f>
        <v>0</v>
      </c>
      <c r="D106" s="39">
        <v>1</v>
      </c>
      <c r="E106" s="39" t="s">
        <v>422</v>
      </c>
      <c r="F106" s="39"/>
      <c r="G106" s="39" t="s">
        <v>422</v>
      </c>
      <c r="H106" s="39" t="s">
        <v>422</v>
      </c>
      <c r="I106" s="102" t="s">
        <v>428</v>
      </c>
      <c r="J106" s="39"/>
      <c r="K106" s="39" t="s">
        <v>10</v>
      </c>
      <c r="L106" s="39"/>
      <c r="M106" s="112">
        <v>8</v>
      </c>
      <c r="N106" s="39"/>
      <c r="O106" s="39"/>
      <c r="P106" s="39" t="s">
        <v>423</v>
      </c>
      <c r="Q106" s="39"/>
      <c r="R106" s="39"/>
      <c r="S106" s="107" t="s">
        <v>455</v>
      </c>
      <c r="T106" s="44"/>
    </row>
    <row r="107" spans="1:20" ht="30.6" customHeight="1">
      <c r="A107" s="42" t="s">
        <v>286</v>
      </c>
      <c r="B107" s="42" t="s">
        <v>23</v>
      </c>
      <c r="C107" s="41">
        <f>'S6 Maquette'!F119</f>
        <v>0</v>
      </c>
      <c r="D107" s="39">
        <v>1</v>
      </c>
      <c r="E107" s="39" t="s">
        <v>422</v>
      </c>
      <c r="F107" s="39"/>
      <c r="G107" s="39" t="s">
        <v>422</v>
      </c>
      <c r="H107" s="39" t="s">
        <v>422</v>
      </c>
      <c r="I107" s="102" t="s">
        <v>422</v>
      </c>
      <c r="J107" s="39"/>
      <c r="K107" s="39" t="s">
        <v>10</v>
      </c>
      <c r="L107" s="39"/>
      <c r="M107" s="39">
        <v>2</v>
      </c>
      <c r="N107" s="39"/>
      <c r="O107" s="39"/>
      <c r="P107" s="16" t="s">
        <v>423</v>
      </c>
      <c r="Q107" s="39"/>
      <c r="R107" s="39"/>
      <c r="S107" s="109" t="s">
        <v>430</v>
      </c>
      <c r="T107" s="44"/>
    </row>
    <row r="108" spans="1:20" ht="30.6" customHeight="1">
      <c r="A108" s="42" t="s">
        <v>287</v>
      </c>
      <c r="B108" s="42" t="s">
        <v>23</v>
      </c>
      <c r="C108" s="41">
        <f>'S6 Maquette'!F120</f>
        <v>0</v>
      </c>
      <c r="D108" s="39">
        <v>1</v>
      </c>
      <c r="E108" s="39" t="s">
        <v>422</v>
      </c>
      <c r="F108" s="39"/>
      <c r="G108" s="39" t="s">
        <v>422</v>
      </c>
      <c r="H108" s="39" t="s">
        <v>422</v>
      </c>
      <c r="I108" s="102" t="s">
        <v>422</v>
      </c>
      <c r="J108" s="39"/>
      <c r="K108" s="39" t="s">
        <v>10</v>
      </c>
      <c r="L108" s="39"/>
      <c r="M108" s="39">
        <v>2</v>
      </c>
      <c r="N108" s="39"/>
      <c r="O108" s="39"/>
      <c r="P108" s="39" t="s">
        <v>423</v>
      </c>
      <c r="Q108" s="104"/>
      <c r="R108" s="104"/>
      <c r="S108" s="109" t="s">
        <v>430</v>
      </c>
      <c r="T108" s="44"/>
    </row>
    <row r="109" spans="1:20" ht="30.6" customHeight="1">
      <c r="A109" s="42" t="s">
        <v>288</v>
      </c>
      <c r="B109" s="42" t="s">
        <v>23</v>
      </c>
      <c r="C109" s="41">
        <f>'S6 Maquette'!F121</f>
        <v>0</v>
      </c>
      <c r="D109" s="39">
        <v>1</v>
      </c>
      <c r="E109" s="39" t="s">
        <v>422</v>
      </c>
      <c r="F109" s="39"/>
      <c r="G109" s="39" t="s">
        <v>422</v>
      </c>
      <c r="H109" s="39" t="s">
        <v>422</v>
      </c>
      <c r="I109" s="102" t="s">
        <v>422</v>
      </c>
      <c r="J109" s="39"/>
      <c r="K109" s="39" t="s">
        <v>10</v>
      </c>
      <c r="L109" s="39"/>
      <c r="M109" s="39">
        <v>2</v>
      </c>
      <c r="N109" s="39"/>
      <c r="O109" s="39"/>
      <c r="P109" s="39" t="s">
        <v>423</v>
      </c>
      <c r="Q109" s="39"/>
      <c r="R109" s="39"/>
      <c r="S109" s="109" t="s">
        <v>430</v>
      </c>
      <c r="T109" s="44"/>
    </row>
    <row r="110" spans="1:20" ht="30.6" customHeight="1">
      <c r="A110" s="121" t="s">
        <v>429</v>
      </c>
      <c r="B110" s="42" t="str">
        <f>'S6 Maquette'!C110</f>
        <v>ECUE</v>
      </c>
      <c r="C110" s="41">
        <f>'S6 Maquette'!F122</f>
        <v>0</v>
      </c>
      <c r="D110" s="39">
        <v>1</v>
      </c>
      <c r="E110" s="39" t="s">
        <v>422</v>
      </c>
      <c r="F110" s="39"/>
      <c r="G110" s="39" t="s">
        <v>422</v>
      </c>
      <c r="H110" s="39" t="s">
        <v>422</v>
      </c>
      <c r="I110" s="39" t="s">
        <v>428</v>
      </c>
      <c r="J110" s="39"/>
      <c r="K110" s="113" t="s">
        <v>10</v>
      </c>
      <c r="L110" s="113"/>
      <c r="M110" s="113">
        <v>2</v>
      </c>
      <c r="N110" s="39"/>
      <c r="O110" s="39"/>
      <c r="P110" s="39" t="s">
        <v>423</v>
      </c>
      <c r="Q110" s="39"/>
      <c r="R110" s="39"/>
      <c r="S110" s="109" t="s">
        <v>430</v>
      </c>
      <c r="T110" s="44"/>
    </row>
    <row r="111" spans="1:20" ht="30.6" customHeight="1">
      <c r="A111" s="42">
        <f>'S6 Maquette'!B111</f>
        <v>0</v>
      </c>
      <c r="B111" s="42">
        <f>'S6 Maquette'!C111</f>
        <v>0</v>
      </c>
      <c r="C111" s="41">
        <f>'S6 Maquette'!F123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109"/>
      <c r="T111" s="44"/>
    </row>
    <row r="112" spans="1:20" ht="30.6" customHeight="1">
      <c r="A112" s="42">
        <f>'S6 Maquette'!B112</f>
        <v>0</v>
      </c>
      <c r="B112" s="42">
        <f>'S6 Maquette'!C112</f>
        <v>0</v>
      </c>
      <c r="C112" s="41">
        <f>'S6 Maquette'!F124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109"/>
      <c r="T112" s="44"/>
    </row>
    <row r="113" spans="1:20" ht="30.6" customHeight="1">
      <c r="A113" s="42">
        <f>'S6 Maquette'!B113</f>
        <v>0</v>
      </c>
      <c r="B113" s="42">
        <f>'S6 Maquette'!C113</f>
        <v>0</v>
      </c>
      <c r="C113" s="41">
        <f>'S6 Maquette'!F125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109"/>
      <c r="T113" s="44"/>
    </row>
    <row r="114" spans="1:20" ht="30.6" customHeight="1">
      <c r="A114" s="42">
        <f>'S6 Maquette'!B114</f>
        <v>0</v>
      </c>
      <c r="B114" s="42">
        <f>'S6 Maquette'!C114</f>
        <v>0</v>
      </c>
      <c r="C114" s="41">
        <f>'S6 Maquette'!F126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109"/>
      <c r="T114" s="44"/>
    </row>
    <row r="115" spans="1:20" ht="30.6" customHeight="1">
      <c r="A115" s="42">
        <f>'S6 Maquette'!B115</f>
        <v>0</v>
      </c>
      <c r="B115" s="42">
        <f>'S6 Maquette'!C115</f>
        <v>0</v>
      </c>
      <c r="C115" s="41">
        <f>'S6 Maquette'!F127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109"/>
      <c r="T115" s="44"/>
    </row>
    <row r="116" spans="1:20" ht="30.6" customHeight="1">
      <c r="A116" s="42">
        <f>'S6 Maquette'!B116</f>
        <v>0</v>
      </c>
      <c r="B116" s="42">
        <f>'S6 Maquette'!C116</f>
        <v>0</v>
      </c>
      <c r="C116" s="41">
        <f>'S6 Maquette'!F128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109"/>
      <c r="T116" s="44"/>
    </row>
    <row r="117" spans="1:20" ht="30.6" customHeight="1">
      <c r="A117" s="42">
        <f>'S6 Maquette'!B117</f>
        <v>0</v>
      </c>
      <c r="B117" s="42">
        <f>'S6 Maquette'!C117</f>
        <v>0</v>
      </c>
      <c r="C117" s="41">
        <f>'S6 Maquette'!F129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109"/>
      <c r="T117" s="44"/>
    </row>
    <row r="118" spans="1:20" ht="30.6" customHeight="1">
      <c r="A118" s="42">
        <f>'S6 Maquette'!B118</f>
        <v>0</v>
      </c>
      <c r="B118" s="42">
        <f>'S6 Maquette'!C118</f>
        <v>0</v>
      </c>
      <c r="C118" s="41">
        <f>'S6 Maquette'!F130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109"/>
      <c r="T118" s="44"/>
    </row>
    <row r="119" spans="1:20" ht="30.6" customHeight="1">
      <c r="A119" s="42">
        <f>'S6 Maquette'!B119</f>
        <v>0</v>
      </c>
      <c r="B119" s="42">
        <f>'S6 Maquette'!C119</f>
        <v>0</v>
      </c>
      <c r="C119" s="41">
        <f>'S6 Maquette'!F131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109"/>
      <c r="T119" s="44"/>
    </row>
    <row r="120" spans="1:20" ht="30.6" customHeight="1">
      <c r="A120" s="42">
        <f>'S6 Maquette'!B120</f>
        <v>0</v>
      </c>
      <c r="B120" s="42">
        <f>'S6 Maquette'!C120</f>
        <v>0</v>
      </c>
      <c r="C120" s="41">
        <f>'S6 Maquette'!F132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109"/>
      <c r="T120" s="44"/>
    </row>
    <row r="121" spans="1:20" ht="30.6" customHeight="1">
      <c r="A121" s="42">
        <f>'S6 Maquette'!B121</f>
        <v>0</v>
      </c>
      <c r="B121" s="42">
        <f>'S6 Maquette'!C121</f>
        <v>0</v>
      </c>
      <c r="C121" s="41">
        <f>'S6 Maquette'!F133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109"/>
      <c r="T121" s="44"/>
    </row>
    <row r="122" spans="1:20" ht="30.6" customHeight="1">
      <c r="A122" s="42">
        <f>'S6 Maquette'!B122</f>
        <v>0</v>
      </c>
      <c r="B122" s="42">
        <f>'S6 Maquette'!C122</f>
        <v>0</v>
      </c>
      <c r="C122" s="41">
        <f>'S6 Maquette'!F134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109"/>
      <c r="T122" s="44"/>
    </row>
    <row r="123" spans="1:20" ht="30.6" customHeight="1">
      <c r="A123" s="42">
        <f>'S6 Maquette'!B123</f>
        <v>0</v>
      </c>
      <c r="B123" s="42">
        <f>'S6 Maquette'!C123</f>
        <v>0</v>
      </c>
      <c r="C123" s="41">
        <f>'S6 Maquette'!F135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109"/>
      <c r="T123" s="44"/>
    </row>
    <row r="124" spans="1:20" ht="30.6" customHeight="1">
      <c r="A124" s="42">
        <f>'S6 Maquette'!B136</f>
        <v>0</v>
      </c>
      <c r="B124" s="42">
        <f>'S6 Maquette'!C136</f>
        <v>0</v>
      </c>
      <c r="C124" s="41">
        <f>'S6 Maquette'!F136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109"/>
      <c r="T124" s="44"/>
    </row>
    <row r="125" spans="1:20" ht="30.6" customHeight="1">
      <c r="A125" s="42">
        <f>'S6 Maquette'!B137</f>
        <v>0</v>
      </c>
      <c r="B125" s="42">
        <f>'S6 Maquette'!C137</f>
        <v>0</v>
      </c>
      <c r="C125" s="41">
        <f>'S6 Maquette'!F137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109"/>
      <c r="T125" s="44"/>
    </row>
    <row r="126" spans="1:20" ht="30.6" customHeight="1">
      <c r="A126" s="42">
        <f>'S6 Maquette'!B138</f>
        <v>0</v>
      </c>
      <c r="B126" s="42">
        <f>'S6 Maquette'!C138</f>
        <v>0</v>
      </c>
      <c r="C126" s="41">
        <f>'S6 Maquette'!F138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109"/>
      <c r="T126" s="44"/>
    </row>
    <row r="127" spans="1:20" ht="30.6" customHeight="1">
      <c r="A127" s="42">
        <f>'S6 Maquette'!B139</f>
        <v>0</v>
      </c>
      <c r="B127" s="42">
        <f>'S6 Maquette'!C139</f>
        <v>0</v>
      </c>
      <c r="C127" s="41">
        <f>'S6 Maquette'!F139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109"/>
      <c r="T127" s="44"/>
    </row>
    <row r="128" spans="1:20" ht="30.6" customHeight="1">
      <c r="A128" s="42">
        <f>'S6 Maquette'!B140</f>
        <v>0</v>
      </c>
      <c r="B128" s="42">
        <f>'S6 Maquette'!C140</f>
        <v>0</v>
      </c>
      <c r="C128" s="41">
        <f>'S6 Maquette'!F140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109"/>
      <c r="T128" s="44"/>
    </row>
    <row r="129" spans="1:20" ht="30.6" customHeight="1">
      <c r="A129" s="42">
        <f>'S6 Maquette'!B141</f>
        <v>0</v>
      </c>
      <c r="B129" s="42">
        <f>'S6 Maquette'!C141</f>
        <v>0</v>
      </c>
      <c r="C129" s="41">
        <f>'S6 Maquette'!F141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109"/>
      <c r="T129" s="44"/>
    </row>
    <row r="130" spans="1:20" ht="30.6" customHeight="1">
      <c r="A130" s="42">
        <f>'S6 Maquette'!B142</f>
        <v>0</v>
      </c>
      <c r="B130" s="42">
        <f>'S6 Maquette'!C142</f>
        <v>0</v>
      </c>
      <c r="C130" s="41">
        <f>'S6 Maquette'!F142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109"/>
      <c r="T130" s="44"/>
    </row>
    <row r="131" spans="1:20" ht="30.6" customHeight="1">
      <c r="A131" s="42">
        <f>'S6 Maquette'!B143</f>
        <v>0</v>
      </c>
      <c r="B131" s="42">
        <f>'S6 Maquette'!C143</f>
        <v>0</v>
      </c>
      <c r="C131" s="41">
        <f>'S6 Maquette'!F143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109"/>
      <c r="T131" s="44"/>
    </row>
    <row r="132" spans="1:20" ht="30.6" customHeight="1">
      <c r="A132" s="42">
        <f>'S6 Maquette'!B144</f>
        <v>0</v>
      </c>
      <c r="B132" s="42">
        <f>'S6 Maquette'!C144</f>
        <v>0</v>
      </c>
      <c r="C132" s="41">
        <f>'S6 Maquette'!F144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109"/>
      <c r="T132" s="44"/>
    </row>
    <row r="133" spans="1:20" ht="30.6" customHeight="1">
      <c r="A133" s="42">
        <f>'S6 Maquette'!B145</f>
        <v>0</v>
      </c>
      <c r="B133" s="42">
        <f>'S6 Maquette'!C145</f>
        <v>0</v>
      </c>
      <c r="C133" s="41">
        <f>'S6 Maquette'!F145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109"/>
      <c r="T133" s="44"/>
    </row>
    <row r="134" spans="1:20" ht="30.6" customHeight="1">
      <c r="A134" s="42">
        <f>'S6 Maquette'!B146</f>
        <v>0</v>
      </c>
      <c r="B134" s="42">
        <f>'S6 Maquette'!C146</f>
        <v>0</v>
      </c>
      <c r="C134" s="41">
        <f>'S6 Maquette'!F146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109"/>
      <c r="T134" s="44"/>
    </row>
    <row r="135" spans="1:20" ht="30.6" customHeight="1">
      <c r="A135" s="42">
        <f>'S6 Maquette'!B147</f>
        <v>0</v>
      </c>
      <c r="B135" s="42">
        <f>'S6 Maquette'!C147</f>
        <v>0</v>
      </c>
      <c r="C135" s="41">
        <f>'S6 Maquette'!F147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109"/>
      <c r="T135" s="44"/>
    </row>
    <row r="136" spans="1:20" ht="30.6" customHeight="1">
      <c r="A136" s="42">
        <f>'S6 Maquette'!B148</f>
        <v>0</v>
      </c>
      <c r="B136" s="42">
        <f>'S6 Maquette'!C148</f>
        <v>0</v>
      </c>
      <c r="C136" s="41">
        <f>'S6 Maquette'!F148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109"/>
      <c r="T136" s="44"/>
    </row>
    <row r="137" spans="1:20" ht="30.6" customHeight="1">
      <c r="A137" s="42">
        <f>'S6 Maquette'!B149</f>
        <v>0</v>
      </c>
      <c r="B137" s="42">
        <f>'S6 Maquette'!C149</f>
        <v>0</v>
      </c>
      <c r="C137" s="41">
        <f>'S6 Maquette'!F149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109"/>
      <c r="T137" s="44"/>
    </row>
    <row r="138" spans="1:20" ht="30.6" customHeight="1">
      <c r="A138" s="42">
        <f>'S6 Maquette'!B150</f>
        <v>0</v>
      </c>
      <c r="B138" s="42">
        <f>'S6 Maquette'!C150</f>
        <v>0</v>
      </c>
      <c r="C138" s="41">
        <f>'S6 Maquette'!F150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109"/>
      <c r="T138" s="44"/>
    </row>
    <row r="139" spans="1:20" ht="30.6" customHeight="1">
      <c r="A139" s="42">
        <f>'S6 Maquette'!B151</f>
        <v>0</v>
      </c>
      <c r="B139" s="42">
        <f>'S6 Maquette'!C151</f>
        <v>0</v>
      </c>
      <c r="C139" s="41">
        <f>'S6 Maquette'!F151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109"/>
      <c r="T139" s="44"/>
    </row>
    <row r="140" spans="1:20" ht="30.6" customHeight="1">
      <c r="A140" s="42">
        <f>'S6 Maquette'!B152</f>
        <v>0</v>
      </c>
      <c r="B140" s="42">
        <f>'S6 Maquette'!C152</f>
        <v>0</v>
      </c>
      <c r="C140" s="41">
        <f>'S6 Maquette'!F152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109"/>
      <c r="T140" s="44"/>
    </row>
    <row r="141" spans="1:20" ht="30.6" customHeight="1">
      <c r="A141" s="42">
        <f>'S6 Maquette'!B153</f>
        <v>0</v>
      </c>
      <c r="B141" s="42">
        <f>'S6 Maquette'!C153</f>
        <v>0</v>
      </c>
      <c r="C141" s="41">
        <f>'S6 Maquette'!F153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109"/>
      <c r="T141" s="44"/>
    </row>
    <row r="142" spans="1:20" ht="30.6" customHeight="1">
      <c r="A142" s="42">
        <f>'S6 Maquette'!B154</f>
        <v>0</v>
      </c>
      <c r="B142" s="42">
        <f>'S6 Maquette'!C154</f>
        <v>0</v>
      </c>
      <c r="C142" s="41">
        <f>'S6 Maquette'!F154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109"/>
      <c r="T142" s="44"/>
    </row>
    <row r="143" spans="1:20" ht="30.6" customHeight="1">
      <c r="A143" s="42">
        <f>'S6 Maquette'!B155</f>
        <v>0</v>
      </c>
      <c r="B143" s="42">
        <f>'S6 Maquette'!C155</f>
        <v>0</v>
      </c>
      <c r="C143" s="41">
        <f>'S6 Maquette'!F155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109"/>
      <c r="T143" s="44"/>
    </row>
    <row r="144" spans="1:20" ht="30.6" customHeight="1">
      <c r="A144" s="42">
        <f>'S6 Maquette'!B156</f>
        <v>0</v>
      </c>
      <c r="B144" s="42">
        <f>'S6 Maquette'!C156</f>
        <v>0</v>
      </c>
      <c r="C144" s="41">
        <f>'S6 Maquette'!F156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109"/>
      <c r="T144" s="44"/>
    </row>
    <row r="145" spans="1:20" ht="30.6" customHeight="1">
      <c r="A145" s="42">
        <f>'S6 Maquette'!B157</f>
        <v>0</v>
      </c>
      <c r="B145" s="42">
        <f>'S6 Maquette'!C157</f>
        <v>0</v>
      </c>
      <c r="C145" s="41">
        <f>'S6 Maquette'!F157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109"/>
      <c r="T145" s="44"/>
    </row>
    <row r="146" spans="1:20" ht="30.6" customHeight="1">
      <c r="A146" s="42">
        <f>'S6 Maquette'!B158</f>
        <v>0</v>
      </c>
      <c r="B146" s="42">
        <f>'S6 Maquette'!C158</f>
        <v>0</v>
      </c>
      <c r="C146" s="41">
        <f>'S6 Maquette'!F158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109"/>
      <c r="T146" s="44"/>
    </row>
    <row r="147" spans="1:20" ht="30.6" customHeight="1">
      <c r="A147" s="42">
        <f>'S6 Maquette'!B159</f>
        <v>0</v>
      </c>
      <c r="B147" s="42">
        <f>'S6 Maquette'!C159</f>
        <v>0</v>
      </c>
      <c r="C147" s="41">
        <f>'S6 Maquette'!F159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109"/>
      <c r="T147" s="44"/>
    </row>
    <row r="148" spans="1:20" ht="30.6" customHeight="1">
      <c r="A148" s="42">
        <f>'S6 Maquette'!B160</f>
        <v>0</v>
      </c>
      <c r="B148" s="42">
        <f>'S6 Maquette'!C160</f>
        <v>0</v>
      </c>
      <c r="C148" s="41">
        <f>'S6 Maquette'!F160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109"/>
      <c r="T148" s="44"/>
    </row>
    <row r="149" spans="1:20" ht="30.6" customHeight="1">
      <c r="A149" s="42">
        <f>'S6 Maquette'!B161</f>
        <v>0</v>
      </c>
      <c r="B149" s="42">
        <f>'S6 Maquette'!C161</f>
        <v>0</v>
      </c>
      <c r="C149" s="41">
        <f>'S6 Maquette'!F161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109"/>
      <c r="T149" s="44"/>
    </row>
    <row r="150" spans="1:20" ht="30.6" customHeight="1">
      <c r="A150" s="42">
        <f>'S6 Maquette'!B162</f>
        <v>0</v>
      </c>
      <c r="B150" s="42">
        <f>'S6 Maquette'!C162</f>
        <v>0</v>
      </c>
      <c r="C150" s="41">
        <f>'S6 Maquette'!F162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109"/>
      <c r="T150" s="44"/>
    </row>
    <row r="151" spans="1:20" ht="30.6" customHeight="1">
      <c r="A151" s="42">
        <f>'S6 Maquette'!B163</f>
        <v>0</v>
      </c>
      <c r="B151" s="42">
        <f>'S6 Maquette'!C163</f>
        <v>0</v>
      </c>
      <c r="C151" s="41">
        <f>'S6 Maquette'!F163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109"/>
      <c r="T151" s="44"/>
    </row>
    <row r="152" spans="1:20" ht="30.6" customHeight="1">
      <c r="A152" s="42">
        <f>'S6 Maquette'!B164</f>
        <v>0</v>
      </c>
      <c r="B152" s="42">
        <f>'S6 Maquette'!C164</f>
        <v>0</v>
      </c>
      <c r="C152" s="41">
        <f>'S6 Maquette'!F164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109"/>
      <c r="T152" s="44"/>
    </row>
    <row r="153" spans="1:20" ht="30.6" customHeight="1">
      <c r="A153" s="42">
        <f>'S6 Maquette'!B165</f>
        <v>0</v>
      </c>
      <c r="B153" s="42">
        <f>'S6 Maquette'!C165</f>
        <v>0</v>
      </c>
      <c r="C153" s="41">
        <f>'S6 Maquette'!F165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109"/>
      <c r="T153" s="44"/>
    </row>
    <row r="154" spans="1:20" ht="30.6" customHeight="1">
      <c r="A154" s="42">
        <f>'S6 Maquette'!B166</f>
        <v>0</v>
      </c>
      <c r="B154" s="42">
        <f>'S6 Maquette'!C166</f>
        <v>0</v>
      </c>
      <c r="C154" s="41">
        <f>'S6 Maquette'!F166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109"/>
      <c r="T154" s="44"/>
    </row>
    <row r="155" spans="1:20" ht="30.6" customHeight="1">
      <c r="A155" s="42">
        <f>'S6 Maquette'!B167</f>
        <v>0</v>
      </c>
      <c r="B155" s="42">
        <f>'S6 Maquette'!C167</f>
        <v>0</v>
      </c>
      <c r="C155" s="41">
        <f>'S6 Maquette'!F167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109"/>
      <c r="T155" s="44"/>
    </row>
    <row r="156" spans="1:20" ht="30.6" customHeight="1">
      <c r="A156" s="42">
        <f>'S6 Maquette'!B168</f>
        <v>0</v>
      </c>
      <c r="B156" s="42">
        <f>'S6 Maquette'!C168</f>
        <v>0</v>
      </c>
      <c r="C156" s="41">
        <f>'S6 Maquette'!F168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109"/>
      <c r="T156" s="44"/>
    </row>
    <row r="157" spans="1:20" ht="30.6" customHeight="1">
      <c r="A157" s="42">
        <f>'S6 Maquette'!B169</f>
        <v>0</v>
      </c>
      <c r="B157" s="42">
        <f>'S6 Maquette'!C169</f>
        <v>0</v>
      </c>
      <c r="C157" s="41">
        <f>'S6 Maquette'!F169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109"/>
      <c r="T157" s="44"/>
    </row>
    <row r="158" spans="1:20" ht="30.6" customHeight="1">
      <c r="A158" s="42">
        <f>'S6 Maquette'!B170</f>
        <v>0</v>
      </c>
      <c r="B158" s="42">
        <f>'S6 Maquette'!C170</f>
        <v>0</v>
      </c>
      <c r="C158" s="41">
        <f>'S6 Maquette'!F170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109"/>
      <c r="T158" s="44"/>
    </row>
    <row r="159" spans="1:20" ht="30.6" customHeight="1">
      <c r="A159" s="42">
        <f>'S6 Maquette'!B171</f>
        <v>0</v>
      </c>
      <c r="B159" s="42">
        <f>'S6 Maquette'!C171</f>
        <v>0</v>
      </c>
      <c r="C159" s="41">
        <f>'S6 Maquette'!F171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109"/>
      <c r="T159" s="44"/>
    </row>
    <row r="160" spans="1:20" ht="30.6" customHeight="1">
      <c r="A160" s="42">
        <f>'S6 Maquette'!B172</f>
        <v>0</v>
      </c>
      <c r="B160" s="42">
        <f>'S6 Maquette'!C172</f>
        <v>0</v>
      </c>
      <c r="C160" s="41">
        <f>'S6 Maquette'!F172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109"/>
      <c r="T160" s="44"/>
    </row>
    <row r="161" spans="1:20" ht="30.6" customHeight="1">
      <c r="A161" s="42">
        <f>'S6 Maquette'!B173</f>
        <v>0</v>
      </c>
      <c r="B161" s="42">
        <f>'S6 Maquette'!C173</f>
        <v>0</v>
      </c>
      <c r="C161" s="41">
        <f>'S6 Maquette'!F173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109"/>
      <c r="T161" s="44"/>
    </row>
    <row r="162" spans="1:20" ht="30.6" customHeight="1">
      <c r="A162" s="42">
        <f>'S6 Maquette'!B174</f>
        <v>0</v>
      </c>
      <c r="B162" s="42">
        <f>'S6 Maquette'!C174</f>
        <v>0</v>
      </c>
      <c r="C162" s="41">
        <f>'S6 Maquette'!F174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109"/>
      <c r="T162" s="44"/>
    </row>
    <row r="163" spans="1:20" ht="30.6" customHeight="1">
      <c r="A163" s="42">
        <f>'S6 Maquette'!B175</f>
        <v>0</v>
      </c>
      <c r="B163" s="42">
        <f>'S6 Maquette'!C175</f>
        <v>0</v>
      </c>
      <c r="C163" s="41">
        <f>'S6 Maquette'!F175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109"/>
      <c r="T163" s="44"/>
    </row>
    <row r="164" spans="1:20" ht="30.6" customHeight="1">
      <c r="A164" s="42">
        <f>'S6 Maquette'!B176</f>
        <v>0</v>
      </c>
      <c r="B164" s="42">
        <f>'S6 Maquette'!C176</f>
        <v>0</v>
      </c>
      <c r="C164" s="41">
        <f>'S6 Maquette'!F176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109"/>
      <c r="T164" s="44"/>
    </row>
    <row r="165" spans="1:20" ht="30.6" customHeight="1">
      <c r="A165" s="42">
        <f>'S6 Maquette'!B177</f>
        <v>0</v>
      </c>
      <c r="B165" s="42">
        <f>'S6 Maquette'!C177</f>
        <v>0</v>
      </c>
      <c r="C165" s="41">
        <f>'S6 Maquette'!F177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109"/>
      <c r="T165" s="44"/>
    </row>
    <row r="166" spans="1:20" ht="30.6" customHeight="1">
      <c r="A166" s="42">
        <f>'S6 Maquette'!B178</f>
        <v>0</v>
      </c>
      <c r="B166" s="42">
        <f>'S6 Maquette'!C178</f>
        <v>0</v>
      </c>
      <c r="C166" s="41">
        <f>'S6 Maquette'!F178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109"/>
      <c r="T166" s="44"/>
    </row>
    <row r="167" spans="1:20" ht="30.6" customHeight="1">
      <c r="A167" s="42">
        <f>'S6 Maquette'!B179</f>
        <v>0</v>
      </c>
      <c r="B167" s="42">
        <f>'S6 Maquette'!C179</f>
        <v>0</v>
      </c>
      <c r="C167" s="41">
        <f>'S6 Maquette'!F179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109"/>
      <c r="T167" s="44"/>
    </row>
    <row r="168" spans="1:20" ht="30.6" customHeight="1">
      <c r="A168" s="42">
        <f>'S6 Maquette'!B180</f>
        <v>0</v>
      </c>
      <c r="B168" s="42">
        <f>'S6 Maquette'!C180</f>
        <v>0</v>
      </c>
      <c r="C168" s="41">
        <f>'S6 Maquette'!F180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109"/>
      <c r="T168" s="44"/>
    </row>
    <row r="169" spans="1:20" ht="30.6" customHeight="1">
      <c r="A169" s="42">
        <f>'S6 Maquette'!B181</f>
        <v>0</v>
      </c>
      <c r="B169" s="42">
        <f>'S6 Maquette'!C181</f>
        <v>0</v>
      </c>
      <c r="C169" s="41">
        <f>'S6 Maquette'!F181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109"/>
      <c r="T169" s="44"/>
    </row>
    <row r="170" spans="1:20" ht="30.6" customHeight="1">
      <c r="A170" s="42">
        <f>'S6 Maquette'!B182</f>
        <v>0</v>
      </c>
      <c r="B170" s="42">
        <f>'S6 Maquette'!C182</f>
        <v>0</v>
      </c>
      <c r="C170" s="41">
        <f>'S6 Maquette'!F182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109"/>
      <c r="T170" s="44"/>
    </row>
    <row r="171" spans="1:20" ht="30.6" customHeight="1">
      <c r="A171" s="42">
        <f>'S6 Maquette'!B183</f>
        <v>0</v>
      </c>
      <c r="B171" s="42">
        <f>'S6 Maquette'!C183</f>
        <v>0</v>
      </c>
      <c r="C171" s="41">
        <f>'S6 Maquette'!F183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109"/>
      <c r="T171" s="44"/>
    </row>
    <row r="172" spans="1:20" ht="30.6" customHeight="1">
      <c r="A172" s="42">
        <f>'S6 Maquette'!B184</f>
        <v>0</v>
      </c>
      <c r="B172" s="42">
        <f>'S6 Maquette'!C184</f>
        <v>0</v>
      </c>
      <c r="C172" s="41">
        <f>'S6 Maquette'!F184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109"/>
      <c r="T172" s="44"/>
    </row>
    <row r="173" spans="1:20" ht="30.6" customHeight="1">
      <c r="A173" s="42">
        <f>'S6 Maquette'!B185</f>
        <v>0</v>
      </c>
      <c r="B173" s="42">
        <f>'S6 Maquette'!C185</f>
        <v>0</v>
      </c>
      <c r="C173" s="41">
        <f>'S6 Maquette'!F185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109"/>
      <c r="T173" s="44"/>
    </row>
    <row r="174" spans="1:20" ht="30.6" customHeight="1">
      <c r="A174" s="42">
        <f>'S6 Maquette'!B186</f>
        <v>0</v>
      </c>
      <c r="B174" s="42">
        <f>'S6 Maquette'!C186</f>
        <v>0</v>
      </c>
      <c r="C174" s="41">
        <f>'S6 Maquette'!F186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109"/>
      <c r="T174" s="44"/>
    </row>
    <row r="175" spans="1:20" ht="30.6" customHeight="1">
      <c r="A175" s="42">
        <f>'S6 Maquette'!B187</f>
        <v>0</v>
      </c>
      <c r="B175" s="42">
        <f>'S6 Maquette'!C187</f>
        <v>0</v>
      </c>
      <c r="C175" s="41">
        <f>'S6 Maquette'!F187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109"/>
      <c r="T175" s="44"/>
    </row>
    <row r="176" spans="1:20" ht="30.6" customHeight="1">
      <c r="A176" s="42">
        <f>'S6 Maquette'!B188</f>
        <v>0</v>
      </c>
      <c r="B176" s="42">
        <f>'S6 Maquette'!C188</f>
        <v>0</v>
      </c>
      <c r="C176" s="41">
        <f>'S6 Maquette'!F188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109"/>
      <c r="T176" s="44"/>
    </row>
    <row r="177" spans="1:20" ht="30.6" customHeight="1">
      <c r="A177" s="42">
        <f>'S6 Maquette'!B189</f>
        <v>0</v>
      </c>
      <c r="B177" s="42">
        <f>'S6 Maquette'!C189</f>
        <v>0</v>
      </c>
      <c r="C177" s="41">
        <f>'S6 Maquette'!F189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109"/>
      <c r="T177" s="44"/>
    </row>
    <row r="178" spans="1:20" ht="30.6" customHeight="1">
      <c r="A178" s="42">
        <f>'S6 Maquette'!B190</f>
        <v>0</v>
      </c>
      <c r="B178" s="42">
        <f>'S6 Maquette'!C190</f>
        <v>0</v>
      </c>
      <c r="C178" s="41">
        <f>'S6 Maquette'!F190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109"/>
      <c r="T178" s="44"/>
    </row>
    <row r="179" spans="1:20" ht="30.6" customHeight="1">
      <c r="A179" s="42">
        <f>'S6 Maquette'!B191</f>
        <v>0</v>
      </c>
      <c r="B179" s="42">
        <f>'S6 Maquette'!C191</f>
        <v>0</v>
      </c>
      <c r="C179" s="41">
        <f>'S6 Maquette'!F191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109"/>
      <c r="T179" s="44"/>
    </row>
    <row r="180" spans="1:20" ht="30.6" customHeight="1">
      <c r="A180" s="42">
        <f>'S6 Maquette'!B192</f>
        <v>0</v>
      </c>
      <c r="B180" s="42">
        <f>'S6 Maquette'!C192</f>
        <v>0</v>
      </c>
      <c r="C180" s="41">
        <f>'S6 Maquette'!F192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109"/>
      <c r="T180" s="44"/>
    </row>
    <row r="181" spans="1:20" ht="30.6" customHeight="1">
      <c r="A181" s="42">
        <f>'S6 Maquette'!B193</f>
        <v>0</v>
      </c>
      <c r="B181" s="42">
        <f>'S6 Maquette'!C193</f>
        <v>0</v>
      </c>
      <c r="C181" s="41">
        <f>'S6 Maquette'!F193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109"/>
      <c r="T181" s="44"/>
    </row>
    <row r="182" spans="1:20" ht="30.6" customHeight="1">
      <c r="A182" s="42">
        <f>'S6 Maquette'!B194</f>
        <v>0</v>
      </c>
      <c r="B182" s="42">
        <f>'S6 Maquette'!C194</f>
        <v>0</v>
      </c>
      <c r="C182" s="41">
        <f>'S6 Maquette'!F194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109"/>
      <c r="T182" s="44"/>
    </row>
    <row r="183" spans="1:20" ht="30.6" customHeight="1">
      <c r="A183" s="42">
        <f>'S6 Maquette'!B195</f>
        <v>0</v>
      </c>
      <c r="B183" s="42">
        <f>'S6 Maquette'!C195</f>
        <v>0</v>
      </c>
      <c r="C183" s="41">
        <f>'S6 Maquette'!F195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109"/>
      <c r="T183" s="44"/>
    </row>
    <row r="184" spans="1:20" ht="30.6" customHeight="1">
      <c r="A184" s="42">
        <f>'S6 Maquette'!B196</f>
        <v>0</v>
      </c>
      <c r="B184" s="42">
        <f>'S6 Maquette'!C196</f>
        <v>0</v>
      </c>
      <c r="C184" s="41">
        <f>'S6 Maquette'!F196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109"/>
      <c r="T184" s="44"/>
    </row>
    <row r="185" spans="1:20" ht="30.6" customHeight="1">
      <c r="A185" s="42">
        <f>'S6 Maquette'!B197</f>
        <v>0</v>
      </c>
      <c r="B185" s="42">
        <f>'S6 Maquette'!C197</f>
        <v>0</v>
      </c>
      <c r="C185" s="41">
        <f>'S6 Maquette'!F197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109"/>
      <c r="T185" s="44"/>
    </row>
    <row r="186" spans="1:20" ht="30.6" customHeight="1">
      <c r="A186" s="42">
        <f>'S6 Maquette'!B198</f>
        <v>0</v>
      </c>
      <c r="B186" s="42">
        <f>'S6 Maquette'!C198</f>
        <v>0</v>
      </c>
      <c r="C186" s="41">
        <f>'S6 Maquette'!F198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109"/>
      <c r="T186" s="44"/>
    </row>
    <row r="187" spans="1:20" ht="30.6" customHeight="1">
      <c r="A187" s="42">
        <f>'S6 Maquette'!B199</f>
        <v>0</v>
      </c>
      <c r="B187" s="42">
        <f>'S6 Maquette'!C199</f>
        <v>0</v>
      </c>
      <c r="C187" s="41">
        <f>'S6 Maquette'!F199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109"/>
      <c r="T187" s="44"/>
    </row>
    <row r="188" spans="1:20" ht="30.6" customHeight="1">
      <c r="A188" s="42">
        <f>'S6 Maquette'!B200</f>
        <v>0</v>
      </c>
      <c r="B188" s="42">
        <f>'S6 Maquette'!C200</f>
        <v>0</v>
      </c>
      <c r="C188" s="41">
        <f>'S6 Maquette'!F200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109"/>
      <c r="T188" s="44"/>
    </row>
    <row r="189" spans="1:20" ht="30.6" customHeight="1">
      <c r="A189" s="42">
        <f>'S6 Maquette'!B201</f>
        <v>0</v>
      </c>
      <c r="B189" s="42">
        <f>'S6 Maquette'!C201</f>
        <v>0</v>
      </c>
      <c r="C189" s="41">
        <f>'S6 Maquette'!F201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109"/>
      <c r="T189" s="44"/>
    </row>
    <row r="190" spans="1:20" ht="30.6" customHeight="1">
      <c r="A190" s="42">
        <f>'S6 Maquette'!B202</f>
        <v>0</v>
      </c>
      <c r="B190" s="42">
        <f>'S6 Maquette'!C202</f>
        <v>0</v>
      </c>
      <c r="C190" s="41">
        <f>'S6 Maquette'!F202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109"/>
      <c r="T190" s="44"/>
    </row>
    <row r="191" spans="1:20" ht="30.6" customHeight="1">
      <c r="A191" s="42">
        <f>'S6 Maquette'!B203</f>
        <v>0</v>
      </c>
      <c r="B191" s="42">
        <f>'S6 Maquette'!C203</f>
        <v>0</v>
      </c>
      <c r="C191" s="41">
        <f>'S6 Maquette'!F203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109"/>
      <c r="T191" s="44"/>
    </row>
    <row r="192" spans="1:20" ht="30.6" customHeight="1">
      <c r="A192" s="42">
        <f>'S6 Maquette'!B204</f>
        <v>0</v>
      </c>
      <c r="B192" s="42">
        <f>'S6 Maquette'!C204</f>
        <v>0</v>
      </c>
      <c r="C192" s="41">
        <f>'S6 Maquette'!F204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109"/>
      <c r="T192" s="44"/>
    </row>
    <row r="193" spans="1:20" ht="30.6" customHeight="1">
      <c r="A193" s="42">
        <f>'S6 Maquette'!B205</f>
        <v>0</v>
      </c>
      <c r="B193" s="42">
        <f>'S6 Maquette'!C205</f>
        <v>0</v>
      </c>
      <c r="C193" s="41">
        <f>'S6 Maquette'!F205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109"/>
      <c r="T193" s="44"/>
    </row>
    <row r="194" spans="1:20" ht="30.6" customHeight="1">
      <c r="A194" s="42">
        <f>'S6 Maquette'!B206</f>
        <v>0</v>
      </c>
      <c r="B194" s="42">
        <f>'S6 Maquette'!C206</f>
        <v>0</v>
      </c>
      <c r="C194" s="41">
        <f>'S6 Maquette'!F206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109"/>
      <c r="T194" s="44"/>
    </row>
    <row r="195" spans="1:20" ht="30.6" customHeight="1">
      <c r="A195" s="42">
        <f>'S6 Maquette'!B207</f>
        <v>0</v>
      </c>
      <c r="B195" s="42">
        <f>'S6 Maquette'!C207</f>
        <v>0</v>
      </c>
      <c r="C195" s="41">
        <f>'S6 Maquette'!F207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109"/>
      <c r="T195" s="44"/>
    </row>
    <row r="196" spans="1:20" ht="30.6" customHeight="1">
      <c r="A196" s="42">
        <f>'S6 Maquette'!B208</f>
        <v>0</v>
      </c>
      <c r="B196" s="42">
        <f>'S6 Maquette'!C208</f>
        <v>0</v>
      </c>
      <c r="C196" s="41">
        <f>'S6 Maquette'!F208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109"/>
      <c r="T196" s="44"/>
    </row>
    <row r="197" spans="1:20" ht="30.6" customHeight="1">
      <c r="A197" s="42">
        <f>'S6 Maquette'!B209</f>
        <v>0</v>
      </c>
      <c r="B197" s="42">
        <f>'S6 Maquette'!C209</f>
        <v>0</v>
      </c>
      <c r="C197" s="41">
        <f>'S6 Maquette'!F209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109"/>
      <c r="T197" s="44"/>
    </row>
    <row r="198" spans="1:20" ht="30.6" customHeight="1">
      <c r="A198" s="42">
        <f>'S6 Maquette'!B210</f>
        <v>0</v>
      </c>
      <c r="B198" s="42">
        <f>'S6 Maquette'!C210</f>
        <v>0</v>
      </c>
      <c r="C198" s="41">
        <f>'S6 Maquette'!F210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109"/>
      <c r="T198" s="44"/>
    </row>
    <row r="199" spans="1:20" ht="30.6" customHeight="1">
      <c r="A199" s="42">
        <f>'S6 Maquette'!B211</f>
        <v>0</v>
      </c>
      <c r="B199" s="42">
        <f>'S6 Maquette'!C211</f>
        <v>0</v>
      </c>
      <c r="C199" s="41">
        <f>'S6 Maquette'!F211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109"/>
      <c r="T199" s="44"/>
    </row>
    <row r="200" spans="1:20" ht="30.6" customHeight="1">
      <c r="A200" s="42">
        <f>'S6 Maquette'!B212</f>
        <v>0</v>
      </c>
      <c r="B200" s="42">
        <f>'S6 Maquette'!C212</f>
        <v>0</v>
      </c>
      <c r="C200" s="41">
        <f>'S6 Maquette'!F212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109"/>
      <c r="T200" s="44"/>
    </row>
    <row r="201" spans="1:20" ht="30.6" customHeight="1">
      <c r="A201" s="42">
        <f>'S6 Maquette'!B213</f>
        <v>0</v>
      </c>
      <c r="B201" s="42">
        <f>'S6 Maquette'!C213</f>
        <v>0</v>
      </c>
      <c r="C201" s="41">
        <f>'S6 Maquette'!F213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109"/>
      <c r="T201" s="44"/>
    </row>
    <row r="202" spans="1:20" ht="30.6" customHeight="1">
      <c r="A202" s="42">
        <f>'S6 Maquette'!B214</f>
        <v>0</v>
      </c>
      <c r="B202" s="42">
        <f>'S6 Maquette'!C214</f>
        <v>0</v>
      </c>
      <c r="C202" s="41">
        <f>'S6 Maquette'!F214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109"/>
      <c r="T202" s="44"/>
    </row>
    <row r="203" spans="1:20" ht="30.6" customHeight="1">
      <c r="A203" s="42">
        <f>'S6 Maquette'!B215</f>
        <v>0</v>
      </c>
      <c r="B203" s="42">
        <f>'S6 Maquette'!C215</f>
        <v>0</v>
      </c>
      <c r="C203" s="41">
        <f>'S6 Maquette'!F215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109"/>
      <c r="T203" s="44"/>
    </row>
    <row r="204" spans="1:20" ht="30.6" customHeight="1">
      <c r="A204" s="42">
        <f>'S6 Maquette'!B216</f>
        <v>0</v>
      </c>
      <c r="B204" s="42">
        <f>'S6 Maquette'!C216</f>
        <v>0</v>
      </c>
      <c r="C204" s="41">
        <f>'S6 Maquette'!F216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109"/>
      <c r="T204" s="44"/>
    </row>
    <row r="205" spans="1:20" ht="30.6" customHeight="1">
      <c r="A205" s="42">
        <f>'S6 Maquette'!B217</f>
        <v>0</v>
      </c>
      <c r="B205" s="42">
        <f>'S6 Maquette'!C217</f>
        <v>0</v>
      </c>
      <c r="C205" s="41">
        <f>'S6 Maquette'!F217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109"/>
      <c r="T205" s="44"/>
    </row>
    <row r="206" spans="1:20" ht="30.6" customHeight="1">
      <c r="A206" s="42">
        <f>'S6 Maquette'!B218</f>
        <v>0</v>
      </c>
      <c r="B206" s="42">
        <f>'S6 Maquette'!C218</f>
        <v>0</v>
      </c>
      <c r="C206" s="41">
        <f>'S6 Maquette'!F218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109"/>
      <c r="T206" s="44"/>
    </row>
    <row r="207" spans="1:20" ht="30.6" customHeight="1">
      <c r="A207" s="42">
        <f>'S6 Maquette'!B219</f>
        <v>0</v>
      </c>
      <c r="B207" s="42">
        <f>'S6 Maquette'!C219</f>
        <v>0</v>
      </c>
      <c r="C207" s="41">
        <f>'S6 Maquette'!F219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109"/>
      <c r="T207" s="44"/>
    </row>
    <row r="208" spans="1:20" ht="30.6" customHeight="1">
      <c r="A208" s="42">
        <f>'S6 Maquette'!B220</f>
        <v>0</v>
      </c>
      <c r="B208" s="42">
        <f>'S6 Maquette'!C220</f>
        <v>0</v>
      </c>
      <c r="C208" s="41">
        <f>'S6 Maquette'!F220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109"/>
      <c r="T208" s="44"/>
    </row>
    <row r="209" spans="1:20" ht="30.6" customHeight="1">
      <c r="A209" s="42">
        <f>'S6 Maquette'!B221</f>
        <v>0</v>
      </c>
      <c r="B209" s="42">
        <f>'S6 Maquette'!C221</f>
        <v>0</v>
      </c>
      <c r="C209" s="41">
        <f>'S6 Maquette'!F221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109"/>
      <c r="T209" s="44"/>
    </row>
    <row r="210" spans="1:20" ht="30.6" customHeight="1">
      <c r="A210" s="42">
        <f>'S6 Maquette'!B222</f>
        <v>0</v>
      </c>
      <c r="B210" s="42">
        <f>'S6 Maquette'!C222</f>
        <v>0</v>
      </c>
      <c r="C210" s="41">
        <f>'S6 Maquette'!F222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109"/>
      <c r="T210" s="44"/>
    </row>
    <row r="211" spans="1:20" ht="30.6" customHeight="1">
      <c r="A211" s="42">
        <f>'S6 Maquette'!B223</f>
        <v>0</v>
      </c>
      <c r="B211" s="42">
        <f>'S6 Maquette'!C223</f>
        <v>0</v>
      </c>
      <c r="C211" s="41">
        <f>'S6 Maquette'!F223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109"/>
      <c r="T211" s="44"/>
    </row>
    <row r="212" spans="1:20" ht="30.6" customHeight="1">
      <c r="A212" s="42">
        <f>'S6 Maquette'!B224</f>
        <v>0</v>
      </c>
      <c r="B212" s="42">
        <f>'S6 Maquette'!C224</f>
        <v>0</v>
      </c>
      <c r="C212" s="41">
        <f>'S6 Maquette'!F224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109"/>
      <c r="T212" s="44"/>
    </row>
    <row r="213" spans="1:20" ht="30.6" customHeight="1">
      <c r="A213" s="42">
        <f>'S6 Maquette'!B225</f>
        <v>0</v>
      </c>
      <c r="B213" s="42">
        <f>'S6 Maquette'!C225</f>
        <v>0</v>
      </c>
      <c r="C213" s="41">
        <f>'S6 Maquette'!F225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109"/>
      <c r="T213" s="44"/>
    </row>
    <row r="214" spans="1:20" ht="30.6" customHeight="1">
      <c r="A214" s="42">
        <f>'S6 Maquette'!B226</f>
        <v>0</v>
      </c>
      <c r="B214" s="42">
        <f>'S6 Maquette'!C226</f>
        <v>0</v>
      </c>
      <c r="C214" s="41">
        <f>'S6 Maquette'!F226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109"/>
      <c r="T214" s="44"/>
    </row>
    <row r="215" spans="1:20" ht="30.6" customHeight="1">
      <c r="A215" s="42">
        <f>'S6 Maquette'!B227</f>
        <v>0</v>
      </c>
      <c r="B215" s="42">
        <f>'S6 Maquette'!C227</f>
        <v>0</v>
      </c>
      <c r="C215" s="41">
        <f>'S6 Maquette'!F227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109"/>
      <c r="T215" s="44"/>
    </row>
    <row r="216" spans="1:20" ht="30.6" customHeight="1">
      <c r="A216" s="42">
        <f>'S6 Maquette'!B228</f>
        <v>0</v>
      </c>
      <c r="B216" s="42">
        <f>'S6 Maquette'!C228</f>
        <v>0</v>
      </c>
      <c r="C216" s="41">
        <f>'S6 Maquette'!F228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109"/>
      <c r="T216" s="44"/>
    </row>
    <row r="217" spans="1:20" ht="30.6" customHeight="1">
      <c r="A217" s="42">
        <f>'S6 Maquette'!B229</f>
        <v>0</v>
      </c>
      <c r="B217" s="42">
        <f>'S6 Maquette'!C229</f>
        <v>0</v>
      </c>
      <c r="C217" s="41">
        <f>'S6 Maquette'!F229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109"/>
      <c r="T217" s="44"/>
    </row>
    <row r="218" spans="1:20" ht="30.6" customHeight="1">
      <c r="A218" s="42">
        <f>'S6 Maquette'!B230</f>
        <v>0</v>
      </c>
      <c r="B218" s="42">
        <f>'S6 Maquette'!C230</f>
        <v>0</v>
      </c>
      <c r="C218" s="41">
        <f>'S6 Maquette'!F230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109"/>
      <c r="T218" s="44"/>
    </row>
    <row r="219" spans="1:20" ht="30.6" customHeight="1">
      <c r="A219" s="42">
        <f>'S6 Maquette'!B231</f>
        <v>0</v>
      </c>
      <c r="B219" s="42">
        <f>'S6 Maquette'!C231</f>
        <v>0</v>
      </c>
      <c r="C219" s="41">
        <f>'S6 Maquette'!F231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109"/>
      <c r="T219" s="44"/>
    </row>
    <row r="220" spans="1:20" ht="30.6" customHeight="1">
      <c r="A220" s="42">
        <f>'S6 Maquette'!B232</f>
        <v>0</v>
      </c>
      <c r="B220" s="42">
        <f>'S6 Maquette'!C232</f>
        <v>0</v>
      </c>
      <c r="C220" s="41">
        <f>'S6 Maquette'!F232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109"/>
      <c r="T220" s="44"/>
    </row>
    <row r="221" spans="1:20" ht="30.6" customHeight="1">
      <c r="A221" s="42">
        <f>'S6 Maquette'!B233</f>
        <v>0</v>
      </c>
      <c r="B221" s="42">
        <f>'S6 Maquette'!C233</f>
        <v>0</v>
      </c>
      <c r="C221" s="41">
        <f>'S6 Maquette'!F233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109"/>
      <c r="T221" s="44"/>
    </row>
    <row r="222" spans="1:20" ht="30.6" customHeight="1">
      <c r="A222" s="42">
        <f>'S6 Maquette'!B234</f>
        <v>0</v>
      </c>
      <c r="B222" s="42">
        <f>'S6 Maquette'!C234</f>
        <v>0</v>
      </c>
      <c r="C222" s="41">
        <f>'S6 Maquette'!F234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109"/>
      <c r="T222" s="44"/>
    </row>
    <row r="223" spans="1:20" ht="30.6" customHeight="1">
      <c r="A223" s="42">
        <f>'S6 Maquette'!B235</f>
        <v>0</v>
      </c>
      <c r="B223" s="42">
        <f>'S6 Maquette'!C235</f>
        <v>0</v>
      </c>
      <c r="C223" s="41">
        <f>'S6 Maquette'!F235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109"/>
      <c r="T223" s="44"/>
    </row>
    <row r="224" spans="1:20" ht="30.6" customHeight="1">
      <c r="A224" s="42">
        <f>'S6 Maquette'!B236</f>
        <v>0</v>
      </c>
      <c r="B224" s="42">
        <f>'S6 Maquette'!C236</f>
        <v>0</v>
      </c>
      <c r="C224" s="41">
        <f>'S6 Maquette'!F236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109"/>
      <c r="T224" s="44"/>
    </row>
    <row r="225" spans="1:20" ht="30.6" customHeight="1">
      <c r="A225" s="42">
        <f>'S6 Maquette'!B237</f>
        <v>0</v>
      </c>
      <c r="B225" s="42">
        <f>'S6 Maquette'!C237</f>
        <v>0</v>
      </c>
      <c r="C225" s="41">
        <f>'S6 Maquette'!F237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109"/>
      <c r="T225" s="44"/>
    </row>
    <row r="226" spans="1:20" ht="30.6" customHeight="1">
      <c r="A226" s="42">
        <f>'S6 Maquette'!B238</f>
        <v>0</v>
      </c>
      <c r="B226" s="42">
        <f>'S6 Maquette'!C238</f>
        <v>0</v>
      </c>
      <c r="C226" s="41">
        <f>'S6 Maquette'!F238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109"/>
      <c r="T226" s="44"/>
    </row>
    <row r="227" spans="1:20" ht="30.6" customHeight="1">
      <c r="A227" s="42">
        <f>'S6 Maquette'!B239</f>
        <v>0</v>
      </c>
      <c r="B227" s="42">
        <f>'S6 Maquette'!C239</f>
        <v>0</v>
      </c>
      <c r="C227" s="41">
        <f>'S6 Maquette'!F239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109"/>
      <c r="T227" s="44"/>
    </row>
    <row r="228" spans="1:20" ht="30.6" customHeight="1">
      <c r="A228" s="42">
        <f>'S6 Maquette'!B240</f>
        <v>0</v>
      </c>
      <c r="B228" s="42">
        <f>'S6 Maquette'!C240</f>
        <v>0</v>
      </c>
      <c r="C228" s="41">
        <f>'S6 Maquette'!F240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109"/>
      <c r="T228" s="44"/>
    </row>
    <row r="229" spans="1:20" ht="30.6" customHeight="1">
      <c r="A229" s="42">
        <f>'S6 Maquette'!B241</f>
        <v>0</v>
      </c>
      <c r="B229" s="42">
        <f>'S6 Maquette'!C241</f>
        <v>0</v>
      </c>
      <c r="C229" s="41">
        <f>'S6 Maquette'!F241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109"/>
      <c r="T229" s="44"/>
    </row>
    <row r="230" spans="1:20" ht="30.6" customHeight="1">
      <c r="A230" s="42">
        <f>'S6 Maquette'!B242</f>
        <v>0</v>
      </c>
      <c r="B230" s="42">
        <f>'S6 Maquette'!C242</f>
        <v>0</v>
      </c>
      <c r="C230" s="41">
        <f>'S6 Maquette'!F242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109"/>
      <c r="T230" s="44"/>
    </row>
    <row r="231" spans="1:20" ht="30.6" customHeight="1">
      <c r="A231" s="42">
        <f>'S6 Maquette'!B243</f>
        <v>0</v>
      </c>
      <c r="B231" s="42">
        <f>'S6 Maquette'!C243</f>
        <v>0</v>
      </c>
      <c r="C231" s="41">
        <f>'S6 Maquette'!F243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109"/>
      <c r="T231" s="44"/>
    </row>
    <row r="232" spans="1:20" ht="30.6" customHeight="1">
      <c r="A232" s="42">
        <f>'S6 Maquette'!B244</f>
        <v>0</v>
      </c>
      <c r="B232" s="42">
        <f>'S6 Maquette'!C244</f>
        <v>0</v>
      </c>
      <c r="C232" s="41">
        <f>'S6 Maquette'!F244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109"/>
      <c r="T232" s="44"/>
    </row>
    <row r="233" spans="1:20" ht="30.6" customHeight="1">
      <c r="A233" s="42">
        <f>'S6 Maquette'!B245</f>
        <v>0</v>
      </c>
      <c r="B233" s="42">
        <f>'S6 Maquette'!C245</f>
        <v>0</v>
      </c>
      <c r="C233" s="41">
        <f>'S6 Maquette'!F245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109"/>
      <c r="T233" s="44"/>
    </row>
    <row r="234" spans="1:20" ht="30.6" customHeight="1">
      <c r="A234" s="42">
        <f>'S6 Maquette'!B246</f>
        <v>0</v>
      </c>
      <c r="B234" s="42">
        <f>'S6 Maquette'!C246</f>
        <v>0</v>
      </c>
      <c r="C234" s="41">
        <f>'S6 Maquette'!F246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109"/>
      <c r="T234" s="44"/>
    </row>
    <row r="235" spans="1:20" ht="30.6" customHeight="1">
      <c r="A235" s="42">
        <f>'S6 Maquette'!B247</f>
        <v>0</v>
      </c>
      <c r="B235" s="42">
        <f>'S6 Maquette'!C247</f>
        <v>0</v>
      </c>
      <c r="C235" s="41">
        <f>'S6 Maquette'!F247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109"/>
      <c r="T235" s="44"/>
    </row>
    <row r="236" spans="1:20" ht="30.6" customHeight="1">
      <c r="A236" s="42">
        <f>'S6 Maquette'!B248</f>
        <v>0</v>
      </c>
      <c r="B236" s="42">
        <f>'S6 Maquette'!C248</f>
        <v>0</v>
      </c>
      <c r="C236" s="41">
        <f>'S6 Maquette'!F248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109"/>
      <c r="T236" s="44"/>
    </row>
    <row r="237" spans="1:20" ht="30.6" customHeight="1">
      <c r="A237" s="42">
        <f>'S6 Maquette'!B249</f>
        <v>0</v>
      </c>
      <c r="B237" s="42">
        <f>'S6 Maquette'!C249</f>
        <v>0</v>
      </c>
      <c r="C237" s="41">
        <f>'S6 Maquette'!F249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109"/>
      <c r="T237" s="44"/>
    </row>
    <row r="238" spans="1:20" ht="30.6" customHeight="1">
      <c r="A238" s="42">
        <f>'S6 Maquette'!B250</f>
        <v>0</v>
      </c>
      <c r="B238" s="42">
        <f>'S6 Maquette'!C250</f>
        <v>0</v>
      </c>
      <c r="C238" s="41">
        <f>'S6 Maquette'!F250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109"/>
      <c r="T238" s="44"/>
    </row>
    <row r="239" spans="1:20" ht="30.6" customHeight="1">
      <c r="A239" s="42">
        <f>'S6 Maquette'!B251</f>
        <v>0</v>
      </c>
      <c r="B239" s="42">
        <f>'S6 Maquette'!C251</f>
        <v>0</v>
      </c>
      <c r="C239" s="41">
        <f>'S6 Maquette'!F251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109"/>
      <c r="T239" s="44"/>
    </row>
    <row r="240" spans="1:20" ht="30.6" customHeight="1">
      <c r="A240" s="42">
        <f>'S6 Maquette'!B252</f>
        <v>0</v>
      </c>
      <c r="B240" s="42">
        <f>'S6 Maquette'!C252</f>
        <v>0</v>
      </c>
      <c r="C240" s="41">
        <f>'S6 Maquette'!F252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109"/>
      <c r="T240" s="44"/>
    </row>
    <row r="241" spans="1:20" ht="30.6" customHeight="1">
      <c r="A241" s="42">
        <f>'S6 Maquette'!B253</f>
        <v>0</v>
      </c>
      <c r="B241" s="42">
        <f>'S6 Maquette'!C253</f>
        <v>0</v>
      </c>
      <c r="C241" s="41">
        <f>'S6 Maquette'!F253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109"/>
      <c r="T241" s="44"/>
    </row>
    <row r="242" spans="1:20" ht="30.6" customHeight="1">
      <c r="A242" s="42">
        <f>'S6 Maquette'!B254</f>
        <v>0</v>
      </c>
      <c r="B242" s="42">
        <f>'S6 Maquette'!C254</f>
        <v>0</v>
      </c>
      <c r="C242" s="41">
        <f>'S6 Maquette'!F254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109"/>
      <c r="T242" s="44"/>
    </row>
    <row r="243" spans="1:20" ht="30.6" customHeight="1">
      <c r="A243" s="42">
        <f>'S6 Maquette'!B255</f>
        <v>0</v>
      </c>
      <c r="B243" s="42">
        <f>'S6 Maquette'!C255</f>
        <v>0</v>
      </c>
      <c r="C243" s="41">
        <f>'S6 Maquette'!F255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109"/>
      <c r="T243" s="44"/>
    </row>
    <row r="244" spans="1:20" ht="30.6" customHeight="1">
      <c r="A244" s="42">
        <f>'S6 Maquette'!B256</f>
        <v>0</v>
      </c>
      <c r="B244" s="42">
        <f>'S6 Maquette'!C256</f>
        <v>0</v>
      </c>
      <c r="C244" s="41">
        <f>'S6 Maquette'!F256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109"/>
      <c r="T244" s="44"/>
    </row>
    <row r="245" spans="1:20" ht="30.6" customHeight="1">
      <c r="A245" s="42">
        <f>'S6 Maquette'!B257</f>
        <v>0</v>
      </c>
      <c r="B245" s="42">
        <f>'S6 Maquette'!C257</f>
        <v>0</v>
      </c>
      <c r="C245" s="41">
        <f>'S6 Maquette'!F257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109"/>
      <c r="T245" s="44"/>
    </row>
    <row r="246" spans="1:20" ht="30.6" customHeight="1">
      <c r="A246" s="42">
        <f>'S6 Maquette'!B258</f>
        <v>0</v>
      </c>
      <c r="B246" s="42">
        <f>'S6 Maquette'!C258</f>
        <v>0</v>
      </c>
      <c r="C246" s="41">
        <f>'S6 Maquette'!F258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109"/>
      <c r="T246" s="44"/>
    </row>
    <row r="247" spans="1:20" ht="30.6" customHeight="1">
      <c r="A247" s="42">
        <f>'S6 Maquette'!B259</f>
        <v>0</v>
      </c>
      <c r="B247" s="42">
        <f>'S6 Maquette'!C259</f>
        <v>0</v>
      </c>
      <c r="C247" s="41">
        <f>'S6 Maquette'!F259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109"/>
      <c r="T247" s="44"/>
    </row>
    <row r="248" spans="1:20" ht="30.6" customHeight="1">
      <c r="A248" s="42">
        <f>'S6 Maquette'!B260</f>
        <v>0</v>
      </c>
      <c r="B248" s="42">
        <f>'S6 Maquette'!C260</f>
        <v>0</v>
      </c>
      <c r="C248" s="41">
        <f>'S6 Maquette'!F260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109"/>
      <c r="T248" s="44"/>
    </row>
    <row r="249" spans="1:20" ht="30.6" customHeight="1">
      <c r="A249" s="42">
        <f>'S6 Maquette'!B261</f>
        <v>0</v>
      </c>
      <c r="B249" s="42">
        <f>'S6 Maquette'!C261</f>
        <v>0</v>
      </c>
      <c r="C249" s="41">
        <f>'S6 Maquette'!F261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109"/>
      <c r="T249" s="44"/>
    </row>
    <row r="250" spans="1:20" ht="30.6" customHeight="1">
      <c r="A250" s="42">
        <f>'S6 Maquette'!B262</f>
        <v>0</v>
      </c>
      <c r="B250" s="42">
        <f>'S6 Maquette'!C262</f>
        <v>0</v>
      </c>
      <c r="C250" s="41">
        <f>'S6 Maquette'!F262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109"/>
      <c r="T250" s="44"/>
    </row>
    <row r="251" spans="1:20" ht="30.6" customHeight="1">
      <c r="A251" s="42">
        <f>'S6 Maquette'!B263</f>
        <v>0</v>
      </c>
      <c r="B251" s="42">
        <f>'S6 Maquette'!C263</f>
        <v>0</v>
      </c>
      <c r="C251" s="41">
        <f>'S6 Maquette'!F263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109"/>
      <c r="T251" s="44"/>
    </row>
    <row r="252" spans="1:20" ht="30.6" customHeight="1">
      <c r="A252" s="42">
        <f>'S6 Maquette'!B264</f>
        <v>0</v>
      </c>
      <c r="B252" s="42">
        <f>'S6 Maquette'!C264</f>
        <v>0</v>
      </c>
      <c r="C252" s="41">
        <f>'S6 Maquette'!F264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109"/>
      <c r="T252" s="44"/>
    </row>
    <row r="253" spans="1:20" ht="30.6" customHeight="1">
      <c r="A253" s="42">
        <f>'S6 Maquette'!B265</f>
        <v>0</v>
      </c>
      <c r="B253" s="42">
        <f>'S6 Maquette'!C265</f>
        <v>0</v>
      </c>
      <c r="C253" s="41">
        <f>'S6 Maquette'!F265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109"/>
      <c r="T253" s="44"/>
    </row>
    <row r="254" spans="1:20" ht="30.6" customHeight="1">
      <c r="A254" s="42">
        <f>'S6 Maquette'!B266</f>
        <v>0</v>
      </c>
      <c r="B254" s="42">
        <f>'S6 Maquette'!C266</f>
        <v>0</v>
      </c>
      <c r="C254" s="41">
        <f>'S6 Maquette'!F266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109"/>
      <c r="T254" s="44"/>
    </row>
    <row r="255" spans="1:20" ht="30.6" customHeight="1">
      <c r="A255" s="42">
        <f>'S6 Maquette'!B267</f>
        <v>0</v>
      </c>
      <c r="B255" s="42">
        <f>'S6 Maquette'!C267</f>
        <v>0</v>
      </c>
      <c r="C255" s="41">
        <f>'S6 Maquette'!F267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109"/>
      <c r="T255" s="44"/>
    </row>
    <row r="256" spans="1:20" ht="30.6" customHeight="1">
      <c r="A256" s="42">
        <f>'S6 Maquette'!B268</f>
        <v>0</v>
      </c>
      <c r="B256" s="42">
        <f>'S6 Maquette'!C268</f>
        <v>0</v>
      </c>
      <c r="C256" s="41">
        <f>'S6 Maquette'!F268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109"/>
      <c r="T256" s="44"/>
    </row>
    <row r="257" spans="1:20" ht="30.6" customHeight="1">
      <c r="A257" s="42">
        <f>'S6 Maquette'!B269</f>
        <v>0</v>
      </c>
      <c r="B257" s="42">
        <f>'S6 Maquette'!C269</f>
        <v>0</v>
      </c>
      <c r="C257" s="41">
        <f>'S6 Maquette'!F269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109"/>
      <c r="T257" s="44"/>
    </row>
    <row r="258" spans="1:20" ht="30.6" customHeight="1">
      <c r="A258" s="42">
        <f>'S6 Maquette'!B270</f>
        <v>0</v>
      </c>
      <c r="B258" s="42">
        <f>'S6 Maquette'!C270</f>
        <v>0</v>
      </c>
      <c r="C258" s="41">
        <f>'S6 Maquette'!F270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109"/>
      <c r="T258" s="44"/>
    </row>
    <row r="259" spans="1:20" ht="30.6" customHeight="1">
      <c r="A259" s="42">
        <f>'S6 Maquette'!B271</f>
        <v>0</v>
      </c>
      <c r="B259" s="42">
        <f>'S6 Maquette'!C271</f>
        <v>0</v>
      </c>
      <c r="C259" s="41">
        <f>'S6 Maquette'!F271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109"/>
      <c r="T259" s="44"/>
    </row>
    <row r="260" spans="1:20" ht="30.6" customHeight="1">
      <c r="A260" s="42">
        <f>'S6 Maquette'!B272</f>
        <v>0</v>
      </c>
      <c r="B260" s="42">
        <f>'S6 Maquette'!C272</f>
        <v>0</v>
      </c>
      <c r="C260" s="41">
        <f>'S6 Maquette'!F272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109"/>
      <c r="T260" s="44"/>
    </row>
    <row r="261" spans="1:20" ht="30.6" customHeight="1">
      <c r="A261" s="42">
        <f>'S6 Maquette'!B273</f>
        <v>0</v>
      </c>
      <c r="B261" s="42">
        <f>'S6 Maquette'!C273</f>
        <v>0</v>
      </c>
      <c r="C261" s="41">
        <f>'S6 Maquette'!F273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109"/>
      <c r="T261" s="44"/>
    </row>
    <row r="262" spans="1:20" ht="30.6" customHeight="1">
      <c r="A262" s="42">
        <f>'S6 Maquette'!B274</f>
        <v>0</v>
      </c>
      <c r="B262" s="42">
        <f>'S6 Maquette'!C274</f>
        <v>0</v>
      </c>
      <c r="C262" s="41">
        <f>'S6 Maquette'!F274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109"/>
      <c r="T262" s="44"/>
    </row>
    <row r="263" spans="1:20" ht="30.6" customHeight="1">
      <c r="A263" s="42">
        <f>'S6 Maquette'!B275</f>
        <v>0</v>
      </c>
      <c r="B263" s="42">
        <f>'S6 Maquette'!C275</f>
        <v>0</v>
      </c>
      <c r="C263" s="41">
        <f>'S6 Maquette'!F275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109"/>
      <c r="T263" s="44"/>
    </row>
    <row r="264" spans="1:20" ht="30.6" customHeight="1">
      <c r="A264" s="42">
        <f>'S6 Maquette'!B276</f>
        <v>0</v>
      </c>
      <c r="B264" s="42">
        <f>'S6 Maquette'!C276</f>
        <v>0</v>
      </c>
      <c r="C264" s="41">
        <f>'S6 Maquette'!F276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109"/>
      <c r="T264" s="44"/>
    </row>
    <row r="265" spans="1:20" ht="30.6" customHeight="1">
      <c r="A265" s="42">
        <f>'S6 Maquette'!B277</f>
        <v>0</v>
      </c>
      <c r="B265" s="42">
        <f>'S6 Maquette'!C277</f>
        <v>0</v>
      </c>
      <c r="C265" s="41">
        <f>'S6 Maquette'!F277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109"/>
      <c r="T265" s="44"/>
    </row>
    <row r="266" spans="1:20" ht="30.6" customHeight="1">
      <c r="A266" s="42">
        <f>'S6 Maquette'!B278</f>
        <v>0</v>
      </c>
      <c r="B266" s="42">
        <f>'S6 Maquette'!C278</f>
        <v>0</v>
      </c>
      <c r="C266" s="41">
        <f>'S6 Maquette'!F278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109"/>
      <c r="T266" s="44"/>
    </row>
    <row r="267" spans="1:20" ht="30.6" customHeight="1">
      <c r="A267" s="42">
        <f>'S6 Maquette'!B279</f>
        <v>0</v>
      </c>
      <c r="B267" s="42">
        <f>'S6 Maquette'!C279</f>
        <v>0</v>
      </c>
      <c r="C267" s="41">
        <f>'S6 Maquette'!F279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109"/>
      <c r="T267" s="44"/>
    </row>
    <row r="268" spans="1:20" ht="30.6" customHeight="1">
      <c r="A268" s="42">
        <f>'S6 Maquette'!B280</f>
        <v>0</v>
      </c>
      <c r="B268" s="42">
        <f>'S6 Maquette'!C280</f>
        <v>0</v>
      </c>
      <c r="C268" s="41">
        <f>'S6 Maquette'!F280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109"/>
      <c r="T268" s="44"/>
    </row>
    <row r="269" spans="1:20" ht="30.6" customHeight="1">
      <c r="A269" s="42">
        <f>'S6 Maquette'!B281</f>
        <v>0</v>
      </c>
      <c r="B269" s="42">
        <f>'S6 Maquette'!C281</f>
        <v>0</v>
      </c>
      <c r="C269" s="41">
        <f>'S6 Maquette'!F281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109"/>
      <c r="T269" s="44"/>
    </row>
    <row r="270" spans="1:20" ht="30.6" customHeight="1">
      <c r="A270" s="42">
        <f>'S6 Maquette'!B282</f>
        <v>0</v>
      </c>
      <c r="B270" s="42">
        <f>'S6 Maquette'!C282</f>
        <v>0</v>
      </c>
      <c r="C270" s="41">
        <f>'S6 Maquette'!F282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109"/>
      <c r="T270" s="44"/>
    </row>
    <row r="271" spans="1:20" ht="30.6" customHeight="1">
      <c r="A271" s="42">
        <f>'S6 Maquette'!B283</f>
        <v>0</v>
      </c>
      <c r="B271" s="42">
        <f>'S6 Maquette'!C283</f>
        <v>0</v>
      </c>
      <c r="C271" s="41">
        <f>'S6 Maquette'!F283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109"/>
      <c r="T271" s="44"/>
    </row>
    <row r="272" spans="1:20" ht="30.6" customHeight="1">
      <c r="A272" s="42">
        <f>'S6 Maquette'!B284</f>
        <v>0</v>
      </c>
      <c r="B272" s="42">
        <f>'S6 Maquette'!C284</f>
        <v>0</v>
      </c>
      <c r="C272" s="41">
        <f>'S6 Maquette'!F284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109"/>
      <c r="T272" s="44"/>
    </row>
    <row r="273" spans="1:20" ht="30.6" customHeight="1">
      <c r="A273" s="42">
        <f>'S6 Maquette'!B285</f>
        <v>0</v>
      </c>
      <c r="B273" s="42">
        <f>'S6 Maquette'!C285</f>
        <v>0</v>
      </c>
      <c r="C273" s="41">
        <f>'S6 Maquette'!F285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109"/>
      <c r="T273" s="44"/>
    </row>
    <row r="274" spans="1:20" ht="30.6" customHeight="1">
      <c r="A274" s="42">
        <f>'S6 Maquette'!B286</f>
        <v>0</v>
      </c>
      <c r="B274" s="42">
        <f>'S6 Maquette'!C286</f>
        <v>0</v>
      </c>
      <c r="C274" s="41">
        <f>'S6 Maquette'!F286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109"/>
      <c r="T274" s="44"/>
    </row>
    <row r="275" spans="1:20" ht="30.6" customHeight="1">
      <c r="A275" s="42">
        <f>'S6 Maquette'!B287</f>
        <v>0</v>
      </c>
      <c r="B275" s="42">
        <f>'S6 Maquette'!C287</f>
        <v>0</v>
      </c>
      <c r="C275" s="41">
        <f>'S6 Maquette'!F287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109"/>
      <c r="T275" s="44"/>
    </row>
    <row r="276" spans="1:20" ht="30.6" customHeight="1">
      <c r="A276" s="42">
        <f>'S6 Maquette'!B288</f>
        <v>0</v>
      </c>
      <c r="B276" s="42">
        <f>'S6 Maquette'!C288</f>
        <v>0</v>
      </c>
      <c r="C276" s="41">
        <f>'S6 Maquette'!F288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109"/>
      <c r="T276" s="44"/>
    </row>
    <row r="277" spans="1:20" ht="30.6" customHeight="1">
      <c r="A277" s="42">
        <f>'S6 Maquette'!B289</f>
        <v>0</v>
      </c>
      <c r="B277" s="42">
        <f>'S6 Maquette'!C289</f>
        <v>0</v>
      </c>
      <c r="C277" s="41">
        <f>'S6 Maquette'!F289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109"/>
      <c r="T277" s="44"/>
    </row>
    <row r="278" spans="1:20" ht="30.6" customHeight="1">
      <c r="A278" s="42">
        <f>'S6 Maquette'!B290</f>
        <v>0</v>
      </c>
      <c r="B278" s="42">
        <f>'S6 Maquette'!C290</f>
        <v>0</v>
      </c>
      <c r="C278" s="41">
        <f>'S6 Maquette'!F290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109"/>
      <c r="T278" s="44"/>
    </row>
    <row r="279" spans="1:20" ht="30.6" customHeight="1">
      <c r="A279" s="42">
        <f>'S6 Maquette'!B291</f>
        <v>0</v>
      </c>
      <c r="B279" s="42">
        <f>'S6 Maquette'!C291</f>
        <v>0</v>
      </c>
      <c r="C279" s="41">
        <f>'S6 Maquette'!F291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109"/>
      <c r="T279" s="44"/>
    </row>
    <row r="280" spans="1:20" ht="30.6" customHeight="1">
      <c r="A280" s="42">
        <f>'S6 Maquette'!B292</f>
        <v>0</v>
      </c>
      <c r="B280" s="42">
        <f>'S6 Maquette'!C292</f>
        <v>0</v>
      </c>
      <c r="C280" s="41">
        <f>'S6 Maquette'!F292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109"/>
      <c r="T280" s="44"/>
    </row>
    <row r="281" spans="1:20" ht="30.6" customHeight="1">
      <c r="A281" s="42">
        <f>'S6 Maquette'!B293</f>
        <v>0</v>
      </c>
      <c r="B281" s="42">
        <f>'S6 Maquette'!C293</f>
        <v>0</v>
      </c>
      <c r="C281" s="41">
        <f>'S6 Maquette'!F293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109"/>
      <c r="T281" s="44"/>
    </row>
    <row r="282" spans="1:20" ht="30.6" customHeight="1">
      <c r="A282" s="42">
        <f>'S6 Maquette'!B294</f>
        <v>0</v>
      </c>
      <c r="B282" s="42">
        <f>'S6 Maquette'!C294</f>
        <v>0</v>
      </c>
      <c r="C282" s="41">
        <f>'S6 Maquette'!F294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109"/>
      <c r="T282" s="44"/>
    </row>
    <row r="283" spans="1:20" ht="30.6" customHeight="1">
      <c r="A283" s="42">
        <f>'S6 Maquette'!B295</f>
        <v>0</v>
      </c>
      <c r="B283" s="42">
        <f>'S6 Maquette'!C295</f>
        <v>0</v>
      </c>
      <c r="C283" s="41">
        <f>'S6 Maquette'!F295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109"/>
      <c r="T283" s="44"/>
    </row>
    <row r="284" spans="1:20" ht="30.6" customHeight="1">
      <c r="A284" s="42">
        <f>'S6 Maquette'!B296</f>
        <v>0</v>
      </c>
      <c r="B284" s="42">
        <f>'S6 Maquette'!C296</f>
        <v>0</v>
      </c>
      <c r="C284" s="41">
        <f>'S6 Maquette'!F296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109"/>
      <c r="T284" s="44"/>
    </row>
    <row r="285" spans="1:20" ht="30.6" customHeight="1">
      <c r="A285" s="42">
        <f>'S6 Maquette'!B297</f>
        <v>0</v>
      </c>
      <c r="B285" s="42">
        <f>'S6 Maquette'!C297</f>
        <v>0</v>
      </c>
      <c r="C285" s="41">
        <f>'S6 Maquette'!F297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109"/>
      <c r="T285" s="44"/>
    </row>
    <row r="286" spans="1:20" ht="30.6" customHeight="1">
      <c r="A286" s="42">
        <f>'S6 Maquette'!B298</f>
        <v>0</v>
      </c>
      <c r="B286" s="42">
        <f>'S6 Maquette'!C298</f>
        <v>0</v>
      </c>
      <c r="C286" s="41">
        <f>'S6 Maquette'!F298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109"/>
      <c r="T286" s="44"/>
    </row>
    <row r="287" spans="1:20" ht="30.6" customHeight="1">
      <c r="A287" s="42">
        <f>'S6 Maquette'!B299</f>
        <v>0</v>
      </c>
      <c r="B287" s="42">
        <f>'S6 Maquette'!C299</f>
        <v>0</v>
      </c>
      <c r="C287" s="41">
        <f>'S6 Maquette'!F299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109"/>
      <c r="T287" s="44"/>
    </row>
    <row r="288" spans="1:20" ht="30.6" customHeight="1">
      <c r="A288" s="42">
        <f>'S6 Maquette'!B300</f>
        <v>0</v>
      </c>
      <c r="B288" s="42">
        <f>'S6 Maquette'!C300</f>
        <v>0</v>
      </c>
      <c r="C288" s="41">
        <f>'S6 Maquette'!F300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109"/>
      <c r="T288" s="44"/>
    </row>
    <row r="289" spans="1:20" ht="30.6" customHeight="1">
      <c r="A289" s="42">
        <f>'S6 Maquette'!B301</f>
        <v>0</v>
      </c>
      <c r="B289" s="42">
        <f>'S6 Maquette'!C301</f>
        <v>0</v>
      </c>
      <c r="C289" s="41">
        <f>'S6 Maquette'!F301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109"/>
      <c r="T289" s="44"/>
    </row>
    <row r="290" spans="1:20" ht="30.6" customHeight="1">
      <c r="A290" s="42">
        <f>'S6 Maquette'!B302</f>
        <v>0</v>
      </c>
      <c r="B290" s="42">
        <f>'S6 Maquette'!C302</f>
        <v>0</v>
      </c>
      <c r="C290" s="41">
        <f>'S6 Maquette'!F302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109"/>
      <c r="T290" s="44"/>
    </row>
    <row r="291" spans="1:20" ht="30.6" customHeight="1">
      <c r="A291" s="42">
        <f>'S6 Maquette'!B303</f>
        <v>0</v>
      </c>
      <c r="B291" s="42">
        <f>'S6 Maquette'!C303</f>
        <v>0</v>
      </c>
      <c r="C291" s="41">
        <f>'S6 Maquette'!F303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109"/>
      <c r="T291" s="44"/>
    </row>
    <row r="292" spans="1:20" ht="30.6" customHeight="1">
      <c r="A292" s="42">
        <f>'S6 Maquette'!B304</f>
        <v>0</v>
      </c>
      <c r="B292" s="42">
        <f>'S6 Maquette'!C304</f>
        <v>0</v>
      </c>
      <c r="C292" s="41">
        <f>'S6 Maquette'!F304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109"/>
      <c r="T292" s="44"/>
    </row>
    <row r="293" spans="1:20" ht="30.6" customHeight="1">
      <c r="A293" s="42">
        <f>'S6 Maquette'!B305</f>
        <v>0</v>
      </c>
      <c r="B293" s="42">
        <f>'S6 Maquette'!C305</f>
        <v>0</v>
      </c>
      <c r="C293" s="41">
        <f>'S6 Maquette'!F305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109"/>
      <c r="T293" s="44"/>
    </row>
    <row r="294" spans="1:20" ht="30.6" customHeight="1">
      <c r="A294" s="42">
        <f>'S6 Maquette'!B306</f>
        <v>0</v>
      </c>
      <c r="B294" s="42">
        <f>'S6 Maquette'!C306</f>
        <v>0</v>
      </c>
      <c r="C294" s="41">
        <f>'S6 Maquette'!F306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109"/>
      <c r="T294" s="44"/>
    </row>
    <row r="295" spans="1:20" ht="30.6" customHeight="1">
      <c r="A295" s="42">
        <f>'S6 Maquette'!B307</f>
        <v>0</v>
      </c>
      <c r="B295" s="42">
        <f>'S6 Maquette'!C307</f>
        <v>0</v>
      </c>
      <c r="C295" s="41">
        <f>'S6 Maquette'!F307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109"/>
      <c r="T295" s="44"/>
    </row>
    <row r="296" spans="1:20" ht="30.6" customHeight="1">
      <c r="A296" s="42">
        <f>'S6 Maquette'!B308</f>
        <v>0</v>
      </c>
      <c r="B296" s="42">
        <f>'S6 Maquette'!C308</f>
        <v>0</v>
      </c>
      <c r="C296" s="41">
        <f>'S6 Maquette'!F308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109"/>
      <c r="T296" s="44"/>
    </row>
    <row r="297" spans="1:20" ht="30.6" customHeight="1">
      <c r="A297" s="42">
        <f>'S6 Maquette'!B309</f>
        <v>0</v>
      </c>
      <c r="B297" s="42">
        <f>'S6 Maquette'!C309</f>
        <v>0</v>
      </c>
      <c r="C297" s="41">
        <f>'S6 Maquette'!F309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109"/>
      <c r="T297" s="44"/>
    </row>
    <row r="298" spans="1:20" ht="30.6" customHeight="1">
      <c r="A298" s="42">
        <f>'S6 Maquette'!B310</f>
        <v>0</v>
      </c>
      <c r="B298" s="42">
        <f>'S6 Maquette'!C310</f>
        <v>0</v>
      </c>
      <c r="C298" s="41">
        <f>'S6 Maquette'!F310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109"/>
      <c r="T298" s="44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299:A997">
    <cfRule type="expression" dxfId="202" priority="9">
      <formula>$C1="Parcours Pédagogique"</formula>
    </cfRule>
    <cfRule type="expression" dxfId="201" priority="10">
      <formula>$C1="BLOC"</formula>
    </cfRule>
    <cfRule type="expression" dxfId="200" priority="11">
      <formula>$C1="OPTION"</formula>
    </cfRule>
  </conditionalFormatting>
  <conditionalFormatting sqref="A16:S28 A29:R29 A30:S32 A33:R33 A34:S37 A38:R38 A39:S39 A40:O41 A42:S43 A44:R44 A45:O46 A65:S72 A73:O74 A75:S78 A82:S90 J91:R91 J92:S93 A94:R94 J95:S98 A99:S99 A100:R100 J101:L102 J103:S104 A105:S105 J106:R106 J107:O108 A52:R52 A53:S55 A56:R56 A64:R64 N101:S102 Q40:S41 Q45:R46 Q73:S74 A91:G93 A95:G96 A97:H98 A101:H104 A106:H109 T16 Q107:S108 J109:S109 A110:S296 A79:R81 A49:S51 A47:R48 A57:S63">
    <cfRule type="expression" dxfId="199" priority="14">
      <formula>$C16="Modification MCC"</formula>
    </cfRule>
  </conditionalFormatting>
  <conditionalFormatting sqref="A18:S28 A29:R29 A30:S32 A33:R33 A34:S37 A38:R38 A39:S39 A40:O41 Q40:S41 A42:S43 A44:R44 A45:O46 Q45:R46 A52:R52 A53:S55 A56:R56 A64:R64 A65:S72 A73:O74 Q73:S74 A75:S78 A82:S90 J91:R91 A91:G93 J92:S93 A94:R94 A95:G96 J95:S98 A97:H98 A99:S99 A100:R100 J101:L102 N101:S102 A101:H104 J103:S104 A105:S105 J106:R106 A106:H109 J107:O108 T18 Q107:S108 J109:S109 A110:S298 A79:R81 A49:S51 A47:R48 A57:S63">
    <cfRule type="expression" dxfId="198" priority="19">
      <formula>$C18="Modification"</formula>
    </cfRule>
  </conditionalFormatting>
  <conditionalFormatting sqref="B1:S9 B10:E10 J10:S11 B11:D11 B12:M12 P12 B13:L13 B14:N14 P14:S17 B15:M17 B299:S997">
    <cfRule type="expression" dxfId="197" priority="16">
      <formula>$D1="Création"</formula>
    </cfRule>
    <cfRule type="expression" dxfId="196" priority="17">
      <formula>$D1="Fermeture"</formula>
    </cfRule>
  </conditionalFormatting>
  <conditionalFormatting sqref="C1:S28 C29:R29 C30:S32 C33:R33 C34:S37 C38:R38 C39:S39 C40:O41 Q40:S41 C42:S43 C44:R44 C45:O46 Q45:R46 C52:R52 C53:S55 C56:R56 C64:R64 C65:S72 C73:O74 Q73:S74 C75:S78 C82:S90 J91:R91 C91:G93 J92:S93 C94:R94 C95:G96 J95:S98 C97:H98 C99:S99 C100:R100 J101:L102 N101:S102 C101:H104 J103:S104 C105:S105 J106:R106 C106:H109 J107:O108 Q107:S108 J109:S109 C110:S997 C79:R81 C49:S51 C47:R48 C57:S63">
    <cfRule type="expression" dxfId="195" priority="1">
      <formula>$B1="Option"</formula>
    </cfRule>
  </conditionalFormatting>
  <conditionalFormatting sqref="J1:J997">
    <cfRule type="expression" dxfId="194" priority="7">
      <formula>$I1="NON"</formula>
    </cfRule>
  </conditionalFormatting>
  <conditionalFormatting sqref="L1:L997">
    <cfRule type="expression" dxfId="193" priority="2">
      <formula>$K1="CCI (CC Intégral)"</formula>
    </cfRule>
    <cfRule type="expression" dxfId="192" priority="3">
      <formula>$K1="CT (Contrôle terminal)"</formula>
    </cfRule>
  </conditionalFormatting>
  <conditionalFormatting sqref="M18 L18:L44 L75:L298">
    <cfRule type="expression" dxfId="191" priority="12">
      <formula>$K1="CT (Contrôle terminal)"</formula>
    </cfRule>
  </conditionalFormatting>
  <conditionalFormatting sqref="L18:L44 L75:L298">
    <cfRule type="expression" dxfId="190" priority="13">
      <formula>$K1="CCI (CC Intégral)"</formula>
    </cfRule>
  </conditionalFormatting>
  <conditionalFormatting sqref="L62:L67">
    <cfRule type="expression" dxfId="189" priority="318">
      <formula>$K45="CT (Contrôle terminal)"</formula>
    </cfRule>
    <cfRule type="expression" dxfId="188" priority="321">
      <formula>$K45="CCI (CC Intégral)"</formula>
    </cfRule>
  </conditionalFormatting>
  <conditionalFormatting sqref="M103:M997 M1:M100">
    <cfRule type="expression" dxfId="187" priority="8">
      <formula>$K1="CT (Contrôle terminal)"</formula>
    </cfRule>
  </conditionalFormatting>
  <conditionalFormatting sqref="M101:M102">
    <cfRule type="expression" dxfId="186" priority="323">
      <formula>$C100="Modification MCC"</formula>
    </cfRule>
    <cfRule type="expression" dxfId="185" priority="325">
      <formula>$C100="Modification"</formula>
    </cfRule>
    <cfRule type="expression" dxfId="184" priority="327">
      <formula>$B100="Option"</formula>
    </cfRule>
    <cfRule type="expression" dxfId="183" priority="329">
      <formula>$K100="CT (Contrôle terminal)"</formula>
    </cfRule>
    <cfRule type="expression" dxfId="182" priority="332">
      <formula>$C100="Création"</formula>
    </cfRule>
    <cfRule type="expression" dxfId="181" priority="333">
      <formula>$C100="Fermeture"</formula>
    </cfRule>
  </conditionalFormatting>
  <conditionalFormatting sqref="N1:O997">
    <cfRule type="expression" dxfId="180" priority="6">
      <formula>$K1="CCI (CC Intégral)"</formula>
    </cfRule>
  </conditionalFormatting>
  <conditionalFormatting sqref="P41 P46 P74 P108">
    <cfRule type="expression" dxfId="179" priority="335">
      <formula>$C40="Modification MCC"</formula>
    </cfRule>
    <cfRule type="expression" dxfId="178" priority="337">
      <formula>$C40="Modification"</formula>
    </cfRule>
    <cfRule type="expression" dxfId="177" priority="339">
      <formula>$B40="Option"</formula>
    </cfRule>
    <cfRule type="expression" dxfId="176" priority="348">
      <formula>$C40="Création"</formula>
    </cfRule>
    <cfRule type="expression" dxfId="175" priority="349">
      <formula>$C40="Fermeture"</formula>
    </cfRule>
  </conditionalFormatting>
  <conditionalFormatting sqref="P14:S17 B15:M17 B1:S9 J10:S11 B12:M12 B14:N14 B299:S997 B13:L13 B10:E10 B11:D11 P12">
    <cfRule type="expression" dxfId="174" priority="15">
      <formula>$D1="Modification"</formula>
    </cfRule>
  </conditionalFormatting>
  <conditionalFormatting sqref="Q1:R39 Q75:R106 Q109:R997 Q42:R44 Q47:R72">
    <cfRule type="expression" dxfId="173" priority="4">
      <formula>$P1="Autres"</formula>
    </cfRule>
  </conditionalFormatting>
  <conditionalFormatting sqref="Q40:R40 Q45:R45 Q73:R73 Q107:R107">
    <cfRule type="expression" dxfId="172" priority="341">
      <formula>$P41="Autres"</formula>
    </cfRule>
  </conditionalFormatting>
  <conditionalFormatting sqref="Q41:R41 Q46:R46 Q74:R74 Q108:R108">
    <cfRule type="expression" dxfId="171" priority="342">
      <formula>#REF!="Autres"</formula>
    </cfRule>
  </conditionalFormatting>
  <conditionalFormatting sqref="S1:S28 T18 S30:S32 S34:S37 S39 S42:S43 S53:S55 S65:S72 S75:S78 S82:S90 S92:S93 S95:S99 S101:S105 S109:S997 S49:S51 S57:S63">
    <cfRule type="expression" dxfId="170" priority="5">
      <formula>$P1="CT (Contrôle terminal)"</formula>
    </cfRule>
  </conditionalFormatting>
  <conditionalFormatting sqref="S40 S73 S107:S110">
    <cfRule type="expression" dxfId="169" priority="344">
      <formula>$P41="CT (Contrôle terminal)"</formula>
    </cfRule>
  </conditionalFormatting>
  <conditionalFormatting sqref="S41 S74 S108">
    <cfRule type="expression" dxfId="168" priority="345">
      <formula>#REF!="CT (Contrôle terminal)"</formula>
    </cfRule>
  </conditionalFormatting>
  <conditionalFormatting sqref="T18 A18:S28 A29:R29 A30:S32 A33:R33 A34:S37 A38:R38 A39:S39 A40:O41 Q40:S41 A42:S43 A44:R44 A45:O46 Q45:R46 A52:R52 A53:S55 A56:R56 A64:R64 A65:S72 A73:O74 Q73:S74 A75:S78 A82:S90 J91:R91 A91:G93 J92:S93 A94:R94 A95:G96 J95:S98 A97:H98 A99:S99 A100:R100 J101:L102 N101:S102 A101:H104 J103:S104 A105:S105 J106:R106 A106:H109 J107:O108 Q107:S108 J109:S109 A110:S298 A79:R81 A49:S51 A47:R48 A57:S63">
    <cfRule type="expression" dxfId="167" priority="20">
      <formula>$C18="Création"</formula>
    </cfRule>
    <cfRule type="expression" dxfId="166" priority="21">
      <formula>$C18="Fermeture"</formula>
    </cfRule>
  </conditionalFormatting>
  <conditionalFormatting sqref="L45:L51">
    <cfRule type="expression" dxfId="165" priority="410">
      <formula>$K30="CT (Contrôle terminal)"</formula>
    </cfRule>
  </conditionalFormatting>
  <conditionalFormatting sqref="L45:L51">
    <cfRule type="expression" dxfId="164" priority="412">
      <formula>$K30="CCI (CC Intégral)"</formula>
    </cfRule>
  </conditionalFormatting>
  <conditionalFormatting sqref="L52:L57">
    <cfRule type="expression" dxfId="163" priority="413">
      <formula>$K36="CT (Contrôle terminal)"</formula>
    </cfRule>
    <cfRule type="expression" dxfId="162" priority="414">
      <formula>$K36="CCI (CC Intégral)"</formula>
    </cfRule>
  </conditionalFormatting>
  <conditionalFormatting sqref="L60:L61">
    <cfRule type="expression" dxfId="161" priority="417">
      <formula>#REF!="CT (Contrôle terminal)"</formula>
    </cfRule>
    <cfRule type="expression" dxfId="160" priority="418">
      <formula>#REF!="CCI (CC Intégral)"</formula>
    </cfRule>
  </conditionalFormatting>
  <conditionalFormatting sqref="L68:L73">
    <cfRule type="expression" dxfId="159" priority="431">
      <formula>$K52="CT (Contrôle terminal)"</formula>
    </cfRule>
  </conditionalFormatting>
  <conditionalFormatting sqref="L74">
    <cfRule type="expression" dxfId="158" priority="433">
      <formula>#REF!="CT (Contrôle terminal)"</formula>
    </cfRule>
  </conditionalFormatting>
  <conditionalFormatting sqref="L68:L73">
    <cfRule type="expression" dxfId="157" priority="435">
      <formula>$K52="CCI (CC Intégral)"</formula>
    </cfRule>
  </conditionalFormatting>
  <conditionalFormatting sqref="L74">
    <cfRule type="expression" dxfId="156" priority="437">
      <formula>#REF!="CCI (CC Intégral)"</formula>
    </cfRule>
  </conditionalFormatting>
  <conditionalFormatting sqref="L58:L59">
    <cfRule type="expression" dxfId="155" priority="453">
      <formula>$K43="CT (Contrôle terminal)"</formula>
    </cfRule>
    <cfRule type="expression" dxfId="154" priority="454">
      <formula>$K43="CCI (CC Intégral)"</formula>
    </cfRule>
  </conditionalFormatting>
  <dataValidations count="6"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G19 H97:H298 H94:I94 I99:I100 I105 I110:I298 G23:G298 E19:F298 H19:I90" xr:uid="{00000000-0002-0000-0600-000005000000}">
      <formula1>"OUI, NON"</formula1>
    </dataValidation>
    <dataValidation type="list" allowBlank="1" showInputMessage="1" showErrorMessage="1" sqref="P19:P39 P41:P44 P74:P106 P108:P298 P46:P72" xr:uid="{00000000-0002-0000-0600-000004000000}">
      <formula1>"CT (Contrôle terminal), Autres"</formula1>
    </dataValidation>
    <dataValidation type="list" allowBlank="1" showInputMessage="1" showErrorMessage="1" sqref="Q19:Q298 N19:N298" xr:uid="{00000000-0002-0000-0600-000000000000}">
      <formula1>List_Controle</formula1>
    </dataValidation>
    <dataValidation type="list" allowBlank="1" showInputMessage="1" showErrorMessage="1" sqref="K19:K298" xr:uid="{00000000-0002-0000-0600-000001000000}">
      <formula1>List_Controle2</formula1>
    </dataValidation>
    <dataValidation type="list" allowBlank="1" showInputMessage="1" showErrorMessage="1" sqref="C19:C298" xr:uid="{00000000-0002-0000-0600-000002000000}">
      <formula1>"Modification MCC"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8561A-1241-4408-91C3-9EF1FA6E0BCA}">
  <dimension ref="A1:T298"/>
  <sheetViews>
    <sheetView tabSelected="1" topLeftCell="K1" zoomScaleNormal="70" zoomScalePageLayoutView="70" workbookViewId="0">
      <pane ySplit="18" topLeftCell="A114" activePane="bottomLeft" state="frozen"/>
      <selection activeCell="D25" sqref="D25"/>
      <selection pane="bottomLeft" activeCell="S111" sqref="S111"/>
    </sheetView>
  </sheetViews>
  <sheetFormatPr baseColWidth="10" defaultColWidth="11.42578125" defaultRowHeight="15"/>
  <cols>
    <col min="1" max="1" width="39" style="16" customWidth="1"/>
    <col min="2" max="2" width="50.7109375" style="16" customWidth="1"/>
    <col min="3" max="3" width="15.42578125" style="20" customWidth="1"/>
    <col min="4" max="4" width="20.85546875" style="16" customWidth="1"/>
    <col min="5" max="6" width="15.42578125" style="16" customWidth="1"/>
    <col min="7" max="7" width="22.7109375" style="16" customWidth="1"/>
    <col min="8" max="8" width="27.140625" style="16" customWidth="1"/>
    <col min="9" max="9" width="35.28515625" style="16" customWidth="1"/>
    <col min="10" max="10" width="19.42578125" style="16" customWidth="1"/>
    <col min="11" max="11" width="40.7109375" style="16" customWidth="1"/>
    <col min="12" max="12" width="31.7109375" style="16" customWidth="1"/>
    <col min="13" max="13" width="22.42578125" style="16" customWidth="1"/>
    <col min="14" max="15" width="20.28515625" style="16" customWidth="1"/>
    <col min="16" max="16" width="21.85546875" style="16" customWidth="1"/>
    <col min="17" max="17" width="20.42578125" style="16" customWidth="1"/>
    <col min="18" max="18" width="17.28515625" style="16" customWidth="1"/>
    <col min="19" max="19" width="44" style="34" customWidth="1"/>
    <col min="20" max="20" width="46.42578125" style="16" customWidth="1"/>
  </cols>
  <sheetData>
    <row r="1" spans="1:19">
      <c r="A1" s="155"/>
      <c r="B1" s="155"/>
      <c r="C1" s="155"/>
      <c r="D1" s="155"/>
      <c r="E1" s="155"/>
      <c r="F1" s="155"/>
      <c r="G1" s="155"/>
      <c r="H1" s="155"/>
      <c r="I1" s="155"/>
      <c r="J1" s="36"/>
    </row>
    <row r="2" spans="1:19">
      <c r="A2" s="155"/>
      <c r="B2" s="155"/>
      <c r="C2" s="155"/>
      <c r="D2" s="155"/>
      <c r="E2" s="155"/>
      <c r="F2" s="155"/>
      <c r="G2" s="155"/>
      <c r="H2" s="155"/>
      <c r="I2" s="155"/>
      <c r="J2" s="36"/>
    </row>
    <row r="3" spans="1:19">
      <c r="A3" s="155"/>
      <c r="B3" s="155"/>
      <c r="C3" s="155"/>
      <c r="D3" s="155"/>
      <c r="E3" s="155"/>
      <c r="F3" s="155"/>
      <c r="G3" s="155"/>
      <c r="H3" s="155"/>
      <c r="I3" s="155"/>
      <c r="J3" s="36"/>
    </row>
    <row r="4" spans="1:19">
      <c r="A4" s="155"/>
      <c r="B4" s="155"/>
      <c r="C4" s="155"/>
      <c r="D4" s="155"/>
      <c r="E4" s="155"/>
      <c r="F4" s="155"/>
      <c r="G4" s="155"/>
      <c r="H4" s="155"/>
      <c r="I4" s="155"/>
      <c r="J4" s="36"/>
    </row>
    <row r="5" spans="1:19">
      <c r="A5" s="155"/>
      <c r="B5" s="155"/>
      <c r="C5" s="155"/>
      <c r="D5" s="155"/>
      <c r="E5" s="155"/>
      <c r="F5" s="155"/>
      <c r="G5" s="155"/>
      <c r="H5" s="155"/>
      <c r="I5" s="155"/>
      <c r="J5" s="36"/>
    </row>
    <row r="6" spans="1:19">
      <c r="A6" s="155"/>
      <c r="B6" s="155"/>
      <c r="C6" s="155"/>
      <c r="D6" s="155"/>
      <c r="E6" s="155"/>
      <c r="F6" s="155"/>
      <c r="G6" s="155"/>
      <c r="H6" s="155"/>
      <c r="I6" s="155"/>
      <c r="J6" s="36"/>
    </row>
    <row r="7" spans="1:19" ht="14.45" customHeight="1">
      <c r="A7" s="190" t="s">
        <v>211</v>
      </c>
      <c r="B7" s="154">
        <f>'[1]Fiche Générale'!B3</f>
        <v>0</v>
      </c>
      <c r="C7" s="157" t="s">
        <v>241</v>
      </c>
      <c r="D7" s="157"/>
      <c r="E7" s="193">
        <f>'[1]Fiche Générale'!B4</f>
        <v>0</v>
      </c>
      <c r="F7" s="194"/>
      <c r="G7" s="157" t="s">
        <v>242</v>
      </c>
      <c r="H7" s="154">
        <f>'[1]Fiche Générale'!B5</f>
        <v>0</v>
      </c>
      <c r="I7" s="154"/>
      <c r="J7" s="37"/>
      <c r="K7" s="21"/>
    </row>
    <row r="8" spans="1:19" ht="14.45" customHeight="1">
      <c r="A8" s="191"/>
      <c r="B8" s="154"/>
      <c r="C8" s="157"/>
      <c r="D8" s="157"/>
      <c r="E8" s="193"/>
      <c r="F8" s="194"/>
      <c r="G8" s="157"/>
      <c r="H8" s="154"/>
      <c r="I8" s="154"/>
      <c r="J8" s="37"/>
      <c r="K8" s="21"/>
    </row>
    <row r="9" spans="1:19" ht="14.45" customHeight="1">
      <c r="A9" s="191"/>
      <c r="B9" s="154"/>
      <c r="C9" s="157"/>
      <c r="D9" s="157"/>
      <c r="E9" s="193"/>
      <c r="F9" s="194"/>
      <c r="G9" s="157"/>
      <c r="H9" s="154"/>
      <c r="I9" s="154"/>
      <c r="J9" s="37"/>
      <c r="K9" s="21"/>
    </row>
    <row r="10" spans="1:19" ht="14.45" customHeight="1">
      <c r="A10" s="191"/>
      <c r="B10" s="154"/>
      <c r="C10" s="164" t="s">
        <v>214</v>
      </c>
      <c r="D10" s="164"/>
      <c r="E10" s="168">
        <f>'[1]Fiche Générale'!B9</f>
        <v>0</v>
      </c>
      <c r="F10" s="169"/>
      <c r="G10" s="169"/>
      <c r="H10" s="169"/>
      <c r="I10" s="170"/>
      <c r="J10" s="38"/>
      <c r="K10" s="21"/>
    </row>
    <row r="11" spans="1:19" ht="14.45" customHeight="1">
      <c r="A11" s="192"/>
      <c r="B11" s="154"/>
      <c r="C11" s="164"/>
      <c r="D11" s="164"/>
      <c r="E11" s="171"/>
      <c r="F11" s="172"/>
      <c r="G11" s="172"/>
      <c r="H11" s="172"/>
      <c r="I11" s="173"/>
      <c r="J11" s="38"/>
      <c r="K11" s="21"/>
    </row>
    <row r="12" spans="1:19">
      <c r="C12" s="16"/>
      <c r="I12" s="34"/>
      <c r="J12" s="34"/>
      <c r="M12" s="160" t="s">
        <v>243</v>
      </c>
      <c r="N12" s="161"/>
      <c r="O12" s="174"/>
      <c r="P12" s="160" t="s">
        <v>244</v>
      </c>
      <c r="Q12" s="161"/>
      <c r="R12" s="161"/>
      <c r="S12" s="174"/>
    </row>
    <row r="13" spans="1:19">
      <c r="A13" s="176" t="s">
        <v>215</v>
      </c>
      <c r="B13" s="178" t="str">
        <f>'[1]S6 Maquette'!B13:B14</f>
        <v>3 ème Année de Licence</v>
      </c>
      <c r="C13" s="178"/>
      <c r="D13" s="176" t="s">
        <v>245</v>
      </c>
      <c r="E13" s="178">
        <f>'[1]S6 Maquette'!E13:F14</f>
        <v>0</v>
      </c>
      <c r="F13" s="178"/>
      <c r="G13" s="178"/>
      <c r="I13" s="34"/>
      <c r="J13" s="34"/>
      <c r="M13" s="162"/>
      <c r="N13" s="163"/>
      <c r="O13" s="175"/>
      <c r="P13" s="162"/>
      <c r="Q13" s="163"/>
      <c r="R13" s="163"/>
      <c r="S13" s="175"/>
    </row>
    <row r="14" spans="1:19">
      <c r="A14" s="177"/>
      <c r="B14" s="178"/>
      <c r="C14" s="178"/>
      <c r="D14" s="177"/>
      <c r="E14" s="178"/>
      <c r="F14" s="178"/>
      <c r="G14" s="178"/>
      <c r="I14" s="34"/>
      <c r="J14" s="34"/>
      <c r="M14" s="156" t="s">
        <v>246</v>
      </c>
      <c r="N14" s="160" t="s">
        <v>247</v>
      </c>
      <c r="O14" s="174"/>
      <c r="P14" s="155"/>
      <c r="Q14" s="181"/>
      <c r="R14" s="184"/>
      <c r="S14" s="181"/>
    </row>
    <row r="15" spans="1:19">
      <c r="A15" s="176" t="s">
        <v>248</v>
      </c>
      <c r="B15" s="186" t="str">
        <f>'[1]S6 Maquette'!B15:B16</f>
        <v>Semestre 6</v>
      </c>
      <c r="C15" s="187"/>
      <c r="D15" s="176" t="s">
        <v>249</v>
      </c>
      <c r="E15" s="178">
        <f>'[1]S6 Maquette'!E15:F16</f>
        <v>0</v>
      </c>
      <c r="F15" s="178"/>
      <c r="G15" s="178"/>
      <c r="I15" s="34"/>
      <c r="J15" s="34"/>
      <c r="M15" s="156"/>
      <c r="N15" s="179"/>
      <c r="O15" s="180"/>
      <c r="P15" s="155"/>
      <c r="Q15" s="182"/>
      <c r="R15" s="184"/>
      <c r="S15" s="182"/>
    </row>
    <row r="16" spans="1:19">
      <c r="A16" s="177"/>
      <c r="B16" s="188"/>
      <c r="C16" s="189"/>
      <c r="D16" s="177"/>
      <c r="E16" s="178"/>
      <c r="F16" s="178"/>
      <c r="G16" s="178"/>
      <c r="I16" s="34"/>
      <c r="J16" s="34"/>
      <c r="M16" s="156"/>
      <c r="N16" s="179"/>
      <c r="O16" s="180"/>
      <c r="P16" s="155"/>
      <c r="Q16" s="182"/>
      <c r="R16" s="184"/>
      <c r="S16" s="182"/>
    </row>
    <row r="17" spans="1:20">
      <c r="L17" s="17"/>
      <c r="M17" s="156"/>
      <c r="N17" s="162"/>
      <c r="O17" s="175"/>
      <c r="P17" s="155"/>
      <c r="Q17" s="183"/>
      <c r="R17" s="184"/>
      <c r="S17" s="183"/>
    </row>
    <row r="18" spans="1:20" ht="59.45" customHeight="1">
      <c r="A18" s="3" t="s">
        <v>250</v>
      </c>
      <c r="B18" s="35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6" customHeight="1">
      <c r="A19" s="53" t="str">
        <f>'[1]S6 Maquette'!B19</f>
        <v xml:space="preserve">UE Competences transversales 6 </v>
      </c>
      <c r="B19" s="54" t="str">
        <f>'[1]S6 Maquette'!C19</f>
        <v>UE</v>
      </c>
      <c r="C19" s="55">
        <f>'[1]S6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6"/>
      <c r="T19" s="60"/>
    </row>
    <row r="20" spans="1:20" ht="30.6" customHeight="1">
      <c r="A20" s="53" t="str">
        <f>'[1]S6 Maquette'!B20</f>
        <v>Competences numeriques 3</v>
      </c>
      <c r="B20" s="54" t="str">
        <f>'[1]S6 Maquette'!C20</f>
        <v>ECUE</v>
      </c>
      <c r="C20" s="55">
        <f>'[1]S6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6"/>
      <c r="T20" s="60"/>
    </row>
    <row r="21" spans="1:20" ht="30.6" customHeight="1">
      <c r="A21" s="53" t="str">
        <f>'[1]S6 Maquette'!B21</f>
        <v xml:space="preserve">Competences informationnelles 3 </v>
      </c>
      <c r="B21" s="54" t="str">
        <f>'[1]S6 Maquette'!C21</f>
        <v>ECUE</v>
      </c>
      <c r="C21" s="55">
        <f>'[1]S6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6"/>
      <c r="T21" s="60"/>
    </row>
    <row r="22" spans="1:20" ht="30.6" customHeight="1">
      <c r="A22" s="53" t="str">
        <f>'[1]S6 Maquette'!B22</f>
        <v xml:space="preserve">Langue vivante-6 </v>
      </c>
      <c r="B22" s="54" t="str">
        <f>'[1]S6 Maquette'!C22</f>
        <v>BLOC</v>
      </c>
      <c r="C22" s="55">
        <f>'[1]S6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6"/>
      <c r="T22" s="60"/>
    </row>
    <row r="23" spans="1:20" ht="30.6" customHeight="1">
      <c r="A23" s="53" t="str">
        <f>'[1]S6 Maquette'!B23</f>
        <v>Min 1 Max 1</v>
      </c>
      <c r="B23" s="54" t="str">
        <f>'[1]S6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6"/>
      <c r="T23" s="60"/>
    </row>
    <row r="24" spans="1:20" ht="30.6" customHeight="1">
      <c r="A24" s="53" t="str">
        <f>'[1]S6 Maquette'!B24</f>
        <v xml:space="preserve">Anglais 6 </v>
      </c>
      <c r="B24" s="54" t="str">
        <f>'[1]S6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6"/>
      <c r="T24" s="60"/>
    </row>
    <row r="25" spans="1:20" ht="30.6" customHeight="1">
      <c r="A25" s="53" t="str">
        <f>'[1]S6 Maquette'!B25</f>
        <v xml:space="preserve">Espagnol 6 </v>
      </c>
      <c r="B25" s="54" t="str">
        <f>'[1]S6 Maquette'!C25</f>
        <v>ECUE</v>
      </c>
      <c r="C25" s="55">
        <f>'[1]S6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6"/>
      <c r="T25" s="60"/>
    </row>
    <row r="26" spans="1:20" ht="30.6" customHeight="1">
      <c r="A26" s="53" t="str">
        <f>'[1]S6 Maquette'!B26</f>
        <v xml:space="preserve">Italien 6 </v>
      </c>
      <c r="B26" s="54" t="str">
        <f>'[1]S6 Maquette'!C26</f>
        <v>ECUE</v>
      </c>
      <c r="C26" s="55"/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6"/>
      <c r="T26" s="60"/>
    </row>
    <row r="27" spans="1:20" ht="30.6" customHeight="1">
      <c r="A27" s="115" t="s">
        <v>323</v>
      </c>
      <c r="B27" s="115" t="s">
        <v>38</v>
      </c>
      <c r="C27" s="41">
        <f>'[1]S6 Maquette'!F27</f>
        <v>0</v>
      </c>
      <c r="D27" s="116"/>
      <c r="E27" s="116"/>
      <c r="F27" s="116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6"/>
      <c r="T27" s="44"/>
    </row>
    <row r="28" spans="1:20" ht="30.6" customHeight="1">
      <c r="A28" s="115" t="s">
        <v>322</v>
      </c>
      <c r="B28" s="115" t="s">
        <v>32</v>
      </c>
      <c r="C28" s="41">
        <f>'[1]S6 Maquette'!F29</f>
        <v>0</v>
      </c>
      <c r="D28" s="116"/>
      <c r="E28" s="116"/>
      <c r="F28" s="116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6"/>
      <c r="T28" s="44"/>
    </row>
    <row r="29" spans="1:20" ht="30.6" customHeight="1">
      <c r="A29" s="115" t="s">
        <v>325</v>
      </c>
      <c r="B29" s="115" t="s">
        <v>13</v>
      </c>
      <c r="C29" s="41">
        <f>'[1]S6 Maquette'!F30</f>
        <v>0</v>
      </c>
      <c r="D29" s="116">
        <v>1</v>
      </c>
      <c r="E29" s="116" t="s">
        <v>422</v>
      </c>
      <c r="F29" s="116"/>
      <c r="G29" s="114" t="s">
        <v>422</v>
      </c>
      <c r="H29" s="114" t="s">
        <v>422</v>
      </c>
      <c r="I29" s="114" t="s">
        <v>422</v>
      </c>
      <c r="J29" s="114"/>
      <c r="K29" s="114" t="s">
        <v>10</v>
      </c>
      <c r="L29" s="114"/>
      <c r="M29" s="114">
        <v>4</v>
      </c>
      <c r="N29" s="114"/>
      <c r="O29" s="114"/>
      <c r="P29" s="114" t="s">
        <v>423</v>
      </c>
      <c r="Q29" s="114"/>
      <c r="R29" s="114"/>
      <c r="S29" s="107" t="s">
        <v>456</v>
      </c>
      <c r="T29" s="44"/>
    </row>
    <row r="30" spans="1:20" ht="30.6" customHeight="1">
      <c r="A30" s="115" t="s">
        <v>272</v>
      </c>
      <c r="B30" s="115" t="s">
        <v>23</v>
      </c>
      <c r="C30" s="41">
        <f>'[1]S6 Maquette'!F31</f>
        <v>0</v>
      </c>
      <c r="D30" s="116">
        <v>1</v>
      </c>
      <c r="E30" s="116" t="s">
        <v>422</v>
      </c>
      <c r="F30" s="116"/>
      <c r="G30" s="114" t="s">
        <v>422</v>
      </c>
      <c r="H30" s="114" t="s">
        <v>422</v>
      </c>
      <c r="I30" s="114" t="s">
        <v>422</v>
      </c>
      <c r="J30" s="114"/>
      <c r="K30" s="114" t="s">
        <v>10</v>
      </c>
      <c r="L30" s="114"/>
      <c r="M30" s="114">
        <v>2</v>
      </c>
      <c r="N30" s="114"/>
      <c r="O30" s="114"/>
      <c r="P30" s="114" t="s">
        <v>423</v>
      </c>
      <c r="Q30" s="114"/>
      <c r="R30" s="114"/>
      <c r="S30" s="116" t="s">
        <v>457</v>
      </c>
      <c r="T30" s="44"/>
    </row>
    <row r="31" spans="1:20" ht="30.6" customHeight="1">
      <c r="A31" s="115" t="s">
        <v>273</v>
      </c>
      <c r="B31" s="115" t="s">
        <v>23</v>
      </c>
      <c r="C31" s="41">
        <f>'[1]S6 Maquette'!F32</f>
        <v>0</v>
      </c>
      <c r="D31" s="116">
        <v>1</v>
      </c>
      <c r="E31" s="116" t="s">
        <v>422</v>
      </c>
      <c r="F31" s="116"/>
      <c r="G31" s="114" t="s">
        <v>422</v>
      </c>
      <c r="H31" s="114" t="s">
        <v>422</v>
      </c>
      <c r="I31" s="114" t="s">
        <v>422</v>
      </c>
      <c r="J31" s="114"/>
      <c r="K31" s="114" t="s">
        <v>10</v>
      </c>
      <c r="L31" s="114"/>
      <c r="M31" s="114">
        <v>2</v>
      </c>
      <c r="N31" s="114"/>
      <c r="O31" s="114"/>
      <c r="P31" s="114" t="s">
        <v>423</v>
      </c>
      <c r="Q31" s="114"/>
      <c r="R31" s="114"/>
      <c r="S31" s="116" t="s">
        <v>457</v>
      </c>
      <c r="T31" s="44"/>
    </row>
    <row r="32" spans="1:20" ht="30.6" customHeight="1">
      <c r="A32" s="115"/>
      <c r="B32" s="115"/>
      <c r="C32" s="41">
        <f>'[1]S6 Maquette'!F33</f>
        <v>0</v>
      </c>
      <c r="D32" s="116"/>
      <c r="E32" s="116"/>
      <c r="F32" s="116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6"/>
      <c r="T32" s="44"/>
    </row>
    <row r="33" spans="1:20" ht="30.6" customHeight="1">
      <c r="A33" s="115" t="s">
        <v>326</v>
      </c>
      <c r="B33" s="115" t="s">
        <v>13</v>
      </c>
      <c r="C33" s="41">
        <f>'[1]S6 Maquette'!F34</f>
        <v>0</v>
      </c>
      <c r="D33" s="116">
        <v>1</v>
      </c>
      <c r="E33" s="116" t="s">
        <v>422</v>
      </c>
      <c r="F33" s="116"/>
      <c r="G33" s="114" t="s">
        <v>422</v>
      </c>
      <c r="H33" s="114" t="s">
        <v>422</v>
      </c>
      <c r="I33" s="114" t="s">
        <v>422</v>
      </c>
      <c r="J33" s="114"/>
      <c r="K33" s="114" t="s">
        <v>10</v>
      </c>
      <c r="L33" s="114"/>
      <c r="M33" s="114">
        <v>6</v>
      </c>
      <c r="N33" s="114"/>
      <c r="O33" s="114"/>
      <c r="P33" s="114" t="s">
        <v>423</v>
      </c>
      <c r="Q33" s="114"/>
      <c r="R33" s="114"/>
      <c r="S33" s="107" t="s">
        <v>438</v>
      </c>
      <c r="T33" s="44"/>
    </row>
    <row r="34" spans="1:20" ht="30.6" customHeight="1">
      <c r="A34" s="115" t="s">
        <v>301</v>
      </c>
      <c r="B34" s="115" t="s">
        <v>23</v>
      </c>
      <c r="C34" s="41">
        <f>'[1]S6 Maquette'!F35</f>
        <v>0</v>
      </c>
      <c r="D34" s="116">
        <v>1</v>
      </c>
      <c r="E34" s="116" t="s">
        <v>422</v>
      </c>
      <c r="F34" s="116"/>
      <c r="G34" s="114" t="s">
        <v>422</v>
      </c>
      <c r="H34" s="114" t="s">
        <v>422</v>
      </c>
      <c r="I34" s="114" t="s">
        <v>422</v>
      </c>
      <c r="J34" s="114"/>
      <c r="K34" s="114" t="s">
        <v>10</v>
      </c>
      <c r="L34" s="114"/>
      <c r="M34" s="114">
        <v>2</v>
      </c>
      <c r="N34" s="114"/>
      <c r="O34" s="114"/>
      <c r="P34" s="114" t="s">
        <v>423</v>
      </c>
      <c r="Q34" s="114"/>
      <c r="R34" s="114"/>
      <c r="S34" s="116" t="s">
        <v>459</v>
      </c>
      <c r="T34" s="44"/>
    </row>
    <row r="35" spans="1:20" ht="30.6" customHeight="1">
      <c r="A35" s="115" t="s">
        <v>302</v>
      </c>
      <c r="B35" s="115" t="s">
        <v>23</v>
      </c>
      <c r="C35" s="41">
        <f>'[1]S6 Maquette'!F36</f>
        <v>0</v>
      </c>
      <c r="D35" s="116">
        <v>1</v>
      </c>
      <c r="E35" s="116" t="s">
        <v>422</v>
      </c>
      <c r="F35" s="116"/>
      <c r="G35" s="114" t="s">
        <v>422</v>
      </c>
      <c r="H35" s="114" t="s">
        <v>422</v>
      </c>
      <c r="I35" s="114" t="s">
        <v>422</v>
      </c>
      <c r="J35" s="114"/>
      <c r="K35" s="114" t="s">
        <v>10</v>
      </c>
      <c r="L35" s="114"/>
      <c r="M35" s="114">
        <v>2</v>
      </c>
      <c r="N35" s="114"/>
      <c r="O35" s="114"/>
      <c r="P35" s="114" t="s">
        <v>423</v>
      </c>
      <c r="Q35" s="114"/>
      <c r="R35" s="114"/>
      <c r="S35" s="116" t="s">
        <v>459</v>
      </c>
      <c r="T35" s="44"/>
    </row>
    <row r="36" spans="1:20" ht="30.6" customHeight="1">
      <c r="A36" s="115" t="s">
        <v>275</v>
      </c>
      <c r="B36" s="115" t="s">
        <v>23</v>
      </c>
      <c r="C36" s="41">
        <f>'[1]S6 Maquette'!F37</f>
        <v>0</v>
      </c>
      <c r="D36" s="116">
        <v>1</v>
      </c>
      <c r="E36" s="116" t="s">
        <v>422</v>
      </c>
      <c r="F36" s="116"/>
      <c r="G36" s="114" t="s">
        <v>422</v>
      </c>
      <c r="H36" s="114" t="s">
        <v>422</v>
      </c>
      <c r="I36" s="114" t="s">
        <v>422</v>
      </c>
      <c r="J36" s="114"/>
      <c r="K36" s="114" t="s">
        <v>10</v>
      </c>
      <c r="L36" s="114"/>
      <c r="M36" s="114">
        <v>2</v>
      </c>
      <c r="N36" s="114"/>
      <c r="O36" s="114"/>
      <c r="P36" s="114" t="s">
        <v>423</v>
      </c>
      <c r="Q36" s="114"/>
      <c r="R36" s="114"/>
      <c r="S36" s="116" t="s">
        <v>459</v>
      </c>
      <c r="T36" s="44"/>
    </row>
    <row r="37" spans="1:20" ht="30.6" customHeight="1">
      <c r="A37" s="115"/>
      <c r="B37" s="115"/>
      <c r="C37" s="41">
        <f>'[1]S6 Maquette'!F38</f>
        <v>0</v>
      </c>
      <c r="D37" s="116"/>
      <c r="E37" s="116"/>
      <c r="F37" s="116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6"/>
      <c r="T37" s="44"/>
    </row>
    <row r="38" spans="1:20" ht="30.6" customHeight="1">
      <c r="A38" s="115" t="s">
        <v>278</v>
      </c>
      <c r="B38" s="115" t="s">
        <v>13</v>
      </c>
      <c r="C38" s="41">
        <f>'[1]S6 Maquette'!F39</f>
        <v>0</v>
      </c>
      <c r="D38" s="116">
        <v>1</v>
      </c>
      <c r="E38" s="116" t="s">
        <v>422</v>
      </c>
      <c r="F38" s="116"/>
      <c r="G38" s="114" t="s">
        <v>422</v>
      </c>
      <c r="H38" s="114" t="s">
        <v>422</v>
      </c>
      <c r="I38" s="114" t="s">
        <v>422</v>
      </c>
      <c r="J38" s="114"/>
      <c r="K38" s="114" t="s">
        <v>10</v>
      </c>
      <c r="L38" s="114"/>
      <c r="M38" s="114">
        <v>8</v>
      </c>
      <c r="N38" s="114"/>
      <c r="O38" s="114"/>
      <c r="P38" s="114" t="s">
        <v>423</v>
      </c>
      <c r="Q38" s="114"/>
      <c r="R38" s="114"/>
      <c r="S38" s="107" t="s">
        <v>456</v>
      </c>
      <c r="T38" s="44"/>
    </row>
    <row r="39" spans="1:20" ht="30.6" customHeight="1">
      <c r="A39" s="115" t="s">
        <v>279</v>
      </c>
      <c r="B39" s="115" t="s">
        <v>23</v>
      </c>
      <c r="C39" s="41">
        <f>'[1]S6 Maquette'!F40</f>
        <v>0</v>
      </c>
      <c r="D39" s="116">
        <v>1</v>
      </c>
      <c r="E39" s="116" t="s">
        <v>422</v>
      </c>
      <c r="F39" s="116"/>
      <c r="G39" s="114" t="s">
        <v>422</v>
      </c>
      <c r="H39" s="114" t="s">
        <v>422</v>
      </c>
      <c r="I39" s="114" t="s">
        <v>422</v>
      </c>
      <c r="J39" s="114"/>
      <c r="K39" s="114" t="s">
        <v>10</v>
      </c>
      <c r="L39" s="114"/>
      <c r="M39" s="114">
        <v>2</v>
      </c>
      <c r="N39" s="114"/>
      <c r="O39" s="114"/>
      <c r="P39" s="114" t="s">
        <v>423</v>
      </c>
      <c r="Q39" s="114"/>
      <c r="R39" s="114"/>
      <c r="S39" s="116" t="s">
        <v>459</v>
      </c>
      <c r="T39" s="44"/>
    </row>
    <row r="40" spans="1:20" ht="30.6" customHeight="1">
      <c r="A40" s="115" t="s">
        <v>280</v>
      </c>
      <c r="B40" s="115" t="s">
        <v>23</v>
      </c>
      <c r="C40" s="41">
        <f>'[1]S6 Maquette'!F41</f>
        <v>0</v>
      </c>
      <c r="D40" s="116">
        <v>1</v>
      </c>
      <c r="E40" s="116" t="s">
        <v>422</v>
      </c>
      <c r="F40" s="116"/>
      <c r="G40" s="114" t="s">
        <v>422</v>
      </c>
      <c r="H40" s="114" t="s">
        <v>422</v>
      </c>
      <c r="I40" s="114" t="s">
        <v>422</v>
      </c>
      <c r="J40" s="114"/>
      <c r="K40" s="114" t="s">
        <v>10</v>
      </c>
      <c r="L40" s="114"/>
      <c r="M40" s="114">
        <v>2</v>
      </c>
      <c r="N40" s="114"/>
      <c r="O40" s="114"/>
      <c r="P40" s="16" t="s">
        <v>423</v>
      </c>
      <c r="Q40" s="114"/>
      <c r="R40" s="114"/>
      <c r="S40" s="116" t="s">
        <v>459</v>
      </c>
      <c r="T40" s="44"/>
    </row>
    <row r="41" spans="1:20" ht="30.6" customHeight="1">
      <c r="A41" s="115" t="s">
        <v>298</v>
      </c>
      <c r="B41" s="115" t="s">
        <v>23</v>
      </c>
      <c r="C41" s="41">
        <f>'[1]S6 Maquette'!F42</f>
        <v>0</v>
      </c>
      <c r="D41" s="116">
        <v>1</v>
      </c>
      <c r="E41" s="116" t="s">
        <v>422</v>
      </c>
      <c r="F41" s="116"/>
      <c r="G41" s="114" t="s">
        <v>422</v>
      </c>
      <c r="H41" s="114" t="s">
        <v>422</v>
      </c>
      <c r="I41" s="114" t="s">
        <v>422</v>
      </c>
      <c r="J41" s="114"/>
      <c r="K41" s="114" t="s">
        <v>10</v>
      </c>
      <c r="L41" s="114"/>
      <c r="M41" s="114">
        <v>2</v>
      </c>
      <c r="N41" s="114"/>
      <c r="O41" s="114"/>
      <c r="P41" s="114" t="s">
        <v>423</v>
      </c>
      <c r="Q41" s="104"/>
      <c r="R41" s="104"/>
      <c r="S41" s="116" t="s">
        <v>459</v>
      </c>
      <c r="T41" s="44"/>
    </row>
    <row r="42" spans="1:20" ht="30.6" customHeight="1">
      <c r="A42" s="115" t="s">
        <v>281</v>
      </c>
      <c r="B42" s="115" t="s">
        <v>23</v>
      </c>
      <c r="C42" s="41">
        <f>'[1]S6 Maquette'!F43</f>
        <v>0</v>
      </c>
      <c r="D42" s="116">
        <v>1</v>
      </c>
      <c r="E42" s="116" t="s">
        <v>422</v>
      </c>
      <c r="F42" s="116"/>
      <c r="G42" s="114" t="s">
        <v>422</v>
      </c>
      <c r="H42" s="114" t="s">
        <v>422</v>
      </c>
      <c r="I42" s="114" t="s">
        <v>422</v>
      </c>
      <c r="J42" s="114"/>
      <c r="K42" s="114" t="s">
        <v>10</v>
      </c>
      <c r="L42" s="114"/>
      <c r="M42" s="114">
        <v>2</v>
      </c>
      <c r="N42" s="114"/>
      <c r="O42" s="114"/>
      <c r="P42" s="114" t="s">
        <v>423</v>
      </c>
      <c r="Q42" s="114"/>
      <c r="R42" s="114"/>
      <c r="S42" s="116" t="s">
        <v>459</v>
      </c>
      <c r="T42" s="44"/>
    </row>
    <row r="43" spans="1:20" ht="30.6" customHeight="1">
      <c r="A43" s="115"/>
      <c r="B43" s="115"/>
      <c r="C43" s="41">
        <f>'[1]S6 Maquette'!F44</f>
        <v>0</v>
      </c>
      <c r="D43" s="116"/>
      <c r="E43" s="116"/>
      <c r="F43" s="116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6"/>
      <c r="T43" s="44"/>
    </row>
    <row r="44" spans="1:20" ht="30.6" customHeight="1">
      <c r="A44" s="115" t="s">
        <v>332</v>
      </c>
      <c r="B44" s="115" t="s">
        <v>13</v>
      </c>
      <c r="C44" s="41">
        <f>'[1]S6 Maquette'!F45</f>
        <v>0</v>
      </c>
      <c r="D44" s="116">
        <v>1</v>
      </c>
      <c r="E44" s="116" t="s">
        <v>422</v>
      </c>
      <c r="F44" s="116"/>
      <c r="G44" s="114" t="s">
        <v>422</v>
      </c>
      <c r="H44" s="114" t="s">
        <v>422</v>
      </c>
      <c r="I44" s="114" t="s">
        <v>428</v>
      </c>
      <c r="J44" s="114"/>
      <c r="K44" s="114" t="s">
        <v>10</v>
      </c>
      <c r="L44" s="114"/>
      <c r="M44" s="114">
        <v>8</v>
      </c>
      <c r="N44" s="114"/>
      <c r="O44" s="114"/>
      <c r="P44" s="114" t="s">
        <v>423</v>
      </c>
      <c r="Q44" s="114"/>
      <c r="R44" s="114"/>
      <c r="S44" s="107" t="s">
        <v>464</v>
      </c>
      <c r="T44" s="44"/>
    </row>
    <row r="45" spans="1:20" ht="30.6" customHeight="1">
      <c r="A45" s="115" t="s">
        <v>392</v>
      </c>
      <c r="B45" s="115" t="s">
        <v>23</v>
      </c>
      <c r="C45" s="41">
        <f>'[1]S6 Maquette'!F48</f>
        <v>0</v>
      </c>
      <c r="D45" s="116">
        <v>1</v>
      </c>
      <c r="E45" s="116" t="s">
        <v>422</v>
      </c>
      <c r="F45" s="116"/>
      <c r="G45" s="114" t="s">
        <v>422</v>
      </c>
      <c r="H45" s="114" t="s">
        <v>422</v>
      </c>
      <c r="I45" s="114" t="s">
        <v>422</v>
      </c>
      <c r="J45" s="114"/>
      <c r="K45" s="114" t="s">
        <v>10</v>
      </c>
      <c r="L45" s="114"/>
      <c r="M45" s="114">
        <v>2</v>
      </c>
      <c r="N45" s="114"/>
      <c r="O45" s="114"/>
      <c r="P45" s="101" t="s">
        <v>423</v>
      </c>
      <c r="Q45" s="114"/>
      <c r="R45" s="114"/>
      <c r="S45" s="116" t="s">
        <v>459</v>
      </c>
      <c r="T45" s="44"/>
    </row>
    <row r="46" spans="1:20" ht="30.6" customHeight="1">
      <c r="A46" s="106" t="s">
        <v>282</v>
      </c>
      <c r="B46" s="115" t="s">
        <v>23</v>
      </c>
      <c r="C46" s="41">
        <f>'[1]S6 Maquette'!F49</f>
        <v>0</v>
      </c>
      <c r="D46" s="116">
        <v>1</v>
      </c>
      <c r="E46" s="116" t="s">
        <v>422</v>
      </c>
      <c r="F46" s="116"/>
      <c r="G46" s="114" t="s">
        <v>422</v>
      </c>
      <c r="H46" s="114" t="s">
        <v>422</v>
      </c>
      <c r="I46" s="114" t="s">
        <v>428</v>
      </c>
      <c r="J46" s="114"/>
      <c r="K46" s="114" t="s">
        <v>10</v>
      </c>
      <c r="L46" s="114"/>
      <c r="M46" s="114">
        <v>2</v>
      </c>
      <c r="N46" s="114"/>
      <c r="O46" s="114"/>
      <c r="P46" s="114" t="s">
        <v>423</v>
      </c>
      <c r="Q46" s="104"/>
      <c r="R46" s="104"/>
      <c r="S46" s="116" t="s">
        <v>459</v>
      </c>
      <c r="T46" s="44"/>
    </row>
    <row r="47" spans="1:20" ht="30.6" customHeight="1">
      <c r="A47" s="115" t="s">
        <v>283</v>
      </c>
      <c r="B47" s="115" t="s">
        <v>23</v>
      </c>
      <c r="C47" s="41">
        <f>'[1]S6 Maquette'!F50</f>
        <v>0</v>
      </c>
      <c r="D47" s="114">
        <v>1</v>
      </c>
      <c r="E47" s="114" t="s">
        <v>422</v>
      </c>
      <c r="F47" s="114"/>
      <c r="G47" s="114" t="s">
        <v>422</v>
      </c>
      <c r="H47" s="114" t="s">
        <v>422</v>
      </c>
      <c r="I47" s="114" t="s">
        <v>422</v>
      </c>
      <c r="J47" s="114"/>
      <c r="K47" s="114" t="s">
        <v>10</v>
      </c>
      <c r="L47" s="114"/>
      <c r="M47" s="114">
        <v>2</v>
      </c>
      <c r="N47" s="114"/>
      <c r="O47" s="114"/>
      <c r="P47" s="114" t="s">
        <v>423</v>
      </c>
      <c r="Q47" s="114"/>
      <c r="R47" s="114"/>
      <c r="S47" s="116" t="s">
        <v>459</v>
      </c>
      <c r="T47" s="44"/>
    </row>
    <row r="48" spans="1:20" ht="30.6" customHeight="1">
      <c r="A48" s="115" t="s">
        <v>284</v>
      </c>
      <c r="B48" s="115" t="s">
        <v>23</v>
      </c>
      <c r="C48" s="41">
        <f>'[1]S6 Maquette'!F52</f>
        <v>0</v>
      </c>
      <c r="D48" s="114">
        <v>1</v>
      </c>
      <c r="E48" s="114" t="s">
        <v>422</v>
      </c>
      <c r="F48" s="114"/>
      <c r="G48" s="114" t="s">
        <v>422</v>
      </c>
      <c r="H48" s="114" t="s">
        <v>422</v>
      </c>
      <c r="I48" s="114" t="s">
        <v>422</v>
      </c>
      <c r="J48" s="114"/>
      <c r="K48" s="114" t="s">
        <v>10</v>
      </c>
      <c r="L48" s="114"/>
      <c r="M48" s="114">
        <v>2</v>
      </c>
      <c r="N48" s="114"/>
      <c r="O48" s="114"/>
      <c r="P48" s="114" t="s">
        <v>423</v>
      </c>
      <c r="Q48" s="114"/>
      <c r="R48" s="114"/>
      <c r="S48" s="116" t="s">
        <v>459</v>
      </c>
      <c r="T48" s="44"/>
    </row>
    <row r="49" spans="1:20" ht="30.6" customHeight="1">
      <c r="A49" s="115"/>
      <c r="B49" s="115"/>
      <c r="C49" s="41">
        <f>'[1]S6 Maquette'!F53</f>
        <v>0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6"/>
      <c r="T49" s="44"/>
    </row>
    <row r="50" spans="1:20" ht="30.6" customHeight="1">
      <c r="A50" s="115"/>
      <c r="B50" s="115"/>
      <c r="C50" s="41">
        <f>'[1]S6 Maquette'!F54</f>
        <v>0</v>
      </c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6"/>
      <c r="T50" s="44"/>
    </row>
    <row r="51" spans="1:20" ht="30.6" customHeight="1">
      <c r="A51" s="108" t="s">
        <v>420</v>
      </c>
      <c r="B51" s="115" t="s">
        <v>32</v>
      </c>
      <c r="C51" s="41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6"/>
      <c r="T51" s="44"/>
    </row>
    <row r="52" spans="1:20" ht="30.6" customHeight="1">
      <c r="A52" s="115" t="s">
        <v>374</v>
      </c>
      <c r="B52" s="115" t="s">
        <v>13</v>
      </c>
      <c r="C52" s="41">
        <f>'[1]S6 Maquette'!F55</f>
        <v>0</v>
      </c>
      <c r="D52" s="114">
        <v>1</v>
      </c>
      <c r="E52" s="114" t="s">
        <v>422</v>
      </c>
      <c r="F52" s="114"/>
      <c r="G52" s="114" t="s">
        <v>422</v>
      </c>
      <c r="H52" s="114" t="s">
        <v>422</v>
      </c>
      <c r="I52" s="114" t="s">
        <v>422</v>
      </c>
      <c r="J52" s="114"/>
      <c r="K52" s="114" t="s">
        <v>10</v>
      </c>
      <c r="L52" s="114"/>
      <c r="M52" s="114">
        <v>4</v>
      </c>
      <c r="N52" s="114"/>
      <c r="O52" s="114"/>
      <c r="P52" s="114" t="s">
        <v>423</v>
      </c>
      <c r="Q52" s="114"/>
      <c r="R52" s="114"/>
      <c r="S52" s="107" t="s">
        <v>465</v>
      </c>
      <c r="T52" s="44"/>
    </row>
    <row r="53" spans="1:20" ht="30.6" customHeight="1">
      <c r="A53" s="108" t="s">
        <v>375</v>
      </c>
      <c r="B53" s="115" t="s">
        <v>23</v>
      </c>
      <c r="C53" s="41">
        <f>'[1]S6 Maquette'!F56</f>
        <v>0</v>
      </c>
      <c r="D53" s="114">
        <v>1</v>
      </c>
      <c r="E53" s="114" t="s">
        <v>422</v>
      </c>
      <c r="F53" s="114"/>
      <c r="G53" s="114" t="s">
        <v>422</v>
      </c>
      <c r="H53" s="114" t="s">
        <v>422</v>
      </c>
      <c r="I53" s="114" t="s">
        <v>422</v>
      </c>
      <c r="J53" s="114"/>
      <c r="K53" s="114" t="s">
        <v>10</v>
      </c>
      <c r="L53" s="114"/>
      <c r="M53" s="114">
        <v>2</v>
      </c>
      <c r="N53" s="114"/>
      <c r="O53" s="114"/>
      <c r="P53" s="114" t="s">
        <v>423</v>
      </c>
      <c r="Q53" s="114"/>
      <c r="R53" s="114"/>
      <c r="S53" s="116" t="s">
        <v>466</v>
      </c>
      <c r="T53" s="44"/>
    </row>
    <row r="54" spans="1:20" ht="30.6" customHeight="1">
      <c r="A54" s="108" t="s">
        <v>376</v>
      </c>
      <c r="B54" s="115" t="s">
        <v>23</v>
      </c>
      <c r="C54" s="41">
        <f>'[1]S6 Maquette'!F57</f>
        <v>0</v>
      </c>
      <c r="D54" s="114">
        <v>1</v>
      </c>
      <c r="E54" s="114" t="s">
        <v>422</v>
      </c>
      <c r="F54" s="114"/>
      <c r="G54" s="114" t="s">
        <v>422</v>
      </c>
      <c r="H54" s="114" t="s">
        <v>422</v>
      </c>
      <c r="I54" s="114" t="s">
        <v>422</v>
      </c>
      <c r="J54" s="114"/>
      <c r="K54" s="114" t="s">
        <v>10</v>
      </c>
      <c r="L54" s="114"/>
      <c r="M54" s="114">
        <v>2</v>
      </c>
      <c r="N54" s="114"/>
      <c r="O54" s="114"/>
      <c r="P54" s="114" t="s">
        <v>423</v>
      </c>
      <c r="Q54" s="114"/>
      <c r="R54" s="114"/>
      <c r="S54" s="116" t="s">
        <v>466</v>
      </c>
      <c r="T54" s="44"/>
    </row>
    <row r="55" spans="1:20" ht="30.6" customHeight="1">
      <c r="A55" s="115"/>
      <c r="B55" s="115"/>
      <c r="C55" s="41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6"/>
      <c r="T55" s="44"/>
    </row>
    <row r="56" spans="1:20" ht="30.6" customHeight="1">
      <c r="A56" s="115" t="s">
        <v>295</v>
      </c>
      <c r="B56" s="115" t="s">
        <v>13</v>
      </c>
      <c r="C56" s="41">
        <f>'[1]S6 Maquette'!F58</f>
        <v>0</v>
      </c>
      <c r="D56" s="114">
        <v>1</v>
      </c>
      <c r="E56" s="114" t="s">
        <v>422</v>
      </c>
      <c r="F56" s="114"/>
      <c r="G56" s="114" t="s">
        <v>422</v>
      </c>
      <c r="H56" s="114" t="s">
        <v>422</v>
      </c>
      <c r="I56" s="114" t="s">
        <v>422</v>
      </c>
      <c r="J56" s="114"/>
      <c r="K56" s="114" t="s">
        <v>10</v>
      </c>
      <c r="L56" s="114"/>
      <c r="M56" s="114">
        <v>4</v>
      </c>
      <c r="N56" s="114"/>
      <c r="O56" s="114"/>
      <c r="P56" s="114" t="s">
        <v>423</v>
      </c>
      <c r="Q56" s="114"/>
      <c r="R56" s="114"/>
      <c r="S56" s="107" t="s">
        <v>465</v>
      </c>
      <c r="T56" s="44"/>
    </row>
    <row r="57" spans="1:20" ht="30.6" customHeight="1">
      <c r="A57" s="115" t="s">
        <v>299</v>
      </c>
      <c r="B57" s="115" t="s">
        <v>23</v>
      </c>
      <c r="C57" s="41">
        <f>'[1]S6 Maquette'!F59</f>
        <v>0</v>
      </c>
      <c r="D57" s="114">
        <v>1</v>
      </c>
      <c r="E57" s="114" t="s">
        <v>422</v>
      </c>
      <c r="F57" s="114"/>
      <c r="G57" s="114" t="s">
        <v>422</v>
      </c>
      <c r="H57" s="114" t="s">
        <v>422</v>
      </c>
      <c r="I57" s="114" t="s">
        <v>422</v>
      </c>
      <c r="J57" s="114"/>
      <c r="K57" s="114" t="s">
        <v>10</v>
      </c>
      <c r="L57" s="114"/>
      <c r="M57" s="114">
        <v>2</v>
      </c>
      <c r="N57" s="114"/>
      <c r="O57" s="114"/>
      <c r="P57" s="114" t="s">
        <v>423</v>
      </c>
      <c r="Q57" s="114"/>
      <c r="R57" s="114"/>
      <c r="S57" s="116" t="s">
        <v>459</v>
      </c>
      <c r="T57" s="44"/>
    </row>
    <row r="58" spans="1:20" ht="30.6" customHeight="1">
      <c r="A58" s="115" t="s">
        <v>324</v>
      </c>
      <c r="B58" s="115" t="s">
        <v>23</v>
      </c>
      <c r="C58" s="41">
        <f>'[1]S6 Maquette'!F61</f>
        <v>0</v>
      </c>
      <c r="D58" s="114">
        <v>1</v>
      </c>
      <c r="E58" s="114" t="s">
        <v>422</v>
      </c>
      <c r="F58" s="114"/>
      <c r="G58" s="114" t="s">
        <v>422</v>
      </c>
      <c r="H58" s="114" t="s">
        <v>422</v>
      </c>
      <c r="I58" s="114" t="s">
        <v>422</v>
      </c>
      <c r="J58" s="114"/>
      <c r="K58" s="114" t="s">
        <v>10</v>
      </c>
      <c r="L58" s="114"/>
      <c r="M58" s="114"/>
      <c r="N58" s="114"/>
      <c r="O58" s="114"/>
      <c r="P58" s="114"/>
      <c r="Q58" s="114"/>
      <c r="R58" s="114"/>
      <c r="S58" s="116"/>
      <c r="T58" s="44"/>
    </row>
    <row r="59" spans="1:20" ht="30.6" customHeight="1">
      <c r="A59" s="115" t="s">
        <v>321</v>
      </c>
      <c r="B59" s="115" t="s">
        <v>38</v>
      </c>
      <c r="C59" s="41">
        <f>'[1]S6 Maquette'!F67</f>
        <v>0</v>
      </c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6"/>
      <c r="T59" s="44"/>
    </row>
    <row r="60" spans="1:20" ht="30.6" customHeight="1">
      <c r="A60" s="115" t="s">
        <v>377</v>
      </c>
      <c r="B60" s="115" t="s">
        <v>23</v>
      </c>
      <c r="C60" s="41">
        <f>'[1]S6 Maquette'!F70</f>
        <v>0</v>
      </c>
      <c r="D60" s="114">
        <v>1</v>
      </c>
      <c r="E60" s="114" t="s">
        <v>422</v>
      </c>
      <c r="F60" s="114"/>
      <c r="G60" s="114" t="s">
        <v>422</v>
      </c>
      <c r="H60" s="114" t="s">
        <v>422</v>
      </c>
      <c r="I60" s="114" t="s">
        <v>422</v>
      </c>
      <c r="J60" s="114"/>
      <c r="K60" s="114" t="s">
        <v>10</v>
      </c>
      <c r="L60" s="114"/>
      <c r="M60" s="114">
        <v>2</v>
      </c>
      <c r="N60" s="114"/>
      <c r="O60" s="114"/>
      <c r="P60" s="114" t="s">
        <v>423</v>
      </c>
      <c r="Q60" s="114"/>
      <c r="R60" s="114"/>
      <c r="S60" s="116" t="s">
        <v>459</v>
      </c>
      <c r="T60" s="44"/>
    </row>
    <row r="61" spans="1:20" ht="30.6" customHeight="1">
      <c r="A61" s="115" t="s">
        <v>280</v>
      </c>
      <c r="B61" s="115" t="s">
        <v>23</v>
      </c>
      <c r="C61" s="41">
        <f>'[1]S6 Maquette'!F72</f>
        <v>0</v>
      </c>
      <c r="D61" s="114">
        <v>1</v>
      </c>
      <c r="E61" s="114" t="s">
        <v>422</v>
      </c>
      <c r="F61" s="114"/>
      <c r="G61" s="114" t="s">
        <v>422</v>
      </c>
      <c r="H61" s="114" t="s">
        <v>422</v>
      </c>
      <c r="I61" s="114" t="s">
        <v>422</v>
      </c>
      <c r="J61" s="114"/>
      <c r="K61" s="114" t="s">
        <v>10</v>
      </c>
      <c r="L61" s="114"/>
      <c r="M61" s="114">
        <v>2</v>
      </c>
      <c r="N61" s="114"/>
      <c r="O61" s="114"/>
      <c r="P61" s="114" t="s">
        <v>423</v>
      </c>
      <c r="Q61" s="114"/>
      <c r="R61" s="114"/>
      <c r="S61" s="116" t="s">
        <v>459</v>
      </c>
      <c r="T61" s="44"/>
    </row>
    <row r="62" spans="1:20" ht="30.6" customHeight="1">
      <c r="A62" s="115" t="s">
        <v>385</v>
      </c>
      <c r="B62" s="115" t="s">
        <v>23</v>
      </c>
      <c r="C62" s="41">
        <f>'[1]S6 Maquette'!F73</f>
        <v>0</v>
      </c>
      <c r="D62" s="114">
        <v>1</v>
      </c>
      <c r="E62" s="114" t="s">
        <v>422</v>
      </c>
      <c r="F62" s="114"/>
      <c r="G62" s="114" t="s">
        <v>422</v>
      </c>
      <c r="H62" s="114" t="s">
        <v>422</v>
      </c>
      <c r="I62" s="114" t="s">
        <v>422</v>
      </c>
      <c r="J62" s="114"/>
      <c r="K62" s="114" t="s">
        <v>10</v>
      </c>
      <c r="L62" s="114"/>
      <c r="M62" s="114">
        <v>2</v>
      </c>
      <c r="N62" s="114"/>
      <c r="O62" s="114"/>
      <c r="P62" s="114" t="s">
        <v>423</v>
      </c>
      <c r="Q62" s="114"/>
      <c r="R62" s="114"/>
      <c r="S62" s="116" t="s">
        <v>459</v>
      </c>
      <c r="T62" s="44"/>
    </row>
    <row r="63" spans="1:20" ht="30.6" customHeight="1">
      <c r="A63" s="115"/>
      <c r="B63" s="115"/>
      <c r="C63" s="41">
        <f>'[1]S6 Maquette'!F74</f>
        <v>0</v>
      </c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6"/>
      <c r="T63" s="44"/>
    </row>
    <row r="64" spans="1:20" ht="30.6" customHeight="1">
      <c r="A64" s="115" t="s">
        <v>382</v>
      </c>
      <c r="B64" s="115" t="s">
        <v>13</v>
      </c>
      <c r="C64" s="41">
        <f>'[1]S6 Maquette'!F75</f>
        <v>0</v>
      </c>
      <c r="D64" s="114">
        <v>1</v>
      </c>
      <c r="E64" s="114" t="s">
        <v>422</v>
      </c>
      <c r="F64" s="114"/>
      <c r="G64" s="114" t="s">
        <v>422</v>
      </c>
      <c r="H64" s="114" t="s">
        <v>422</v>
      </c>
      <c r="I64" s="114" t="s">
        <v>422</v>
      </c>
      <c r="J64" s="114"/>
      <c r="K64" s="114" t="s">
        <v>10</v>
      </c>
      <c r="L64" s="114"/>
      <c r="M64" s="112">
        <v>6</v>
      </c>
      <c r="N64" s="114"/>
      <c r="O64" s="114"/>
      <c r="P64" s="114" t="s">
        <v>423</v>
      </c>
      <c r="Q64" s="114"/>
      <c r="R64" s="114"/>
      <c r="S64" s="107" t="s">
        <v>465</v>
      </c>
      <c r="T64" s="44"/>
    </row>
    <row r="65" spans="1:20" ht="30.6" customHeight="1">
      <c r="A65" s="115" t="s">
        <v>378</v>
      </c>
      <c r="B65" s="115" t="s">
        <v>23</v>
      </c>
      <c r="C65" s="41">
        <f>'[1]S6 Maquette'!F76</f>
        <v>0</v>
      </c>
      <c r="D65" s="114">
        <v>1</v>
      </c>
      <c r="E65" s="114" t="s">
        <v>422</v>
      </c>
      <c r="F65" s="114"/>
      <c r="G65" s="114" t="s">
        <v>422</v>
      </c>
      <c r="H65" s="114" t="s">
        <v>422</v>
      </c>
      <c r="I65" s="114" t="s">
        <v>422</v>
      </c>
      <c r="J65" s="114"/>
      <c r="K65" s="114" t="s">
        <v>10</v>
      </c>
      <c r="L65" s="114"/>
      <c r="M65" s="114">
        <v>2</v>
      </c>
      <c r="N65" s="114"/>
      <c r="O65" s="114"/>
      <c r="P65" s="114" t="s">
        <v>423</v>
      </c>
      <c r="Q65" s="114"/>
      <c r="R65" s="114"/>
      <c r="S65" s="116" t="s">
        <v>457</v>
      </c>
      <c r="T65" s="44"/>
    </row>
    <row r="66" spans="1:20" ht="30.6" customHeight="1">
      <c r="A66" s="115" t="s">
        <v>401</v>
      </c>
      <c r="B66" s="115" t="s">
        <v>23</v>
      </c>
      <c r="C66" s="41">
        <f>'[1]S6 Maquette'!F77</f>
        <v>0</v>
      </c>
      <c r="D66" s="114">
        <v>1</v>
      </c>
      <c r="E66" s="114" t="s">
        <v>422</v>
      </c>
      <c r="F66" s="114"/>
      <c r="G66" s="114" t="s">
        <v>422</v>
      </c>
      <c r="H66" s="114" t="s">
        <v>422</v>
      </c>
      <c r="I66" s="114" t="s">
        <v>422</v>
      </c>
      <c r="J66" s="114"/>
      <c r="K66" s="114" t="s">
        <v>10</v>
      </c>
      <c r="L66" s="114"/>
      <c r="M66" s="114"/>
      <c r="N66" s="114"/>
      <c r="O66" s="114"/>
      <c r="P66" s="114"/>
      <c r="Q66" s="114"/>
      <c r="R66" s="114"/>
      <c r="S66" s="116"/>
      <c r="T66" s="44"/>
    </row>
    <row r="67" spans="1:20" ht="30.6" customHeight="1">
      <c r="A67" s="115" t="s">
        <v>373</v>
      </c>
      <c r="B67" s="115" t="s">
        <v>38</v>
      </c>
      <c r="C67" s="41">
        <f>'[1]S6 Maquette'!F78</f>
        <v>0</v>
      </c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6"/>
      <c r="T67" s="44"/>
    </row>
    <row r="68" spans="1:20" ht="30.6" customHeight="1">
      <c r="A68" s="115" t="s">
        <v>387</v>
      </c>
      <c r="B68" s="115" t="s">
        <v>23</v>
      </c>
      <c r="C68" s="41">
        <f>'[1]S6 Maquette'!F79</f>
        <v>0</v>
      </c>
      <c r="D68" s="114">
        <v>1</v>
      </c>
      <c r="E68" s="114" t="s">
        <v>422</v>
      </c>
      <c r="F68" s="114"/>
      <c r="G68" s="114" t="s">
        <v>422</v>
      </c>
      <c r="H68" s="114" t="s">
        <v>422</v>
      </c>
      <c r="I68" s="114" t="s">
        <v>422</v>
      </c>
      <c r="J68" s="114"/>
      <c r="K68" s="114" t="s">
        <v>10</v>
      </c>
      <c r="L68" s="114"/>
      <c r="M68" s="114">
        <v>2</v>
      </c>
      <c r="N68" s="114"/>
      <c r="O68" s="114"/>
      <c r="P68" s="114" t="s">
        <v>423</v>
      </c>
      <c r="Q68" s="114"/>
      <c r="R68" s="114"/>
      <c r="S68" s="116" t="s">
        <v>459</v>
      </c>
      <c r="T68" s="44"/>
    </row>
    <row r="69" spans="1:20" ht="30.6" customHeight="1">
      <c r="A69" s="115" t="s">
        <v>386</v>
      </c>
      <c r="B69" s="115" t="s">
        <v>23</v>
      </c>
      <c r="C69" s="41">
        <f>'[1]S6 Maquette'!F80</f>
        <v>0</v>
      </c>
      <c r="D69" s="114">
        <v>1</v>
      </c>
      <c r="E69" s="114" t="s">
        <v>422</v>
      </c>
      <c r="F69" s="114"/>
      <c r="G69" s="114" t="s">
        <v>422</v>
      </c>
      <c r="H69" s="114" t="s">
        <v>422</v>
      </c>
      <c r="I69" s="114" t="s">
        <v>422</v>
      </c>
      <c r="J69" s="114"/>
      <c r="K69" s="114" t="s">
        <v>10</v>
      </c>
      <c r="L69" s="114"/>
      <c r="M69" s="114">
        <v>2</v>
      </c>
      <c r="N69" s="114"/>
      <c r="O69" s="114"/>
      <c r="P69" s="114" t="s">
        <v>423</v>
      </c>
      <c r="Q69" s="114"/>
      <c r="R69" s="114"/>
      <c r="S69" s="116" t="s">
        <v>459</v>
      </c>
      <c r="T69" s="44"/>
    </row>
    <row r="70" spans="1:20" ht="30.6" customHeight="1">
      <c r="A70" s="115" t="s">
        <v>379</v>
      </c>
      <c r="B70" s="115" t="s">
        <v>23</v>
      </c>
      <c r="C70" s="41">
        <f>'[1]S6 Maquette'!F82</f>
        <v>0</v>
      </c>
      <c r="D70" s="114">
        <v>1</v>
      </c>
      <c r="E70" s="114" t="s">
        <v>422</v>
      </c>
      <c r="F70" s="114"/>
      <c r="G70" s="114" t="s">
        <v>422</v>
      </c>
      <c r="H70" s="114" t="s">
        <v>422</v>
      </c>
      <c r="I70" s="114" t="s">
        <v>422</v>
      </c>
      <c r="J70" s="114"/>
      <c r="K70" s="114" t="s">
        <v>10</v>
      </c>
      <c r="L70" s="114"/>
      <c r="M70" s="114">
        <v>2</v>
      </c>
      <c r="N70" s="114"/>
      <c r="O70" s="114"/>
      <c r="P70" s="114" t="s">
        <v>423</v>
      </c>
      <c r="Q70" s="114"/>
      <c r="R70" s="114"/>
      <c r="S70" s="116" t="s">
        <v>459</v>
      </c>
      <c r="T70" s="44"/>
    </row>
    <row r="71" spans="1:20" ht="30.6" customHeight="1">
      <c r="A71" s="115" t="s">
        <v>400</v>
      </c>
      <c r="B71" s="115" t="s">
        <v>23</v>
      </c>
      <c r="C71" s="41">
        <f>'[1]S6 Maquette'!F83</f>
        <v>0</v>
      </c>
      <c r="D71" s="114">
        <v>1</v>
      </c>
      <c r="E71" s="114" t="s">
        <v>422</v>
      </c>
      <c r="F71" s="114"/>
      <c r="G71" s="114" t="s">
        <v>422</v>
      </c>
      <c r="H71" s="114" t="s">
        <v>422</v>
      </c>
      <c r="I71" s="114" t="s">
        <v>422</v>
      </c>
      <c r="J71" s="114"/>
      <c r="K71" s="114"/>
      <c r="L71" s="114"/>
      <c r="M71" s="114"/>
      <c r="N71" s="114"/>
      <c r="O71" s="114"/>
      <c r="P71" s="114"/>
      <c r="Q71" s="114"/>
      <c r="R71" s="114"/>
      <c r="S71" s="116"/>
      <c r="T71" s="44"/>
    </row>
    <row r="72" spans="1:20" ht="30.6" customHeight="1">
      <c r="A72" s="115" t="s">
        <v>373</v>
      </c>
      <c r="B72" s="115" t="s">
        <v>38</v>
      </c>
      <c r="C72" s="41">
        <f>'[1]S6 Maquette'!F84</f>
        <v>0</v>
      </c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6"/>
      <c r="T72" s="44"/>
    </row>
    <row r="73" spans="1:20" ht="30.6" customHeight="1">
      <c r="A73" s="115" t="s">
        <v>279</v>
      </c>
      <c r="B73" s="115" t="s">
        <v>23</v>
      </c>
      <c r="C73" s="41">
        <f>'[1]S6 Maquette'!F85</f>
        <v>0</v>
      </c>
      <c r="D73" s="114">
        <v>1</v>
      </c>
      <c r="E73" s="114" t="s">
        <v>422</v>
      </c>
      <c r="F73" s="114"/>
      <c r="G73" s="114" t="s">
        <v>422</v>
      </c>
      <c r="H73" s="114" t="s">
        <v>422</v>
      </c>
      <c r="I73" s="114" t="s">
        <v>422</v>
      </c>
      <c r="J73" s="114"/>
      <c r="K73" s="114" t="s">
        <v>10</v>
      </c>
      <c r="L73" s="114"/>
      <c r="M73" s="114">
        <v>2</v>
      </c>
      <c r="N73" s="114"/>
      <c r="O73" s="114"/>
      <c r="P73" s="16" t="s">
        <v>423</v>
      </c>
      <c r="Q73" s="114"/>
      <c r="R73" s="114"/>
      <c r="S73" s="116" t="s">
        <v>459</v>
      </c>
      <c r="T73" s="44"/>
    </row>
    <row r="74" spans="1:20" ht="30.6" customHeight="1">
      <c r="A74" s="115" t="s">
        <v>281</v>
      </c>
      <c r="B74" s="115" t="s">
        <v>23</v>
      </c>
      <c r="C74" s="41">
        <f>'[1]S6 Maquette'!F86</f>
        <v>0</v>
      </c>
      <c r="D74" s="114">
        <v>1</v>
      </c>
      <c r="E74" s="114" t="s">
        <v>422</v>
      </c>
      <c r="F74" s="114"/>
      <c r="G74" s="114" t="s">
        <v>422</v>
      </c>
      <c r="H74" s="114" t="s">
        <v>422</v>
      </c>
      <c r="I74" s="114" t="s">
        <v>422</v>
      </c>
      <c r="J74" s="114"/>
      <c r="K74" s="114" t="s">
        <v>10</v>
      </c>
      <c r="L74" s="100"/>
      <c r="M74" s="114">
        <v>2</v>
      </c>
      <c r="N74" s="114"/>
      <c r="O74" s="114"/>
      <c r="P74" s="114" t="s">
        <v>423</v>
      </c>
      <c r="Q74" s="104"/>
      <c r="R74" s="104"/>
      <c r="S74" s="116" t="s">
        <v>459</v>
      </c>
      <c r="T74" s="44"/>
    </row>
    <row r="75" spans="1:20" ht="30.6" customHeight="1">
      <c r="A75" s="115"/>
      <c r="B75" s="115"/>
      <c r="C75" s="41">
        <f>'[1]S6 Maquette'!F87</f>
        <v>0</v>
      </c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6"/>
      <c r="T75" s="44"/>
    </row>
    <row r="76" spans="1:20" ht="30.6" customHeight="1">
      <c r="A76" s="115"/>
      <c r="B76" s="115"/>
      <c r="C76" s="41">
        <f>'[1]S6 Maquette'!F88</f>
        <v>0</v>
      </c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6"/>
      <c r="T76" s="44"/>
    </row>
    <row r="77" spans="1:20" ht="30.6" customHeight="1">
      <c r="A77" s="115"/>
      <c r="B77" s="115"/>
      <c r="C77" s="41">
        <f>'[1]S6 Maquette'!F89</f>
        <v>0</v>
      </c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6"/>
      <c r="T77" s="44"/>
    </row>
    <row r="78" spans="1:20" ht="30.6" customHeight="1">
      <c r="A78" s="115"/>
      <c r="B78" s="115"/>
      <c r="C78" s="41">
        <f>'[1]S6 Maquette'!F90</f>
        <v>0</v>
      </c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6"/>
      <c r="T78" s="44"/>
    </row>
    <row r="79" spans="1:20" ht="30.6" customHeight="1">
      <c r="A79" s="115" t="s">
        <v>383</v>
      </c>
      <c r="B79" s="115" t="s">
        <v>13</v>
      </c>
      <c r="C79" s="41">
        <f>'[1]S6 Maquette'!F91</f>
        <v>0</v>
      </c>
      <c r="D79" s="114">
        <v>1</v>
      </c>
      <c r="E79" s="114" t="s">
        <v>422</v>
      </c>
      <c r="F79" s="114"/>
      <c r="G79" s="114" t="s">
        <v>422</v>
      </c>
      <c r="H79" s="114" t="s">
        <v>422</v>
      </c>
      <c r="I79" s="114" t="s">
        <v>428</v>
      </c>
      <c r="J79" s="114"/>
      <c r="K79" s="114" t="s">
        <v>10</v>
      </c>
      <c r="L79" s="114"/>
      <c r="M79" s="112">
        <v>8</v>
      </c>
      <c r="N79" s="114"/>
      <c r="O79" s="114"/>
      <c r="P79" s="114" t="s">
        <v>423</v>
      </c>
      <c r="Q79" s="114"/>
      <c r="R79" s="114"/>
      <c r="S79" s="107" t="s">
        <v>467</v>
      </c>
      <c r="T79" s="44"/>
    </row>
    <row r="80" spans="1:20" ht="30.6" customHeight="1">
      <c r="A80" s="115" t="s">
        <v>388</v>
      </c>
      <c r="B80" s="115" t="s">
        <v>23</v>
      </c>
      <c r="C80" s="41">
        <f>'[1]S6 Maquette'!F92</f>
        <v>0</v>
      </c>
      <c r="D80" s="114">
        <v>1</v>
      </c>
      <c r="E80" s="114" t="s">
        <v>422</v>
      </c>
      <c r="F80" s="114"/>
      <c r="G80" s="114" t="s">
        <v>422</v>
      </c>
      <c r="H80" s="114" t="s">
        <v>422</v>
      </c>
      <c r="I80" s="114" t="s">
        <v>422</v>
      </c>
      <c r="J80" s="114"/>
      <c r="K80" s="114" t="s">
        <v>10</v>
      </c>
      <c r="L80" s="114"/>
      <c r="M80" s="114">
        <v>2</v>
      </c>
      <c r="N80" s="114"/>
      <c r="O80" s="114"/>
      <c r="P80" s="114" t="s">
        <v>423</v>
      </c>
      <c r="Q80" s="114"/>
      <c r="R80" s="114"/>
      <c r="S80" s="116" t="s">
        <v>459</v>
      </c>
      <c r="T80" s="44"/>
    </row>
    <row r="81" spans="1:20" ht="30.6" customHeight="1">
      <c r="A81" s="115" t="s">
        <v>391</v>
      </c>
      <c r="B81" s="115" t="s">
        <v>23</v>
      </c>
      <c r="C81" s="41">
        <f>'[1]S6 Maquette'!F93</f>
        <v>0</v>
      </c>
      <c r="D81" s="114">
        <v>1</v>
      </c>
      <c r="E81" s="114" t="s">
        <v>422</v>
      </c>
      <c r="F81" s="114"/>
      <c r="G81" s="114" t="s">
        <v>422</v>
      </c>
      <c r="H81" s="114" t="s">
        <v>422</v>
      </c>
      <c r="I81" s="114" t="s">
        <v>422</v>
      </c>
      <c r="J81" s="114"/>
      <c r="K81" s="114" t="s">
        <v>10</v>
      </c>
      <c r="L81" s="114"/>
      <c r="M81" s="114">
        <v>2</v>
      </c>
      <c r="N81" s="114"/>
      <c r="O81" s="114"/>
      <c r="P81" s="114" t="s">
        <v>423</v>
      </c>
      <c r="Q81" s="114"/>
      <c r="R81" s="114"/>
      <c r="S81" s="116" t="s">
        <v>459</v>
      </c>
      <c r="T81" s="44"/>
    </row>
    <row r="82" spans="1:20" ht="30.6" customHeight="1">
      <c r="A82" s="106" t="s">
        <v>384</v>
      </c>
      <c r="B82" s="115" t="s">
        <v>23</v>
      </c>
      <c r="C82" s="41">
        <f>'[1]S6 Maquette'!F94</f>
        <v>0</v>
      </c>
      <c r="D82" s="114">
        <v>1</v>
      </c>
      <c r="E82" s="114" t="s">
        <v>422</v>
      </c>
      <c r="F82" s="114"/>
      <c r="G82" s="114" t="s">
        <v>422</v>
      </c>
      <c r="H82" s="114" t="s">
        <v>422</v>
      </c>
      <c r="I82" s="114" t="s">
        <v>428</v>
      </c>
      <c r="J82" s="114"/>
      <c r="K82" s="114" t="s">
        <v>10</v>
      </c>
      <c r="L82" s="114"/>
      <c r="M82" s="114">
        <v>2</v>
      </c>
      <c r="N82" s="114"/>
      <c r="O82" s="114"/>
      <c r="P82" s="114"/>
      <c r="Q82" s="114"/>
      <c r="R82" s="114"/>
      <c r="S82" s="116"/>
      <c r="T82" s="44"/>
    </row>
    <row r="83" spans="1:20" ht="30.6" customHeight="1">
      <c r="A83" s="115" t="s">
        <v>399</v>
      </c>
      <c r="B83" s="115" t="s">
        <v>23</v>
      </c>
      <c r="C83" s="41">
        <f>'[1]S6 Maquette'!F95</f>
        <v>0</v>
      </c>
      <c r="D83" s="114">
        <v>1</v>
      </c>
      <c r="E83" s="114" t="s">
        <v>422</v>
      </c>
      <c r="F83" s="114"/>
      <c r="G83" s="114" t="s">
        <v>422</v>
      </c>
      <c r="H83" s="114" t="s">
        <v>422</v>
      </c>
      <c r="I83" s="114" t="s">
        <v>422</v>
      </c>
      <c r="J83" s="114"/>
      <c r="K83" s="114"/>
      <c r="L83" s="114"/>
      <c r="M83" s="114"/>
      <c r="N83" s="114"/>
      <c r="O83" s="114"/>
      <c r="P83" s="114"/>
      <c r="Q83" s="114"/>
      <c r="R83" s="114"/>
      <c r="S83" s="116"/>
      <c r="T83" s="44"/>
    </row>
    <row r="84" spans="1:20" ht="30.6" customHeight="1">
      <c r="A84" s="115" t="s">
        <v>321</v>
      </c>
      <c r="B84" s="115" t="s">
        <v>38</v>
      </c>
      <c r="C84" s="41">
        <f>'[1]S6 Maquette'!F96</f>
        <v>0</v>
      </c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6"/>
      <c r="T84" s="44"/>
    </row>
    <row r="85" spans="1:20" ht="30.6" customHeight="1">
      <c r="A85" s="115" t="s">
        <v>392</v>
      </c>
      <c r="B85" s="115" t="s">
        <v>23</v>
      </c>
      <c r="C85" s="41">
        <f>'[1]S6 Maquette'!F97</f>
        <v>0</v>
      </c>
      <c r="D85" s="114">
        <v>1</v>
      </c>
      <c r="E85" s="114" t="s">
        <v>422</v>
      </c>
      <c r="F85" s="114"/>
      <c r="G85" s="114" t="s">
        <v>422</v>
      </c>
      <c r="H85" s="114" t="s">
        <v>422</v>
      </c>
      <c r="I85" s="114" t="s">
        <v>422</v>
      </c>
      <c r="J85" s="114"/>
      <c r="K85" s="114" t="s">
        <v>10</v>
      </c>
      <c r="L85" s="114"/>
      <c r="M85" s="114">
        <v>2</v>
      </c>
      <c r="N85" s="114"/>
      <c r="O85" s="114"/>
      <c r="P85" s="114" t="s">
        <v>423</v>
      </c>
      <c r="Q85" s="114"/>
      <c r="R85" s="114"/>
      <c r="S85" s="116" t="s">
        <v>459</v>
      </c>
      <c r="T85" s="44"/>
    </row>
    <row r="86" spans="1:20" ht="30.6" customHeight="1">
      <c r="A86" s="115" t="s">
        <v>282</v>
      </c>
      <c r="B86" s="115" t="s">
        <v>23</v>
      </c>
      <c r="C86" s="41">
        <f>'[1]S6 Maquette'!F98</f>
        <v>0</v>
      </c>
      <c r="D86" s="114">
        <v>1</v>
      </c>
      <c r="E86" s="114" t="s">
        <v>422</v>
      </c>
      <c r="F86" s="114"/>
      <c r="G86" s="114" t="s">
        <v>422</v>
      </c>
      <c r="H86" s="114" t="s">
        <v>422</v>
      </c>
      <c r="I86" s="114" t="s">
        <v>422</v>
      </c>
      <c r="J86" s="114"/>
      <c r="K86" s="114" t="s">
        <v>10</v>
      </c>
      <c r="L86" s="114"/>
      <c r="M86" s="114">
        <v>2</v>
      </c>
      <c r="N86" s="114"/>
      <c r="O86" s="114"/>
      <c r="P86" s="114" t="s">
        <v>423</v>
      </c>
      <c r="Q86" s="114"/>
      <c r="R86" s="114"/>
      <c r="S86" s="116" t="s">
        <v>459</v>
      </c>
      <c r="T86" s="44"/>
    </row>
    <row r="87" spans="1:20" ht="30.6" customHeight="1">
      <c r="A87" s="115"/>
      <c r="B87" s="115"/>
      <c r="C87" s="41">
        <f>'[1]S6 Maquette'!F99</f>
        <v>0</v>
      </c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6"/>
      <c r="T87" s="44"/>
    </row>
    <row r="88" spans="1:20" ht="30.6" customHeight="1">
      <c r="A88" s="115"/>
      <c r="B88" s="115"/>
      <c r="C88" s="41">
        <f>'[1]S6 Maquette'!F100</f>
        <v>0</v>
      </c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6"/>
      <c r="T88" s="44"/>
    </row>
    <row r="89" spans="1:20" ht="30.6" customHeight="1">
      <c r="A89" s="115"/>
      <c r="B89" s="115"/>
      <c r="C89" s="41">
        <f>'[1]S6 Maquette'!F101</f>
        <v>0</v>
      </c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6"/>
      <c r="T89" s="44"/>
    </row>
    <row r="90" spans="1:20" ht="30.6" customHeight="1">
      <c r="A90" s="115" t="s">
        <v>370</v>
      </c>
      <c r="B90" s="115" t="s">
        <v>32</v>
      </c>
      <c r="C90" s="41">
        <f>'[1]S6 Maquette'!F102</f>
        <v>0</v>
      </c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6"/>
      <c r="T90" s="44"/>
    </row>
    <row r="91" spans="1:20" ht="30.6" customHeight="1">
      <c r="A91" s="115" t="s">
        <v>325</v>
      </c>
      <c r="B91" s="115" t="s">
        <v>13</v>
      </c>
      <c r="C91" s="41">
        <f>'[1]S6 Maquette'!F103</f>
        <v>0</v>
      </c>
      <c r="D91" s="114">
        <v>1</v>
      </c>
      <c r="E91" s="114" t="s">
        <v>422</v>
      </c>
      <c r="F91" s="114"/>
      <c r="G91" s="114" t="s">
        <v>422</v>
      </c>
      <c r="H91" s="102" t="s">
        <v>422</v>
      </c>
      <c r="I91" s="102" t="s">
        <v>422</v>
      </c>
      <c r="J91" s="114"/>
      <c r="K91" s="114" t="s">
        <v>10</v>
      </c>
      <c r="L91" s="114"/>
      <c r="M91" s="112">
        <v>4</v>
      </c>
      <c r="N91" s="114"/>
      <c r="O91" s="114"/>
      <c r="P91" s="114" t="s">
        <v>423</v>
      </c>
      <c r="Q91" s="114"/>
      <c r="R91" s="114"/>
      <c r="S91" s="107" t="s">
        <v>456</v>
      </c>
      <c r="T91" s="44"/>
    </row>
    <row r="92" spans="1:20" ht="30.6" customHeight="1">
      <c r="A92" s="115" t="s">
        <v>272</v>
      </c>
      <c r="B92" s="115" t="s">
        <v>23</v>
      </c>
      <c r="C92" s="41">
        <f>'[1]S6 Maquette'!F104</f>
        <v>0</v>
      </c>
      <c r="D92" s="114">
        <v>1</v>
      </c>
      <c r="E92" s="114" t="s">
        <v>422</v>
      </c>
      <c r="F92" s="114"/>
      <c r="G92" s="114" t="s">
        <v>422</v>
      </c>
      <c r="H92" s="102" t="s">
        <v>422</v>
      </c>
      <c r="I92" s="102" t="s">
        <v>422</v>
      </c>
      <c r="J92" s="114"/>
      <c r="K92" s="114" t="s">
        <v>10</v>
      </c>
      <c r="L92" s="114"/>
      <c r="M92" s="114">
        <v>2</v>
      </c>
      <c r="N92" s="114"/>
      <c r="O92" s="114"/>
      <c r="P92" s="114" t="s">
        <v>423</v>
      </c>
      <c r="Q92" s="114"/>
      <c r="R92" s="114"/>
      <c r="S92" s="116" t="s">
        <v>457</v>
      </c>
      <c r="T92" s="44"/>
    </row>
    <row r="93" spans="1:20" ht="30.6" customHeight="1">
      <c r="A93" s="115" t="s">
        <v>273</v>
      </c>
      <c r="B93" s="115" t="s">
        <v>23</v>
      </c>
      <c r="C93" s="41">
        <f>'[1]S6 Maquette'!F105</f>
        <v>0</v>
      </c>
      <c r="D93" s="114">
        <v>1</v>
      </c>
      <c r="E93" s="114" t="s">
        <v>422</v>
      </c>
      <c r="F93" s="114"/>
      <c r="G93" s="114" t="s">
        <v>422</v>
      </c>
      <c r="H93" s="102" t="s">
        <v>422</v>
      </c>
      <c r="I93" s="102" t="s">
        <v>422</v>
      </c>
      <c r="J93" s="114"/>
      <c r="K93" s="114" t="s">
        <v>10</v>
      </c>
      <c r="L93" s="114"/>
      <c r="M93" s="114">
        <v>2</v>
      </c>
      <c r="N93" s="114"/>
      <c r="O93" s="114"/>
      <c r="P93" s="114" t="s">
        <v>423</v>
      </c>
      <c r="Q93" s="114"/>
      <c r="R93" s="114"/>
      <c r="S93" s="116" t="s">
        <v>457</v>
      </c>
      <c r="T93" s="44"/>
    </row>
    <row r="94" spans="1:20" ht="30.6" customHeight="1">
      <c r="A94" s="115"/>
      <c r="B94" s="115"/>
      <c r="C94" s="41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T94" s="44"/>
    </row>
    <row r="95" spans="1:20" ht="30.6" customHeight="1">
      <c r="A95" s="115" t="s">
        <v>326</v>
      </c>
      <c r="B95" s="115" t="s">
        <v>13</v>
      </c>
      <c r="C95" s="41">
        <f>'[1]S6 Maquette'!F107</f>
        <v>0</v>
      </c>
      <c r="D95" s="114">
        <v>1</v>
      </c>
      <c r="E95" s="114" t="s">
        <v>422</v>
      </c>
      <c r="F95" s="114"/>
      <c r="G95" s="114" t="s">
        <v>422</v>
      </c>
      <c r="H95" s="102" t="s">
        <v>422</v>
      </c>
      <c r="I95" s="102" t="s">
        <v>422</v>
      </c>
      <c r="J95" s="114"/>
      <c r="K95" s="114" t="s">
        <v>10</v>
      </c>
      <c r="L95" s="114"/>
      <c r="M95" s="112">
        <v>6</v>
      </c>
      <c r="N95" s="114"/>
      <c r="O95" s="114"/>
      <c r="P95" s="114" t="s">
        <v>423</v>
      </c>
      <c r="Q95" s="114"/>
      <c r="R95" s="114"/>
      <c r="S95" s="107" t="s">
        <v>425</v>
      </c>
      <c r="T95" s="44"/>
    </row>
    <row r="96" spans="1:20" ht="30.6" customHeight="1">
      <c r="A96" s="115" t="s">
        <v>301</v>
      </c>
      <c r="B96" s="115" t="s">
        <v>23</v>
      </c>
      <c r="C96" s="41">
        <f>'[1]S6 Maquette'!F108</f>
        <v>0</v>
      </c>
      <c r="D96" s="114">
        <v>1</v>
      </c>
      <c r="E96" s="114" t="s">
        <v>422</v>
      </c>
      <c r="F96" s="114"/>
      <c r="G96" s="114" t="s">
        <v>422</v>
      </c>
      <c r="H96" s="102" t="s">
        <v>422</v>
      </c>
      <c r="I96" s="102" t="s">
        <v>422</v>
      </c>
      <c r="J96" s="114"/>
      <c r="K96" s="114" t="s">
        <v>10</v>
      </c>
      <c r="L96" s="114"/>
      <c r="M96" s="114">
        <v>2</v>
      </c>
      <c r="N96" s="114"/>
      <c r="O96" s="114"/>
      <c r="P96" s="114" t="s">
        <v>423</v>
      </c>
      <c r="Q96" s="114"/>
      <c r="R96" s="114"/>
      <c r="S96" s="107" t="s">
        <v>459</v>
      </c>
      <c r="T96" s="44"/>
    </row>
    <row r="97" spans="1:20" ht="30.6" customHeight="1">
      <c r="A97" s="115" t="s">
        <v>302</v>
      </c>
      <c r="B97" s="115" t="s">
        <v>23</v>
      </c>
      <c r="C97" s="41">
        <f>'[1]S6 Maquette'!F109</f>
        <v>0</v>
      </c>
      <c r="D97" s="114">
        <v>1</v>
      </c>
      <c r="E97" s="114" t="s">
        <v>422</v>
      </c>
      <c r="F97" s="114"/>
      <c r="G97" s="114" t="s">
        <v>422</v>
      </c>
      <c r="H97" s="114" t="s">
        <v>422</v>
      </c>
      <c r="I97" s="102" t="s">
        <v>422</v>
      </c>
      <c r="J97" s="114"/>
      <c r="K97" s="114" t="s">
        <v>10</v>
      </c>
      <c r="L97" s="114"/>
      <c r="M97" s="114">
        <v>2</v>
      </c>
      <c r="N97" s="114"/>
      <c r="O97" s="114"/>
      <c r="P97" s="114" t="s">
        <v>423</v>
      </c>
      <c r="Q97" s="114"/>
      <c r="R97" s="114"/>
      <c r="S97" s="107" t="s">
        <v>459</v>
      </c>
      <c r="T97" s="44"/>
    </row>
    <row r="98" spans="1:20" ht="30.6" customHeight="1">
      <c r="A98" s="115" t="s">
        <v>275</v>
      </c>
      <c r="B98" s="115" t="s">
        <v>23</v>
      </c>
      <c r="C98" s="41">
        <f>'[1]S6 Maquette'!F110</f>
        <v>0</v>
      </c>
      <c r="D98" s="114">
        <v>1</v>
      </c>
      <c r="E98" s="114" t="s">
        <v>422</v>
      </c>
      <c r="F98" s="114"/>
      <c r="G98" s="114" t="s">
        <v>422</v>
      </c>
      <c r="H98" s="114" t="s">
        <v>422</v>
      </c>
      <c r="I98" s="102" t="s">
        <v>422</v>
      </c>
      <c r="J98" s="114"/>
      <c r="K98" s="114" t="s">
        <v>10</v>
      </c>
      <c r="L98" s="114"/>
      <c r="M98" s="112">
        <v>2</v>
      </c>
      <c r="N98" s="114"/>
      <c r="O98" s="114"/>
      <c r="P98" s="114"/>
      <c r="Q98" s="114"/>
      <c r="R98" s="114"/>
      <c r="S98" s="116"/>
      <c r="T98" s="44"/>
    </row>
    <row r="99" spans="1:20" ht="30.6" customHeight="1">
      <c r="A99" s="115"/>
      <c r="B99" s="115"/>
      <c r="C99" s="41">
        <f>'[1]S6 Maquette'!F111</f>
        <v>0</v>
      </c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6"/>
      <c r="T99" s="44"/>
    </row>
    <row r="100" spans="1:20" ht="30.6" customHeight="1">
      <c r="A100" s="115" t="s">
        <v>278</v>
      </c>
      <c r="B100" s="115" t="s">
        <v>13</v>
      </c>
      <c r="C100" s="41">
        <f>'[1]S6 Maquette'!F112</f>
        <v>0</v>
      </c>
      <c r="D100" s="114">
        <v>1</v>
      </c>
      <c r="E100" s="114" t="s">
        <v>422</v>
      </c>
      <c r="F100" s="114"/>
      <c r="G100" s="114" t="s">
        <v>422</v>
      </c>
      <c r="H100" s="114" t="s">
        <v>422</v>
      </c>
      <c r="I100" s="114" t="s">
        <v>422</v>
      </c>
      <c r="J100" s="114"/>
      <c r="K100" s="114" t="s">
        <v>10</v>
      </c>
      <c r="L100" s="114"/>
      <c r="M100" s="112">
        <v>8</v>
      </c>
      <c r="N100" s="114"/>
      <c r="O100" s="114"/>
      <c r="P100" s="114" t="s">
        <v>423</v>
      </c>
      <c r="Q100" s="114"/>
      <c r="R100" s="114"/>
      <c r="S100" s="107" t="s">
        <v>456</v>
      </c>
      <c r="T100" s="44"/>
    </row>
    <row r="101" spans="1:20" ht="30.6" customHeight="1">
      <c r="A101" s="115" t="s">
        <v>279</v>
      </c>
      <c r="B101" s="115" t="s">
        <v>23</v>
      </c>
      <c r="C101" s="41">
        <f>'[1]S6 Maquette'!F113</f>
        <v>0</v>
      </c>
      <c r="D101" s="114">
        <v>1</v>
      </c>
      <c r="E101" s="114" t="s">
        <v>422</v>
      </c>
      <c r="F101" s="114"/>
      <c r="G101" s="114" t="s">
        <v>422</v>
      </c>
      <c r="H101" s="114" t="s">
        <v>422</v>
      </c>
      <c r="I101" s="102" t="s">
        <v>422</v>
      </c>
      <c r="J101" s="114"/>
      <c r="K101" s="114" t="s">
        <v>10</v>
      </c>
      <c r="L101" s="114"/>
      <c r="M101" s="114">
        <v>2</v>
      </c>
      <c r="N101" s="114"/>
      <c r="O101" s="114"/>
      <c r="P101" s="114" t="s">
        <v>423</v>
      </c>
      <c r="Q101" s="114"/>
      <c r="R101" s="114"/>
      <c r="S101" s="107" t="s">
        <v>459</v>
      </c>
      <c r="T101" s="44"/>
    </row>
    <row r="102" spans="1:20" ht="30.6" customHeight="1">
      <c r="A102" s="115" t="s">
        <v>280</v>
      </c>
      <c r="B102" s="115" t="s">
        <v>23</v>
      </c>
      <c r="C102" s="41">
        <f>'[1]S6 Maquette'!F114</f>
        <v>0</v>
      </c>
      <c r="D102" s="114">
        <v>1</v>
      </c>
      <c r="E102" s="114" t="s">
        <v>422</v>
      </c>
      <c r="F102" s="114"/>
      <c r="G102" s="114" t="s">
        <v>422</v>
      </c>
      <c r="H102" s="114" t="s">
        <v>422</v>
      </c>
      <c r="I102" s="102" t="s">
        <v>422</v>
      </c>
      <c r="J102" s="114"/>
      <c r="K102" s="114" t="s">
        <v>10</v>
      </c>
      <c r="L102" s="114"/>
      <c r="M102" s="114">
        <v>2</v>
      </c>
      <c r="N102" s="114"/>
      <c r="O102" s="114"/>
      <c r="P102" s="114" t="s">
        <v>423</v>
      </c>
      <c r="Q102" s="114"/>
      <c r="R102" s="114"/>
      <c r="S102" s="107" t="s">
        <v>459</v>
      </c>
      <c r="T102" s="44"/>
    </row>
    <row r="103" spans="1:20" ht="30.6" customHeight="1">
      <c r="A103" s="115" t="s">
        <v>298</v>
      </c>
      <c r="B103" s="115" t="s">
        <v>23</v>
      </c>
      <c r="C103" s="41">
        <f>'[1]S6 Maquette'!F115</f>
        <v>0</v>
      </c>
      <c r="D103" s="114">
        <v>1</v>
      </c>
      <c r="E103" s="114" t="s">
        <v>422</v>
      </c>
      <c r="F103" s="114"/>
      <c r="G103" s="114" t="s">
        <v>422</v>
      </c>
      <c r="H103" s="114" t="s">
        <v>422</v>
      </c>
      <c r="I103" s="102" t="s">
        <v>422</v>
      </c>
      <c r="J103" s="114"/>
      <c r="K103" s="114" t="s">
        <v>10</v>
      </c>
      <c r="L103" s="114"/>
      <c r="M103" s="114">
        <v>2</v>
      </c>
      <c r="N103" s="114"/>
      <c r="O103" s="114"/>
      <c r="P103" s="114" t="s">
        <v>423</v>
      </c>
      <c r="Q103" s="114"/>
      <c r="R103" s="114"/>
      <c r="S103" s="107" t="s">
        <v>459</v>
      </c>
      <c r="T103" s="44"/>
    </row>
    <row r="104" spans="1:20" ht="30.6" customHeight="1">
      <c r="A104" s="115" t="s">
        <v>281</v>
      </c>
      <c r="B104" s="115" t="s">
        <v>23</v>
      </c>
      <c r="C104" s="41">
        <f>'[1]S6 Maquette'!F116</f>
        <v>0</v>
      </c>
      <c r="D104" s="114">
        <v>1</v>
      </c>
      <c r="E104" s="114" t="s">
        <v>422</v>
      </c>
      <c r="F104" s="114"/>
      <c r="G104" s="114" t="s">
        <v>422</v>
      </c>
      <c r="H104" s="114" t="s">
        <v>422</v>
      </c>
      <c r="I104" s="102" t="s">
        <v>422</v>
      </c>
      <c r="J104" s="114"/>
      <c r="K104" s="114" t="s">
        <v>10</v>
      </c>
      <c r="L104" s="114"/>
      <c r="M104" s="114">
        <v>2</v>
      </c>
      <c r="N104" s="114"/>
      <c r="O104" s="114"/>
      <c r="P104" s="114" t="s">
        <v>423</v>
      </c>
      <c r="Q104" s="114"/>
      <c r="R104" s="114"/>
      <c r="S104" s="107" t="s">
        <v>459</v>
      </c>
      <c r="T104" s="44"/>
    </row>
    <row r="105" spans="1:20" ht="30.6" customHeight="1">
      <c r="A105" s="115"/>
      <c r="B105" s="115"/>
      <c r="C105" s="41">
        <f>'[1]S6 Maquette'!F117</f>
        <v>0</v>
      </c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6"/>
      <c r="T105" s="44"/>
    </row>
    <row r="106" spans="1:20" ht="30.6" customHeight="1">
      <c r="A106" s="115" t="s">
        <v>285</v>
      </c>
      <c r="B106" s="115" t="s">
        <v>13</v>
      </c>
      <c r="C106" s="41">
        <f>'[1]S6 Maquette'!F118</f>
        <v>0</v>
      </c>
      <c r="D106" s="114">
        <v>1</v>
      </c>
      <c r="E106" s="114" t="s">
        <v>422</v>
      </c>
      <c r="F106" s="114"/>
      <c r="G106" s="114" t="s">
        <v>422</v>
      </c>
      <c r="H106" s="114" t="s">
        <v>422</v>
      </c>
      <c r="I106" s="102" t="s">
        <v>428</v>
      </c>
      <c r="J106" s="114"/>
      <c r="K106" s="114" t="s">
        <v>10</v>
      </c>
      <c r="L106" s="114"/>
      <c r="M106" s="112">
        <v>8</v>
      </c>
      <c r="N106" s="114"/>
      <c r="O106" s="114"/>
      <c r="P106" s="114" t="s">
        <v>423</v>
      </c>
      <c r="Q106" s="114"/>
      <c r="R106" s="114"/>
      <c r="S106" s="107" t="s">
        <v>468</v>
      </c>
      <c r="T106" s="44"/>
    </row>
    <row r="107" spans="1:20" ht="30.6" customHeight="1">
      <c r="A107" s="115" t="s">
        <v>286</v>
      </c>
      <c r="B107" s="115" t="s">
        <v>23</v>
      </c>
      <c r="C107" s="41">
        <f>'[1]S6 Maquette'!F119</f>
        <v>0</v>
      </c>
      <c r="D107" s="114">
        <v>1</v>
      </c>
      <c r="E107" s="114" t="s">
        <v>422</v>
      </c>
      <c r="F107" s="114"/>
      <c r="G107" s="114" t="s">
        <v>422</v>
      </c>
      <c r="H107" s="114" t="s">
        <v>422</v>
      </c>
      <c r="I107" s="102" t="s">
        <v>422</v>
      </c>
      <c r="J107" s="114"/>
      <c r="K107" s="114" t="s">
        <v>10</v>
      </c>
      <c r="L107" s="114"/>
      <c r="M107" s="114">
        <v>2</v>
      </c>
      <c r="N107" s="114"/>
      <c r="O107" s="114"/>
      <c r="P107" s="16" t="s">
        <v>423</v>
      </c>
      <c r="Q107" s="114"/>
      <c r="R107" s="114"/>
      <c r="S107" s="107" t="s">
        <v>459</v>
      </c>
      <c r="T107" s="44"/>
    </row>
    <row r="108" spans="1:20" ht="30.6" customHeight="1">
      <c r="A108" s="115" t="s">
        <v>287</v>
      </c>
      <c r="B108" s="115" t="s">
        <v>23</v>
      </c>
      <c r="C108" s="41">
        <f>'[1]S6 Maquette'!F120</f>
        <v>0</v>
      </c>
      <c r="D108" s="114">
        <v>1</v>
      </c>
      <c r="E108" s="114" t="s">
        <v>422</v>
      </c>
      <c r="F108" s="114"/>
      <c r="G108" s="114" t="s">
        <v>422</v>
      </c>
      <c r="H108" s="114" t="s">
        <v>422</v>
      </c>
      <c r="I108" s="102" t="s">
        <v>422</v>
      </c>
      <c r="J108" s="114"/>
      <c r="K108" s="114" t="s">
        <v>10</v>
      </c>
      <c r="L108" s="114"/>
      <c r="M108" s="114">
        <v>2</v>
      </c>
      <c r="N108" s="114"/>
      <c r="O108" s="114"/>
      <c r="P108" s="114" t="s">
        <v>423</v>
      </c>
      <c r="Q108" s="104"/>
      <c r="R108" s="104"/>
      <c r="S108" s="107" t="s">
        <v>459</v>
      </c>
      <c r="T108" s="44"/>
    </row>
    <row r="109" spans="1:20" ht="30.6" customHeight="1">
      <c r="A109" s="115" t="s">
        <v>288</v>
      </c>
      <c r="B109" s="115" t="s">
        <v>23</v>
      </c>
      <c r="C109" s="41">
        <f>'[1]S6 Maquette'!F121</f>
        <v>0</v>
      </c>
      <c r="D109" s="114">
        <v>1</v>
      </c>
      <c r="E109" s="114" t="s">
        <v>422</v>
      </c>
      <c r="F109" s="114"/>
      <c r="G109" s="114" t="s">
        <v>422</v>
      </c>
      <c r="H109" s="114" t="s">
        <v>422</v>
      </c>
      <c r="I109" s="102" t="s">
        <v>422</v>
      </c>
      <c r="J109" s="114"/>
      <c r="K109" s="114" t="s">
        <v>10</v>
      </c>
      <c r="L109" s="114"/>
      <c r="M109" s="114">
        <v>2</v>
      </c>
      <c r="N109" s="114"/>
      <c r="O109" s="114"/>
      <c r="P109" s="114" t="s">
        <v>423</v>
      </c>
      <c r="Q109" s="114"/>
      <c r="R109" s="114"/>
      <c r="S109" s="107" t="s">
        <v>459</v>
      </c>
      <c r="T109" s="44"/>
    </row>
    <row r="110" spans="1:20" ht="30.6" customHeight="1">
      <c r="A110" s="115" t="s">
        <v>429</v>
      </c>
      <c r="B110" s="115" t="str">
        <f>'[1]S6 Maquette'!C110</f>
        <v>ECUE</v>
      </c>
      <c r="C110" s="41">
        <f>'[1]S6 Maquette'!F122</f>
        <v>0</v>
      </c>
      <c r="D110" s="114">
        <v>1</v>
      </c>
      <c r="E110" s="114" t="s">
        <v>422</v>
      </c>
      <c r="F110" s="114"/>
      <c r="G110" s="114" t="s">
        <v>422</v>
      </c>
      <c r="H110" s="114" t="s">
        <v>422</v>
      </c>
      <c r="I110" s="114" t="s">
        <v>428</v>
      </c>
      <c r="J110" s="114"/>
      <c r="K110" s="114" t="s">
        <v>10</v>
      </c>
      <c r="L110" s="114"/>
      <c r="M110" s="114">
        <v>2</v>
      </c>
      <c r="N110" s="114"/>
      <c r="O110" s="114"/>
      <c r="P110" s="114" t="s">
        <v>423</v>
      </c>
      <c r="Q110" s="114"/>
      <c r="R110" s="114"/>
      <c r="S110" s="107" t="s">
        <v>459</v>
      </c>
      <c r="T110" s="44"/>
    </row>
    <row r="111" spans="1:20" ht="30.6" customHeight="1">
      <c r="A111" s="115">
        <f>'[1]S6 Maquette'!B111</f>
        <v>0</v>
      </c>
      <c r="B111" s="115">
        <f>'[1]S6 Maquette'!C111</f>
        <v>0</v>
      </c>
      <c r="C111" s="41">
        <f>'[1]S6 Maquette'!F123</f>
        <v>0</v>
      </c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6"/>
      <c r="T111" s="44"/>
    </row>
    <row r="112" spans="1:20" ht="30.6" customHeight="1">
      <c r="A112" s="115">
        <f>'[1]S6 Maquette'!B112</f>
        <v>0</v>
      </c>
      <c r="B112" s="115">
        <f>'[1]S6 Maquette'!C112</f>
        <v>0</v>
      </c>
      <c r="C112" s="41">
        <f>'[1]S6 Maquette'!F124</f>
        <v>0</v>
      </c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6"/>
      <c r="T112" s="44"/>
    </row>
    <row r="113" spans="1:20" ht="30.6" customHeight="1">
      <c r="A113" s="115">
        <f>'[1]S6 Maquette'!B113</f>
        <v>0</v>
      </c>
      <c r="B113" s="115">
        <f>'[1]S6 Maquette'!C113</f>
        <v>0</v>
      </c>
      <c r="C113" s="41">
        <f>'[1]S6 Maquette'!F125</f>
        <v>0</v>
      </c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6"/>
      <c r="T113" s="44"/>
    </row>
    <row r="114" spans="1:20" ht="30.6" customHeight="1">
      <c r="A114" s="115">
        <f>'[1]S6 Maquette'!B114</f>
        <v>0</v>
      </c>
      <c r="B114" s="115">
        <f>'[1]S6 Maquette'!C114</f>
        <v>0</v>
      </c>
      <c r="C114" s="41">
        <f>'[1]S6 Maquette'!F126</f>
        <v>0</v>
      </c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6"/>
      <c r="T114" s="44"/>
    </row>
    <row r="115" spans="1:20" ht="30.6" customHeight="1">
      <c r="A115" s="115">
        <f>'[1]S6 Maquette'!B115</f>
        <v>0</v>
      </c>
      <c r="B115" s="115">
        <f>'[1]S6 Maquette'!C115</f>
        <v>0</v>
      </c>
      <c r="C115" s="41">
        <f>'[1]S6 Maquette'!F127</f>
        <v>0</v>
      </c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6"/>
      <c r="T115" s="44"/>
    </row>
    <row r="116" spans="1:20" ht="30.6" customHeight="1">
      <c r="A116" s="115">
        <f>'[1]S6 Maquette'!B116</f>
        <v>0</v>
      </c>
      <c r="B116" s="115">
        <f>'[1]S6 Maquette'!C116</f>
        <v>0</v>
      </c>
      <c r="C116" s="41">
        <f>'[1]S6 Maquette'!F128</f>
        <v>0</v>
      </c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6"/>
      <c r="T116" s="44"/>
    </row>
    <row r="117" spans="1:20" ht="30.6" customHeight="1">
      <c r="A117" s="115">
        <f>'[1]S6 Maquette'!B117</f>
        <v>0</v>
      </c>
      <c r="B117" s="115">
        <f>'[1]S6 Maquette'!C117</f>
        <v>0</v>
      </c>
      <c r="C117" s="41">
        <f>'[1]S6 Maquette'!F129</f>
        <v>0</v>
      </c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6"/>
      <c r="T117" s="44"/>
    </row>
    <row r="118" spans="1:20" ht="30.6" customHeight="1">
      <c r="A118" s="115">
        <f>'[1]S6 Maquette'!B118</f>
        <v>0</v>
      </c>
      <c r="B118" s="115">
        <f>'[1]S6 Maquette'!C118</f>
        <v>0</v>
      </c>
      <c r="C118" s="41">
        <f>'[1]S6 Maquette'!F130</f>
        <v>0</v>
      </c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6"/>
      <c r="T118" s="44"/>
    </row>
    <row r="119" spans="1:20" ht="30.6" customHeight="1">
      <c r="A119" s="115">
        <f>'[1]S6 Maquette'!B119</f>
        <v>0</v>
      </c>
      <c r="B119" s="115">
        <f>'[1]S6 Maquette'!C119</f>
        <v>0</v>
      </c>
      <c r="C119" s="41">
        <f>'[1]S6 Maquette'!F131</f>
        <v>0</v>
      </c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6"/>
      <c r="T119" s="44"/>
    </row>
    <row r="120" spans="1:20" ht="30.6" customHeight="1">
      <c r="A120" s="115">
        <f>'[1]S6 Maquette'!B120</f>
        <v>0</v>
      </c>
      <c r="B120" s="115">
        <f>'[1]S6 Maquette'!C120</f>
        <v>0</v>
      </c>
      <c r="C120" s="41">
        <f>'[1]S6 Maquette'!F132</f>
        <v>0</v>
      </c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6"/>
      <c r="T120" s="44"/>
    </row>
    <row r="121" spans="1:20" ht="30.6" customHeight="1">
      <c r="A121" s="115">
        <f>'[1]S6 Maquette'!B121</f>
        <v>0</v>
      </c>
      <c r="B121" s="115">
        <f>'[1]S6 Maquette'!C121</f>
        <v>0</v>
      </c>
      <c r="C121" s="41">
        <f>'[1]S6 Maquette'!F133</f>
        <v>0</v>
      </c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6"/>
      <c r="T121" s="44"/>
    </row>
    <row r="122" spans="1:20" ht="30.6" customHeight="1">
      <c r="A122" s="115">
        <f>'[1]S6 Maquette'!B122</f>
        <v>0</v>
      </c>
      <c r="B122" s="115">
        <f>'[1]S6 Maquette'!C122</f>
        <v>0</v>
      </c>
      <c r="C122" s="41">
        <f>'[1]S6 Maquette'!F134</f>
        <v>0</v>
      </c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6"/>
      <c r="T122" s="44"/>
    </row>
    <row r="123" spans="1:20" ht="30.6" customHeight="1">
      <c r="A123" s="115">
        <f>'[1]S6 Maquette'!B123</f>
        <v>0</v>
      </c>
      <c r="B123" s="115">
        <f>'[1]S6 Maquette'!C123</f>
        <v>0</v>
      </c>
      <c r="C123" s="41">
        <f>'[1]S6 Maquette'!F135</f>
        <v>0</v>
      </c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6"/>
      <c r="T123" s="44"/>
    </row>
    <row r="124" spans="1:20" ht="30.6" customHeight="1">
      <c r="A124" s="115">
        <f>'[1]S6 Maquette'!B136</f>
        <v>0</v>
      </c>
      <c r="B124" s="115">
        <f>'[1]S6 Maquette'!C136</f>
        <v>0</v>
      </c>
      <c r="C124" s="41">
        <f>'[1]S6 Maquette'!F136</f>
        <v>0</v>
      </c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6"/>
      <c r="T124" s="44"/>
    </row>
    <row r="125" spans="1:20" ht="30.6" customHeight="1">
      <c r="A125" s="115">
        <f>'[1]S6 Maquette'!B137</f>
        <v>0</v>
      </c>
      <c r="B125" s="115">
        <f>'[1]S6 Maquette'!C137</f>
        <v>0</v>
      </c>
      <c r="C125" s="41">
        <f>'[1]S6 Maquette'!F137</f>
        <v>0</v>
      </c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6"/>
      <c r="T125" s="44"/>
    </row>
    <row r="126" spans="1:20" ht="30.6" customHeight="1">
      <c r="A126" s="115">
        <f>'[1]S6 Maquette'!B138</f>
        <v>0</v>
      </c>
      <c r="B126" s="115">
        <f>'[1]S6 Maquette'!C138</f>
        <v>0</v>
      </c>
      <c r="C126" s="41">
        <f>'[1]S6 Maquette'!F138</f>
        <v>0</v>
      </c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6"/>
      <c r="T126" s="44"/>
    </row>
    <row r="127" spans="1:20" ht="30.6" customHeight="1">
      <c r="A127" s="115">
        <f>'[1]S6 Maquette'!B139</f>
        <v>0</v>
      </c>
      <c r="B127" s="115">
        <f>'[1]S6 Maquette'!C139</f>
        <v>0</v>
      </c>
      <c r="C127" s="41">
        <f>'[1]S6 Maquette'!F139</f>
        <v>0</v>
      </c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6"/>
      <c r="T127" s="44"/>
    </row>
    <row r="128" spans="1:20" ht="30.6" customHeight="1">
      <c r="A128" s="115">
        <f>'[1]S6 Maquette'!B140</f>
        <v>0</v>
      </c>
      <c r="B128" s="115">
        <f>'[1]S6 Maquette'!C140</f>
        <v>0</v>
      </c>
      <c r="C128" s="41">
        <f>'[1]S6 Maquette'!F140</f>
        <v>0</v>
      </c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6"/>
      <c r="T128" s="44"/>
    </row>
    <row r="129" spans="1:20" ht="30.6" customHeight="1">
      <c r="A129" s="115">
        <f>'[1]S6 Maquette'!B141</f>
        <v>0</v>
      </c>
      <c r="B129" s="115">
        <f>'[1]S6 Maquette'!C141</f>
        <v>0</v>
      </c>
      <c r="C129" s="41">
        <f>'[1]S6 Maquette'!F141</f>
        <v>0</v>
      </c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6"/>
      <c r="T129" s="44"/>
    </row>
    <row r="130" spans="1:20" ht="30.6" customHeight="1">
      <c r="A130" s="115">
        <f>'[1]S6 Maquette'!B142</f>
        <v>0</v>
      </c>
      <c r="B130" s="115">
        <f>'[1]S6 Maquette'!C142</f>
        <v>0</v>
      </c>
      <c r="C130" s="41">
        <f>'[1]S6 Maquette'!F142</f>
        <v>0</v>
      </c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6"/>
      <c r="T130" s="44"/>
    </row>
    <row r="131" spans="1:20" ht="30.6" customHeight="1">
      <c r="A131" s="115">
        <f>'[1]S6 Maquette'!B143</f>
        <v>0</v>
      </c>
      <c r="B131" s="115">
        <f>'[1]S6 Maquette'!C143</f>
        <v>0</v>
      </c>
      <c r="C131" s="41">
        <f>'[1]S6 Maquette'!F143</f>
        <v>0</v>
      </c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6"/>
      <c r="T131" s="44"/>
    </row>
    <row r="132" spans="1:20" ht="30.6" customHeight="1">
      <c r="A132" s="115">
        <f>'[1]S6 Maquette'!B144</f>
        <v>0</v>
      </c>
      <c r="B132" s="115">
        <f>'[1]S6 Maquette'!C144</f>
        <v>0</v>
      </c>
      <c r="C132" s="41">
        <f>'[1]S6 Maquette'!F144</f>
        <v>0</v>
      </c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6"/>
      <c r="T132" s="44"/>
    </row>
    <row r="133" spans="1:20" ht="30.6" customHeight="1">
      <c r="A133" s="115">
        <f>'[1]S6 Maquette'!B145</f>
        <v>0</v>
      </c>
      <c r="B133" s="115">
        <f>'[1]S6 Maquette'!C145</f>
        <v>0</v>
      </c>
      <c r="C133" s="41">
        <f>'[1]S6 Maquette'!F145</f>
        <v>0</v>
      </c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6"/>
      <c r="T133" s="44"/>
    </row>
    <row r="134" spans="1:20" ht="30.6" customHeight="1">
      <c r="A134" s="115">
        <f>'[1]S6 Maquette'!B146</f>
        <v>0</v>
      </c>
      <c r="B134" s="115">
        <f>'[1]S6 Maquette'!C146</f>
        <v>0</v>
      </c>
      <c r="C134" s="41">
        <f>'[1]S6 Maquette'!F146</f>
        <v>0</v>
      </c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6"/>
      <c r="T134" s="44"/>
    </row>
    <row r="135" spans="1:20" ht="30.6" customHeight="1">
      <c r="A135" s="115">
        <f>'[1]S6 Maquette'!B147</f>
        <v>0</v>
      </c>
      <c r="B135" s="115">
        <f>'[1]S6 Maquette'!C147</f>
        <v>0</v>
      </c>
      <c r="C135" s="41">
        <f>'[1]S6 Maquette'!F147</f>
        <v>0</v>
      </c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6"/>
      <c r="T135" s="44"/>
    </row>
    <row r="136" spans="1:20" ht="30.6" customHeight="1">
      <c r="A136" s="115">
        <f>'[1]S6 Maquette'!B148</f>
        <v>0</v>
      </c>
      <c r="B136" s="115">
        <f>'[1]S6 Maquette'!C148</f>
        <v>0</v>
      </c>
      <c r="C136" s="41">
        <f>'[1]S6 Maquette'!F148</f>
        <v>0</v>
      </c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6"/>
      <c r="T136" s="44"/>
    </row>
    <row r="137" spans="1:20" ht="30.6" customHeight="1">
      <c r="A137" s="115">
        <f>'[1]S6 Maquette'!B149</f>
        <v>0</v>
      </c>
      <c r="B137" s="115">
        <f>'[1]S6 Maquette'!C149</f>
        <v>0</v>
      </c>
      <c r="C137" s="41">
        <f>'[1]S6 Maquette'!F149</f>
        <v>0</v>
      </c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6"/>
      <c r="T137" s="44"/>
    </row>
    <row r="138" spans="1:20" ht="30.6" customHeight="1">
      <c r="A138" s="115">
        <f>'[1]S6 Maquette'!B150</f>
        <v>0</v>
      </c>
      <c r="B138" s="115">
        <f>'[1]S6 Maquette'!C150</f>
        <v>0</v>
      </c>
      <c r="C138" s="41">
        <f>'[1]S6 Maquette'!F150</f>
        <v>0</v>
      </c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6"/>
      <c r="T138" s="44"/>
    </row>
    <row r="139" spans="1:20" ht="30.6" customHeight="1">
      <c r="A139" s="115">
        <f>'[1]S6 Maquette'!B151</f>
        <v>0</v>
      </c>
      <c r="B139" s="115">
        <f>'[1]S6 Maquette'!C151</f>
        <v>0</v>
      </c>
      <c r="C139" s="41">
        <f>'[1]S6 Maquette'!F151</f>
        <v>0</v>
      </c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6"/>
      <c r="T139" s="44"/>
    </row>
    <row r="140" spans="1:20" ht="30.6" customHeight="1">
      <c r="A140" s="115">
        <f>'[1]S6 Maquette'!B152</f>
        <v>0</v>
      </c>
      <c r="B140" s="115">
        <f>'[1]S6 Maquette'!C152</f>
        <v>0</v>
      </c>
      <c r="C140" s="41">
        <f>'[1]S6 Maquette'!F152</f>
        <v>0</v>
      </c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6"/>
      <c r="T140" s="44"/>
    </row>
    <row r="141" spans="1:20" ht="30.6" customHeight="1">
      <c r="A141" s="115">
        <f>'[1]S6 Maquette'!B153</f>
        <v>0</v>
      </c>
      <c r="B141" s="115">
        <f>'[1]S6 Maquette'!C153</f>
        <v>0</v>
      </c>
      <c r="C141" s="41">
        <f>'[1]S6 Maquette'!F153</f>
        <v>0</v>
      </c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6"/>
      <c r="T141" s="44"/>
    </row>
    <row r="142" spans="1:20" ht="30.6" customHeight="1">
      <c r="A142" s="115">
        <f>'[1]S6 Maquette'!B154</f>
        <v>0</v>
      </c>
      <c r="B142" s="115">
        <f>'[1]S6 Maquette'!C154</f>
        <v>0</v>
      </c>
      <c r="C142" s="41">
        <f>'[1]S6 Maquette'!F154</f>
        <v>0</v>
      </c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6"/>
      <c r="T142" s="44"/>
    </row>
    <row r="143" spans="1:20" ht="30.6" customHeight="1">
      <c r="A143" s="115">
        <f>'[1]S6 Maquette'!B155</f>
        <v>0</v>
      </c>
      <c r="B143" s="115">
        <f>'[1]S6 Maquette'!C155</f>
        <v>0</v>
      </c>
      <c r="C143" s="41">
        <f>'[1]S6 Maquette'!F155</f>
        <v>0</v>
      </c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6"/>
      <c r="T143" s="44"/>
    </row>
    <row r="144" spans="1:20" ht="30.6" customHeight="1">
      <c r="A144" s="115">
        <f>'[1]S6 Maquette'!B156</f>
        <v>0</v>
      </c>
      <c r="B144" s="115">
        <f>'[1]S6 Maquette'!C156</f>
        <v>0</v>
      </c>
      <c r="C144" s="41">
        <f>'[1]S6 Maquette'!F156</f>
        <v>0</v>
      </c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6"/>
      <c r="T144" s="44"/>
    </row>
    <row r="145" spans="1:20" ht="30.6" customHeight="1">
      <c r="A145" s="115">
        <f>'[1]S6 Maquette'!B157</f>
        <v>0</v>
      </c>
      <c r="B145" s="115">
        <f>'[1]S6 Maquette'!C157</f>
        <v>0</v>
      </c>
      <c r="C145" s="41">
        <f>'[1]S6 Maquette'!F157</f>
        <v>0</v>
      </c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6"/>
      <c r="T145" s="44"/>
    </row>
    <row r="146" spans="1:20" ht="30.6" customHeight="1">
      <c r="A146" s="115">
        <f>'[1]S6 Maquette'!B158</f>
        <v>0</v>
      </c>
      <c r="B146" s="115">
        <f>'[1]S6 Maquette'!C158</f>
        <v>0</v>
      </c>
      <c r="C146" s="41">
        <f>'[1]S6 Maquette'!F158</f>
        <v>0</v>
      </c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6"/>
      <c r="T146" s="44"/>
    </row>
    <row r="147" spans="1:20" ht="30.6" customHeight="1">
      <c r="A147" s="115">
        <f>'[1]S6 Maquette'!B159</f>
        <v>0</v>
      </c>
      <c r="B147" s="115">
        <f>'[1]S6 Maquette'!C159</f>
        <v>0</v>
      </c>
      <c r="C147" s="41">
        <f>'[1]S6 Maquette'!F159</f>
        <v>0</v>
      </c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6"/>
      <c r="T147" s="44"/>
    </row>
    <row r="148" spans="1:20" ht="30.6" customHeight="1">
      <c r="A148" s="115">
        <f>'[1]S6 Maquette'!B160</f>
        <v>0</v>
      </c>
      <c r="B148" s="115">
        <f>'[1]S6 Maquette'!C160</f>
        <v>0</v>
      </c>
      <c r="C148" s="41">
        <f>'[1]S6 Maquette'!F160</f>
        <v>0</v>
      </c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6"/>
      <c r="T148" s="44"/>
    </row>
    <row r="149" spans="1:20" ht="30.6" customHeight="1">
      <c r="A149" s="115">
        <f>'[1]S6 Maquette'!B161</f>
        <v>0</v>
      </c>
      <c r="B149" s="115">
        <f>'[1]S6 Maquette'!C161</f>
        <v>0</v>
      </c>
      <c r="C149" s="41">
        <f>'[1]S6 Maquette'!F161</f>
        <v>0</v>
      </c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6"/>
      <c r="T149" s="44"/>
    </row>
    <row r="150" spans="1:20" ht="30.6" customHeight="1">
      <c r="A150" s="115">
        <f>'[1]S6 Maquette'!B162</f>
        <v>0</v>
      </c>
      <c r="B150" s="115">
        <f>'[1]S6 Maquette'!C162</f>
        <v>0</v>
      </c>
      <c r="C150" s="41">
        <f>'[1]S6 Maquette'!F162</f>
        <v>0</v>
      </c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6"/>
      <c r="T150" s="44"/>
    </row>
    <row r="151" spans="1:20" ht="30.6" customHeight="1">
      <c r="A151" s="115">
        <f>'[1]S6 Maquette'!B163</f>
        <v>0</v>
      </c>
      <c r="B151" s="115">
        <f>'[1]S6 Maquette'!C163</f>
        <v>0</v>
      </c>
      <c r="C151" s="41">
        <f>'[1]S6 Maquette'!F163</f>
        <v>0</v>
      </c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6"/>
      <c r="T151" s="44"/>
    </row>
    <row r="152" spans="1:20" ht="30.6" customHeight="1">
      <c r="A152" s="115">
        <f>'[1]S6 Maquette'!B164</f>
        <v>0</v>
      </c>
      <c r="B152" s="115">
        <f>'[1]S6 Maquette'!C164</f>
        <v>0</v>
      </c>
      <c r="C152" s="41">
        <f>'[1]S6 Maquette'!F164</f>
        <v>0</v>
      </c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6"/>
      <c r="T152" s="44"/>
    </row>
    <row r="153" spans="1:20" ht="30.6" customHeight="1">
      <c r="A153" s="115">
        <f>'[1]S6 Maquette'!B165</f>
        <v>0</v>
      </c>
      <c r="B153" s="115">
        <f>'[1]S6 Maquette'!C165</f>
        <v>0</v>
      </c>
      <c r="C153" s="41">
        <f>'[1]S6 Maquette'!F165</f>
        <v>0</v>
      </c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6"/>
      <c r="T153" s="44"/>
    </row>
    <row r="154" spans="1:20" ht="30.6" customHeight="1">
      <c r="A154" s="115">
        <f>'[1]S6 Maquette'!B166</f>
        <v>0</v>
      </c>
      <c r="B154" s="115">
        <f>'[1]S6 Maquette'!C166</f>
        <v>0</v>
      </c>
      <c r="C154" s="41">
        <f>'[1]S6 Maquette'!F166</f>
        <v>0</v>
      </c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6"/>
      <c r="T154" s="44"/>
    </row>
    <row r="155" spans="1:20" ht="30.6" customHeight="1">
      <c r="A155" s="115">
        <f>'[1]S6 Maquette'!B167</f>
        <v>0</v>
      </c>
      <c r="B155" s="115">
        <f>'[1]S6 Maquette'!C167</f>
        <v>0</v>
      </c>
      <c r="C155" s="41">
        <f>'[1]S6 Maquette'!F167</f>
        <v>0</v>
      </c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6"/>
      <c r="T155" s="44"/>
    </row>
    <row r="156" spans="1:20" ht="30.6" customHeight="1">
      <c r="A156" s="115">
        <f>'[1]S6 Maquette'!B168</f>
        <v>0</v>
      </c>
      <c r="B156" s="115">
        <f>'[1]S6 Maquette'!C168</f>
        <v>0</v>
      </c>
      <c r="C156" s="41">
        <f>'[1]S6 Maquette'!F168</f>
        <v>0</v>
      </c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6"/>
      <c r="T156" s="44"/>
    </row>
    <row r="157" spans="1:20" ht="30.6" customHeight="1">
      <c r="A157" s="115">
        <f>'[1]S6 Maquette'!B169</f>
        <v>0</v>
      </c>
      <c r="B157" s="115">
        <f>'[1]S6 Maquette'!C169</f>
        <v>0</v>
      </c>
      <c r="C157" s="41">
        <f>'[1]S6 Maquette'!F169</f>
        <v>0</v>
      </c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6"/>
      <c r="T157" s="44"/>
    </row>
    <row r="158" spans="1:20" ht="30.6" customHeight="1">
      <c r="A158" s="115">
        <f>'[1]S6 Maquette'!B170</f>
        <v>0</v>
      </c>
      <c r="B158" s="115">
        <f>'[1]S6 Maquette'!C170</f>
        <v>0</v>
      </c>
      <c r="C158" s="41">
        <f>'[1]S6 Maquette'!F170</f>
        <v>0</v>
      </c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6"/>
      <c r="T158" s="44"/>
    </row>
    <row r="159" spans="1:20" ht="30.6" customHeight="1">
      <c r="A159" s="115">
        <f>'[1]S6 Maquette'!B171</f>
        <v>0</v>
      </c>
      <c r="B159" s="115">
        <f>'[1]S6 Maquette'!C171</f>
        <v>0</v>
      </c>
      <c r="C159" s="41">
        <f>'[1]S6 Maquette'!F171</f>
        <v>0</v>
      </c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6"/>
      <c r="T159" s="44"/>
    </row>
    <row r="160" spans="1:20" ht="30.6" customHeight="1">
      <c r="A160" s="115">
        <f>'[1]S6 Maquette'!B172</f>
        <v>0</v>
      </c>
      <c r="B160" s="115">
        <f>'[1]S6 Maquette'!C172</f>
        <v>0</v>
      </c>
      <c r="C160" s="41">
        <f>'[1]S6 Maquette'!F172</f>
        <v>0</v>
      </c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6"/>
      <c r="T160" s="44"/>
    </row>
    <row r="161" spans="1:20" ht="30.6" customHeight="1">
      <c r="A161" s="115">
        <f>'[1]S6 Maquette'!B173</f>
        <v>0</v>
      </c>
      <c r="B161" s="115">
        <f>'[1]S6 Maquette'!C173</f>
        <v>0</v>
      </c>
      <c r="C161" s="41">
        <f>'[1]S6 Maquette'!F173</f>
        <v>0</v>
      </c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6"/>
      <c r="T161" s="44"/>
    </row>
    <row r="162" spans="1:20" ht="30.6" customHeight="1">
      <c r="A162" s="115">
        <f>'[1]S6 Maquette'!B174</f>
        <v>0</v>
      </c>
      <c r="B162" s="115">
        <f>'[1]S6 Maquette'!C174</f>
        <v>0</v>
      </c>
      <c r="C162" s="41">
        <f>'[1]S6 Maquette'!F174</f>
        <v>0</v>
      </c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6"/>
      <c r="T162" s="44"/>
    </row>
    <row r="163" spans="1:20" ht="30.6" customHeight="1">
      <c r="A163" s="115">
        <f>'[1]S6 Maquette'!B175</f>
        <v>0</v>
      </c>
      <c r="B163" s="115">
        <f>'[1]S6 Maquette'!C175</f>
        <v>0</v>
      </c>
      <c r="C163" s="41">
        <f>'[1]S6 Maquette'!F175</f>
        <v>0</v>
      </c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6"/>
      <c r="T163" s="44"/>
    </row>
    <row r="164" spans="1:20" ht="30.6" customHeight="1">
      <c r="A164" s="115">
        <f>'[1]S6 Maquette'!B176</f>
        <v>0</v>
      </c>
      <c r="B164" s="115">
        <f>'[1]S6 Maquette'!C176</f>
        <v>0</v>
      </c>
      <c r="C164" s="41">
        <f>'[1]S6 Maquette'!F176</f>
        <v>0</v>
      </c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6"/>
      <c r="T164" s="44"/>
    </row>
    <row r="165" spans="1:20" ht="30.6" customHeight="1">
      <c r="A165" s="115">
        <f>'[1]S6 Maquette'!B177</f>
        <v>0</v>
      </c>
      <c r="B165" s="115">
        <f>'[1]S6 Maquette'!C177</f>
        <v>0</v>
      </c>
      <c r="C165" s="41">
        <f>'[1]S6 Maquette'!F177</f>
        <v>0</v>
      </c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6"/>
      <c r="T165" s="44"/>
    </row>
    <row r="166" spans="1:20" ht="30.6" customHeight="1">
      <c r="A166" s="115">
        <f>'[1]S6 Maquette'!B178</f>
        <v>0</v>
      </c>
      <c r="B166" s="115">
        <f>'[1]S6 Maquette'!C178</f>
        <v>0</v>
      </c>
      <c r="C166" s="41">
        <f>'[1]S6 Maquette'!F178</f>
        <v>0</v>
      </c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6"/>
      <c r="T166" s="44"/>
    </row>
    <row r="167" spans="1:20" ht="30.6" customHeight="1">
      <c r="A167" s="115">
        <f>'[1]S6 Maquette'!B179</f>
        <v>0</v>
      </c>
      <c r="B167" s="115">
        <f>'[1]S6 Maquette'!C179</f>
        <v>0</v>
      </c>
      <c r="C167" s="41">
        <f>'[1]S6 Maquette'!F179</f>
        <v>0</v>
      </c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6"/>
      <c r="T167" s="44"/>
    </row>
    <row r="168" spans="1:20" ht="30.6" customHeight="1">
      <c r="A168" s="115">
        <f>'[1]S6 Maquette'!B180</f>
        <v>0</v>
      </c>
      <c r="B168" s="115">
        <f>'[1]S6 Maquette'!C180</f>
        <v>0</v>
      </c>
      <c r="C168" s="41">
        <f>'[1]S6 Maquette'!F180</f>
        <v>0</v>
      </c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6"/>
      <c r="T168" s="44"/>
    </row>
    <row r="169" spans="1:20" ht="30.6" customHeight="1">
      <c r="A169" s="115">
        <f>'[1]S6 Maquette'!B181</f>
        <v>0</v>
      </c>
      <c r="B169" s="115">
        <f>'[1]S6 Maquette'!C181</f>
        <v>0</v>
      </c>
      <c r="C169" s="41">
        <f>'[1]S6 Maquette'!F181</f>
        <v>0</v>
      </c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6"/>
      <c r="T169" s="44"/>
    </row>
    <row r="170" spans="1:20" ht="30.6" customHeight="1">
      <c r="A170" s="115">
        <f>'[1]S6 Maquette'!B182</f>
        <v>0</v>
      </c>
      <c r="B170" s="115">
        <f>'[1]S6 Maquette'!C182</f>
        <v>0</v>
      </c>
      <c r="C170" s="41">
        <f>'[1]S6 Maquette'!F182</f>
        <v>0</v>
      </c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6"/>
      <c r="T170" s="44"/>
    </row>
    <row r="171" spans="1:20" ht="30.6" customHeight="1">
      <c r="A171" s="115">
        <f>'[1]S6 Maquette'!B183</f>
        <v>0</v>
      </c>
      <c r="B171" s="115">
        <f>'[1]S6 Maquette'!C183</f>
        <v>0</v>
      </c>
      <c r="C171" s="41">
        <f>'[1]S6 Maquette'!F183</f>
        <v>0</v>
      </c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6"/>
      <c r="T171" s="44"/>
    </row>
    <row r="172" spans="1:20" ht="30.6" customHeight="1">
      <c r="A172" s="115">
        <f>'[1]S6 Maquette'!B184</f>
        <v>0</v>
      </c>
      <c r="B172" s="115">
        <f>'[1]S6 Maquette'!C184</f>
        <v>0</v>
      </c>
      <c r="C172" s="41">
        <f>'[1]S6 Maquette'!F184</f>
        <v>0</v>
      </c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6"/>
      <c r="T172" s="44"/>
    </row>
    <row r="173" spans="1:20" ht="30.6" customHeight="1">
      <c r="A173" s="115">
        <f>'[1]S6 Maquette'!B185</f>
        <v>0</v>
      </c>
      <c r="B173" s="115">
        <f>'[1]S6 Maquette'!C185</f>
        <v>0</v>
      </c>
      <c r="C173" s="41">
        <f>'[1]S6 Maquette'!F185</f>
        <v>0</v>
      </c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6"/>
      <c r="T173" s="44"/>
    </row>
    <row r="174" spans="1:20" ht="30.6" customHeight="1">
      <c r="A174" s="115">
        <f>'[1]S6 Maquette'!B186</f>
        <v>0</v>
      </c>
      <c r="B174" s="115">
        <f>'[1]S6 Maquette'!C186</f>
        <v>0</v>
      </c>
      <c r="C174" s="41">
        <f>'[1]S6 Maquette'!F186</f>
        <v>0</v>
      </c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6"/>
      <c r="T174" s="44"/>
    </row>
    <row r="175" spans="1:20" ht="30.6" customHeight="1">
      <c r="A175" s="115">
        <f>'[1]S6 Maquette'!B187</f>
        <v>0</v>
      </c>
      <c r="B175" s="115">
        <f>'[1]S6 Maquette'!C187</f>
        <v>0</v>
      </c>
      <c r="C175" s="41">
        <f>'[1]S6 Maquette'!F187</f>
        <v>0</v>
      </c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6"/>
      <c r="T175" s="44"/>
    </row>
    <row r="176" spans="1:20" ht="30.6" customHeight="1">
      <c r="A176" s="115">
        <f>'[1]S6 Maquette'!B188</f>
        <v>0</v>
      </c>
      <c r="B176" s="115">
        <f>'[1]S6 Maquette'!C188</f>
        <v>0</v>
      </c>
      <c r="C176" s="41">
        <f>'[1]S6 Maquette'!F188</f>
        <v>0</v>
      </c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6"/>
      <c r="T176" s="44"/>
    </row>
    <row r="177" spans="1:20" ht="30.6" customHeight="1">
      <c r="A177" s="115">
        <f>'[1]S6 Maquette'!B189</f>
        <v>0</v>
      </c>
      <c r="B177" s="115">
        <f>'[1]S6 Maquette'!C189</f>
        <v>0</v>
      </c>
      <c r="C177" s="41">
        <f>'[1]S6 Maquette'!F189</f>
        <v>0</v>
      </c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6"/>
      <c r="T177" s="44"/>
    </row>
    <row r="178" spans="1:20" ht="30.6" customHeight="1">
      <c r="A178" s="115">
        <f>'[1]S6 Maquette'!B190</f>
        <v>0</v>
      </c>
      <c r="B178" s="115">
        <f>'[1]S6 Maquette'!C190</f>
        <v>0</v>
      </c>
      <c r="C178" s="41">
        <f>'[1]S6 Maquette'!F190</f>
        <v>0</v>
      </c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6"/>
      <c r="T178" s="44"/>
    </row>
    <row r="179" spans="1:20" ht="30.6" customHeight="1">
      <c r="A179" s="115">
        <f>'[1]S6 Maquette'!B191</f>
        <v>0</v>
      </c>
      <c r="B179" s="115">
        <f>'[1]S6 Maquette'!C191</f>
        <v>0</v>
      </c>
      <c r="C179" s="41">
        <f>'[1]S6 Maquette'!F191</f>
        <v>0</v>
      </c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6"/>
      <c r="T179" s="44"/>
    </row>
    <row r="180" spans="1:20" ht="30.6" customHeight="1">
      <c r="A180" s="115">
        <f>'[1]S6 Maquette'!B192</f>
        <v>0</v>
      </c>
      <c r="B180" s="115">
        <f>'[1]S6 Maquette'!C192</f>
        <v>0</v>
      </c>
      <c r="C180" s="41">
        <f>'[1]S6 Maquette'!F192</f>
        <v>0</v>
      </c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6"/>
      <c r="T180" s="44"/>
    </row>
    <row r="181" spans="1:20" ht="30.6" customHeight="1">
      <c r="A181" s="115">
        <f>'[1]S6 Maquette'!B193</f>
        <v>0</v>
      </c>
      <c r="B181" s="115">
        <f>'[1]S6 Maquette'!C193</f>
        <v>0</v>
      </c>
      <c r="C181" s="41">
        <f>'[1]S6 Maquette'!F193</f>
        <v>0</v>
      </c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6"/>
      <c r="T181" s="44"/>
    </row>
    <row r="182" spans="1:20" ht="30.6" customHeight="1">
      <c r="A182" s="115">
        <f>'[1]S6 Maquette'!B194</f>
        <v>0</v>
      </c>
      <c r="B182" s="115">
        <f>'[1]S6 Maquette'!C194</f>
        <v>0</v>
      </c>
      <c r="C182" s="41">
        <f>'[1]S6 Maquette'!F194</f>
        <v>0</v>
      </c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6"/>
      <c r="T182" s="44"/>
    </row>
    <row r="183" spans="1:20" ht="30.6" customHeight="1">
      <c r="A183" s="115">
        <f>'[1]S6 Maquette'!B195</f>
        <v>0</v>
      </c>
      <c r="B183" s="115">
        <f>'[1]S6 Maquette'!C195</f>
        <v>0</v>
      </c>
      <c r="C183" s="41">
        <f>'[1]S6 Maquette'!F195</f>
        <v>0</v>
      </c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6"/>
      <c r="T183" s="44"/>
    </row>
    <row r="184" spans="1:20" ht="30.6" customHeight="1">
      <c r="A184" s="115">
        <f>'[1]S6 Maquette'!B196</f>
        <v>0</v>
      </c>
      <c r="B184" s="115">
        <f>'[1]S6 Maquette'!C196</f>
        <v>0</v>
      </c>
      <c r="C184" s="41">
        <f>'[1]S6 Maquette'!F196</f>
        <v>0</v>
      </c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6"/>
      <c r="T184" s="44"/>
    </row>
    <row r="185" spans="1:20" ht="30.6" customHeight="1">
      <c r="A185" s="115">
        <f>'[1]S6 Maquette'!B197</f>
        <v>0</v>
      </c>
      <c r="B185" s="115">
        <f>'[1]S6 Maquette'!C197</f>
        <v>0</v>
      </c>
      <c r="C185" s="41">
        <f>'[1]S6 Maquette'!F197</f>
        <v>0</v>
      </c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6"/>
      <c r="T185" s="44"/>
    </row>
    <row r="186" spans="1:20" ht="30.6" customHeight="1">
      <c r="A186" s="115">
        <f>'[1]S6 Maquette'!B198</f>
        <v>0</v>
      </c>
      <c r="B186" s="115">
        <f>'[1]S6 Maquette'!C198</f>
        <v>0</v>
      </c>
      <c r="C186" s="41">
        <f>'[1]S6 Maquette'!F198</f>
        <v>0</v>
      </c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6"/>
      <c r="T186" s="44"/>
    </row>
    <row r="187" spans="1:20" ht="30.6" customHeight="1">
      <c r="A187" s="115">
        <f>'[1]S6 Maquette'!B199</f>
        <v>0</v>
      </c>
      <c r="B187" s="115">
        <f>'[1]S6 Maquette'!C199</f>
        <v>0</v>
      </c>
      <c r="C187" s="41">
        <f>'[1]S6 Maquette'!F199</f>
        <v>0</v>
      </c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6"/>
      <c r="T187" s="44"/>
    </row>
    <row r="188" spans="1:20" ht="30.6" customHeight="1">
      <c r="A188" s="115">
        <f>'[1]S6 Maquette'!B200</f>
        <v>0</v>
      </c>
      <c r="B188" s="115">
        <f>'[1]S6 Maquette'!C200</f>
        <v>0</v>
      </c>
      <c r="C188" s="41">
        <f>'[1]S6 Maquette'!F200</f>
        <v>0</v>
      </c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6"/>
      <c r="T188" s="44"/>
    </row>
    <row r="189" spans="1:20" ht="30.6" customHeight="1">
      <c r="A189" s="115">
        <f>'[1]S6 Maquette'!B201</f>
        <v>0</v>
      </c>
      <c r="B189" s="115">
        <f>'[1]S6 Maquette'!C201</f>
        <v>0</v>
      </c>
      <c r="C189" s="41">
        <f>'[1]S6 Maquette'!F201</f>
        <v>0</v>
      </c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6"/>
      <c r="T189" s="44"/>
    </row>
    <row r="190" spans="1:20" ht="30.6" customHeight="1">
      <c r="A190" s="115">
        <f>'[1]S6 Maquette'!B202</f>
        <v>0</v>
      </c>
      <c r="B190" s="115">
        <f>'[1]S6 Maquette'!C202</f>
        <v>0</v>
      </c>
      <c r="C190" s="41">
        <f>'[1]S6 Maquette'!F202</f>
        <v>0</v>
      </c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6"/>
      <c r="T190" s="44"/>
    </row>
    <row r="191" spans="1:20" ht="30.6" customHeight="1">
      <c r="A191" s="115">
        <f>'[1]S6 Maquette'!B203</f>
        <v>0</v>
      </c>
      <c r="B191" s="115">
        <f>'[1]S6 Maquette'!C203</f>
        <v>0</v>
      </c>
      <c r="C191" s="41">
        <f>'[1]S6 Maquette'!F203</f>
        <v>0</v>
      </c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6"/>
      <c r="T191" s="44"/>
    </row>
    <row r="192" spans="1:20" ht="30.6" customHeight="1">
      <c r="A192" s="115">
        <f>'[1]S6 Maquette'!B204</f>
        <v>0</v>
      </c>
      <c r="B192" s="115">
        <f>'[1]S6 Maquette'!C204</f>
        <v>0</v>
      </c>
      <c r="C192" s="41">
        <f>'[1]S6 Maquette'!F204</f>
        <v>0</v>
      </c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6"/>
      <c r="T192" s="44"/>
    </row>
    <row r="193" spans="1:20" ht="30.6" customHeight="1">
      <c r="A193" s="115">
        <f>'[1]S6 Maquette'!B205</f>
        <v>0</v>
      </c>
      <c r="B193" s="115">
        <f>'[1]S6 Maquette'!C205</f>
        <v>0</v>
      </c>
      <c r="C193" s="41">
        <f>'[1]S6 Maquette'!F205</f>
        <v>0</v>
      </c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6"/>
      <c r="T193" s="44"/>
    </row>
    <row r="194" spans="1:20" ht="30.6" customHeight="1">
      <c r="A194" s="115">
        <f>'[1]S6 Maquette'!B206</f>
        <v>0</v>
      </c>
      <c r="B194" s="115">
        <f>'[1]S6 Maquette'!C206</f>
        <v>0</v>
      </c>
      <c r="C194" s="41">
        <f>'[1]S6 Maquette'!F206</f>
        <v>0</v>
      </c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6"/>
      <c r="T194" s="44"/>
    </row>
    <row r="195" spans="1:20" ht="30.6" customHeight="1">
      <c r="A195" s="115">
        <f>'[1]S6 Maquette'!B207</f>
        <v>0</v>
      </c>
      <c r="B195" s="115">
        <f>'[1]S6 Maquette'!C207</f>
        <v>0</v>
      </c>
      <c r="C195" s="41">
        <f>'[1]S6 Maquette'!F207</f>
        <v>0</v>
      </c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6"/>
      <c r="T195" s="44"/>
    </row>
    <row r="196" spans="1:20" ht="30.6" customHeight="1">
      <c r="A196" s="115">
        <f>'[1]S6 Maquette'!B208</f>
        <v>0</v>
      </c>
      <c r="B196" s="115">
        <f>'[1]S6 Maquette'!C208</f>
        <v>0</v>
      </c>
      <c r="C196" s="41">
        <f>'[1]S6 Maquette'!F208</f>
        <v>0</v>
      </c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6"/>
      <c r="T196" s="44"/>
    </row>
    <row r="197" spans="1:20" ht="30.6" customHeight="1">
      <c r="A197" s="115">
        <f>'[1]S6 Maquette'!B209</f>
        <v>0</v>
      </c>
      <c r="B197" s="115">
        <f>'[1]S6 Maquette'!C209</f>
        <v>0</v>
      </c>
      <c r="C197" s="41">
        <f>'[1]S6 Maquette'!F209</f>
        <v>0</v>
      </c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6"/>
      <c r="T197" s="44"/>
    </row>
    <row r="198" spans="1:20" ht="30.6" customHeight="1">
      <c r="A198" s="115">
        <f>'[1]S6 Maquette'!B210</f>
        <v>0</v>
      </c>
      <c r="B198" s="115">
        <f>'[1]S6 Maquette'!C210</f>
        <v>0</v>
      </c>
      <c r="C198" s="41">
        <f>'[1]S6 Maquette'!F210</f>
        <v>0</v>
      </c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6"/>
      <c r="T198" s="44"/>
    </row>
    <row r="199" spans="1:20" ht="30.6" customHeight="1">
      <c r="A199" s="115">
        <f>'[1]S6 Maquette'!B211</f>
        <v>0</v>
      </c>
      <c r="B199" s="115">
        <f>'[1]S6 Maquette'!C211</f>
        <v>0</v>
      </c>
      <c r="C199" s="41">
        <f>'[1]S6 Maquette'!F211</f>
        <v>0</v>
      </c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6"/>
      <c r="T199" s="44"/>
    </row>
    <row r="200" spans="1:20" ht="30.6" customHeight="1">
      <c r="A200" s="115">
        <f>'[1]S6 Maquette'!B212</f>
        <v>0</v>
      </c>
      <c r="B200" s="115">
        <f>'[1]S6 Maquette'!C212</f>
        <v>0</v>
      </c>
      <c r="C200" s="41">
        <f>'[1]S6 Maquette'!F212</f>
        <v>0</v>
      </c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6"/>
      <c r="T200" s="44"/>
    </row>
    <row r="201" spans="1:20" ht="30.6" customHeight="1">
      <c r="A201" s="115">
        <f>'[1]S6 Maquette'!B213</f>
        <v>0</v>
      </c>
      <c r="B201" s="115">
        <f>'[1]S6 Maquette'!C213</f>
        <v>0</v>
      </c>
      <c r="C201" s="41">
        <f>'[1]S6 Maquette'!F213</f>
        <v>0</v>
      </c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6"/>
      <c r="T201" s="44"/>
    </row>
    <row r="202" spans="1:20" ht="30.6" customHeight="1">
      <c r="A202" s="115">
        <f>'[1]S6 Maquette'!B214</f>
        <v>0</v>
      </c>
      <c r="B202" s="115">
        <f>'[1]S6 Maquette'!C214</f>
        <v>0</v>
      </c>
      <c r="C202" s="41">
        <f>'[1]S6 Maquette'!F214</f>
        <v>0</v>
      </c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6"/>
      <c r="T202" s="44"/>
    </row>
    <row r="203" spans="1:20" ht="30.6" customHeight="1">
      <c r="A203" s="115">
        <f>'[1]S6 Maquette'!B215</f>
        <v>0</v>
      </c>
      <c r="B203" s="115">
        <f>'[1]S6 Maquette'!C215</f>
        <v>0</v>
      </c>
      <c r="C203" s="41">
        <f>'[1]S6 Maquette'!F215</f>
        <v>0</v>
      </c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6"/>
      <c r="T203" s="44"/>
    </row>
    <row r="204" spans="1:20" ht="30.6" customHeight="1">
      <c r="A204" s="115">
        <f>'[1]S6 Maquette'!B216</f>
        <v>0</v>
      </c>
      <c r="B204" s="115">
        <f>'[1]S6 Maquette'!C216</f>
        <v>0</v>
      </c>
      <c r="C204" s="41">
        <f>'[1]S6 Maquette'!F216</f>
        <v>0</v>
      </c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6"/>
      <c r="T204" s="44"/>
    </row>
    <row r="205" spans="1:20" ht="30.6" customHeight="1">
      <c r="A205" s="115">
        <f>'[1]S6 Maquette'!B217</f>
        <v>0</v>
      </c>
      <c r="B205" s="115">
        <f>'[1]S6 Maquette'!C217</f>
        <v>0</v>
      </c>
      <c r="C205" s="41">
        <f>'[1]S6 Maquette'!F217</f>
        <v>0</v>
      </c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6"/>
      <c r="T205" s="44"/>
    </row>
    <row r="206" spans="1:20" ht="30.6" customHeight="1">
      <c r="A206" s="115">
        <f>'[1]S6 Maquette'!B218</f>
        <v>0</v>
      </c>
      <c r="B206" s="115">
        <f>'[1]S6 Maquette'!C218</f>
        <v>0</v>
      </c>
      <c r="C206" s="41">
        <f>'[1]S6 Maquette'!F218</f>
        <v>0</v>
      </c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6"/>
      <c r="T206" s="44"/>
    </row>
    <row r="207" spans="1:20" ht="30.6" customHeight="1">
      <c r="A207" s="115">
        <f>'[1]S6 Maquette'!B219</f>
        <v>0</v>
      </c>
      <c r="B207" s="115">
        <f>'[1]S6 Maquette'!C219</f>
        <v>0</v>
      </c>
      <c r="C207" s="41">
        <f>'[1]S6 Maquette'!F219</f>
        <v>0</v>
      </c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  <c r="S207" s="116"/>
      <c r="T207" s="44"/>
    </row>
    <row r="208" spans="1:20" ht="30.6" customHeight="1">
      <c r="A208" s="115">
        <f>'[1]S6 Maquette'!B220</f>
        <v>0</v>
      </c>
      <c r="B208" s="115">
        <f>'[1]S6 Maquette'!C220</f>
        <v>0</v>
      </c>
      <c r="C208" s="41">
        <f>'[1]S6 Maquette'!F220</f>
        <v>0</v>
      </c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6"/>
      <c r="T208" s="44"/>
    </row>
    <row r="209" spans="1:20" ht="30.6" customHeight="1">
      <c r="A209" s="115">
        <f>'[1]S6 Maquette'!B221</f>
        <v>0</v>
      </c>
      <c r="B209" s="115">
        <f>'[1]S6 Maquette'!C221</f>
        <v>0</v>
      </c>
      <c r="C209" s="41">
        <f>'[1]S6 Maquette'!F221</f>
        <v>0</v>
      </c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6"/>
      <c r="T209" s="44"/>
    </row>
    <row r="210" spans="1:20" ht="30.6" customHeight="1">
      <c r="A210" s="115">
        <f>'[1]S6 Maquette'!B222</f>
        <v>0</v>
      </c>
      <c r="B210" s="115">
        <f>'[1]S6 Maquette'!C222</f>
        <v>0</v>
      </c>
      <c r="C210" s="41">
        <f>'[1]S6 Maquette'!F222</f>
        <v>0</v>
      </c>
      <c r="D210" s="114"/>
      <c r="E210" s="114"/>
      <c r="F210" s="114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6"/>
      <c r="T210" s="44"/>
    </row>
    <row r="211" spans="1:20" ht="30.6" customHeight="1">
      <c r="A211" s="115">
        <f>'[1]S6 Maquette'!B223</f>
        <v>0</v>
      </c>
      <c r="B211" s="115">
        <f>'[1]S6 Maquette'!C223</f>
        <v>0</v>
      </c>
      <c r="C211" s="41">
        <f>'[1]S6 Maquette'!F223</f>
        <v>0</v>
      </c>
      <c r="D211" s="114"/>
      <c r="E211" s="114"/>
      <c r="F211" s="114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6"/>
      <c r="T211" s="44"/>
    </row>
    <row r="212" spans="1:20" ht="30.6" customHeight="1">
      <c r="A212" s="115">
        <f>'[1]S6 Maquette'!B224</f>
        <v>0</v>
      </c>
      <c r="B212" s="115">
        <f>'[1]S6 Maquette'!C224</f>
        <v>0</v>
      </c>
      <c r="C212" s="41">
        <f>'[1]S6 Maquette'!F224</f>
        <v>0</v>
      </c>
      <c r="D212" s="114"/>
      <c r="E212" s="114"/>
      <c r="F212" s="114"/>
      <c r="G212" s="114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6"/>
      <c r="T212" s="44"/>
    </row>
    <row r="213" spans="1:20" ht="30.6" customHeight="1">
      <c r="A213" s="115">
        <f>'[1]S6 Maquette'!B225</f>
        <v>0</v>
      </c>
      <c r="B213" s="115">
        <f>'[1]S6 Maquette'!C225</f>
        <v>0</v>
      </c>
      <c r="C213" s="41">
        <f>'[1]S6 Maquette'!F225</f>
        <v>0</v>
      </c>
      <c r="D213" s="114"/>
      <c r="E213" s="114"/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6"/>
      <c r="T213" s="44"/>
    </row>
    <row r="214" spans="1:20" ht="30.6" customHeight="1">
      <c r="A214" s="115">
        <f>'[1]S6 Maquette'!B226</f>
        <v>0</v>
      </c>
      <c r="B214" s="115">
        <f>'[1]S6 Maquette'!C226</f>
        <v>0</v>
      </c>
      <c r="C214" s="41">
        <f>'[1]S6 Maquette'!F226</f>
        <v>0</v>
      </c>
      <c r="D214" s="114"/>
      <c r="E214" s="114"/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6"/>
      <c r="T214" s="44"/>
    </row>
    <row r="215" spans="1:20" ht="30.6" customHeight="1">
      <c r="A215" s="115">
        <f>'[1]S6 Maquette'!B227</f>
        <v>0</v>
      </c>
      <c r="B215" s="115">
        <f>'[1]S6 Maquette'!C227</f>
        <v>0</v>
      </c>
      <c r="C215" s="41">
        <f>'[1]S6 Maquette'!F227</f>
        <v>0</v>
      </c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4"/>
      <c r="S215" s="116"/>
      <c r="T215" s="44"/>
    </row>
    <row r="216" spans="1:20" ht="30.6" customHeight="1">
      <c r="A216" s="115">
        <f>'[1]S6 Maquette'!B228</f>
        <v>0</v>
      </c>
      <c r="B216" s="115">
        <f>'[1]S6 Maquette'!C228</f>
        <v>0</v>
      </c>
      <c r="C216" s="41">
        <f>'[1]S6 Maquette'!F228</f>
        <v>0</v>
      </c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6"/>
      <c r="T216" s="44"/>
    </row>
    <row r="217" spans="1:20" ht="30.6" customHeight="1">
      <c r="A217" s="115">
        <f>'[1]S6 Maquette'!B229</f>
        <v>0</v>
      </c>
      <c r="B217" s="115">
        <f>'[1]S6 Maquette'!C229</f>
        <v>0</v>
      </c>
      <c r="C217" s="41">
        <f>'[1]S6 Maquette'!F229</f>
        <v>0</v>
      </c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6"/>
      <c r="T217" s="44"/>
    </row>
    <row r="218" spans="1:20" ht="30.6" customHeight="1">
      <c r="A218" s="115">
        <f>'[1]S6 Maquette'!B230</f>
        <v>0</v>
      </c>
      <c r="B218" s="115">
        <f>'[1]S6 Maquette'!C230</f>
        <v>0</v>
      </c>
      <c r="C218" s="41">
        <f>'[1]S6 Maquette'!F230</f>
        <v>0</v>
      </c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6"/>
      <c r="T218" s="44"/>
    </row>
    <row r="219" spans="1:20" ht="30.6" customHeight="1">
      <c r="A219" s="115">
        <f>'[1]S6 Maquette'!B231</f>
        <v>0</v>
      </c>
      <c r="B219" s="115">
        <f>'[1]S6 Maquette'!C231</f>
        <v>0</v>
      </c>
      <c r="C219" s="41">
        <f>'[1]S6 Maquette'!F231</f>
        <v>0</v>
      </c>
      <c r="D219" s="114"/>
      <c r="E219" s="114"/>
      <c r="F219" s="114"/>
      <c r="G219" s="114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6"/>
      <c r="T219" s="44"/>
    </row>
    <row r="220" spans="1:20" ht="30.6" customHeight="1">
      <c r="A220" s="115">
        <f>'[1]S6 Maquette'!B232</f>
        <v>0</v>
      </c>
      <c r="B220" s="115">
        <f>'[1]S6 Maquette'!C232</f>
        <v>0</v>
      </c>
      <c r="C220" s="41">
        <f>'[1]S6 Maquette'!F232</f>
        <v>0</v>
      </c>
      <c r="D220" s="114"/>
      <c r="E220" s="114"/>
      <c r="F220" s="114"/>
      <c r="G220" s="114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6"/>
      <c r="T220" s="44"/>
    </row>
    <row r="221" spans="1:20" ht="30.6" customHeight="1">
      <c r="A221" s="115">
        <f>'[1]S6 Maquette'!B233</f>
        <v>0</v>
      </c>
      <c r="B221" s="115">
        <f>'[1]S6 Maquette'!C233</f>
        <v>0</v>
      </c>
      <c r="C221" s="41">
        <f>'[1]S6 Maquette'!F233</f>
        <v>0</v>
      </c>
      <c r="D221" s="114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4"/>
      <c r="R221" s="114"/>
      <c r="S221" s="116"/>
      <c r="T221" s="44"/>
    </row>
    <row r="222" spans="1:20" ht="30.6" customHeight="1">
      <c r="A222" s="115">
        <f>'[1]S6 Maquette'!B234</f>
        <v>0</v>
      </c>
      <c r="B222" s="115">
        <f>'[1]S6 Maquette'!C234</f>
        <v>0</v>
      </c>
      <c r="C222" s="41">
        <f>'[1]S6 Maquette'!F234</f>
        <v>0</v>
      </c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6"/>
      <c r="T222" s="44"/>
    </row>
    <row r="223" spans="1:20" ht="30.6" customHeight="1">
      <c r="A223" s="115">
        <f>'[1]S6 Maquette'!B235</f>
        <v>0</v>
      </c>
      <c r="B223" s="115">
        <f>'[1]S6 Maquette'!C235</f>
        <v>0</v>
      </c>
      <c r="C223" s="41">
        <f>'[1]S6 Maquette'!F235</f>
        <v>0</v>
      </c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6"/>
      <c r="T223" s="44"/>
    </row>
    <row r="224" spans="1:20" ht="30.6" customHeight="1">
      <c r="A224" s="115">
        <f>'[1]S6 Maquette'!B236</f>
        <v>0</v>
      </c>
      <c r="B224" s="115">
        <f>'[1]S6 Maquette'!C236</f>
        <v>0</v>
      </c>
      <c r="C224" s="41">
        <f>'[1]S6 Maquette'!F236</f>
        <v>0</v>
      </c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4"/>
      <c r="P224" s="114"/>
      <c r="Q224" s="114"/>
      <c r="R224" s="114"/>
      <c r="S224" s="116"/>
      <c r="T224" s="44"/>
    </row>
    <row r="225" spans="1:20" ht="30.6" customHeight="1">
      <c r="A225" s="115">
        <f>'[1]S6 Maquette'!B237</f>
        <v>0</v>
      </c>
      <c r="B225" s="115">
        <f>'[1]S6 Maquette'!C237</f>
        <v>0</v>
      </c>
      <c r="C225" s="41">
        <f>'[1]S6 Maquette'!F237</f>
        <v>0</v>
      </c>
      <c r="D225" s="114"/>
      <c r="E225" s="114"/>
      <c r="F225" s="114"/>
      <c r="G225" s="114"/>
      <c r="H225" s="114"/>
      <c r="I225" s="114"/>
      <c r="J225" s="114"/>
      <c r="K225" s="114"/>
      <c r="L225" s="114"/>
      <c r="M225" s="114"/>
      <c r="N225" s="114"/>
      <c r="O225" s="114"/>
      <c r="P225" s="114"/>
      <c r="Q225" s="114"/>
      <c r="R225" s="114"/>
      <c r="S225" s="116"/>
      <c r="T225" s="44"/>
    </row>
    <row r="226" spans="1:20" ht="30.6" customHeight="1">
      <c r="A226" s="115">
        <f>'[1]S6 Maquette'!B238</f>
        <v>0</v>
      </c>
      <c r="B226" s="115">
        <f>'[1]S6 Maquette'!C238</f>
        <v>0</v>
      </c>
      <c r="C226" s="41">
        <f>'[1]S6 Maquette'!F238</f>
        <v>0</v>
      </c>
      <c r="D226" s="114"/>
      <c r="E226" s="114"/>
      <c r="F226" s="114"/>
      <c r="G226" s="114"/>
      <c r="H226" s="114"/>
      <c r="I226" s="114"/>
      <c r="J226" s="114"/>
      <c r="K226" s="114"/>
      <c r="L226" s="114"/>
      <c r="M226" s="114"/>
      <c r="N226" s="114"/>
      <c r="O226" s="114"/>
      <c r="P226" s="114"/>
      <c r="Q226" s="114"/>
      <c r="R226" s="114"/>
      <c r="S226" s="116"/>
      <c r="T226" s="44"/>
    </row>
    <row r="227" spans="1:20" ht="30.6" customHeight="1">
      <c r="A227" s="115">
        <f>'[1]S6 Maquette'!B239</f>
        <v>0</v>
      </c>
      <c r="B227" s="115">
        <f>'[1]S6 Maquette'!C239</f>
        <v>0</v>
      </c>
      <c r="C227" s="41">
        <f>'[1]S6 Maquette'!F239</f>
        <v>0</v>
      </c>
      <c r="D227" s="114"/>
      <c r="E227" s="114"/>
      <c r="F227" s="114"/>
      <c r="G227" s="114"/>
      <c r="H227" s="114"/>
      <c r="I227" s="114"/>
      <c r="J227" s="114"/>
      <c r="K227" s="114"/>
      <c r="L227" s="114"/>
      <c r="M227" s="114"/>
      <c r="N227" s="114"/>
      <c r="O227" s="114"/>
      <c r="P227" s="114"/>
      <c r="Q227" s="114"/>
      <c r="R227" s="114"/>
      <c r="S227" s="116"/>
      <c r="T227" s="44"/>
    </row>
    <row r="228" spans="1:20" ht="30.6" customHeight="1">
      <c r="A228" s="115">
        <f>'[1]S6 Maquette'!B240</f>
        <v>0</v>
      </c>
      <c r="B228" s="115">
        <f>'[1]S6 Maquette'!C240</f>
        <v>0</v>
      </c>
      <c r="C228" s="41">
        <f>'[1]S6 Maquette'!F240</f>
        <v>0</v>
      </c>
      <c r="D228" s="114"/>
      <c r="E228" s="114"/>
      <c r="F228" s="114"/>
      <c r="G228" s="114"/>
      <c r="H228" s="114"/>
      <c r="I228" s="114"/>
      <c r="J228" s="114"/>
      <c r="K228" s="114"/>
      <c r="L228" s="114"/>
      <c r="M228" s="114"/>
      <c r="N228" s="114"/>
      <c r="O228" s="114"/>
      <c r="P228" s="114"/>
      <c r="Q228" s="114"/>
      <c r="R228" s="114"/>
      <c r="S228" s="116"/>
      <c r="T228" s="44"/>
    </row>
    <row r="229" spans="1:20" ht="30.6" customHeight="1">
      <c r="A229" s="115">
        <f>'[1]S6 Maquette'!B241</f>
        <v>0</v>
      </c>
      <c r="B229" s="115">
        <f>'[1]S6 Maquette'!C241</f>
        <v>0</v>
      </c>
      <c r="C229" s="41">
        <f>'[1]S6 Maquette'!F241</f>
        <v>0</v>
      </c>
      <c r="D229" s="114"/>
      <c r="E229" s="114"/>
      <c r="F229" s="114"/>
      <c r="G229" s="114"/>
      <c r="H229" s="114"/>
      <c r="I229" s="114"/>
      <c r="J229" s="114"/>
      <c r="K229" s="114"/>
      <c r="L229" s="114"/>
      <c r="M229" s="114"/>
      <c r="N229" s="114"/>
      <c r="O229" s="114"/>
      <c r="P229" s="114"/>
      <c r="Q229" s="114"/>
      <c r="R229" s="114"/>
      <c r="S229" s="116"/>
      <c r="T229" s="44"/>
    </row>
    <row r="230" spans="1:20" ht="30.6" customHeight="1">
      <c r="A230" s="115">
        <f>'[1]S6 Maquette'!B242</f>
        <v>0</v>
      </c>
      <c r="B230" s="115">
        <f>'[1]S6 Maquette'!C242</f>
        <v>0</v>
      </c>
      <c r="C230" s="41">
        <f>'[1]S6 Maquette'!F242</f>
        <v>0</v>
      </c>
      <c r="D230" s="114"/>
      <c r="E230" s="114"/>
      <c r="F230" s="114"/>
      <c r="G230" s="114"/>
      <c r="H230" s="114"/>
      <c r="I230" s="114"/>
      <c r="J230" s="114"/>
      <c r="K230" s="114"/>
      <c r="L230" s="114"/>
      <c r="M230" s="114"/>
      <c r="N230" s="114"/>
      <c r="O230" s="114"/>
      <c r="P230" s="114"/>
      <c r="Q230" s="114"/>
      <c r="R230" s="114"/>
      <c r="S230" s="116"/>
      <c r="T230" s="44"/>
    </row>
    <row r="231" spans="1:20" ht="30.6" customHeight="1">
      <c r="A231" s="115">
        <f>'[1]S6 Maquette'!B243</f>
        <v>0</v>
      </c>
      <c r="B231" s="115">
        <f>'[1]S6 Maquette'!C243</f>
        <v>0</v>
      </c>
      <c r="C231" s="41">
        <f>'[1]S6 Maquette'!F243</f>
        <v>0</v>
      </c>
      <c r="D231" s="114"/>
      <c r="E231" s="114"/>
      <c r="F231" s="114"/>
      <c r="G231" s="114"/>
      <c r="H231" s="114"/>
      <c r="I231" s="114"/>
      <c r="J231" s="114"/>
      <c r="K231" s="114"/>
      <c r="L231" s="114"/>
      <c r="M231" s="114"/>
      <c r="N231" s="114"/>
      <c r="O231" s="114"/>
      <c r="P231" s="114"/>
      <c r="Q231" s="114"/>
      <c r="R231" s="114"/>
      <c r="S231" s="116"/>
      <c r="T231" s="44"/>
    </row>
    <row r="232" spans="1:20" ht="30.6" customHeight="1">
      <c r="A232" s="115">
        <f>'[1]S6 Maquette'!B244</f>
        <v>0</v>
      </c>
      <c r="B232" s="115">
        <f>'[1]S6 Maquette'!C244</f>
        <v>0</v>
      </c>
      <c r="C232" s="41">
        <f>'[1]S6 Maquette'!F244</f>
        <v>0</v>
      </c>
      <c r="D232" s="114"/>
      <c r="E232" s="114"/>
      <c r="F232" s="114"/>
      <c r="G232" s="114"/>
      <c r="H232" s="114"/>
      <c r="I232" s="114"/>
      <c r="J232" s="114"/>
      <c r="K232" s="114"/>
      <c r="L232" s="114"/>
      <c r="M232" s="114"/>
      <c r="N232" s="114"/>
      <c r="O232" s="114"/>
      <c r="P232" s="114"/>
      <c r="Q232" s="114"/>
      <c r="R232" s="114"/>
      <c r="S232" s="116"/>
      <c r="T232" s="44"/>
    </row>
    <row r="233" spans="1:20" ht="30.6" customHeight="1">
      <c r="A233" s="115">
        <f>'[1]S6 Maquette'!B245</f>
        <v>0</v>
      </c>
      <c r="B233" s="115">
        <f>'[1]S6 Maquette'!C245</f>
        <v>0</v>
      </c>
      <c r="C233" s="41">
        <f>'[1]S6 Maquette'!F245</f>
        <v>0</v>
      </c>
      <c r="D233" s="114"/>
      <c r="E233" s="114"/>
      <c r="F233" s="114"/>
      <c r="G233" s="114"/>
      <c r="H233" s="114"/>
      <c r="I233" s="114"/>
      <c r="J233" s="114"/>
      <c r="K233" s="114"/>
      <c r="L233" s="114"/>
      <c r="M233" s="114"/>
      <c r="N233" s="114"/>
      <c r="O233" s="114"/>
      <c r="P233" s="114"/>
      <c r="Q233" s="114"/>
      <c r="R233" s="114"/>
      <c r="S233" s="116"/>
      <c r="T233" s="44"/>
    </row>
    <row r="234" spans="1:20" ht="30.6" customHeight="1">
      <c r="A234" s="115">
        <f>'[1]S6 Maquette'!B246</f>
        <v>0</v>
      </c>
      <c r="B234" s="115">
        <f>'[1]S6 Maquette'!C246</f>
        <v>0</v>
      </c>
      <c r="C234" s="41">
        <f>'[1]S6 Maquette'!F246</f>
        <v>0</v>
      </c>
      <c r="D234" s="114"/>
      <c r="E234" s="114"/>
      <c r="F234" s="114"/>
      <c r="G234" s="114"/>
      <c r="H234" s="114"/>
      <c r="I234" s="114"/>
      <c r="J234" s="114"/>
      <c r="K234" s="114"/>
      <c r="L234" s="114"/>
      <c r="M234" s="114"/>
      <c r="N234" s="114"/>
      <c r="O234" s="114"/>
      <c r="P234" s="114"/>
      <c r="Q234" s="114"/>
      <c r="R234" s="114"/>
      <c r="S234" s="116"/>
      <c r="T234" s="44"/>
    </row>
    <row r="235" spans="1:20" ht="30.6" customHeight="1">
      <c r="A235" s="115">
        <f>'[1]S6 Maquette'!B247</f>
        <v>0</v>
      </c>
      <c r="B235" s="115">
        <f>'[1]S6 Maquette'!C247</f>
        <v>0</v>
      </c>
      <c r="C235" s="41">
        <f>'[1]S6 Maquette'!F247</f>
        <v>0</v>
      </c>
      <c r="D235" s="114"/>
      <c r="E235" s="114"/>
      <c r="F235" s="114"/>
      <c r="G235" s="114"/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4"/>
      <c r="S235" s="116"/>
      <c r="T235" s="44"/>
    </row>
    <row r="236" spans="1:20" ht="30.6" customHeight="1">
      <c r="A236" s="115">
        <f>'[1]S6 Maquette'!B248</f>
        <v>0</v>
      </c>
      <c r="B236" s="115">
        <f>'[1]S6 Maquette'!C248</f>
        <v>0</v>
      </c>
      <c r="C236" s="41">
        <f>'[1]S6 Maquette'!F248</f>
        <v>0</v>
      </c>
      <c r="D236" s="114"/>
      <c r="E236" s="114"/>
      <c r="F236" s="114"/>
      <c r="G236" s="114"/>
      <c r="H236" s="114"/>
      <c r="I236" s="114"/>
      <c r="J236" s="114"/>
      <c r="K236" s="114"/>
      <c r="L236" s="114"/>
      <c r="M236" s="114"/>
      <c r="N236" s="114"/>
      <c r="O236" s="114"/>
      <c r="P236" s="114"/>
      <c r="Q236" s="114"/>
      <c r="R236" s="114"/>
      <c r="S236" s="116"/>
      <c r="T236" s="44"/>
    </row>
    <row r="237" spans="1:20" ht="30.6" customHeight="1">
      <c r="A237" s="115">
        <f>'[1]S6 Maquette'!B249</f>
        <v>0</v>
      </c>
      <c r="B237" s="115">
        <f>'[1]S6 Maquette'!C249</f>
        <v>0</v>
      </c>
      <c r="C237" s="41">
        <f>'[1]S6 Maquette'!F249</f>
        <v>0</v>
      </c>
      <c r="D237" s="114"/>
      <c r="E237" s="114"/>
      <c r="F237" s="114"/>
      <c r="G237" s="114"/>
      <c r="H237" s="114"/>
      <c r="I237" s="114"/>
      <c r="J237" s="114"/>
      <c r="K237" s="114"/>
      <c r="L237" s="114"/>
      <c r="M237" s="114"/>
      <c r="N237" s="114"/>
      <c r="O237" s="114"/>
      <c r="P237" s="114"/>
      <c r="Q237" s="114"/>
      <c r="R237" s="114"/>
      <c r="S237" s="116"/>
      <c r="T237" s="44"/>
    </row>
    <row r="238" spans="1:20" ht="30.6" customHeight="1">
      <c r="A238" s="115">
        <f>'[1]S6 Maquette'!B250</f>
        <v>0</v>
      </c>
      <c r="B238" s="115">
        <f>'[1]S6 Maquette'!C250</f>
        <v>0</v>
      </c>
      <c r="C238" s="41">
        <f>'[1]S6 Maquette'!F250</f>
        <v>0</v>
      </c>
      <c r="D238" s="114"/>
      <c r="E238" s="114"/>
      <c r="F238" s="114"/>
      <c r="G238" s="114"/>
      <c r="H238" s="114"/>
      <c r="I238" s="114"/>
      <c r="J238" s="114"/>
      <c r="K238" s="114"/>
      <c r="L238" s="114"/>
      <c r="M238" s="114"/>
      <c r="N238" s="114"/>
      <c r="O238" s="114"/>
      <c r="P238" s="114"/>
      <c r="Q238" s="114"/>
      <c r="R238" s="114"/>
      <c r="S238" s="116"/>
      <c r="T238" s="44"/>
    </row>
    <row r="239" spans="1:20" ht="30.6" customHeight="1">
      <c r="A239" s="115">
        <f>'[1]S6 Maquette'!B251</f>
        <v>0</v>
      </c>
      <c r="B239" s="115">
        <f>'[1]S6 Maquette'!C251</f>
        <v>0</v>
      </c>
      <c r="C239" s="41">
        <f>'[1]S6 Maquette'!F251</f>
        <v>0</v>
      </c>
      <c r="D239" s="114"/>
      <c r="E239" s="114"/>
      <c r="F239" s="114"/>
      <c r="G239" s="114"/>
      <c r="H239" s="114"/>
      <c r="I239" s="114"/>
      <c r="J239" s="114"/>
      <c r="K239" s="114"/>
      <c r="L239" s="114"/>
      <c r="M239" s="114"/>
      <c r="N239" s="114"/>
      <c r="O239" s="114"/>
      <c r="P239" s="114"/>
      <c r="Q239" s="114"/>
      <c r="R239" s="114"/>
      <c r="S239" s="116"/>
      <c r="T239" s="44"/>
    </row>
    <row r="240" spans="1:20" ht="30.6" customHeight="1">
      <c r="A240" s="115">
        <f>'[1]S6 Maquette'!B252</f>
        <v>0</v>
      </c>
      <c r="B240" s="115">
        <f>'[1]S6 Maquette'!C252</f>
        <v>0</v>
      </c>
      <c r="C240" s="41">
        <f>'[1]S6 Maquette'!F252</f>
        <v>0</v>
      </c>
      <c r="D240" s="114"/>
      <c r="E240" s="114"/>
      <c r="F240" s="114"/>
      <c r="G240" s="114"/>
      <c r="H240" s="114"/>
      <c r="I240" s="114"/>
      <c r="J240" s="114"/>
      <c r="K240" s="114"/>
      <c r="L240" s="114"/>
      <c r="M240" s="114"/>
      <c r="N240" s="114"/>
      <c r="O240" s="114"/>
      <c r="P240" s="114"/>
      <c r="Q240" s="114"/>
      <c r="R240" s="114"/>
      <c r="S240" s="116"/>
      <c r="T240" s="44"/>
    </row>
    <row r="241" spans="1:20" ht="30.6" customHeight="1">
      <c r="A241" s="115">
        <f>'[1]S6 Maquette'!B253</f>
        <v>0</v>
      </c>
      <c r="B241" s="115">
        <f>'[1]S6 Maquette'!C253</f>
        <v>0</v>
      </c>
      <c r="C241" s="41">
        <f>'[1]S6 Maquette'!F253</f>
        <v>0</v>
      </c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4"/>
      <c r="P241" s="114"/>
      <c r="Q241" s="114"/>
      <c r="R241" s="114"/>
      <c r="S241" s="116"/>
      <c r="T241" s="44"/>
    </row>
    <row r="242" spans="1:20" ht="30.6" customHeight="1">
      <c r="A242" s="115">
        <f>'[1]S6 Maquette'!B254</f>
        <v>0</v>
      </c>
      <c r="B242" s="115">
        <f>'[1]S6 Maquette'!C254</f>
        <v>0</v>
      </c>
      <c r="C242" s="41">
        <f>'[1]S6 Maquette'!F254</f>
        <v>0</v>
      </c>
      <c r="D242" s="114"/>
      <c r="E242" s="114"/>
      <c r="F242" s="114"/>
      <c r="G242" s="114"/>
      <c r="H242" s="114"/>
      <c r="I242" s="114"/>
      <c r="J242" s="114"/>
      <c r="K242" s="114"/>
      <c r="L242" s="114"/>
      <c r="M242" s="114"/>
      <c r="N242" s="114"/>
      <c r="O242" s="114"/>
      <c r="P242" s="114"/>
      <c r="Q242" s="114"/>
      <c r="R242" s="114"/>
      <c r="S242" s="116"/>
      <c r="T242" s="44"/>
    </row>
    <row r="243" spans="1:20" ht="30.6" customHeight="1">
      <c r="A243" s="115">
        <f>'[1]S6 Maquette'!B255</f>
        <v>0</v>
      </c>
      <c r="B243" s="115">
        <f>'[1]S6 Maquette'!C255</f>
        <v>0</v>
      </c>
      <c r="C243" s="41">
        <f>'[1]S6 Maquette'!F255</f>
        <v>0</v>
      </c>
      <c r="D243" s="114"/>
      <c r="E243" s="114"/>
      <c r="F243" s="114"/>
      <c r="G243" s="114"/>
      <c r="H243" s="114"/>
      <c r="I243" s="114"/>
      <c r="J243" s="114"/>
      <c r="K243" s="114"/>
      <c r="L243" s="114"/>
      <c r="M243" s="114"/>
      <c r="N243" s="114"/>
      <c r="O243" s="114"/>
      <c r="P243" s="114"/>
      <c r="Q243" s="114"/>
      <c r="R243" s="114"/>
      <c r="S243" s="116"/>
      <c r="T243" s="44"/>
    </row>
    <row r="244" spans="1:20" ht="30.6" customHeight="1">
      <c r="A244" s="115">
        <f>'[1]S6 Maquette'!B256</f>
        <v>0</v>
      </c>
      <c r="B244" s="115">
        <f>'[1]S6 Maquette'!C256</f>
        <v>0</v>
      </c>
      <c r="C244" s="41">
        <f>'[1]S6 Maquette'!F256</f>
        <v>0</v>
      </c>
      <c r="D244" s="114"/>
      <c r="E244" s="114"/>
      <c r="F244" s="114"/>
      <c r="G244" s="114"/>
      <c r="H244" s="114"/>
      <c r="I244" s="114"/>
      <c r="J244" s="114"/>
      <c r="K244" s="114"/>
      <c r="L244" s="114"/>
      <c r="M244" s="114"/>
      <c r="N244" s="114"/>
      <c r="O244" s="114"/>
      <c r="P244" s="114"/>
      <c r="Q244" s="114"/>
      <c r="R244" s="114"/>
      <c r="S244" s="116"/>
      <c r="T244" s="44"/>
    </row>
    <row r="245" spans="1:20" ht="30.6" customHeight="1">
      <c r="A245" s="115">
        <f>'[1]S6 Maquette'!B257</f>
        <v>0</v>
      </c>
      <c r="B245" s="115">
        <f>'[1]S6 Maquette'!C257</f>
        <v>0</v>
      </c>
      <c r="C245" s="41">
        <f>'[1]S6 Maquette'!F257</f>
        <v>0</v>
      </c>
      <c r="D245" s="114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4"/>
      <c r="R245" s="114"/>
      <c r="S245" s="116"/>
      <c r="T245" s="44"/>
    </row>
    <row r="246" spans="1:20" ht="30.6" customHeight="1">
      <c r="A246" s="115">
        <f>'[1]S6 Maquette'!B258</f>
        <v>0</v>
      </c>
      <c r="B246" s="115">
        <f>'[1]S6 Maquette'!C258</f>
        <v>0</v>
      </c>
      <c r="C246" s="41">
        <f>'[1]S6 Maquette'!F258</f>
        <v>0</v>
      </c>
      <c r="D246" s="114"/>
      <c r="E246" s="114"/>
      <c r="F246" s="114"/>
      <c r="G246" s="114"/>
      <c r="H246" s="114"/>
      <c r="I246" s="114"/>
      <c r="J246" s="114"/>
      <c r="K246" s="114"/>
      <c r="L246" s="114"/>
      <c r="M246" s="114"/>
      <c r="N246" s="114"/>
      <c r="O246" s="114"/>
      <c r="P246" s="114"/>
      <c r="Q246" s="114"/>
      <c r="R246" s="114"/>
      <c r="S246" s="116"/>
      <c r="T246" s="44"/>
    </row>
    <row r="247" spans="1:20" ht="30.6" customHeight="1">
      <c r="A247" s="115">
        <f>'[1]S6 Maquette'!B259</f>
        <v>0</v>
      </c>
      <c r="B247" s="115">
        <f>'[1]S6 Maquette'!C259</f>
        <v>0</v>
      </c>
      <c r="C247" s="41">
        <f>'[1]S6 Maquette'!F259</f>
        <v>0</v>
      </c>
      <c r="D247" s="114"/>
      <c r="E247" s="114"/>
      <c r="F247" s="114"/>
      <c r="G247" s="114"/>
      <c r="H247" s="114"/>
      <c r="I247" s="114"/>
      <c r="J247" s="114"/>
      <c r="K247" s="114"/>
      <c r="L247" s="114"/>
      <c r="M247" s="114"/>
      <c r="N247" s="114"/>
      <c r="O247" s="114"/>
      <c r="P247" s="114"/>
      <c r="Q247" s="114"/>
      <c r="R247" s="114"/>
      <c r="S247" s="116"/>
      <c r="T247" s="44"/>
    </row>
    <row r="248" spans="1:20" ht="30.6" customHeight="1">
      <c r="A248" s="115">
        <f>'[1]S6 Maquette'!B260</f>
        <v>0</v>
      </c>
      <c r="B248" s="115">
        <f>'[1]S6 Maquette'!C260</f>
        <v>0</v>
      </c>
      <c r="C248" s="41">
        <f>'[1]S6 Maquette'!F260</f>
        <v>0</v>
      </c>
      <c r="D248" s="114"/>
      <c r="E248" s="114"/>
      <c r="F248" s="114"/>
      <c r="G248" s="114"/>
      <c r="H248" s="114"/>
      <c r="I248" s="114"/>
      <c r="J248" s="114"/>
      <c r="K248" s="114"/>
      <c r="L248" s="114"/>
      <c r="M248" s="114"/>
      <c r="N248" s="114"/>
      <c r="O248" s="114"/>
      <c r="P248" s="114"/>
      <c r="Q248" s="114"/>
      <c r="R248" s="114"/>
      <c r="S248" s="116"/>
      <c r="T248" s="44"/>
    </row>
    <row r="249" spans="1:20" ht="30.6" customHeight="1">
      <c r="A249" s="115">
        <f>'[1]S6 Maquette'!B261</f>
        <v>0</v>
      </c>
      <c r="B249" s="115">
        <f>'[1]S6 Maquette'!C261</f>
        <v>0</v>
      </c>
      <c r="C249" s="41">
        <f>'[1]S6 Maquette'!F261</f>
        <v>0</v>
      </c>
      <c r="D249" s="114"/>
      <c r="E249" s="114"/>
      <c r="F249" s="114"/>
      <c r="G249" s="114"/>
      <c r="H249" s="114"/>
      <c r="I249" s="114"/>
      <c r="J249" s="114"/>
      <c r="K249" s="114"/>
      <c r="L249" s="114"/>
      <c r="M249" s="114"/>
      <c r="N249" s="114"/>
      <c r="O249" s="114"/>
      <c r="P249" s="114"/>
      <c r="Q249" s="114"/>
      <c r="R249" s="114"/>
      <c r="S249" s="116"/>
      <c r="T249" s="44"/>
    </row>
    <row r="250" spans="1:20" ht="30.6" customHeight="1">
      <c r="A250" s="115">
        <f>'[1]S6 Maquette'!B262</f>
        <v>0</v>
      </c>
      <c r="B250" s="115">
        <f>'[1]S6 Maquette'!C262</f>
        <v>0</v>
      </c>
      <c r="C250" s="41">
        <f>'[1]S6 Maquette'!F262</f>
        <v>0</v>
      </c>
      <c r="D250" s="114"/>
      <c r="E250" s="114"/>
      <c r="F250" s="114"/>
      <c r="G250" s="114"/>
      <c r="H250" s="114"/>
      <c r="I250" s="114"/>
      <c r="J250" s="114"/>
      <c r="K250" s="114"/>
      <c r="L250" s="114"/>
      <c r="M250" s="114"/>
      <c r="N250" s="114"/>
      <c r="O250" s="114"/>
      <c r="P250" s="114"/>
      <c r="Q250" s="114"/>
      <c r="R250" s="114"/>
      <c r="S250" s="116"/>
      <c r="T250" s="44"/>
    </row>
    <row r="251" spans="1:20" ht="30.6" customHeight="1">
      <c r="A251" s="115">
        <f>'[1]S6 Maquette'!B263</f>
        <v>0</v>
      </c>
      <c r="B251" s="115">
        <f>'[1]S6 Maquette'!C263</f>
        <v>0</v>
      </c>
      <c r="C251" s="41">
        <f>'[1]S6 Maquette'!F263</f>
        <v>0</v>
      </c>
      <c r="D251" s="114"/>
      <c r="E251" s="114"/>
      <c r="F251" s="114"/>
      <c r="G251" s="114"/>
      <c r="H251" s="114"/>
      <c r="I251" s="114"/>
      <c r="J251" s="114"/>
      <c r="K251" s="114"/>
      <c r="L251" s="114"/>
      <c r="M251" s="114"/>
      <c r="N251" s="114"/>
      <c r="O251" s="114"/>
      <c r="P251" s="114"/>
      <c r="Q251" s="114"/>
      <c r="R251" s="114"/>
      <c r="S251" s="116"/>
      <c r="T251" s="44"/>
    </row>
    <row r="252" spans="1:20" ht="30.6" customHeight="1">
      <c r="A252" s="115">
        <f>'[1]S6 Maquette'!B264</f>
        <v>0</v>
      </c>
      <c r="B252" s="115">
        <f>'[1]S6 Maquette'!C264</f>
        <v>0</v>
      </c>
      <c r="C252" s="41">
        <f>'[1]S6 Maquette'!F264</f>
        <v>0</v>
      </c>
      <c r="D252" s="114"/>
      <c r="E252" s="114"/>
      <c r="F252" s="114"/>
      <c r="G252" s="114"/>
      <c r="H252" s="114"/>
      <c r="I252" s="114"/>
      <c r="J252" s="114"/>
      <c r="K252" s="114"/>
      <c r="L252" s="114"/>
      <c r="M252" s="114"/>
      <c r="N252" s="114"/>
      <c r="O252" s="114"/>
      <c r="P252" s="114"/>
      <c r="Q252" s="114"/>
      <c r="R252" s="114"/>
      <c r="S252" s="116"/>
      <c r="T252" s="44"/>
    </row>
    <row r="253" spans="1:20" ht="30.6" customHeight="1">
      <c r="A253" s="115">
        <f>'[1]S6 Maquette'!B265</f>
        <v>0</v>
      </c>
      <c r="B253" s="115">
        <f>'[1]S6 Maquette'!C265</f>
        <v>0</v>
      </c>
      <c r="C253" s="41">
        <f>'[1]S6 Maquette'!F265</f>
        <v>0</v>
      </c>
      <c r="D253" s="114"/>
      <c r="E253" s="114"/>
      <c r="F253" s="114"/>
      <c r="G253" s="114"/>
      <c r="H253" s="114"/>
      <c r="I253" s="114"/>
      <c r="J253" s="114"/>
      <c r="K253" s="114"/>
      <c r="L253" s="114"/>
      <c r="M253" s="114"/>
      <c r="N253" s="114"/>
      <c r="O253" s="114"/>
      <c r="P253" s="114"/>
      <c r="Q253" s="114"/>
      <c r="R253" s="114"/>
      <c r="S253" s="116"/>
      <c r="T253" s="44"/>
    </row>
    <row r="254" spans="1:20" ht="30.6" customHeight="1">
      <c r="A254" s="115">
        <f>'[1]S6 Maquette'!B266</f>
        <v>0</v>
      </c>
      <c r="B254" s="115">
        <f>'[1]S6 Maquette'!C266</f>
        <v>0</v>
      </c>
      <c r="C254" s="41">
        <f>'[1]S6 Maquette'!F266</f>
        <v>0</v>
      </c>
      <c r="D254" s="114"/>
      <c r="E254" s="114"/>
      <c r="F254" s="114"/>
      <c r="G254" s="114"/>
      <c r="H254" s="114"/>
      <c r="I254" s="114"/>
      <c r="J254" s="114"/>
      <c r="K254" s="114"/>
      <c r="L254" s="114"/>
      <c r="M254" s="114"/>
      <c r="N254" s="114"/>
      <c r="O254" s="114"/>
      <c r="P254" s="114"/>
      <c r="Q254" s="114"/>
      <c r="R254" s="114"/>
      <c r="S254" s="116"/>
      <c r="T254" s="44"/>
    </row>
    <row r="255" spans="1:20" ht="30.6" customHeight="1">
      <c r="A255" s="115">
        <f>'[1]S6 Maquette'!B267</f>
        <v>0</v>
      </c>
      <c r="B255" s="115">
        <f>'[1]S6 Maquette'!C267</f>
        <v>0</v>
      </c>
      <c r="C255" s="41">
        <f>'[1]S6 Maquette'!F267</f>
        <v>0</v>
      </c>
      <c r="D255" s="114"/>
      <c r="E255" s="114"/>
      <c r="F255" s="114"/>
      <c r="G255" s="114"/>
      <c r="H255" s="114"/>
      <c r="I255" s="114"/>
      <c r="J255" s="114"/>
      <c r="K255" s="114"/>
      <c r="L255" s="114"/>
      <c r="M255" s="114"/>
      <c r="N255" s="114"/>
      <c r="O255" s="114"/>
      <c r="P255" s="114"/>
      <c r="Q255" s="114"/>
      <c r="R255" s="114"/>
      <c r="S255" s="116"/>
      <c r="T255" s="44"/>
    </row>
    <row r="256" spans="1:20" ht="30.6" customHeight="1">
      <c r="A256" s="115">
        <f>'[1]S6 Maquette'!B268</f>
        <v>0</v>
      </c>
      <c r="B256" s="115">
        <f>'[1]S6 Maquette'!C268</f>
        <v>0</v>
      </c>
      <c r="C256" s="41">
        <f>'[1]S6 Maquette'!F268</f>
        <v>0</v>
      </c>
      <c r="D256" s="114"/>
      <c r="E256" s="114"/>
      <c r="F256" s="114"/>
      <c r="G256" s="114"/>
      <c r="H256" s="114"/>
      <c r="I256" s="114"/>
      <c r="J256" s="114"/>
      <c r="K256" s="114"/>
      <c r="L256" s="114"/>
      <c r="M256" s="114"/>
      <c r="N256" s="114"/>
      <c r="O256" s="114"/>
      <c r="P256" s="114"/>
      <c r="Q256" s="114"/>
      <c r="R256" s="114"/>
      <c r="S256" s="116"/>
      <c r="T256" s="44"/>
    </row>
    <row r="257" spans="1:20" ht="30.6" customHeight="1">
      <c r="A257" s="115">
        <f>'[1]S6 Maquette'!B269</f>
        <v>0</v>
      </c>
      <c r="B257" s="115">
        <f>'[1]S6 Maquette'!C269</f>
        <v>0</v>
      </c>
      <c r="C257" s="41">
        <f>'[1]S6 Maquette'!F269</f>
        <v>0</v>
      </c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  <c r="P257" s="114"/>
      <c r="Q257" s="114"/>
      <c r="R257" s="114"/>
      <c r="S257" s="116"/>
      <c r="T257" s="44"/>
    </row>
    <row r="258" spans="1:20" ht="30.6" customHeight="1">
      <c r="A258" s="115">
        <f>'[1]S6 Maquette'!B270</f>
        <v>0</v>
      </c>
      <c r="B258" s="115">
        <f>'[1]S6 Maquette'!C270</f>
        <v>0</v>
      </c>
      <c r="C258" s="41">
        <f>'[1]S6 Maquette'!F270</f>
        <v>0</v>
      </c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4"/>
      <c r="P258" s="114"/>
      <c r="Q258" s="114"/>
      <c r="R258" s="114"/>
      <c r="S258" s="116"/>
      <c r="T258" s="44"/>
    </row>
    <row r="259" spans="1:20" ht="30.6" customHeight="1">
      <c r="A259" s="115">
        <f>'[1]S6 Maquette'!B271</f>
        <v>0</v>
      </c>
      <c r="B259" s="115">
        <f>'[1]S6 Maquette'!C271</f>
        <v>0</v>
      </c>
      <c r="C259" s="41">
        <f>'[1]S6 Maquette'!F271</f>
        <v>0</v>
      </c>
      <c r="D259" s="114"/>
      <c r="E259" s="114"/>
      <c r="F259" s="114"/>
      <c r="G259" s="114"/>
      <c r="H259" s="114"/>
      <c r="I259" s="114"/>
      <c r="J259" s="114"/>
      <c r="K259" s="114"/>
      <c r="L259" s="114"/>
      <c r="M259" s="114"/>
      <c r="N259" s="114"/>
      <c r="O259" s="114"/>
      <c r="P259" s="114"/>
      <c r="Q259" s="114"/>
      <c r="R259" s="114"/>
      <c r="S259" s="116"/>
      <c r="T259" s="44"/>
    </row>
    <row r="260" spans="1:20" ht="30.6" customHeight="1">
      <c r="A260" s="115">
        <f>'[1]S6 Maquette'!B272</f>
        <v>0</v>
      </c>
      <c r="B260" s="115">
        <f>'[1]S6 Maquette'!C272</f>
        <v>0</v>
      </c>
      <c r="C260" s="41">
        <f>'[1]S6 Maquette'!F272</f>
        <v>0</v>
      </c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6"/>
      <c r="T260" s="44"/>
    </row>
    <row r="261" spans="1:20" ht="30.6" customHeight="1">
      <c r="A261" s="115">
        <f>'[1]S6 Maquette'!B273</f>
        <v>0</v>
      </c>
      <c r="B261" s="115">
        <f>'[1]S6 Maquette'!C273</f>
        <v>0</v>
      </c>
      <c r="C261" s="41">
        <f>'[1]S6 Maquette'!F273</f>
        <v>0</v>
      </c>
      <c r="D261" s="114"/>
      <c r="E261" s="114"/>
      <c r="F261" s="114"/>
      <c r="G261" s="114"/>
      <c r="H261" s="114"/>
      <c r="I261" s="114"/>
      <c r="J261" s="114"/>
      <c r="K261" s="114"/>
      <c r="L261" s="114"/>
      <c r="M261" s="114"/>
      <c r="N261" s="114"/>
      <c r="O261" s="114"/>
      <c r="P261" s="114"/>
      <c r="Q261" s="114"/>
      <c r="R261" s="114"/>
      <c r="S261" s="116"/>
      <c r="T261" s="44"/>
    </row>
    <row r="262" spans="1:20" ht="30.6" customHeight="1">
      <c r="A262" s="115">
        <f>'[1]S6 Maquette'!B274</f>
        <v>0</v>
      </c>
      <c r="B262" s="115">
        <f>'[1]S6 Maquette'!C274</f>
        <v>0</v>
      </c>
      <c r="C262" s="41">
        <f>'[1]S6 Maquette'!F274</f>
        <v>0</v>
      </c>
      <c r="D262" s="114"/>
      <c r="E262" s="114"/>
      <c r="F262" s="114"/>
      <c r="G262" s="114"/>
      <c r="H262" s="114"/>
      <c r="I262" s="114"/>
      <c r="J262" s="114"/>
      <c r="K262" s="114"/>
      <c r="L262" s="114"/>
      <c r="M262" s="114"/>
      <c r="N262" s="114"/>
      <c r="O262" s="114"/>
      <c r="P262" s="114"/>
      <c r="Q262" s="114"/>
      <c r="R262" s="114"/>
      <c r="S262" s="116"/>
      <c r="T262" s="44"/>
    </row>
    <row r="263" spans="1:20" ht="30.6" customHeight="1">
      <c r="A263" s="115">
        <f>'[1]S6 Maquette'!B275</f>
        <v>0</v>
      </c>
      <c r="B263" s="115">
        <f>'[1]S6 Maquette'!C275</f>
        <v>0</v>
      </c>
      <c r="C263" s="41">
        <f>'[1]S6 Maquette'!F275</f>
        <v>0</v>
      </c>
      <c r="D263" s="114"/>
      <c r="E263" s="114"/>
      <c r="F263" s="114"/>
      <c r="G263" s="114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6"/>
      <c r="T263" s="44"/>
    </row>
    <row r="264" spans="1:20" ht="30.6" customHeight="1">
      <c r="A264" s="115">
        <f>'[1]S6 Maquette'!B276</f>
        <v>0</v>
      </c>
      <c r="B264" s="115">
        <f>'[1]S6 Maquette'!C276</f>
        <v>0</v>
      </c>
      <c r="C264" s="41">
        <f>'[1]S6 Maquette'!F276</f>
        <v>0</v>
      </c>
      <c r="D264" s="114"/>
      <c r="E264" s="114"/>
      <c r="F264" s="114"/>
      <c r="G264" s="114"/>
      <c r="H264" s="114"/>
      <c r="I264" s="114"/>
      <c r="J264" s="114"/>
      <c r="K264" s="114"/>
      <c r="L264" s="114"/>
      <c r="M264" s="114"/>
      <c r="N264" s="114"/>
      <c r="O264" s="114"/>
      <c r="P264" s="114"/>
      <c r="Q264" s="114"/>
      <c r="R264" s="114"/>
      <c r="S264" s="116"/>
      <c r="T264" s="44"/>
    </row>
    <row r="265" spans="1:20" ht="30.6" customHeight="1">
      <c r="A265" s="115">
        <f>'[1]S6 Maquette'!B277</f>
        <v>0</v>
      </c>
      <c r="B265" s="115">
        <f>'[1]S6 Maquette'!C277</f>
        <v>0</v>
      </c>
      <c r="C265" s="41">
        <f>'[1]S6 Maquette'!F277</f>
        <v>0</v>
      </c>
      <c r="D265" s="114"/>
      <c r="E265" s="114"/>
      <c r="F265" s="114"/>
      <c r="G265" s="114"/>
      <c r="H265" s="114"/>
      <c r="I265" s="114"/>
      <c r="J265" s="114"/>
      <c r="K265" s="114"/>
      <c r="L265" s="114"/>
      <c r="M265" s="114"/>
      <c r="N265" s="114"/>
      <c r="O265" s="114"/>
      <c r="P265" s="114"/>
      <c r="Q265" s="114"/>
      <c r="R265" s="114"/>
      <c r="S265" s="116"/>
      <c r="T265" s="44"/>
    </row>
    <row r="266" spans="1:20" ht="30.6" customHeight="1">
      <c r="A266" s="115">
        <f>'[1]S6 Maquette'!B278</f>
        <v>0</v>
      </c>
      <c r="B266" s="115">
        <f>'[1]S6 Maquette'!C278</f>
        <v>0</v>
      </c>
      <c r="C266" s="41">
        <f>'[1]S6 Maquette'!F278</f>
        <v>0</v>
      </c>
      <c r="D266" s="114"/>
      <c r="E266" s="114"/>
      <c r="F266" s="114"/>
      <c r="G266" s="114"/>
      <c r="H266" s="114"/>
      <c r="I266" s="114"/>
      <c r="J266" s="114"/>
      <c r="K266" s="114"/>
      <c r="L266" s="114"/>
      <c r="M266" s="114"/>
      <c r="N266" s="114"/>
      <c r="O266" s="114"/>
      <c r="P266" s="114"/>
      <c r="Q266" s="114"/>
      <c r="R266" s="114"/>
      <c r="S266" s="116"/>
      <c r="T266" s="44"/>
    </row>
    <row r="267" spans="1:20" ht="30.6" customHeight="1">
      <c r="A267" s="115">
        <f>'[1]S6 Maquette'!B279</f>
        <v>0</v>
      </c>
      <c r="B267" s="115">
        <f>'[1]S6 Maquette'!C279</f>
        <v>0</v>
      </c>
      <c r="C267" s="41">
        <f>'[1]S6 Maquette'!F279</f>
        <v>0</v>
      </c>
      <c r="D267" s="114"/>
      <c r="E267" s="114"/>
      <c r="F267" s="114"/>
      <c r="G267" s="114"/>
      <c r="H267" s="114"/>
      <c r="I267" s="114"/>
      <c r="J267" s="114"/>
      <c r="K267" s="114"/>
      <c r="L267" s="114"/>
      <c r="M267" s="114"/>
      <c r="N267" s="114"/>
      <c r="O267" s="114"/>
      <c r="P267" s="114"/>
      <c r="Q267" s="114"/>
      <c r="R267" s="114"/>
      <c r="S267" s="116"/>
      <c r="T267" s="44"/>
    </row>
    <row r="268" spans="1:20" ht="30.6" customHeight="1">
      <c r="A268" s="115">
        <f>'[1]S6 Maquette'!B280</f>
        <v>0</v>
      </c>
      <c r="B268" s="115">
        <f>'[1]S6 Maquette'!C280</f>
        <v>0</v>
      </c>
      <c r="C268" s="41">
        <f>'[1]S6 Maquette'!F280</f>
        <v>0</v>
      </c>
      <c r="D268" s="114"/>
      <c r="E268" s="114"/>
      <c r="F268" s="114"/>
      <c r="G268" s="114"/>
      <c r="H268" s="114"/>
      <c r="I268" s="114"/>
      <c r="J268" s="114"/>
      <c r="K268" s="114"/>
      <c r="L268" s="114"/>
      <c r="M268" s="114"/>
      <c r="N268" s="114"/>
      <c r="O268" s="114"/>
      <c r="P268" s="114"/>
      <c r="Q268" s="114"/>
      <c r="R268" s="114"/>
      <c r="S268" s="116"/>
      <c r="T268" s="44"/>
    </row>
    <row r="269" spans="1:20" ht="30.6" customHeight="1">
      <c r="A269" s="115">
        <f>'[1]S6 Maquette'!B281</f>
        <v>0</v>
      </c>
      <c r="B269" s="115">
        <f>'[1]S6 Maquette'!C281</f>
        <v>0</v>
      </c>
      <c r="C269" s="41">
        <f>'[1]S6 Maquette'!F281</f>
        <v>0</v>
      </c>
      <c r="D269" s="114"/>
      <c r="E269" s="114"/>
      <c r="F269" s="114"/>
      <c r="G269" s="114"/>
      <c r="H269" s="114"/>
      <c r="I269" s="114"/>
      <c r="J269" s="114"/>
      <c r="K269" s="114"/>
      <c r="L269" s="114"/>
      <c r="M269" s="114"/>
      <c r="N269" s="114"/>
      <c r="O269" s="114"/>
      <c r="P269" s="114"/>
      <c r="Q269" s="114"/>
      <c r="R269" s="114"/>
      <c r="S269" s="116"/>
      <c r="T269" s="44"/>
    </row>
    <row r="270" spans="1:20" ht="30.6" customHeight="1">
      <c r="A270" s="115">
        <f>'[1]S6 Maquette'!B282</f>
        <v>0</v>
      </c>
      <c r="B270" s="115">
        <f>'[1]S6 Maquette'!C282</f>
        <v>0</v>
      </c>
      <c r="C270" s="41">
        <f>'[1]S6 Maquette'!F282</f>
        <v>0</v>
      </c>
      <c r="D270" s="114"/>
      <c r="E270" s="114"/>
      <c r="F270" s="114"/>
      <c r="G270" s="114"/>
      <c r="H270" s="114"/>
      <c r="I270" s="114"/>
      <c r="J270" s="114"/>
      <c r="K270" s="114"/>
      <c r="L270" s="114"/>
      <c r="M270" s="114"/>
      <c r="N270" s="114"/>
      <c r="O270" s="114"/>
      <c r="P270" s="114"/>
      <c r="Q270" s="114"/>
      <c r="R270" s="114"/>
      <c r="S270" s="116"/>
      <c r="T270" s="44"/>
    </row>
    <row r="271" spans="1:20" ht="30.6" customHeight="1">
      <c r="A271" s="115">
        <f>'[1]S6 Maquette'!B283</f>
        <v>0</v>
      </c>
      <c r="B271" s="115">
        <f>'[1]S6 Maquette'!C283</f>
        <v>0</v>
      </c>
      <c r="C271" s="41">
        <f>'[1]S6 Maquette'!F283</f>
        <v>0</v>
      </c>
      <c r="D271" s="114"/>
      <c r="E271" s="114"/>
      <c r="F271" s="114"/>
      <c r="G271" s="114"/>
      <c r="H271" s="114"/>
      <c r="I271" s="114"/>
      <c r="J271" s="114"/>
      <c r="K271" s="114"/>
      <c r="L271" s="114"/>
      <c r="M271" s="114"/>
      <c r="N271" s="114"/>
      <c r="O271" s="114"/>
      <c r="P271" s="114"/>
      <c r="Q271" s="114"/>
      <c r="R271" s="114"/>
      <c r="S271" s="116"/>
      <c r="T271" s="44"/>
    </row>
    <row r="272" spans="1:20" ht="30.6" customHeight="1">
      <c r="A272" s="115">
        <f>'[1]S6 Maquette'!B284</f>
        <v>0</v>
      </c>
      <c r="B272" s="115">
        <f>'[1]S6 Maquette'!C284</f>
        <v>0</v>
      </c>
      <c r="C272" s="41">
        <f>'[1]S6 Maquette'!F284</f>
        <v>0</v>
      </c>
      <c r="D272" s="114"/>
      <c r="E272" s="114"/>
      <c r="F272" s="114"/>
      <c r="G272" s="114"/>
      <c r="H272" s="114"/>
      <c r="I272" s="114"/>
      <c r="J272" s="114"/>
      <c r="K272" s="114"/>
      <c r="L272" s="114"/>
      <c r="M272" s="114"/>
      <c r="N272" s="114"/>
      <c r="O272" s="114"/>
      <c r="P272" s="114"/>
      <c r="Q272" s="114"/>
      <c r="R272" s="114"/>
      <c r="S272" s="116"/>
      <c r="T272" s="44"/>
    </row>
    <row r="273" spans="1:20" ht="30.6" customHeight="1">
      <c r="A273" s="115">
        <f>'[1]S6 Maquette'!B285</f>
        <v>0</v>
      </c>
      <c r="B273" s="115">
        <f>'[1]S6 Maquette'!C285</f>
        <v>0</v>
      </c>
      <c r="C273" s="41">
        <f>'[1]S6 Maquette'!F285</f>
        <v>0</v>
      </c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  <c r="O273" s="114"/>
      <c r="P273" s="114"/>
      <c r="Q273" s="114"/>
      <c r="R273" s="114"/>
      <c r="S273" s="116"/>
      <c r="T273" s="44"/>
    </row>
    <row r="274" spans="1:20" ht="30.6" customHeight="1">
      <c r="A274" s="115">
        <f>'[1]S6 Maquette'!B286</f>
        <v>0</v>
      </c>
      <c r="B274" s="115">
        <f>'[1]S6 Maquette'!C286</f>
        <v>0</v>
      </c>
      <c r="C274" s="41">
        <f>'[1]S6 Maquette'!F286</f>
        <v>0</v>
      </c>
      <c r="D274" s="114"/>
      <c r="E274" s="114"/>
      <c r="F274" s="114"/>
      <c r="G274" s="114"/>
      <c r="H274" s="114"/>
      <c r="I274" s="114"/>
      <c r="J274" s="114"/>
      <c r="K274" s="114"/>
      <c r="L274" s="114"/>
      <c r="M274" s="114"/>
      <c r="N274" s="114"/>
      <c r="O274" s="114"/>
      <c r="P274" s="114"/>
      <c r="Q274" s="114"/>
      <c r="R274" s="114"/>
      <c r="S274" s="116"/>
      <c r="T274" s="44"/>
    </row>
    <row r="275" spans="1:20" ht="30.6" customHeight="1">
      <c r="A275" s="115">
        <f>'[1]S6 Maquette'!B287</f>
        <v>0</v>
      </c>
      <c r="B275" s="115">
        <f>'[1]S6 Maquette'!C287</f>
        <v>0</v>
      </c>
      <c r="C275" s="41">
        <f>'[1]S6 Maquette'!F287</f>
        <v>0</v>
      </c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  <c r="N275" s="114"/>
      <c r="O275" s="114"/>
      <c r="P275" s="114"/>
      <c r="Q275" s="114"/>
      <c r="R275" s="114"/>
      <c r="S275" s="116"/>
      <c r="T275" s="44"/>
    </row>
    <row r="276" spans="1:20" ht="30.6" customHeight="1">
      <c r="A276" s="115">
        <f>'[1]S6 Maquette'!B288</f>
        <v>0</v>
      </c>
      <c r="B276" s="115">
        <f>'[1]S6 Maquette'!C288</f>
        <v>0</v>
      </c>
      <c r="C276" s="41">
        <f>'[1]S6 Maquette'!F288</f>
        <v>0</v>
      </c>
      <c r="D276" s="114"/>
      <c r="E276" s="114"/>
      <c r="F276" s="114"/>
      <c r="G276" s="114"/>
      <c r="H276" s="114"/>
      <c r="I276" s="114"/>
      <c r="J276" s="114"/>
      <c r="K276" s="114"/>
      <c r="L276" s="114"/>
      <c r="M276" s="114"/>
      <c r="N276" s="114"/>
      <c r="O276" s="114"/>
      <c r="P276" s="114"/>
      <c r="Q276" s="114"/>
      <c r="R276" s="114"/>
      <c r="S276" s="116"/>
      <c r="T276" s="44"/>
    </row>
    <row r="277" spans="1:20" ht="30.6" customHeight="1">
      <c r="A277" s="115">
        <f>'[1]S6 Maquette'!B289</f>
        <v>0</v>
      </c>
      <c r="B277" s="115">
        <f>'[1]S6 Maquette'!C289</f>
        <v>0</v>
      </c>
      <c r="C277" s="41">
        <f>'[1]S6 Maquette'!F289</f>
        <v>0</v>
      </c>
      <c r="D277" s="114"/>
      <c r="E277" s="114"/>
      <c r="F277" s="114"/>
      <c r="G277" s="114"/>
      <c r="H277" s="114"/>
      <c r="I277" s="114"/>
      <c r="J277" s="114"/>
      <c r="K277" s="114"/>
      <c r="L277" s="114"/>
      <c r="M277" s="114"/>
      <c r="N277" s="114"/>
      <c r="O277" s="114"/>
      <c r="P277" s="114"/>
      <c r="Q277" s="114"/>
      <c r="R277" s="114"/>
      <c r="S277" s="116"/>
      <c r="T277" s="44"/>
    </row>
    <row r="278" spans="1:20" ht="30.6" customHeight="1">
      <c r="A278" s="115">
        <f>'[1]S6 Maquette'!B290</f>
        <v>0</v>
      </c>
      <c r="B278" s="115">
        <f>'[1]S6 Maquette'!C290</f>
        <v>0</v>
      </c>
      <c r="C278" s="41">
        <f>'[1]S6 Maquette'!F290</f>
        <v>0</v>
      </c>
      <c r="D278" s="114"/>
      <c r="E278" s="114"/>
      <c r="F278" s="114"/>
      <c r="G278" s="114"/>
      <c r="H278" s="114"/>
      <c r="I278" s="114"/>
      <c r="J278" s="114"/>
      <c r="K278" s="114"/>
      <c r="L278" s="114"/>
      <c r="M278" s="114"/>
      <c r="N278" s="114"/>
      <c r="O278" s="114"/>
      <c r="P278" s="114"/>
      <c r="Q278" s="114"/>
      <c r="R278" s="114"/>
      <c r="S278" s="116"/>
      <c r="T278" s="44"/>
    </row>
    <row r="279" spans="1:20" ht="30.6" customHeight="1">
      <c r="A279" s="115">
        <f>'[1]S6 Maquette'!B291</f>
        <v>0</v>
      </c>
      <c r="B279" s="115">
        <f>'[1]S6 Maquette'!C291</f>
        <v>0</v>
      </c>
      <c r="C279" s="41">
        <f>'[1]S6 Maquette'!F291</f>
        <v>0</v>
      </c>
      <c r="D279" s="114"/>
      <c r="E279" s="114"/>
      <c r="F279" s="114"/>
      <c r="G279" s="114"/>
      <c r="H279" s="114"/>
      <c r="I279" s="114"/>
      <c r="J279" s="114"/>
      <c r="K279" s="114"/>
      <c r="L279" s="114"/>
      <c r="M279" s="114"/>
      <c r="N279" s="114"/>
      <c r="O279" s="114"/>
      <c r="P279" s="114"/>
      <c r="Q279" s="114"/>
      <c r="R279" s="114"/>
      <c r="S279" s="116"/>
      <c r="T279" s="44"/>
    </row>
    <row r="280" spans="1:20" ht="30.6" customHeight="1">
      <c r="A280" s="115">
        <f>'[1]S6 Maquette'!B292</f>
        <v>0</v>
      </c>
      <c r="B280" s="115">
        <f>'[1]S6 Maquette'!C292</f>
        <v>0</v>
      </c>
      <c r="C280" s="41">
        <f>'[1]S6 Maquette'!F292</f>
        <v>0</v>
      </c>
      <c r="D280" s="114"/>
      <c r="E280" s="114"/>
      <c r="F280" s="114"/>
      <c r="G280" s="114"/>
      <c r="H280" s="114"/>
      <c r="I280" s="114"/>
      <c r="J280" s="114"/>
      <c r="K280" s="114"/>
      <c r="L280" s="114"/>
      <c r="M280" s="114"/>
      <c r="N280" s="114"/>
      <c r="O280" s="114"/>
      <c r="P280" s="114"/>
      <c r="Q280" s="114"/>
      <c r="R280" s="114"/>
      <c r="S280" s="116"/>
      <c r="T280" s="44"/>
    </row>
    <row r="281" spans="1:20" ht="30.6" customHeight="1">
      <c r="A281" s="115">
        <f>'[1]S6 Maquette'!B293</f>
        <v>0</v>
      </c>
      <c r="B281" s="115">
        <f>'[1]S6 Maquette'!C293</f>
        <v>0</v>
      </c>
      <c r="C281" s="41">
        <f>'[1]S6 Maquette'!F293</f>
        <v>0</v>
      </c>
      <c r="D281" s="114"/>
      <c r="E281" s="114"/>
      <c r="F281" s="114"/>
      <c r="G281" s="114"/>
      <c r="H281" s="114"/>
      <c r="I281" s="114"/>
      <c r="J281" s="114"/>
      <c r="K281" s="114"/>
      <c r="L281" s="114"/>
      <c r="M281" s="114"/>
      <c r="N281" s="114"/>
      <c r="O281" s="114"/>
      <c r="P281" s="114"/>
      <c r="Q281" s="114"/>
      <c r="R281" s="114"/>
      <c r="S281" s="116"/>
      <c r="T281" s="44"/>
    </row>
    <row r="282" spans="1:20" ht="30.6" customHeight="1">
      <c r="A282" s="115">
        <f>'[1]S6 Maquette'!B294</f>
        <v>0</v>
      </c>
      <c r="B282" s="115">
        <f>'[1]S6 Maquette'!C294</f>
        <v>0</v>
      </c>
      <c r="C282" s="41">
        <f>'[1]S6 Maquette'!F294</f>
        <v>0</v>
      </c>
      <c r="D282" s="114"/>
      <c r="E282" s="114"/>
      <c r="F282" s="114"/>
      <c r="G282" s="114"/>
      <c r="H282" s="114"/>
      <c r="I282" s="114"/>
      <c r="J282" s="114"/>
      <c r="K282" s="114"/>
      <c r="L282" s="114"/>
      <c r="M282" s="114"/>
      <c r="N282" s="114"/>
      <c r="O282" s="114"/>
      <c r="P282" s="114"/>
      <c r="Q282" s="114"/>
      <c r="R282" s="114"/>
      <c r="S282" s="116"/>
      <c r="T282" s="44"/>
    </row>
    <row r="283" spans="1:20" ht="30.6" customHeight="1">
      <c r="A283" s="115">
        <f>'[1]S6 Maquette'!B295</f>
        <v>0</v>
      </c>
      <c r="B283" s="115">
        <f>'[1]S6 Maquette'!C295</f>
        <v>0</v>
      </c>
      <c r="C283" s="41">
        <f>'[1]S6 Maquette'!F295</f>
        <v>0</v>
      </c>
      <c r="D283" s="114"/>
      <c r="E283" s="114"/>
      <c r="F283" s="114"/>
      <c r="G283" s="114"/>
      <c r="H283" s="114"/>
      <c r="I283" s="114"/>
      <c r="J283" s="114"/>
      <c r="K283" s="114"/>
      <c r="L283" s="114"/>
      <c r="M283" s="114"/>
      <c r="N283" s="114"/>
      <c r="O283" s="114"/>
      <c r="P283" s="114"/>
      <c r="Q283" s="114"/>
      <c r="R283" s="114"/>
      <c r="S283" s="116"/>
      <c r="T283" s="44"/>
    </row>
    <row r="284" spans="1:20" ht="30.6" customHeight="1">
      <c r="A284" s="115">
        <f>'[1]S6 Maquette'!B296</f>
        <v>0</v>
      </c>
      <c r="B284" s="115">
        <f>'[1]S6 Maquette'!C296</f>
        <v>0</v>
      </c>
      <c r="C284" s="41">
        <f>'[1]S6 Maquette'!F296</f>
        <v>0</v>
      </c>
      <c r="D284" s="114"/>
      <c r="E284" s="114"/>
      <c r="F284" s="114"/>
      <c r="G284" s="114"/>
      <c r="H284" s="114"/>
      <c r="I284" s="114"/>
      <c r="J284" s="114"/>
      <c r="K284" s="114"/>
      <c r="L284" s="114"/>
      <c r="M284" s="114"/>
      <c r="N284" s="114"/>
      <c r="O284" s="114"/>
      <c r="P284" s="114"/>
      <c r="Q284" s="114"/>
      <c r="R284" s="114"/>
      <c r="S284" s="116"/>
      <c r="T284" s="44"/>
    </row>
    <row r="285" spans="1:20" ht="30.6" customHeight="1">
      <c r="A285" s="115">
        <f>'[1]S6 Maquette'!B297</f>
        <v>0</v>
      </c>
      <c r="B285" s="115">
        <f>'[1]S6 Maquette'!C297</f>
        <v>0</v>
      </c>
      <c r="C285" s="41">
        <f>'[1]S6 Maquette'!F297</f>
        <v>0</v>
      </c>
      <c r="D285" s="114"/>
      <c r="E285" s="114"/>
      <c r="F285" s="114"/>
      <c r="G285" s="114"/>
      <c r="H285" s="114"/>
      <c r="I285" s="114"/>
      <c r="J285" s="114"/>
      <c r="K285" s="114"/>
      <c r="L285" s="114"/>
      <c r="M285" s="114"/>
      <c r="N285" s="114"/>
      <c r="O285" s="114"/>
      <c r="P285" s="114"/>
      <c r="Q285" s="114"/>
      <c r="R285" s="114"/>
      <c r="S285" s="116"/>
      <c r="T285" s="44"/>
    </row>
    <row r="286" spans="1:20" ht="30.6" customHeight="1">
      <c r="A286" s="115">
        <f>'[1]S6 Maquette'!B298</f>
        <v>0</v>
      </c>
      <c r="B286" s="115">
        <f>'[1]S6 Maquette'!C298</f>
        <v>0</v>
      </c>
      <c r="C286" s="41">
        <f>'[1]S6 Maquette'!F298</f>
        <v>0</v>
      </c>
      <c r="D286" s="114"/>
      <c r="E286" s="114"/>
      <c r="F286" s="114"/>
      <c r="G286" s="114"/>
      <c r="H286" s="114"/>
      <c r="I286" s="114"/>
      <c r="J286" s="114"/>
      <c r="K286" s="114"/>
      <c r="L286" s="114"/>
      <c r="M286" s="114"/>
      <c r="N286" s="114"/>
      <c r="O286" s="114"/>
      <c r="P286" s="114"/>
      <c r="Q286" s="114"/>
      <c r="R286" s="114"/>
      <c r="S286" s="116"/>
      <c r="T286" s="44"/>
    </row>
    <row r="287" spans="1:20" ht="30.6" customHeight="1">
      <c r="A287" s="115">
        <f>'[1]S6 Maquette'!B299</f>
        <v>0</v>
      </c>
      <c r="B287" s="115">
        <f>'[1]S6 Maquette'!C299</f>
        <v>0</v>
      </c>
      <c r="C287" s="41">
        <f>'[1]S6 Maquette'!F299</f>
        <v>0</v>
      </c>
      <c r="D287" s="114"/>
      <c r="E287" s="114"/>
      <c r="F287" s="114"/>
      <c r="G287" s="114"/>
      <c r="H287" s="114"/>
      <c r="I287" s="114"/>
      <c r="J287" s="114"/>
      <c r="K287" s="114"/>
      <c r="L287" s="114"/>
      <c r="M287" s="114"/>
      <c r="N287" s="114"/>
      <c r="O287" s="114"/>
      <c r="P287" s="114"/>
      <c r="Q287" s="114"/>
      <c r="R287" s="114"/>
      <c r="S287" s="116"/>
      <c r="T287" s="44"/>
    </row>
    <row r="288" spans="1:20" ht="30.6" customHeight="1">
      <c r="A288" s="115">
        <f>'[1]S6 Maquette'!B300</f>
        <v>0</v>
      </c>
      <c r="B288" s="115">
        <f>'[1]S6 Maquette'!C300</f>
        <v>0</v>
      </c>
      <c r="C288" s="41">
        <f>'[1]S6 Maquette'!F300</f>
        <v>0</v>
      </c>
      <c r="D288" s="114"/>
      <c r="E288" s="114"/>
      <c r="F288" s="114"/>
      <c r="G288" s="114"/>
      <c r="H288" s="114"/>
      <c r="I288" s="114"/>
      <c r="J288" s="114"/>
      <c r="K288" s="114"/>
      <c r="L288" s="114"/>
      <c r="M288" s="114"/>
      <c r="N288" s="114"/>
      <c r="O288" s="114"/>
      <c r="P288" s="114"/>
      <c r="Q288" s="114"/>
      <c r="R288" s="114"/>
      <c r="S288" s="116"/>
      <c r="T288" s="44"/>
    </row>
    <row r="289" spans="1:20" ht="30.6" customHeight="1">
      <c r="A289" s="115">
        <f>'[1]S6 Maquette'!B301</f>
        <v>0</v>
      </c>
      <c r="B289" s="115">
        <f>'[1]S6 Maquette'!C301</f>
        <v>0</v>
      </c>
      <c r="C289" s="41">
        <f>'[1]S6 Maquette'!F301</f>
        <v>0</v>
      </c>
      <c r="D289" s="114"/>
      <c r="E289" s="114"/>
      <c r="F289" s="114"/>
      <c r="G289" s="114"/>
      <c r="H289" s="114"/>
      <c r="I289" s="114"/>
      <c r="J289" s="114"/>
      <c r="K289" s="114"/>
      <c r="L289" s="114"/>
      <c r="M289" s="114"/>
      <c r="N289" s="114"/>
      <c r="O289" s="114"/>
      <c r="P289" s="114"/>
      <c r="Q289" s="114"/>
      <c r="R289" s="114"/>
      <c r="S289" s="116"/>
      <c r="T289" s="44"/>
    </row>
    <row r="290" spans="1:20" ht="30.6" customHeight="1">
      <c r="A290" s="115">
        <f>'[1]S6 Maquette'!B302</f>
        <v>0</v>
      </c>
      <c r="B290" s="115">
        <f>'[1]S6 Maquette'!C302</f>
        <v>0</v>
      </c>
      <c r="C290" s="41">
        <f>'[1]S6 Maquette'!F302</f>
        <v>0</v>
      </c>
      <c r="D290" s="114"/>
      <c r="E290" s="114"/>
      <c r="F290" s="114"/>
      <c r="G290" s="114"/>
      <c r="H290" s="114"/>
      <c r="I290" s="114"/>
      <c r="J290" s="114"/>
      <c r="K290" s="114"/>
      <c r="L290" s="114"/>
      <c r="M290" s="114"/>
      <c r="N290" s="114"/>
      <c r="O290" s="114"/>
      <c r="P290" s="114"/>
      <c r="Q290" s="114"/>
      <c r="R290" s="114"/>
      <c r="S290" s="116"/>
      <c r="T290" s="44"/>
    </row>
    <row r="291" spans="1:20" ht="30.6" customHeight="1">
      <c r="A291" s="115">
        <f>'[1]S6 Maquette'!B303</f>
        <v>0</v>
      </c>
      <c r="B291" s="115">
        <f>'[1]S6 Maquette'!C303</f>
        <v>0</v>
      </c>
      <c r="C291" s="41">
        <f>'[1]S6 Maquette'!F303</f>
        <v>0</v>
      </c>
      <c r="D291" s="114"/>
      <c r="E291" s="114"/>
      <c r="F291" s="114"/>
      <c r="G291" s="114"/>
      <c r="H291" s="114"/>
      <c r="I291" s="114"/>
      <c r="J291" s="114"/>
      <c r="K291" s="114"/>
      <c r="L291" s="114"/>
      <c r="M291" s="114"/>
      <c r="N291" s="114"/>
      <c r="O291" s="114"/>
      <c r="P291" s="114"/>
      <c r="Q291" s="114"/>
      <c r="R291" s="114"/>
      <c r="S291" s="116"/>
      <c r="T291" s="44"/>
    </row>
    <row r="292" spans="1:20" ht="30.6" customHeight="1">
      <c r="A292" s="115">
        <f>'[1]S6 Maquette'!B304</f>
        <v>0</v>
      </c>
      <c r="B292" s="115">
        <f>'[1]S6 Maquette'!C304</f>
        <v>0</v>
      </c>
      <c r="C292" s="41">
        <f>'[1]S6 Maquette'!F304</f>
        <v>0</v>
      </c>
      <c r="D292" s="114"/>
      <c r="E292" s="114"/>
      <c r="F292" s="114"/>
      <c r="G292" s="114"/>
      <c r="H292" s="114"/>
      <c r="I292" s="114"/>
      <c r="J292" s="114"/>
      <c r="K292" s="114"/>
      <c r="L292" s="114"/>
      <c r="M292" s="114"/>
      <c r="N292" s="114"/>
      <c r="O292" s="114"/>
      <c r="P292" s="114"/>
      <c r="Q292" s="114"/>
      <c r="R292" s="114"/>
      <c r="S292" s="116"/>
      <c r="T292" s="44"/>
    </row>
    <row r="293" spans="1:20" ht="30.6" customHeight="1">
      <c r="A293" s="115">
        <f>'[1]S6 Maquette'!B305</f>
        <v>0</v>
      </c>
      <c r="B293" s="115">
        <f>'[1]S6 Maquette'!C305</f>
        <v>0</v>
      </c>
      <c r="C293" s="41">
        <f>'[1]S6 Maquette'!F305</f>
        <v>0</v>
      </c>
      <c r="D293" s="114"/>
      <c r="E293" s="114"/>
      <c r="F293" s="114"/>
      <c r="G293" s="114"/>
      <c r="H293" s="114"/>
      <c r="I293" s="114"/>
      <c r="J293" s="114"/>
      <c r="K293" s="114"/>
      <c r="L293" s="114"/>
      <c r="M293" s="114"/>
      <c r="N293" s="114"/>
      <c r="O293" s="114"/>
      <c r="P293" s="114"/>
      <c r="Q293" s="114"/>
      <c r="R293" s="114"/>
      <c r="S293" s="116"/>
      <c r="T293" s="44"/>
    </row>
    <row r="294" spans="1:20" ht="30.6" customHeight="1">
      <c r="A294" s="115">
        <f>'[1]S6 Maquette'!B306</f>
        <v>0</v>
      </c>
      <c r="B294" s="115">
        <f>'[1]S6 Maquette'!C306</f>
        <v>0</v>
      </c>
      <c r="C294" s="41">
        <f>'[1]S6 Maquette'!F306</f>
        <v>0</v>
      </c>
      <c r="D294" s="114"/>
      <c r="E294" s="114"/>
      <c r="F294" s="114"/>
      <c r="G294" s="114"/>
      <c r="H294" s="114"/>
      <c r="I294" s="114"/>
      <c r="J294" s="114"/>
      <c r="K294" s="114"/>
      <c r="L294" s="114"/>
      <c r="M294" s="114"/>
      <c r="N294" s="114"/>
      <c r="O294" s="114"/>
      <c r="P294" s="114"/>
      <c r="Q294" s="114"/>
      <c r="R294" s="114"/>
      <c r="S294" s="116"/>
      <c r="T294" s="44"/>
    </row>
    <row r="295" spans="1:20" ht="30.6" customHeight="1">
      <c r="A295" s="115">
        <f>'[1]S6 Maquette'!B307</f>
        <v>0</v>
      </c>
      <c r="B295" s="115">
        <f>'[1]S6 Maquette'!C307</f>
        <v>0</v>
      </c>
      <c r="C295" s="41">
        <f>'[1]S6 Maquette'!F307</f>
        <v>0</v>
      </c>
      <c r="D295" s="114"/>
      <c r="E295" s="114"/>
      <c r="F295" s="114"/>
      <c r="G295" s="114"/>
      <c r="H295" s="114"/>
      <c r="I295" s="114"/>
      <c r="J295" s="114"/>
      <c r="K295" s="114"/>
      <c r="L295" s="114"/>
      <c r="M295" s="114"/>
      <c r="N295" s="114"/>
      <c r="O295" s="114"/>
      <c r="P295" s="114"/>
      <c r="Q295" s="114"/>
      <c r="R295" s="114"/>
      <c r="S295" s="116"/>
      <c r="T295" s="44"/>
    </row>
    <row r="296" spans="1:20" ht="30.6" customHeight="1">
      <c r="A296" s="115">
        <f>'[1]S6 Maquette'!B308</f>
        <v>0</v>
      </c>
      <c r="B296" s="115">
        <f>'[1]S6 Maquette'!C308</f>
        <v>0</v>
      </c>
      <c r="C296" s="41">
        <f>'[1]S6 Maquette'!F308</f>
        <v>0</v>
      </c>
      <c r="D296" s="114"/>
      <c r="E296" s="114"/>
      <c r="F296" s="114"/>
      <c r="G296" s="114"/>
      <c r="H296" s="114"/>
      <c r="I296" s="114"/>
      <c r="J296" s="114"/>
      <c r="K296" s="114"/>
      <c r="L296" s="114"/>
      <c r="M296" s="114"/>
      <c r="N296" s="114"/>
      <c r="O296" s="114"/>
      <c r="P296" s="114"/>
      <c r="Q296" s="114"/>
      <c r="R296" s="114"/>
      <c r="S296" s="116"/>
      <c r="T296" s="44"/>
    </row>
    <row r="297" spans="1:20" ht="30.6" customHeight="1">
      <c r="A297" s="115">
        <f>'[1]S6 Maquette'!B309</f>
        <v>0</v>
      </c>
      <c r="B297" s="115">
        <f>'[1]S6 Maquette'!C309</f>
        <v>0</v>
      </c>
      <c r="C297" s="41">
        <f>'[1]S6 Maquette'!F309</f>
        <v>0</v>
      </c>
      <c r="D297" s="114"/>
      <c r="E297" s="114"/>
      <c r="F297" s="114"/>
      <c r="G297" s="114"/>
      <c r="H297" s="114"/>
      <c r="I297" s="114"/>
      <c r="J297" s="114"/>
      <c r="K297" s="114"/>
      <c r="L297" s="114"/>
      <c r="M297" s="114"/>
      <c r="N297" s="114"/>
      <c r="O297" s="114"/>
      <c r="P297" s="114"/>
      <c r="Q297" s="114"/>
      <c r="R297" s="114"/>
      <c r="S297" s="116"/>
      <c r="T297" s="44"/>
    </row>
    <row r="298" spans="1:20" ht="30.6" customHeight="1">
      <c r="A298" s="115">
        <f>'[1]S6 Maquette'!B310</f>
        <v>0</v>
      </c>
      <c r="B298" s="115">
        <f>'[1]S6 Maquette'!C310</f>
        <v>0</v>
      </c>
      <c r="C298" s="41">
        <f>'[1]S6 Maquette'!F310</f>
        <v>0</v>
      </c>
      <c r="D298" s="114"/>
      <c r="E298" s="114"/>
      <c r="F298" s="114"/>
      <c r="G298" s="114"/>
      <c r="H298" s="114"/>
      <c r="I298" s="114"/>
      <c r="J298" s="114"/>
      <c r="K298" s="114"/>
      <c r="L298" s="114"/>
      <c r="M298" s="114"/>
      <c r="N298" s="114"/>
      <c r="O298" s="114"/>
      <c r="P298" s="114"/>
      <c r="Q298" s="114"/>
      <c r="R298" s="114"/>
      <c r="S298" s="116"/>
      <c r="T298" s="44"/>
    </row>
  </sheetData>
  <sheetProtection formatCells="0" insertRows="0"/>
  <mergeCells count="25">
    <mergeCell ref="R14:R17"/>
    <mergeCell ref="S14:S17"/>
    <mergeCell ref="A15:A16"/>
    <mergeCell ref="B15:C16"/>
    <mergeCell ref="D15:D16"/>
    <mergeCell ref="E15:G16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299:A997">
    <cfRule type="expression" dxfId="71" priority="34">
      <formula>$C1="Parcours Pédagogique"</formula>
    </cfRule>
    <cfRule type="expression" dxfId="72" priority="35">
      <formula>$C1="BLOC"</formula>
    </cfRule>
    <cfRule type="expression" dxfId="73" priority="36">
      <formula>$C1="OPTION"</formula>
    </cfRule>
  </conditionalFormatting>
  <conditionalFormatting sqref="A16:S28 A29:R29 A30:S32 A33:R33 A34:S37 A38:R38 A39:S39 A40:O41 A42:S43 A44:R44 A75:S78 A79:R81 A82:S90 J91:R91 J92:S93 A94:R94 J95:S95 J96:R97 J98:S98 A99:S99 A100:R100 J101:L102 J103:R104 A105:S105 J106:R106 J107:O108 J109:R109 A110:R110 A111:S296 A45:O46 A47:R48 A49:S51 A52:R52 A53:S55 A56:R56 A57:S63 A64:R64 A65:S72 A73:O74 N101:R102 Q40:S41 Q73:S74 A91:G93 A95:G96 A97:H98 A101:H104 A106:H109 Q107:R108 T16">
    <cfRule type="expression" dxfId="70" priority="39">
      <formula>$C16="Modification MCC"</formula>
    </cfRule>
  </conditionalFormatting>
  <conditionalFormatting sqref="A18:S28 A29:R29 A30:S32 A33:R33 A34:S37 A38:R38 A39:S39 A40:O41 Q40:S41 A42:S43 A44:R44 A45:O46 A47:R48 A49:S51 A52:R52 A53:S55 A56:R56 A57:S63 A64:R64 A65:S72 A73:O74 Q73:S74 A75:S78 A79:R81 A82:S90 J91:R91 A91:G93 J92:S93 A94:R94 J95:S95 A95:G96 J96:R97 A97:H98 J98:S98 A99:S99 A100:R100 J101:L102 N101:R102 A101:H104 J103:R104 A105:S105 J106:R106 A106:H109 J107:O108 Q107:R108 J109:R109 A110:R110 A111:S298 T18">
    <cfRule type="expression" dxfId="69" priority="43">
      <formula>$C18="Modification"</formula>
    </cfRule>
  </conditionalFormatting>
  <conditionalFormatting sqref="B1:S9 B10:E10 J10:S11 B11:D11 B12:M12 P12 B13:L13 B14:N14 P14:S17 B15:M17 B299:S997">
    <cfRule type="expression" dxfId="67" priority="41">
      <formula>$D1="Création"</formula>
    </cfRule>
    <cfRule type="expression" dxfId="68" priority="42">
      <formula>$D1="Fermeture"</formula>
    </cfRule>
  </conditionalFormatting>
  <conditionalFormatting sqref="C1:S28 C29:R29 C30:S32 C33:R33 C34:S37 C38:R38 C39:S39 C40:O41 Q40:S41 C42:S43 C44:R44 C45:O46 C52:R52 C53:S55 C56:R56 C57:S63 C64:R64 C65:S72 C73:O74 Q73:S74 C75:S78 C79:R81 C82:S90 J91:R91 C91:G93 J92:S93 C94:R94 J95:S95 C95:G96 J96:R97 C97:H98 J98:S98 C99:S99 C100:R100 J101:L102 N101:R102 C101:H104 J103:R104 C105:S105 J106:R106 C106:H109 J107:O108 Q107:R108 J109:R109 C110:R110 C111:S997">
    <cfRule type="expression" dxfId="66" priority="26">
      <formula>$B1="Option"</formula>
    </cfRule>
  </conditionalFormatting>
  <conditionalFormatting sqref="C47:S51">
    <cfRule type="expression" dxfId="65" priority="11">
      <formula>$B47="Option"</formula>
    </cfRule>
  </conditionalFormatting>
  <conditionalFormatting sqref="J1:J997">
    <cfRule type="expression" dxfId="64" priority="32">
      <formula>$I1="NON"</formula>
    </cfRule>
  </conditionalFormatting>
  <conditionalFormatting sqref="L1:L997">
    <cfRule type="expression" dxfId="62" priority="27">
      <formula>$K1="CCI (CC Intégral)"</formula>
    </cfRule>
    <cfRule type="expression" dxfId="63" priority="28">
      <formula>$K1="CT (Contrôle terminal)"</formula>
    </cfRule>
  </conditionalFormatting>
  <conditionalFormatting sqref="L18:L44 L75:L298 M18">
    <cfRule type="expression" dxfId="61" priority="37">
      <formula>$K1="CT (Contrôle terminal)"</formula>
    </cfRule>
  </conditionalFormatting>
  <conditionalFormatting sqref="L18:L44 L75:L298">
    <cfRule type="expression" dxfId="60" priority="38">
      <formula>$K1="CCI (CC Intégral)"</formula>
    </cfRule>
  </conditionalFormatting>
  <conditionalFormatting sqref="L45:L51">
    <cfRule type="expression" dxfId="58" priority="63">
      <formula>$K30="CT (Contrôle terminal)"</formula>
    </cfRule>
    <cfRule type="expression" dxfId="59" priority="64">
      <formula>$K30="CCI (CC Intégral)"</formula>
    </cfRule>
  </conditionalFormatting>
  <conditionalFormatting sqref="L52:L57">
    <cfRule type="expression" dxfId="56" priority="65">
      <formula>$K36="CT (Contrôle terminal)"</formula>
    </cfRule>
    <cfRule type="expression" dxfId="57" priority="66">
      <formula>$K36="CCI (CC Intégral)"</formula>
    </cfRule>
  </conditionalFormatting>
  <conditionalFormatting sqref="L58:L59">
    <cfRule type="expression" dxfId="54" priority="73">
      <formula>$K43="CT (Contrôle terminal)"</formula>
    </cfRule>
    <cfRule type="expression" dxfId="55" priority="74">
      <formula>$K43="CCI (CC Intégral)"</formula>
    </cfRule>
  </conditionalFormatting>
  <conditionalFormatting sqref="L60:L61">
    <cfRule type="expression" dxfId="53" priority="67">
      <formula>#REF!="CT (Contrôle terminal)"</formula>
    </cfRule>
    <cfRule type="expression" dxfId="52" priority="68">
      <formula>#REF!="CCI (CC Intégral)"</formula>
    </cfRule>
  </conditionalFormatting>
  <conditionalFormatting sqref="L62:L67">
    <cfRule type="expression" dxfId="50" priority="46">
      <formula>$K45="CT (Contrôle terminal)"</formula>
    </cfRule>
    <cfRule type="expression" dxfId="51" priority="47">
      <formula>$K45="CCI (CC Intégral)"</formula>
    </cfRule>
  </conditionalFormatting>
  <conditionalFormatting sqref="L68:L73">
    <cfRule type="expression" dxfId="48" priority="69">
      <formula>$K52="CT (Contrôle terminal)"</formula>
    </cfRule>
    <cfRule type="expression" dxfId="49" priority="71">
      <formula>$K52="CCI (CC Intégral)"</formula>
    </cfRule>
  </conditionalFormatting>
  <conditionalFormatting sqref="L74">
    <cfRule type="expression" dxfId="46" priority="70">
      <formula>#REF!="CT (Contrôle terminal)"</formula>
    </cfRule>
    <cfRule type="expression" dxfId="47" priority="72">
      <formula>#REF!="CCI (CC Intégral)"</formula>
    </cfRule>
  </conditionalFormatting>
  <conditionalFormatting sqref="M1:M100 M103:M997">
    <cfRule type="expression" dxfId="45" priority="33">
      <formula>$K1="CT (Contrôle terminal)"</formula>
    </cfRule>
  </conditionalFormatting>
  <conditionalFormatting sqref="M101:M102">
    <cfRule type="expression" dxfId="39" priority="48">
      <formula>$C100="Modification MCC"</formula>
    </cfRule>
    <cfRule type="expression" dxfId="40" priority="49">
      <formula>$C100="Modification"</formula>
    </cfRule>
    <cfRule type="expression" dxfId="41" priority="50">
      <formula>$B100="Option"</formula>
    </cfRule>
    <cfRule type="expression" dxfId="42" priority="51">
      <formula>$K100="CT (Contrôle terminal)"</formula>
    </cfRule>
    <cfRule type="expression" dxfId="43" priority="52">
      <formula>$C100="Création"</formula>
    </cfRule>
    <cfRule type="expression" dxfId="44" priority="53">
      <formula>$C100="Fermeture"</formula>
    </cfRule>
  </conditionalFormatting>
  <conditionalFormatting sqref="N1:O997">
    <cfRule type="expression" dxfId="38" priority="31">
      <formula>$K1="CCI (CC Intégral)"</formula>
    </cfRule>
  </conditionalFormatting>
  <conditionalFormatting sqref="P41 P46 P74 P108">
    <cfRule type="expression" dxfId="33" priority="54">
      <formula>$C40="Modification MCC"</formula>
    </cfRule>
    <cfRule type="expression" dxfId="37" priority="55">
      <formula>$C40="Modification"</formula>
    </cfRule>
    <cfRule type="expression" dxfId="34" priority="56">
      <formula>$B40="Option"</formula>
    </cfRule>
    <cfRule type="expression" dxfId="35" priority="61">
      <formula>$C40="Création"</formula>
    </cfRule>
    <cfRule type="expression" dxfId="36" priority="62">
      <formula>$C40="Fermeture"</formula>
    </cfRule>
  </conditionalFormatting>
  <conditionalFormatting sqref="P14:S17 B15:M17 B1:S9 J10:S11 B12:M12 B14:N14 B299:S997 B13:L13 B10:E10 B11:D11 P12">
    <cfRule type="expression" dxfId="32" priority="40">
      <formula>$D1="Modification"</formula>
    </cfRule>
  </conditionalFormatting>
  <conditionalFormatting sqref="Q1:R39 Q42:R44 Q47:R72 Q75:R106 Q109:R997">
    <cfRule type="expression" dxfId="31" priority="29">
      <formula>$P1="Autres"</formula>
    </cfRule>
  </conditionalFormatting>
  <conditionalFormatting sqref="Q40:R40 Q73:R73 Q107:R107 Q45:R45">
    <cfRule type="expression" dxfId="30" priority="57">
      <formula>$P41="Autres"</formula>
    </cfRule>
  </conditionalFormatting>
  <conditionalFormatting sqref="Q41:R41 Q74:R74 Q108:R108 Q46:R46">
    <cfRule type="expression" dxfId="29" priority="58">
      <formula>#REF!="Autres"</formula>
    </cfRule>
  </conditionalFormatting>
  <conditionalFormatting sqref="Q45:S46">
    <cfRule type="expression" dxfId="24" priority="21">
      <formula>$B45="Option"</formula>
    </cfRule>
    <cfRule type="expression" dxfId="25" priority="22">
      <formula>$C45="Modification MCC"</formula>
    </cfRule>
    <cfRule type="expression" dxfId="26" priority="23">
      <formula>$C45="Modification"</formula>
    </cfRule>
    <cfRule type="expression" dxfId="27" priority="24">
      <formula>$C45="Création"</formula>
    </cfRule>
    <cfRule type="expression" dxfId="28" priority="25">
      <formula>$C45="Fermeture"</formula>
    </cfRule>
  </conditionalFormatting>
  <conditionalFormatting sqref="S1:S28 T18 S30:S32 S34:S37 S39:S43 S53:S55 S57:S63 S65:S78 S92:S93 S95 S98:S99 S105 S111:S997">
    <cfRule type="expression" dxfId="23" priority="30">
      <formula>$P1="CT (Contrôle terminal)"</formula>
    </cfRule>
  </conditionalFormatting>
  <conditionalFormatting sqref="S40 S73">
    <cfRule type="expression" dxfId="22" priority="59">
      <formula>$P41="CT (Contrôle terminal)"</formula>
    </cfRule>
  </conditionalFormatting>
  <conditionalFormatting sqref="S41 S74">
    <cfRule type="expression" dxfId="21" priority="60">
      <formula>#REF!="CT (Contrôle terminal)"</formula>
    </cfRule>
  </conditionalFormatting>
  <conditionalFormatting sqref="S45:S51">
    <cfRule type="expression" dxfId="20" priority="16">
      <formula>$P45="CT (Contrôle terminal)"</formula>
    </cfRule>
  </conditionalFormatting>
  <conditionalFormatting sqref="S47">
    <cfRule type="expression" dxfId="18" priority="17">
      <formula>$C47="Modification MCC"</formula>
    </cfRule>
    <cfRule type="expression" dxfId="17" priority="18">
      <formula>$C47="Modification"</formula>
    </cfRule>
    <cfRule type="expression" dxfId="16" priority="19">
      <formula>$C47="Création"</formula>
    </cfRule>
    <cfRule type="expression" dxfId="19" priority="20">
      <formula>$C47="Fermeture"</formula>
    </cfRule>
  </conditionalFormatting>
  <conditionalFormatting sqref="S48">
    <cfRule type="expression" dxfId="15" priority="12">
      <formula>$C48="Modification MCC"</formula>
    </cfRule>
    <cfRule type="expression" dxfId="14" priority="13">
      <formula>$C48="Modification"</formula>
    </cfRule>
    <cfRule type="expression" dxfId="13" priority="14">
      <formula>$C48="Création"</formula>
    </cfRule>
    <cfRule type="expression" dxfId="12" priority="15">
      <formula>$C48="Fermeture"</formula>
    </cfRule>
  </conditionalFormatting>
  <conditionalFormatting sqref="S80">
    <cfRule type="expression" dxfId="11" priority="7">
      <formula>$C80="Modification MCC"</formula>
    </cfRule>
    <cfRule type="expression" dxfId="10" priority="8">
      <formula>$C80="Modification"</formula>
    </cfRule>
    <cfRule type="expression" dxfId="9" priority="9">
      <formula>$C80="Création"</formula>
    </cfRule>
    <cfRule type="expression" dxfId="8" priority="10">
      <formula>$C80="Fermeture"</formula>
    </cfRule>
  </conditionalFormatting>
  <conditionalFormatting sqref="S80:S81">
    <cfRule type="expression" dxfId="7" priority="1">
      <formula>$B80="Option"</formula>
    </cfRule>
  </conditionalFormatting>
  <conditionalFormatting sqref="S80:S90">
    <cfRule type="expression" dxfId="6" priority="6">
      <formula>$P80="CT (Contrôle terminal)"</formula>
    </cfRule>
  </conditionalFormatting>
  <conditionalFormatting sqref="S81">
    <cfRule type="expression" dxfId="2" priority="2">
      <formula>$C81="Modification MCC"</formula>
    </cfRule>
    <cfRule type="expression" dxfId="3" priority="3">
      <formula>$C81="Modification"</formula>
    </cfRule>
    <cfRule type="expression" dxfId="4" priority="4">
      <formula>$C81="Création"</formula>
    </cfRule>
    <cfRule type="expression" dxfId="5" priority="5">
      <formula>$C81="Fermeture"</formula>
    </cfRule>
  </conditionalFormatting>
  <conditionalFormatting sqref="T18 A18:S28 A29:R29 A30:S32 A33:R33 A34:S37 A38:R38 A39:S39 A40:O41 Q40:S41 A42:S43 A44:R44 A45:O46 A47:R48 A49:S51 A52:R52 A53:S55 A56:R56 A57:S63 A64:R64 A65:S72 A73:O74 Q73:S74 A75:S78 A79:R81 A82:S90 J91:R91 A91:G93 J92:S93 A94:R94 J95:S95 A95:G96 J96:R97 A97:H98 J98:S98 A99:S99 A100:R100 J101:L102 N101:R102 A101:H104 J103:R104 A105:S105 J106:R106 A106:H109 J107:O108 Q107:R108 J109:R109 A110:R110 A111:S298">
    <cfRule type="expression" dxfId="0" priority="44">
      <formula>$C18="Création"</formula>
    </cfRule>
    <cfRule type="expression" dxfId="1" priority="45">
      <formula>$C18="Fermeture"</formula>
    </cfRule>
  </conditionalFormatting>
  <dataValidations count="6">
    <dataValidation type="list" allowBlank="1" showInputMessage="1" showErrorMessage="1" sqref="C19:C298" xr:uid="{F16D6C51-3473-4B9D-B022-77A49DD13372}">
      <formula1>"Modification MCC"</formula1>
    </dataValidation>
    <dataValidation type="list" allowBlank="1" showInputMessage="1" showErrorMessage="1" sqref="K19:K298" xr:uid="{0DC4B80D-A997-4461-9A89-ED462F7B4741}">
      <formula1>List_Controle2</formula1>
    </dataValidation>
    <dataValidation type="list" allowBlank="1" showInputMessage="1" showErrorMessage="1" sqref="Q19:Q298 N19:N298" xr:uid="{BAEAE96C-0A9B-4840-ADB3-7AB5C005FE44}">
      <formula1>List_Controle</formula1>
    </dataValidation>
    <dataValidation type="list" allowBlank="1" showInputMessage="1" showErrorMessage="1" sqref="P19:P39 P41:P44 P74:P106 P108:P298 P46:P72" xr:uid="{37402A1D-6A83-4FC2-9DF9-74078A162BFB}">
      <formula1>"CT (Contrôle terminal), Autres"</formula1>
    </dataValidation>
    <dataValidation type="list" allowBlank="1" showInputMessage="1" showErrorMessage="1" sqref="G19 H97:H298 H94:I94 I99:I100 I105 I110:I298 G23:G298 E19:F298 H19:I90" xr:uid="{D16D61C7-F856-485D-BB82-6F94D400F1BF}">
      <formula1>"OUI, NON"</formula1>
    </dataValidation>
    <dataValidation type="list" allowBlank="1" showInputMessage="1" showErrorMessage="1" sqref="D1:D6" xr:uid="{F31E78AB-78BD-4380-94CC-010EBC0437BB}">
      <formula1>"Obligatoire, Facultatif, Complémentaire"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>
  <ds:schemaRefs>
    <ds:schemaRef ds:uri="aed399cb-1f1a-4adb-bc0c-c21a8083799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2c3e020-fc66-437b-b303-2fd699dc3af2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C34219-6572-4F9A-A8B6-DA033DE53A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17</vt:i4>
      </vt:variant>
    </vt:vector>
  </HeadingPairs>
  <TitlesOfParts>
    <vt:vector size="26" baseType="lpstr">
      <vt:lpstr>Listes</vt:lpstr>
      <vt:lpstr>Calcul</vt:lpstr>
      <vt:lpstr>Fiche Générale</vt:lpstr>
      <vt:lpstr>S5 Maquette</vt:lpstr>
      <vt:lpstr>S5 MCC</vt:lpstr>
      <vt:lpstr>S5 MCC NA</vt:lpstr>
      <vt:lpstr>S6 Maquette</vt:lpstr>
      <vt:lpstr>S6 MCC</vt:lpstr>
      <vt:lpstr>S6 MCC NA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2024-10-24T07:29:18Z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