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Licence finale 22-10-24\LLCER\ANGLAIS\"/>
    </mc:Choice>
  </mc:AlternateContent>
  <xr:revisionPtr revIDLastSave="0" documentId="8_{BD1D06EA-1454-4EDA-8701-2B25A8FD866F}" xr6:coauthVersionLast="47" xr6:coauthVersionMax="47" xr10:uidLastSave="{00000000-0000-0000-0000-000000000000}"/>
  <bookViews>
    <workbookView xWindow="2250" yWindow="975" windowWidth="22440" windowHeight="13200" firstSheet="2" activeTab="8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4" r:id="rId6"/>
    <sheet name="S6 Maquette" sheetId="12" r:id="rId7"/>
    <sheet name="S6 MCC" sheetId="18" r:id="rId8"/>
    <sheet name="S6 MCC NA" sheetId="25" r:id="rId9"/>
    <sheet name="S5 Maj-Min" sheetId="20" r:id="rId10"/>
    <sheet name=" S5 MCC Maj-Min" sheetId="21" r:id="rId11"/>
    <sheet name=" S6 Maj-Min" sheetId="23" r:id="rId12"/>
    <sheet name="S6 MCC Maj-Min" sheetId="22" r:id="rId13"/>
  </sheets>
  <externalReferences>
    <externalReference r:id="rId14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5" l="1"/>
  <c r="B300" i="25"/>
  <c r="A300" i="25"/>
  <c r="C299" i="25"/>
  <c r="B299" i="25"/>
  <c r="A299" i="25"/>
  <c r="C298" i="25"/>
  <c r="B298" i="25"/>
  <c r="A298" i="25"/>
  <c r="C297" i="25"/>
  <c r="B297" i="25"/>
  <c r="A297" i="25"/>
  <c r="C296" i="25"/>
  <c r="B296" i="25"/>
  <c r="A296" i="25"/>
  <c r="C295" i="25"/>
  <c r="B295" i="25"/>
  <c r="A295" i="25"/>
  <c r="C294" i="25"/>
  <c r="B294" i="25"/>
  <c r="A294" i="25"/>
  <c r="C293" i="25"/>
  <c r="B293" i="25"/>
  <c r="A293" i="25"/>
  <c r="C292" i="25"/>
  <c r="B292" i="25"/>
  <c r="A292" i="25"/>
  <c r="C291" i="25"/>
  <c r="B291" i="25"/>
  <c r="A291" i="25"/>
  <c r="C290" i="25"/>
  <c r="B290" i="25"/>
  <c r="A290" i="25"/>
  <c r="C289" i="25"/>
  <c r="B289" i="25"/>
  <c r="A289" i="25"/>
  <c r="C288" i="25"/>
  <c r="B288" i="25"/>
  <c r="A288" i="25"/>
  <c r="C287" i="25"/>
  <c r="B287" i="25"/>
  <c r="A287" i="25"/>
  <c r="C286" i="25"/>
  <c r="B286" i="25"/>
  <c r="A286" i="25"/>
  <c r="C285" i="25"/>
  <c r="B285" i="25"/>
  <c r="A285" i="25"/>
  <c r="C284" i="25"/>
  <c r="B284" i="25"/>
  <c r="A284" i="25"/>
  <c r="C283" i="25"/>
  <c r="B283" i="25"/>
  <c r="A283" i="25"/>
  <c r="C282" i="25"/>
  <c r="B282" i="25"/>
  <c r="A282" i="25"/>
  <c r="C281" i="25"/>
  <c r="B281" i="25"/>
  <c r="A281" i="25"/>
  <c r="C280" i="25"/>
  <c r="B280" i="25"/>
  <c r="A280" i="25"/>
  <c r="C279" i="25"/>
  <c r="B279" i="25"/>
  <c r="A279" i="25"/>
  <c r="C278" i="25"/>
  <c r="B278" i="25"/>
  <c r="A278" i="25"/>
  <c r="C277" i="25"/>
  <c r="B277" i="25"/>
  <c r="A277" i="25"/>
  <c r="C276" i="25"/>
  <c r="B276" i="25"/>
  <c r="A276" i="25"/>
  <c r="C275" i="25"/>
  <c r="B275" i="25"/>
  <c r="A275" i="25"/>
  <c r="C274" i="25"/>
  <c r="B274" i="25"/>
  <c r="A274" i="25"/>
  <c r="C273" i="25"/>
  <c r="B273" i="25"/>
  <c r="A273" i="25"/>
  <c r="C272" i="25"/>
  <c r="B272" i="25"/>
  <c r="A272" i="25"/>
  <c r="C271" i="25"/>
  <c r="B271" i="25"/>
  <c r="A271" i="25"/>
  <c r="C270" i="25"/>
  <c r="B270" i="25"/>
  <c r="A270" i="25"/>
  <c r="C269" i="25"/>
  <c r="B269" i="25"/>
  <c r="A269" i="25"/>
  <c r="C268" i="25"/>
  <c r="B268" i="25"/>
  <c r="A268" i="25"/>
  <c r="C267" i="25"/>
  <c r="B267" i="25"/>
  <c r="A267" i="25"/>
  <c r="C266" i="25"/>
  <c r="B266" i="25"/>
  <c r="A266" i="25"/>
  <c r="C265" i="25"/>
  <c r="B265" i="25"/>
  <c r="A265" i="25"/>
  <c r="C264" i="25"/>
  <c r="B264" i="25"/>
  <c r="A264" i="25"/>
  <c r="C263" i="25"/>
  <c r="B263" i="25"/>
  <c r="A263" i="25"/>
  <c r="C262" i="25"/>
  <c r="B262" i="25"/>
  <c r="A262" i="25"/>
  <c r="C261" i="25"/>
  <c r="B261" i="25"/>
  <c r="A261" i="25"/>
  <c r="C260" i="25"/>
  <c r="B260" i="25"/>
  <c r="A260" i="25"/>
  <c r="C259" i="25"/>
  <c r="B259" i="25"/>
  <c r="A259" i="25"/>
  <c r="C258" i="25"/>
  <c r="B258" i="25"/>
  <c r="A258" i="25"/>
  <c r="C257" i="25"/>
  <c r="B257" i="25"/>
  <c r="A257" i="25"/>
  <c r="C256" i="25"/>
  <c r="B256" i="25"/>
  <c r="A256" i="25"/>
  <c r="C255" i="25"/>
  <c r="B255" i="25"/>
  <c r="A255" i="25"/>
  <c r="C254" i="25"/>
  <c r="B254" i="25"/>
  <c r="A254" i="25"/>
  <c r="C253" i="25"/>
  <c r="B253" i="25"/>
  <c r="A253" i="25"/>
  <c r="C252" i="25"/>
  <c r="B252" i="25"/>
  <c r="A252" i="25"/>
  <c r="C251" i="25"/>
  <c r="B251" i="25"/>
  <c r="A251" i="25"/>
  <c r="C250" i="25"/>
  <c r="B250" i="25"/>
  <c r="A250" i="25"/>
  <c r="C249" i="25"/>
  <c r="B249" i="25"/>
  <c r="A249" i="25"/>
  <c r="C248" i="25"/>
  <c r="B248" i="25"/>
  <c r="A248" i="25"/>
  <c r="C247" i="25"/>
  <c r="B247" i="25"/>
  <c r="A247" i="25"/>
  <c r="C246" i="25"/>
  <c r="B246" i="25"/>
  <c r="A246" i="25"/>
  <c r="C245" i="25"/>
  <c r="B245" i="25"/>
  <c r="A245" i="25"/>
  <c r="C244" i="25"/>
  <c r="B244" i="25"/>
  <c r="A244" i="25"/>
  <c r="C243" i="25"/>
  <c r="B243" i="25"/>
  <c r="A243" i="25"/>
  <c r="C242" i="25"/>
  <c r="B242" i="25"/>
  <c r="A242" i="25"/>
  <c r="C241" i="25"/>
  <c r="B241" i="25"/>
  <c r="A241" i="25"/>
  <c r="C240" i="25"/>
  <c r="B240" i="25"/>
  <c r="A240" i="25"/>
  <c r="C239" i="25"/>
  <c r="B239" i="25"/>
  <c r="A239" i="25"/>
  <c r="C238" i="25"/>
  <c r="B238" i="25"/>
  <c r="A238" i="25"/>
  <c r="C237" i="25"/>
  <c r="B237" i="25"/>
  <c r="A237" i="25"/>
  <c r="C236" i="25"/>
  <c r="B236" i="25"/>
  <c r="A236" i="25"/>
  <c r="C235" i="25"/>
  <c r="B235" i="25"/>
  <c r="A235" i="25"/>
  <c r="C234" i="25"/>
  <c r="B234" i="25"/>
  <c r="A234" i="25"/>
  <c r="C233" i="25"/>
  <c r="B233" i="25"/>
  <c r="A233" i="25"/>
  <c r="C232" i="25"/>
  <c r="B232" i="25"/>
  <c r="A232" i="25"/>
  <c r="C231" i="25"/>
  <c r="B231" i="25"/>
  <c r="A231" i="25"/>
  <c r="C230" i="25"/>
  <c r="B230" i="25"/>
  <c r="A230" i="25"/>
  <c r="C229" i="25"/>
  <c r="B229" i="25"/>
  <c r="A229" i="25"/>
  <c r="C228" i="25"/>
  <c r="B228" i="25"/>
  <c r="A228" i="25"/>
  <c r="C227" i="25"/>
  <c r="B227" i="25"/>
  <c r="A227" i="25"/>
  <c r="C226" i="25"/>
  <c r="B226" i="25"/>
  <c r="A226" i="25"/>
  <c r="C225" i="25"/>
  <c r="B225" i="25"/>
  <c r="A225" i="25"/>
  <c r="C224" i="25"/>
  <c r="B224" i="25"/>
  <c r="A224" i="25"/>
  <c r="C223" i="25"/>
  <c r="B223" i="25"/>
  <c r="A223" i="25"/>
  <c r="C222" i="25"/>
  <c r="B222" i="25"/>
  <c r="A222" i="25"/>
  <c r="C221" i="25"/>
  <c r="B221" i="25"/>
  <c r="A221" i="25"/>
  <c r="C220" i="25"/>
  <c r="B220" i="25"/>
  <c r="A220" i="25"/>
  <c r="C219" i="25"/>
  <c r="B219" i="25"/>
  <c r="A219" i="25"/>
  <c r="C218" i="25"/>
  <c r="B218" i="25"/>
  <c r="A218" i="25"/>
  <c r="C217" i="25"/>
  <c r="B217" i="25"/>
  <c r="A217" i="25"/>
  <c r="C216" i="25"/>
  <c r="B216" i="25"/>
  <c r="A216" i="25"/>
  <c r="C215" i="25"/>
  <c r="B215" i="25"/>
  <c r="A215" i="25"/>
  <c r="C214" i="25"/>
  <c r="B214" i="25"/>
  <c r="A214" i="25"/>
  <c r="C213" i="25"/>
  <c r="B213" i="25"/>
  <c r="A213" i="25"/>
  <c r="C212" i="25"/>
  <c r="B212" i="25"/>
  <c r="A212" i="25"/>
  <c r="C211" i="25"/>
  <c r="B211" i="25"/>
  <c r="A211" i="25"/>
  <c r="C210" i="25"/>
  <c r="B210" i="25"/>
  <c r="A210" i="25"/>
  <c r="C209" i="25"/>
  <c r="B209" i="25"/>
  <c r="A209" i="25"/>
  <c r="C208" i="25"/>
  <c r="B208" i="25"/>
  <c r="A208" i="25"/>
  <c r="C207" i="25"/>
  <c r="B207" i="25"/>
  <c r="A207" i="25"/>
  <c r="C206" i="25"/>
  <c r="B206" i="25"/>
  <c r="A206" i="25"/>
  <c r="C205" i="25"/>
  <c r="B205" i="25"/>
  <c r="A205" i="25"/>
  <c r="C204" i="25"/>
  <c r="B204" i="25"/>
  <c r="A204" i="25"/>
  <c r="C203" i="25"/>
  <c r="B203" i="25"/>
  <c r="A203" i="25"/>
  <c r="C202" i="25"/>
  <c r="B202" i="25"/>
  <c r="A202" i="25"/>
  <c r="C201" i="25"/>
  <c r="B201" i="25"/>
  <c r="A201" i="25"/>
  <c r="C200" i="25"/>
  <c r="B200" i="25"/>
  <c r="A200" i="25"/>
  <c r="C199" i="25"/>
  <c r="B199" i="25"/>
  <c r="A199" i="25"/>
  <c r="C198" i="25"/>
  <c r="B198" i="25"/>
  <c r="A198" i="25"/>
  <c r="C197" i="25"/>
  <c r="B197" i="25"/>
  <c r="A197" i="25"/>
  <c r="C196" i="25"/>
  <c r="B196" i="25"/>
  <c r="A196" i="25"/>
  <c r="C195" i="25"/>
  <c r="B195" i="25"/>
  <c r="A195" i="25"/>
  <c r="C194" i="25"/>
  <c r="B194" i="25"/>
  <c r="A194" i="25"/>
  <c r="C193" i="25"/>
  <c r="B193" i="25"/>
  <c r="A193" i="25"/>
  <c r="C192" i="25"/>
  <c r="B192" i="25"/>
  <c r="A192" i="25"/>
  <c r="C191" i="25"/>
  <c r="B191" i="25"/>
  <c r="A191" i="25"/>
  <c r="C190" i="25"/>
  <c r="B190" i="25"/>
  <c r="A190" i="25"/>
  <c r="C189" i="25"/>
  <c r="B189" i="25"/>
  <c r="A189" i="25"/>
  <c r="C188" i="25"/>
  <c r="B188" i="25"/>
  <c r="A188" i="25"/>
  <c r="C187" i="25"/>
  <c r="B187" i="25"/>
  <c r="A187" i="25"/>
  <c r="C186" i="25"/>
  <c r="B186" i="25"/>
  <c r="A186" i="25"/>
  <c r="C185" i="25"/>
  <c r="B185" i="25"/>
  <c r="A185" i="25"/>
  <c r="C184" i="25"/>
  <c r="B184" i="25"/>
  <c r="A184" i="25"/>
  <c r="C183" i="25"/>
  <c r="B183" i="25"/>
  <c r="A183" i="25"/>
  <c r="C182" i="25"/>
  <c r="B182" i="25"/>
  <c r="A182" i="25"/>
  <c r="C181" i="25"/>
  <c r="B181" i="25"/>
  <c r="A181" i="25"/>
  <c r="C180" i="25"/>
  <c r="B180" i="25"/>
  <c r="A180" i="25"/>
  <c r="C179" i="25"/>
  <c r="B179" i="25"/>
  <c r="A179" i="25"/>
  <c r="C178" i="25"/>
  <c r="B178" i="25"/>
  <c r="A178" i="25"/>
  <c r="C177" i="25"/>
  <c r="B177" i="25"/>
  <c r="A177" i="25"/>
  <c r="C176" i="25"/>
  <c r="B176" i="25"/>
  <c r="A176" i="25"/>
  <c r="C175" i="25"/>
  <c r="B175" i="25"/>
  <c r="A175" i="25"/>
  <c r="C174" i="25"/>
  <c r="B174" i="25"/>
  <c r="A174" i="25"/>
  <c r="C173" i="25"/>
  <c r="B173" i="25"/>
  <c r="A173" i="25"/>
  <c r="C172" i="25"/>
  <c r="B172" i="25"/>
  <c r="A172" i="25"/>
  <c r="C171" i="25"/>
  <c r="B171" i="25"/>
  <c r="A171" i="25"/>
  <c r="C170" i="25"/>
  <c r="B170" i="25"/>
  <c r="A170" i="25"/>
  <c r="C169" i="25"/>
  <c r="B169" i="25"/>
  <c r="A169" i="25"/>
  <c r="C168" i="25"/>
  <c r="B168" i="25"/>
  <c r="A168" i="25"/>
  <c r="C167" i="25"/>
  <c r="B167" i="25"/>
  <c r="A167" i="25"/>
  <c r="C166" i="25"/>
  <c r="B166" i="25"/>
  <c r="A166" i="25"/>
  <c r="C165" i="25"/>
  <c r="B165" i="25"/>
  <c r="A165" i="25"/>
  <c r="C164" i="25"/>
  <c r="B164" i="25"/>
  <c r="A164" i="25"/>
  <c r="C163" i="25"/>
  <c r="B163" i="25"/>
  <c r="A163" i="25"/>
  <c r="C162" i="25"/>
  <c r="B162" i="25"/>
  <c r="A162" i="25"/>
  <c r="C161" i="25"/>
  <c r="B161" i="25"/>
  <c r="A161" i="25"/>
  <c r="C160" i="25"/>
  <c r="B160" i="25"/>
  <c r="A160" i="25"/>
  <c r="C159" i="25"/>
  <c r="B159" i="25"/>
  <c r="A159" i="25"/>
  <c r="C158" i="25"/>
  <c r="B158" i="25"/>
  <c r="A158" i="25"/>
  <c r="C157" i="25"/>
  <c r="B157" i="25"/>
  <c r="A157" i="25"/>
  <c r="C156" i="25"/>
  <c r="B156" i="25"/>
  <c r="A156" i="25"/>
  <c r="C155" i="25"/>
  <c r="B155" i="25"/>
  <c r="A155" i="25"/>
  <c r="C154" i="25"/>
  <c r="B154" i="25"/>
  <c r="A154" i="25"/>
  <c r="C153" i="25"/>
  <c r="B153" i="25"/>
  <c r="A153" i="25"/>
  <c r="C152" i="25"/>
  <c r="B152" i="25"/>
  <c r="A152" i="25"/>
  <c r="C151" i="25"/>
  <c r="B151" i="25"/>
  <c r="A151" i="25"/>
  <c r="C150" i="25"/>
  <c r="B150" i="25"/>
  <c r="A150" i="25"/>
  <c r="C149" i="25"/>
  <c r="B149" i="25"/>
  <c r="A149" i="25"/>
  <c r="C148" i="25"/>
  <c r="B148" i="25"/>
  <c r="A148" i="25"/>
  <c r="C147" i="25"/>
  <c r="B147" i="25"/>
  <c r="A147" i="25"/>
  <c r="C146" i="25"/>
  <c r="B146" i="25"/>
  <c r="A146" i="25"/>
  <c r="C145" i="25"/>
  <c r="B145" i="25"/>
  <c r="A145" i="25"/>
  <c r="C144" i="25"/>
  <c r="B144" i="25"/>
  <c r="A144" i="25"/>
  <c r="C143" i="25"/>
  <c r="B143" i="25"/>
  <c r="A143" i="25"/>
  <c r="C142" i="25"/>
  <c r="B142" i="25"/>
  <c r="A142" i="25"/>
  <c r="C141" i="25"/>
  <c r="B141" i="25"/>
  <c r="A141" i="25"/>
  <c r="C140" i="25"/>
  <c r="B140" i="25"/>
  <c r="A140" i="25"/>
  <c r="C139" i="25"/>
  <c r="B139" i="25"/>
  <c r="A139" i="25"/>
  <c r="C138" i="25"/>
  <c r="B138" i="25"/>
  <c r="A138" i="25"/>
  <c r="C137" i="25"/>
  <c r="B137" i="25"/>
  <c r="A137" i="25"/>
  <c r="C136" i="25"/>
  <c r="B136" i="25"/>
  <c r="A136" i="25"/>
  <c r="C135" i="25"/>
  <c r="B135" i="25"/>
  <c r="A135" i="25"/>
  <c r="C134" i="25"/>
  <c r="B134" i="25"/>
  <c r="A134" i="25"/>
  <c r="C133" i="25"/>
  <c r="B133" i="25"/>
  <c r="A133" i="25"/>
  <c r="C132" i="25"/>
  <c r="B132" i="25"/>
  <c r="A132" i="25"/>
  <c r="C131" i="25"/>
  <c r="B131" i="25"/>
  <c r="A131" i="25"/>
  <c r="C130" i="25"/>
  <c r="B130" i="25"/>
  <c r="A130" i="25"/>
  <c r="C129" i="25"/>
  <c r="B129" i="25"/>
  <c r="A129" i="25"/>
  <c r="C128" i="25"/>
  <c r="B128" i="25"/>
  <c r="A128" i="25"/>
  <c r="C127" i="25"/>
  <c r="B127" i="25"/>
  <c r="A127" i="25"/>
  <c r="C126" i="25"/>
  <c r="B126" i="25"/>
  <c r="A126" i="25"/>
  <c r="C125" i="25"/>
  <c r="B125" i="25"/>
  <c r="A125" i="25"/>
  <c r="C124" i="25"/>
  <c r="B124" i="25"/>
  <c r="A124" i="25"/>
  <c r="C123" i="25"/>
  <c r="B123" i="25"/>
  <c r="A123" i="25"/>
  <c r="C122" i="25"/>
  <c r="B122" i="25"/>
  <c r="A122" i="25"/>
  <c r="C121" i="25"/>
  <c r="B121" i="25"/>
  <c r="A121" i="25"/>
  <c r="C120" i="25"/>
  <c r="B120" i="25"/>
  <c r="A120" i="25"/>
  <c r="C119" i="25"/>
  <c r="B119" i="25"/>
  <c r="A119" i="25"/>
  <c r="C118" i="25"/>
  <c r="B118" i="25"/>
  <c r="A118" i="25"/>
  <c r="C117" i="25"/>
  <c r="B117" i="25"/>
  <c r="A117" i="25"/>
  <c r="C116" i="25"/>
  <c r="B116" i="25"/>
  <c r="A116" i="25"/>
  <c r="C115" i="25"/>
  <c r="B115" i="25"/>
  <c r="A115" i="25"/>
  <c r="C114" i="25"/>
  <c r="B114" i="25"/>
  <c r="A114" i="25"/>
  <c r="C113" i="25"/>
  <c r="B113" i="25"/>
  <c r="A113" i="25"/>
  <c r="C112" i="25"/>
  <c r="B112" i="25"/>
  <c r="A112" i="25"/>
  <c r="C111" i="25"/>
  <c r="B111" i="25"/>
  <c r="A111" i="25"/>
  <c r="C110" i="25"/>
  <c r="B110" i="25"/>
  <c r="A110" i="25"/>
  <c r="C109" i="25"/>
  <c r="B109" i="25"/>
  <c r="A109" i="25"/>
  <c r="C108" i="25"/>
  <c r="B108" i="25"/>
  <c r="A108" i="25"/>
  <c r="C107" i="25"/>
  <c r="B107" i="25"/>
  <c r="A107" i="25"/>
  <c r="C106" i="25"/>
  <c r="B106" i="25"/>
  <c r="A106" i="25"/>
  <c r="C105" i="25"/>
  <c r="B105" i="25"/>
  <c r="A105" i="25"/>
  <c r="C104" i="25"/>
  <c r="B104" i="25"/>
  <c r="A104" i="25"/>
  <c r="C103" i="25"/>
  <c r="B103" i="25"/>
  <c r="A103" i="25"/>
  <c r="C102" i="25"/>
  <c r="B102" i="25"/>
  <c r="A102" i="25"/>
  <c r="C101" i="25"/>
  <c r="B101" i="25"/>
  <c r="A101" i="25"/>
  <c r="C100" i="25"/>
  <c r="B100" i="25"/>
  <c r="A100" i="25"/>
  <c r="C99" i="25"/>
  <c r="B99" i="25"/>
  <c r="A99" i="25"/>
  <c r="C98" i="25"/>
  <c r="B98" i="25"/>
  <c r="A98" i="25"/>
  <c r="C97" i="25"/>
  <c r="B97" i="25"/>
  <c r="A97" i="25"/>
  <c r="C96" i="25"/>
  <c r="B96" i="25"/>
  <c r="A96" i="25"/>
  <c r="C95" i="25"/>
  <c r="B95" i="25"/>
  <c r="A95" i="25"/>
  <c r="C94" i="25"/>
  <c r="B94" i="25"/>
  <c r="A94" i="25"/>
  <c r="C93" i="25"/>
  <c r="B93" i="25"/>
  <c r="A93" i="25"/>
  <c r="C92" i="25"/>
  <c r="B92" i="25"/>
  <c r="A92" i="25"/>
  <c r="C91" i="25"/>
  <c r="B91" i="25"/>
  <c r="A91" i="25"/>
  <c r="C90" i="25"/>
  <c r="B90" i="25"/>
  <c r="A90" i="25"/>
  <c r="C89" i="25"/>
  <c r="B89" i="25"/>
  <c r="A89" i="25"/>
  <c r="C88" i="25"/>
  <c r="B88" i="25"/>
  <c r="A88" i="25"/>
  <c r="C87" i="25"/>
  <c r="B87" i="25"/>
  <c r="A87" i="25"/>
  <c r="C86" i="25"/>
  <c r="B86" i="25"/>
  <c r="A86" i="25"/>
  <c r="C85" i="25"/>
  <c r="B85" i="25"/>
  <c r="A85" i="25"/>
  <c r="C84" i="25"/>
  <c r="B84" i="25"/>
  <c r="A84" i="25"/>
  <c r="C83" i="25"/>
  <c r="B83" i="25"/>
  <c r="A83" i="25"/>
  <c r="C82" i="25"/>
  <c r="B82" i="25"/>
  <c r="A82" i="25"/>
  <c r="C81" i="25"/>
  <c r="B81" i="25"/>
  <c r="A81" i="25"/>
  <c r="C80" i="25"/>
  <c r="B80" i="25"/>
  <c r="A80" i="25"/>
  <c r="C79" i="25"/>
  <c r="B79" i="25"/>
  <c r="A79" i="25"/>
  <c r="C78" i="25"/>
  <c r="B78" i="25"/>
  <c r="A78" i="25"/>
  <c r="C77" i="25"/>
  <c r="B77" i="25"/>
  <c r="A77" i="25"/>
  <c r="C76" i="25"/>
  <c r="B76" i="25"/>
  <c r="A76" i="25"/>
  <c r="C75" i="25"/>
  <c r="B75" i="25"/>
  <c r="A75" i="25"/>
  <c r="C74" i="25"/>
  <c r="B74" i="25"/>
  <c r="A74" i="25"/>
  <c r="C73" i="25"/>
  <c r="B73" i="25"/>
  <c r="A73" i="25"/>
  <c r="C72" i="25"/>
  <c r="B72" i="25"/>
  <c r="A72" i="25"/>
  <c r="C71" i="25"/>
  <c r="B71" i="25"/>
  <c r="A71" i="25"/>
  <c r="C70" i="25"/>
  <c r="B70" i="25"/>
  <c r="A70" i="25"/>
  <c r="C69" i="25"/>
  <c r="B69" i="25"/>
  <c r="A69" i="25"/>
  <c r="C68" i="25"/>
  <c r="B68" i="25"/>
  <c r="A68" i="25"/>
  <c r="C67" i="25"/>
  <c r="B67" i="25"/>
  <c r="A67" i="25"/>
  <c r="C66" i="25"/>
  <c r="B66" i="25"/>
  <c r="A66" i="25"/>
  <c r="C65" i="25"/>
  <c r="B65" i="25"/>
  <c r="A65" i="25"/>
  <c r="C64" i="25"/>
  <c r="B64" i="25"/>
  <c r="A64" i="25"/>
  <c r="C63" i="25"/>
  <c r="B63" i="25"/>
  <c r="A63" i="25"/>
  <c r="C62" i="25"/>
  <c r="B62" i="25"/>
  <c r="A62" i="25"/>
  <c r="C61" i="25"/>
  <c r="B61" i="25"/>
  <c r="A61" i="25"/>
  <c r="C60" i="25"/>
  <c r="B60" i="25"/>
  <c r="A60" i="25"/>
  <c r="C59" i="25"/>
  <c r="B59" i="25"/>
  <c r="A59" i="25"/>
  <c r="C58" i="25"/>
  <c r="B58" i="25"/>
  <c r="A58" i="25"/>
  <c r="C57" i="25"/>
  <c r="B57" i="25"/>
  <c r="A57" i="25"/>
  <c r="C56" i="25"/>
  <c r="B56" i="25"/>
  <c r="A56" i="25"/>
  <c r="C55" i="25"/>
  <c r="B55" i="25"/>
  <c r="A55" i="25"/>
  <c r="C54" i="25"/>
  <c r="B54" i="25"/>
  <c r="A54" i="25"/>
  <c r="C53" i="25"/>
  <c r="B53" i="25"/>
  <c r="A53" i="25"/>
  <c r="C52" i="25"/>
  <c r="B52" i="25"/>
  <c r="A52" i="25"/>
  <c r="C51" i="25"/>
  <c r="B51" i="25"/>
  <c r="A51" i="25"/>
  <c r="C50" i="25"/>
  <c r="B50" i="25"/>
  <c r="A50" i="25"/>
  <c r="C49" i="25"/>
  <c r="B49" i="25"/>
  <c r="A49" i="25"/>
  <c r="C48" i="25"/>
  <c r="B48" i="25"/>
  <c r="A48" i="25"/>
  <c r="C47" i="25"/>
  <c r="B47" i="25"/>
  <c r="A47" i="25"/>
  <c r="C46" i="25"/>
  <c r="B46" i="25"/>
  <c r="A46" i="25"/>
  <c r="C45" i="25"/>
  <c r="B45" i="25"/>
  <c r="A45" i="25"/>
  <c r="C44" i="25"/>
  <c r="B44" i="25"/>
  <c r="A44" i="25"/>
  <c r="C43" i="25"/>
  <c r="B43" i="25"/>
  <c r="A43" i="25"/>
  <c r="C42" i="25"/>
  <c r="B42" i="25"/>
  <c r="A42" i="25"/>
  <c r="C41" i="25"/>
  <c r="B41" i="25"/>
  <c r="A41" i="25"/>
  <c r="C40" i="25"/>
  <c r="B40" i="25"/>
  <c r="A40" i="25"/>
  <c r="C39" i="25"/>
  <c r="B39" i="25"/>
  <c r="A39" i="25"/>
  <c r="C38" i="25"/>
  <c r="B38" i="25"/>
  <c r="A38" i="25"/>
  <c r="C37" i="25"/>
  <c r="B37" i="25"/>
  <c r="A37" i="25"/>
  <c r="C36" i="25"/>
  <c r="B36" i="25"/>
  <c r="A36" i="25"/>
  <c r="C35" i="25"/>
  <c r="B35" i="25"/>
  <c r="A35" i="25"/>
  <c r="C34" i="25"/>
  <c r="B34" i="25"/>
  <c r="A34" i="25"/>
  <c r="C33" i="25"/>
  <c r="B33" i="25"/>
  <c r="A33" i="25"/>
  <c r="C32" i="25"/>
  <c r="B32" i="25"/>
  <c r="A32" i="25"/>
  <c r="C31" i="25"/>
  <c r="B31" i="25"/>
  <c r="A31" i="25"/>
  <c r="C30" i="25"/>
  <c r="B30" i="25"/>
  <c r="A30" i="25"/>
  <c r="C29" i="25"/>
  <c r="B29" i="25"/>
  <c r="A29" i="25"/>
  <c r="C28" i="25"/>
  <c r="B28" i="25"/>
  <c r="A28" i="25"/>
  <c r="C27" i="25"/>
  <c r="B27" i="25"/>
  <c r="A27" i="25"/>
  <c r="B26" i="25"/>
  <c r="A26" i="25"/>
  <c r="C25" i="25"/>
  <c r="B25" i="25"/>
  <c r="A25" i="25"/>
  <c r="B24" i="25"/>
  <c r="A24" i="25"/>
  <c r="B23" i="25"/>
  <c r="A23" i="25"/>
  <c r="C22" i="25"/>
  <c r="B22" i="25"/>
  <c r="A22" i="25"/>
  <c r="C21" i="25"/>
  <c r="B21" i="25"/>
  <c r="A21" i="25"/>
  <c r="C20" i="25"/>
  <c r="B20" i="25"/>
  <c r="A20" i="25"/>
  <c r="C19" i="25"/>
  <c r="B19" i="25"/>
  <c r="A19" i="25"/>
  <c r="E15" i="25"/>
  <c r="B15" i="25"/>
  <c r="E13" i="25"/>
  <c r="B13" i="25"/>
  <c r="E10" i="25"/>
  <c r="H7" i="25"/>
  <c r="E7" i="25"/>
  <c r="B7" i="25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B24" i="24"/>
  <c r="A24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E15" i="24"/>
  <c r="B15" i="24"/>
  <c r="E13" i="24"/>
  <c r="B13" i="24"/>
  <c r="E10" i="24"/>
  <c r="H7" i="24"/>
  <c r="E7" i="24"/>
  <c r="B7" i="24"/>
  <c r="C40" i="22" l="1"/>
  <c r="C41" i="22"/>
  <c r="C42" i="22"/>
  <c r="C43" i="22"/>
  <c r="C44" i="22"/>
  <c r="C45" i="22"/>
  <c r="C46" i="22"/>
  <c r="C47" i="22"/>
  <c r="C48" i="22"/>
  <c r="C49" i="22"/>
  <c r="C50" i="22"/>
  <c r="C51" i="22"/>
  <c r="C52" i="22"/>
  <c r="C53" i="22"/>
  <c r="C54" i="22"/>
  <c r="C55" i="22"/>
  <c r="C56" i="22"/>
  <c r="C57" i="22"/>
  <c r="C58" i="22"/>
  <c r="C59" i="22"/>
  <c r="C60" i="22"/>
  <c r="C61" i="22"/>
  <c r="C62" i="22"/>
  <c r="C63" i="22"/>
  <c r="C64" i="22"/>
  <c r="C65" i="22"/>
  <c r="C66" i="22"/>
  <c r="C67" i="22"/>
  <c r="C68" i="22"/>
  <c r="C69" i="22"/>
  <c r="C70" i="22"/>
  <c r="C71" i="22"/>
  <c r="C72" i="22"/>
  <c r="C300" i="22" l="1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B26" i="22"/>
  <c r="A26" i="22"/>
  <c r="C25" i="22"/>
  <c r="B25" i="22"/>
  <c r="A25" i="22"/>
  <c r="B24" i="22"/>
  <c r="A24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B15" i="22"/>
  <c r="E13" i="22"/>
  <c r="B13" i="22"/>
  <c r="E10" i="22"/>
  <c r="H7" i="22"/>
  <c r="E7" i="22"/>
  <c r="B7" i="22"/>
  <c r="C300" i="2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26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H13" i="23"/>
  <c r="E13" i="23"/>
  <c r="B13" i="23"/>
  <c r="E10" i="23"/>
  <c r="H7" i="23"/>
  <c r="E7" i="23"/>
  <c r="B7" i="23"/>
  <c r="H15" i="20"/>
  <c r="H13" i="20"/>
  <c r="E10" i="20"/>
  <c r="H7" i="20"/>
  <c r="E7" i="20"/>
  <c r="B7" i="20"/>
  <c r="C19" i="18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H15" i="23" l="1"/>
  <c r="A10" i="17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<sst xmlns="http://schemas.openxmlformats.org/spreadsheetml/2006/main" count="1522" uniqueCount="327">
  <si>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</si>
  <si>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</si>
  <si>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</si>
  <si>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</si>
  <si>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</si>
  <si>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</si>
  <si>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</si>
  <si>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</si>
  <si>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</si>
  <si>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</si>
  <si>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</si>
  <si>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</si>
  <si>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</si>
  <si>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</si>
  <si>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</si>
  <si>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</si>
  <si>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</si>
  <si>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</si>
  <si>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</si>
  <si>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</si>
  <si>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</si>
  <si>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</si>
  <si>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</si>
  <si>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</si>
  <si>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</si>
  <si>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</si>
  <si>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</si>
  <si>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</si>
  <si>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</si>
  <si>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</si>
  <si>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</si>
  <si>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</si>
  <si>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</si>
  <si>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</si>
  <si>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</si>
  <si>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</si>
  <si>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</si>
  <si>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</si>
  <si>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</si>
  <si>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</si>
  <si>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</si>
  <si>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</si>
  <si>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</si>
  <si>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</si>
  <si>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</si>
  <si>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</si>
  <si>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</si>
  <si>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</si>
  <si>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</si>
  <si>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</si>
  <si>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</si>
  <si>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</si>
  <si>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</si>
  <si>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</si>
  <si>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</si>
  <si>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</si>
  <si>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</si>
  <si>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</si>
  <si>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</si>
  <si>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</si>
  <si>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</si>
  <si>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</si>
  <si>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</si>
  <si>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</si>
  <si>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</si>
  <si>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</si>
  <si>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</si>
  <si>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</si>
  <si>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</si>
  <si>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</si>
  <si>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</si>
  <si>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</si>
  <si>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</si>
  <si>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</si>
  <si>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</si>
  <si>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</si>
  <si>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</si>
  <si>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</si>
  <si>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</si>
  <si>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</si>
  <si>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</si>
  <si>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</si>
  <si>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</si>
  <si>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</si>
  <si>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</si>
  <si>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</si>
  <si>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</si>
  <si>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</si>
  <si>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</si>
  <si>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</si>
  <si>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</si>
  <si>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</si>
  <si>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</si>
  <si>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</si>
  <si>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</si>
  <si>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</si>
  <si>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</si>
  <si>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</si>
  <si>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</si>
  <si>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</si>
  <si>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</si>
  <si>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</si>
  <si>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</si>
  <si>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</si>
  <si>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</si>
  <si>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</si>
  <si>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</si>
  <si>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</si>
  <si>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</si>
  <si>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</si>
  <si>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</si>
  <si>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</si>
  <si>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</si>
  <si>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</si>
  <si>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</si>
  <si>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</si>
  <si>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</si>
  <si>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</si>
  <si>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</si>
  <si>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</si>
  <si>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</si>
  <si>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</si>
  <si>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</si>
  <si>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</si>
  <si>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</si>
  <si>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</si>
  <si>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</si>
  <si>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</si>
  <si>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</si>
  <si>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</si>
  <si>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</si>
  <si>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</si>
  <si>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</si>
  <si>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</si>
  <si>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</si>
  <si>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</si>
  <si>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</si>
  <si>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</si>
  <si>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</si>
  <si>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</si>
  <si>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</si>
  <si>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</si>
  <si>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</si>
  <si>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</si>
  <si>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</si>
  <si>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</si>
  <si>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</si>
  <si>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</si>
  <si>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</si>
  <si>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</si>
  <si>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</si>
  <si>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</si>
  <si>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</si>
  <si>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</si>
  <si>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</si>
  <si>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</si>
  <si>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</si>
  <si>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</si>
  <si>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</si>
  <si>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</si>
  <si>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</si>
  <si>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</si>
  <si>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</si>
  <si>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</si>
  <si>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</si>
  <si>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</si>
  <si>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</si>
  <si>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</si>
  <si>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</si>
  <si>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</si>
  <si>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</si>
  <si>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</si>
  <si>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</si>
  <si>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</si>
  <si>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</si>
  <si>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</si>
  <si>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</si>
  <si>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</si>
  <si>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</si>
  <si>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</si>
  <si>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</si>
  <si>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</si>
  <si>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</si>
  <si>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</si>
  <si>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</si>
  <si>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</si>
  <si>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</si>
  <si>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</si>
  <si>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</si>
  <si>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</si>
  <si>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</si>
  <si>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</si>
  <si>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</si>
  <si>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</si>
  <si>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</si>
  <si>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</si>
  <si>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</si>
  <si>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</si>
  <si>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</si>
  <si>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</si>
  <si>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</si>
  <si>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</si>
  <si>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</si>
  <si>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</si>
  <si>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</si>
  <si>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</si>
  <si>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</si>
  <si>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</si>
  <si>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</si>
  <si>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</si>
  <si>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</si>
  <si>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</si>
  <si>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</si>
  <si>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</si>
  <si>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</si>
  <si>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</si>
  <si>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</si>
  <si>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</si>
  <si>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</si>
  <si>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</si>
  <si>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</si>
  <si>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</si>
  <si>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</si>
  <si>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</si>
  <si>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</si>
  <si>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</si>
  <si>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</si>
  <si>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</si>
  <si>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</si>
  <si>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</si>
  <si>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</si>
  <si>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</si>
  <si>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</si>
  <si>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</si>
  <si>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</si>
  <si>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</si>
  <si>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</si>
  <si>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</si>
  <si>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</si>
  <si>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</si>
  <si>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</si>
  <si>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</si>
  <si>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</si>
  <si>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</si>
  <si>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</si>
  <si>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</si>
  <si>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</si>
  <si>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</si>
  <si>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</si>
  <si>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</si>
  <si>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</si>
  <si>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</si>
  <si>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</si>
  <si>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</si>
  <si>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</si>
  <si>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</si>
  <si>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</si>
  <si>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</si>
  <si>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</si>
  <si>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</si>
  <si>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</si>
  <si>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</si>
  <si>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</si>
  <si>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</si>
  <si>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</si>
  <si>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</si>
  <si>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</si>
  <si>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</si>
  <si>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</si>
  <si>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</si>
  <si>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</si>
  <si>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UE1 Langue - Anglais</t>
  </si>
  <si>
    <t>Traduction - Anglais</t>
  </si>
  <si>
    <t>Langue et linguistique - Anglais</t>
  </si>
  <si>
    <t>UE2 Littérature - Anglais</t>
  </si>
  <si>
    <t>Littérature A - Anglais</t>
  </si>
  <si>
    <t>Littérature B - Anglais</t>
  </si>
  <si>
    <t>UE3 Civilisation - Anglais</t>
  </si>
  <si>
    <t>Civilisation A - Anglais</t>
  </si>
  <si>
    <t>Civilisation B - Anglais</t>
  </si>
  <si>
    <t>UE4 Arts et images - Anglais</t>
  </si>
  <si>
    <t>Arts et images A - Anglais</t>
  </si>
  <si>
    <t>Arts et images B - Anglais</t>
  </si>
  <si>
    <t>Anglais LLCER</t>
  </si>
  <si>
    <t>UE5 Mineure</t>
  </si>
  <si>
    <t>BLOC MAJEURE - LLCER</t>
  </si>
  <si>
    <t>1 BLOC MINEURE AU CHOIX</t>
  </si>
  <si>
    <t>MINEURE ESPAGNOL</t>
  </si>
  <si>
    <t>UE Littératures - Espagnol</t>
  </si>
  <si>
    <t>Littérature - Espagnol</t>
  </si>
  <si>
    <t>Textes et atelier d'écriture - Espagnol</t>
  </si>
  <si>
    <t>UE Civilisation- Espagnol</t>
  </si>
  <si>
    <t>Civilisation - Espagnol</t>
  </si>
  <si>
    <t>Études de documents civilisation - Espagnol</t>
  </si>
  <si>
    <t>UE 5 LANGUE</t>
  </si>
  <si>
    <t>Traduction - Espagnol</t>
  </si>
  <si>
    <t>UE 6 OPTIONNELLE</t>
  </si>
  <si>
    <t>MINEURE ITALIEN</t>
  </si>
  <si>
    <t>Traduction - Italien</t>
  </si>
  <si>
    <t>Langue et linguistique - Espagnol</t>
  </si>
  <si>
    <t>Arts et images A - Espagnol</t>
  </si>
  <si>
    <t>Arts et images B - Espagnol</t>
  </si>
  <si>
    <t>UE Arts et images - Espagnol</t>
  </si>
  <si>
    <t>1 UE au choix :</t>
  </si>
  <si>
    <t>Langue et linguistique - Italien</t>
  </si>
  <si>
    <t>UE2 Littérature - Italien</t>
  </si>
  <si>
    <t>Littérature A - Italien</t>
  </si>
  <si>
    <t>Littérature B - Italien</t>
  </si>
  <si>
    <t>UE3 Civilisation - Italien</t>
  </si>
  <si>
    <t>Civilisation A - Italien</t>
  </si>
  <si>
    <t>Civilisation B - Italien</t>
  </si>
  <si>
    <t>UE4 Arts et images - Italien</t>
  </si>
  <si>
    <t>Arts et images A - Italien</t>
  </si>
  <si>
    <t>Arts et images B - Italien</t>
  </si>
  <si>
    <t>OUI</t>
  </si>
  <si>
    <t>Autres</t>
  </si>
  <si>
    <t>recalcul :  éliminer la pire des notes</t>
  </si>
  <si>
    <t>recalcul :  éliminer la pire des notes en gardant 1 oral</t>
  </si>
  <si>
    <t>recalcul :  éliminer la pire des notes en gardant 1 TD</t>
  </si>
  <si>
    <t>recalcul :  éliminer la pire des notes en gardant  1 TD</t>
  </si>
  <si>
    <t>recalcul : garder la meilleure note</t>
  </si>
  <si>
    <t>garder les 3 meilleures notes de l'UE (dont oral)</t>
  </si>
  <si>
    <t>2 écrits</t>
  </si>
  <si>
    <t>1 écrit + 1 oral</t>
  </si>
  <si>
    <t>recalcul à l'UE :  éliminer la pire des notes</t>
  </si>
  <si>
    <t>1 écrit (TD)</t>
  </si>
  <si>
    <t>garder les 3 meilleures notes de l'UE ( dont oral)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</si>
</sst>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3A3838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0" xfId="0" applyFill="1"/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Protection="1"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11" borderId="1" xfId="0" applyFill="1" applyBorder="1" applyAlignment="1" applyProtection="1">
      <alignment horizontal="left" vertical="center" wrapText="1"/>
      <protection locked="0"/>
    </xf>
    <xf numFmtId="0" fontId="0" fillId="11" borderId="0" xfId="0" applyFill="1"/>
    <xf numFmtId="0" fontId="6" fillId="0" borderId="13" xfId="0" applyFont="1" applyBorder="1"/>
    <xf numFmtId="0" fontId="9" fillId="0" borderId="13" xfId="0" applyFont="1" applyBorder="1"/>
    <xf numFmtId="0" fontId="6" fillId="0" borderId="1" xfId="0" applyFont="1" applyBorder="1"/>
    <xf numFmtId="0" fontId="8" fillId="0" borderId="13" xfId="0" applyFont="1" applyBorder="1" applyAlignment="1" applyProtection="1">
      <alignment wrapText="1"/>
      <protection locked="0"/>
    </xf>
    <xf numFmtId="0" fontId="0" fillId="10" borderId="1" xfId="0" applyFill="1" applyBorder="1" applyAlignment="1" applyProtection="1">
      <alignment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35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ACE5F0D-0804-47D0-8542-97DECACDD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160481</xdr:rowOff>
    </xdr:from>
    <xdr:to>
      <xdr:col>7</xdr:col>
      <xdr:colOff>2465</xdr:colOff>
      <xdr:row>5</xdr:row>
      <xdr:rowOff>110901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184E495-25D9-45D7-9965-1A0F9CA1E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160481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19ADB8F-F675-4B93-8CD3-3CDB03F51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D5CEF6E-71D9-4C72-80E4-FDFD69DEE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72032" cy="9181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8AC5436-E83C-4109-87A8-0A1AC61C2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328F1C-193A-498F-BC6F-318D3DAF6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068222" cy="9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LLCER/L3%20Anglais%20MCC%20non%20a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Langues, littératures et civilisations étrangères et régionales (LLCER)</v>
          </cell>
        </row>
        <row r="9">
          <cell r="B9" t="str">
            <v>Anglais LLCER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Traduction - Anglais</v>
          </cell>
          <cell r="C28" t="str">
            <v>ECUE</v>
          </cell>
        </row>
        <row r="29">
          <cell r="B29" t="str">
            <v>Langue et linguistique - Anglais</v>
          </cell>
          <cell r="C29" t="str">
            <v>ECUE</v>
          </cell>
        </row>
        <row r="30">
          <cell r="B30" t="str">
            <v>UE2 Littérature - Anglais</v>
          </cell>
          <cell r="C30" t="str">
            <v>UE</v>
          </cell>
        </row>
        <row r="31">
          <cell r="B31" t="str">
            <v>Littérature A - Anglais</v>
          </cell>
          <cell r="C31" t="str">
            <v>ECUE</v>
          </cell>
        </row>
        <row r="32">
          <cell r="B32" t="str">
            <v>Littérature B - Anglais</v>
          </cell>
          <cell r="C32" t="str">
            <v>ECUE</v>
          </cell>
        </row>
        <row r="33">
          <cell r="B33" t="str">
            <v>UE3 Civilisation - Anglais</v>
          </cell>
          <cell r="C33" t="str">
            <v>UE</v>
          </cell>
        </row>
        <row r="34">
          <cell r="B34" t="str">
            <v>Civilisation A - Anglais</v>
          </cell>
          <cell r="C34" t="str">
            <v>ECUE</v>
          </cell>
        </row>
        <row r="35">
          <cell r="B35" t="str">
            <v>Civilisation B - Anglais</v>
          </cell>
          <cell r="C35" t="str">
            <v>ECUE</v>
          </cell>
        </row>
        <row r="36">
          <cell r="B36" t="str">
            <v>UE4 Arts et images - Anglais</v>
          </cell>
          <cell r="C36" t="str">
            <v>UE</v>
          </cell>
        </row>
        <row r="37">
          <cell r="B37" t="str">
            <v>Arts et images A - Anglais</v>
          </cell>
          <cell r="C37" t="str">
            <v>ECUE</v>
          </cell>
        </row>
        <row r="38">
          <cell r="B38" t="str">
            <v>Arts et images B - Anglais</v>
          </cell>
          <cell r="C38" t="str">
            <v>ECUE</v>
          </cell>
        </row>
        <row r="39">
          <cell r="B39" t="str">
            <v>UE5 Mineure</v>
          </cell>
          <cell r="C39" t="str">
            <v>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UE1 Langue - Anglais</v>
          </cell>
          <cell r="C27" t="str">
            <v>UE</v>
          </cell>
        </row>
        <row r="28">
          <cell r="B28" t="str">
            <v>Traduction - Anglais</v>
          </cell>
          <cell r="C28" t="str">
            <v>ECUE</v>
          </cell>
        </row>
        <row r="29">
          <cell r="B29" t="str">
            <v>Langue et linguistique - Anglais</v>
          </cell>
          <cell r="C29" t="str">
            <v>ECUE</v>
          </cell>
        </row>
        <row r="30">
          <cell r="B30" t="str">
            <v>UE2 Littérature - Anglais</v>
          </cell>
          <cell r="C30" t="str">
            <v>UE</v>
          </cell>
        </row>
        <row r="31">
          <cell r="B31" t="str">
            <v>Littérature A - Anglais</v>
          </cell>
          <cell r="C31" t="str">
            <v>ECUE</v>
          </cell>
        </row>
        <row r="32">
          <cell r="B32" t="str">
            <v>Littérature B - Anglais</v>
          </cell>
          <cell r="C32" t="str">
            <v>ECUE</v>
          </cell>
        </row>
        <row r="33">
          <cell r="B33" t="str">
            <v>UE3 Civilisation - Anglais</v>
          </cell>
          <cell r="C33" t="str">
            <v>UE</v>
          </cell>
        </row>
        <row r="34">
          <cell r="B34" t="str">
            <v>Civilisation A - Anglais</v>
          </cell>
          <cell r="C34" t="str">
            <v>ECUE</v>
          </cell>
        </row>
        <row r="35">
          <cell r="B35" t="str">
            <v>Civilisation B - Anglais</v>
          </cell>
          <cell r="C35" t="str">
            <v>ECUE</v>
          </cell>
        </row>
        <row r="36">
          <cell r="B36" t="str">
            <v>UE4 Arts et images - Anglais</v>
          </cell>
          <cell r="C36" t="str">
            <v>UE</v>
          </cell>
        </row>
        <row r="37">
          <cell r="B37" t="str">
            <v>Arts et images A - Anglais</v>
          </cell>
          <cell r="C37" t="str">
            <v>ECUE</v>
          </cell>
        </row>
        <row r="38">
          <cell r="B38" t="str">
            <v>Arts et images B - Anglais</v>
          </cell>
          <cell r="C38" t="str">
            <v>ECUE</v>
          </cell>
        </row>
        <row r="39">
          <cell r="B39" t="str">
            <v>UE5 Mineure</v>
          </cell>
          <cell r="C39" t="str">
            <v>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 x14ac:dyDescent="0.2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 x14ac:dyDescent="0.25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 x14ac:dyDescent="0.25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5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5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5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5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5">
      <c r="J7" s="1" t="s">
        <v>44</v>
      </c>
      <c r="K7" s="1" t="s">
        <v>45</v>
      </c>
      <c r="L7" s="1"/>
    </row>
    <row r="8" spans="1:12" x14ac:dyDescent="0.25">
      <c r="J8" s="1" t="s">
        <v>46</v>
      </c>
      <c r="K8" s="1" t="s">
        <v>47</v>
      </c>
      <c r="L8" s="1"/>
    </row>
    <row r="9" spans="1:12" x14ac:dyDescent="0.25">
      <c r="J9" s="1" t="s">
        <v>48</v>
      </c>
      <c r="K9" s="1" t="s">
        <v>49</v>
      </c>
      <c r="L9" s="1"/>
    </row>
    <row r="10" spans="1:12" x14ac:dyDescent="0.25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 x14ac:dyDescent="0.25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 x14ac:dyDescent="0.25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 x14ac:dyDescent="0.25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 x14ac:dyDescent="0.25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 x14ac:dyDescent="0.25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 x14ac:dyDescent="0.25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 x14ac:dyDescent="0.25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 x14ac:dyDescent="0.25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 x14ac:dyDescent="0.25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 x14ac:dyDescent="0.25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 x14ac:dyDescent="0.25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 x14ac:dyDescent="0.25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 x14ac:dyDescent="0.25">
      <c r="E23" s="1" t="s">
        <v>111</v>
      </c>
      <c r="J23" s="1" t="s">
        <v>85</v>
      </c>
      <c r="K23" s="1" t="s">
        <v>112</v>
      </c>
      <c r="L23" s="1"/>
    </row>
    <row r="24" spans="1:12" x14ac:dyDescent="0.25">
      <c r="E24" s="1" t="s">
        <v>113</v>
      </c>
      <c r="J24" s="1" t="s">
        <v>88</v>
      </c>
      <c r="K24" s="1" t="s">
        <v>114</v>
      </c>
      <c r="L24" s="1"/>
    </row>
    <row r="25" spans="1:12" x14ac:dyDescent="0.25">
      <c r="E25" s="1" t="s">
        <v>115</v>
      </c>
      <c r="J25" s="1" t="s">
        <v>91</v>
      </c>
      <c r="K25" s="1" t="s">
        <v>116</v>
      </c>
      <c r="L25" s="1"/>
    </row>
    <row r="26" spans="1:12" x14ac:dyDescent="0.25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 x14ac:dyDescent="0.25">
      <c r="A27" s="41" t="s">
        <v>120</v>
      </c>
      <c r="J27" s="1" t="s">
        <v>62</v>
      </c>
      <c r="K27" s="1" t="s">
        <v>121</v>
      </c>
      <c r="L27" s="1"/>
    </row>
    <row r="28" spans="1:12" x14ac:dyDescent="0.25">
      <c r="A28" s="41" t="s">
        <v>122</v>
      </c>
      <c r="J28" s="1" t="s">
        <v>70</v>
      </c>
      <c r="K28" s="1" t="s">
        <v>123</v>
      </c>
      <c r="L28" s="1"/>
    </row>
    <row r="29" spans="1:12" x14ac:dyDescent="0.25">
      <c r="A29" s="41" t="s">
        <v>124</v>
      </c>
      <c r="J29" s="1" t="s">
        <v>76</v>
      </c>
      <c r="K29" s="1" t="s">
        <v>125</v>
      </c>
      <c r="L29" s="1"/>
    </row>
    <row r="30" spans="1:12" x14ac:dyDescent="0.25">
      <c r="A30" s="41" t="s">
        <v>126</v>
      </c>
      <c r="J30" s="1" t="s">
        <v>81</v>
      </c>
      <c r="K30" s="1" t="s">
        <v>127</v>
      </c>
      <c r="L30" s="1"/>
    </row>
    <row r="31" spans="1:12" x14ac:dyDescent="0.25">
      <c r="A31" s="41" t="s">
        <v>128</v>
      </c>
      <c r="J31" s="1" t="s">
        <v>87</v>
      </c>
      <c r="K31" s="1" t="s">
        <v>129</v>
      </c>
      <c r="L31" s="1"/>
    </row>
    <row r="32" spans="1:12" x14ac:dyDescent="0.25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 x14ac:dyDescent="0.25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 x14ac:dyDescent="0.25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 x14ac:dyDescent="0.25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 x14ac:dyDescent="0.25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 x14ac:dyDescent="0.25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 x14ac:dyDescent="0.25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 x14ac:dyDescent="0.25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 x14ac:dyDescent="0.25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 x14ac:dyDescent="0.25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 x14ac:dyDescent="0.25">
      <c r="A42" s="41" t="s">
        <v>141</v>
      </c>
      <c r="J42" s="1" t="s">
        <v>98</v>
      </c>
      <c r="K42" s="1" t="s">
        <v>71</v>
      </c>
      <c r="L42" s="1"/>
    </row>
    <row r="43" spans="1:12" x14ac:dyDescent="0.25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 x14ac:dyDescent="0.25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 x14ac:dyDescent="0.25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 x14ac:dyDescent="0.25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 x14ac:dyDescent="0.25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 x14ac:dyDescent="0.25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 x14ac:dyDescent="0.25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 x14ac:dyDescent="0.25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 x14ac:dyDescent="0.25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 x14ac:dyDescent="0.25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 x14ac:dyDescent="0.25">
      <c r="A53" s="41" t="s">
        <v>152</v>
      </c>
    </row>
    <row r="54" spans="1:12" x14ac:dyDescent="0.25">
      <c r="A54" s="41" t="s">
        <v>153</v>
      </c>
    </row>
    <row r="55" spans="1:12" x14ac:dyDescent="0.25">
      <c r="A55" s="41" t="s">
        <v>154</v>
      </c>
    </row>
    <row r="56" spans="1:12" x14ac:dyDescent="0.25">
      <c r="A56" s="41" t="s">
        <v>155</v>
      </c>
    </row>
    <row r="57" spans="1:12" x14ac:dyDescent="0.25">
      <c r="A57" s="41" t="s">
        <v>156</v>
      </c>
    </row>
    <row r="58" spans="1:12" x14ac:dyDescent="0.25">
      <c r="A58" s="41" t="s">
        <v>157</v>
      </c>
    </row>
    <row r="59" spans="1:12" x14ac:dyDescent="0.25">
      <c r="A59" s="41" t="s">
        <v>158</v>
      </c>
    </row>
    <row r="60" spans="1:12" x14ac:dyDescent="0.25">
      <c r="A60" s="41" t="s">
        <v>159</v>
      </c>
    </row>
    <row r="61" spans="1:12" x14ac:dyDescent="0.25">
      <c r="A61" s="41" t="s">
        <v>160</v>
      </c>
    </row>
    <row r="62" spans="1:12" ht="30" x14ac:dyDescent="0.25">
      <c r="A62" s="41" t="s">
        <v>161</v>
      </c>
    </row>
    <row r="63" spans="1:12" ht="30" x14ac:dyDescent="0.25">
      <c r="A63" s="41" t="s">
        <v>162</v>
      </c>
    </row>
    <row r="64" spans="1:12" x14ac:dyDescent="0.25">
      <c r="A64" s="41" t="s">
        <v>163</v>
      </c>
    </row>
    <row r="65" spans="1:1" x14ac:dyDescent="0.25">
      <c r="A65" s="41" t="s">
        <v>164</v>
      </c>
    </row>
    <row r="66" spans="1:1" x14ac:dyDescent="0.25">
      <c r="A66" s="41" t="s">
        <v>165</v>
      </c>
    </row>
    <row r="67" spans="1:1" x14ac:dyDescent="0.25">
      <c r="A67" s="41" t="s">
        <v>166</v>
      </c>
    </row>
    <row r="68" spans="1:1" x14ac:dyDescent="0.25">
      <c r="A68" s="41" t="s">
        <v>167</v>
      </c>
    </row>
    <row r="69" spans="1:1" x14ac:dyDescent="0.25">
      <c r="A69" s="41" t="s">
        <v>168</v>
      </c>
    </row>
    <row r="70" spans="1:1" x14ac:dyDescent="0.25">
      <c r="A70" s="41" t="s">
        <v>169</v>
      </c>
    </row>
    <row r="71" spans="1:1" x14ac:dyDescent="0.25">
      <c r="A71" s="41" t="s">
        <v>170</v>
      </c>
    </row>
    <row r="72" spans="1:1" x14ac:dyDescent="0.25">
      <c r="A72" s="41" t="s">
        <v>171</v>
      </c>
    </row>
    <row r="73" spans="1:1" x14ac:dyDescent="0.25">
      <c r="A73" s="41" t="s">
        <v>172</v>
      </c>
    </row>
    <row r="74" spans="1:1" x14ac:dyDescent="0.25">
      <c r="A74" s="41" t="s">
        <v>173</v>
      </c>
    </row>
    <row r="75" spans="1:1" x14ac:dyDescent="0.25">
      <c r="A75" s="41" t="s">
        <v>174</v>
      </c>
    </row>
    <row r="76" spans="1:1" x14ac:dyDescent="0.25">
      <c r="A76" s="41" t="s">
        <v>175</v>
      </c>
    </row>
    <row r="77" spans="1:1" x14ac:dyDescent="0.25">
      <c r="A77" s="41" t="s">
        <v>176</v>
      </c>
    </row>
    <row r="78" spans="1:1" x14ac:dyDescent="0.25">
      <c r="A78" s="41" t="s">
        <v>177</v>
      </c>
    </row>
    <row r="79" spans="1:1" x14ac:dyDescent="0.25">
      <c r="A79" s="41" t="s">
        <v>178</v>
      </c>
    </row>
    <row r="80" spans="1:1" x14ac:dyDescent="0.25">
      <c r="A80" s="41" t="s">
        <v>179</v>
      </c>
    </row>
    <row r="81" spans="1:1" x14ac:dyDescent="0.25">
      <c r="A81" s="41" t="s">
        <v>180</v>
      </c>
    </row>
    <row r="82" spans="1:1" x14ac:dyDescent="0.25">
      <c r="A82" s="41" t="s">
        <v>181</v>
      </c>
    </row>
    <row r="83" spans="1:1" x14ac:dyDescent="0.25">
      <c r="A83" s="41" t="s">
        <v>182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6263-1AC8-4EB0-AA98-9380C72735A1}">
  <dimension ref="A1:O286"/>
  <sheetViews>
    <sheetView topLeftCell="A22" zoomScale="40" zoomScaleNormal="40" workbookViewId="0">
      <selection activeCell="A29" sqref="A29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 x14ac:dyDescent="0.25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5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 x14ac:dyDescent="0.25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 x14ac:dyDescent="0.25">
      <c r="A7" s="117" t="s">
        <v>211</v>
      </c>
      <c r="B7" s="120" t="str">
        <f>'Fiche Générale'!B3</f>
        <v>Portail_LLAC</v>
      </c>
      <c r="C7" s="117" t="s">
        <v>212</v>
      </c>
      <c r="D7" s="117"/>
      <c r="E7" s="119" t="str">
        <f>'Fiche Générale'!B4</f>
        <v>Langues, littératures et civilisations étrangères et régionales (LLCER)</v>
      </c>
      <c r="F7" s="120"/>
      <c r="G7" s="117" t="s">
        <v>213</v>
      </c>
      <c r="H7" s="137">
        <f>'Fiche Générale'!B5</f>
        <v>0</v>
      </c>
      <c r="I7" s="137"/>
      <c r="J7" s="137"/>
    </row>
    <row r="8" spans="1:10" ht="18" customHeight="1" x14ac:dyDescent="0.25">
      <c r="A8" s="117"/>
      <c r="B8" s="122"/>
      <c r="C8" s="117"/>
      <c r="D8" s="117"/>
      <c r="E8" s="121"/>
      <c r="F8" s="122"/>
      <c r="G8" s="117"/>
      <c r="H8" s="137"/>
      <c r="I8" s="137"/>
      <c r="J8" s="137"/>
    </row>
    <row r="9" spans="1:10" ht="18" customHeight="1" x14ac:dyDescent="0.25">
      <c r="A9" s="117"/>
      <c r="B9" s="122"/>
      <c r="C9" s="117"/>
      <c r="D9" s="117"/>
      <c r="E9" s="123"/>
      <c r="F9" s="124"/>
      <c r="G9" s="117"/>
      <c r="H9" s="137"/>
      <c r="I9" s="137"/>
      <c r="J9" s="137"/>
    </row>
    <row r="10" spans="1:10" ht="18" customHeight="1" x14ac:dyDescent="0.25">
      <c r="A10" s="117"/>
      <c r="B10" s="122"/>
      <c r="C10" s="118" t="s">
        <v>214</v>
      </c>
      <c r="D10" s="118"/>
      <c r="E10" s="125" t="str">
        <f>'Fiche Générale'!B9</f>
        <v>Anglais LLCER</v>
      </c>
      <c r="F10" s="126"/>
      <c r="G10" s="126"/>
      <c r="H10" s="126"/>
      <c r="I10" s="126"/>
      <c r="J10" s="127"/>
    </row>
    <row r="11" spans="1:10" ht="18" customHeight="1" x14ac:dyDescent="0.25">
      <c r="A11" s="117"/>
      <c r="B11" s="124"/>
      <c r="C11" s="118"/>
      <c r="D11" s="118"/>
      <c r="E11" s="128"/>
      <c r="F11" s="129"/>
      <c r="G11" s="129"/>
      <c r="H11" s="129"/>
      <c r="I11" s="129"/>
      <c r="J11" s="130"/>
    </row>
    <row r="13" spans="1:10" x14ac:dyDescent="0.25">
      <c r="A13" s="116" t="s">
        <v>215</v>
      </c>
      <c r="B13" s="131" t="s">
        <v>216</v>
      </c>
      <c r="C13" s="116" t="s">
        <v>217</v>
      </c>
      <c r="D13" s="116"/>
      <c r="E13" s="116"/>
      <c r="F13" s="116"/>
      <c r="G13" s="116" t="s">
        <v>199</v>
      </c>
      <c r="H13" s="89" t="e">
        <f>Calcul!A7</f>
        <v>#REF!</v>
      </c>
      <c r="I13" s="89"/>
    </row>
    <row r="14" spans="1:10" x14ac:dyDescent="0.25">
      <c r="A14" s="116"/>
      <c r="B14" s="132"/>
      <c r="C14" s="116"/>
      <c r="D14" s="116"/>
      <c r="E14" s="116"/>
      <c r="F14" s="116"/>
      <c r="G14" s="116"/>
      <c r="H14" s="89"/>
      <c r="I14" s="89"/>
    </row>
    <row r="15" spans="1:10" x14ac:dyDescent="0.25">
      <c r="A15" s="116" t="s">
        <v>218</v>
      </c>
      <c r="B15" s="131" t="s">
        <v>185</v>
      </c>
      <c r="C15" s="133" t="s">
        <v>219</v>
      </c>
      <c r="D15" s="134"/>
      <c r="E15" s="116"/>
      <c r="F15" s="116"/>
      <c r="G15" s="116" t="s">
        <v>200</v>
      </c>
      <c r="H15" s="89" t="e">
        <f>Calcul!A20</f>
        <v>#REF!</v>
      </c>
      <c r="I15" s="89"/>
    </row>
    <row r="16" spans="1:10" x14ac:dyDescent="0.25">
      <c r="A16" s="116"/>
      <c r="B16" s="132"/>
      <c r="C16" s="135"/>
      <c r="D16" s="136"/>
      <c r="E16" s="116"/>
      <c r="F16" s="116"/>
      <c r="G16" s="116"/>
      <c r="H16" s="89"/>
      <c r="I16" s="89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s="69" customFormat="1" ht="43.35" customHeight="1" x14ac:dyDescent="0.25">
      <c r="A27" s="65"/>
      <c r="B27" s="66" t="s">
        <v>285</v>
      </c>
      <c r="C27" s="65" t="s">
        <v>32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7"/>
      <c r="O27" s="68"/>
    </row>
    <row r="28" spans="1:15" ht="43.35" customHeight="1" x14ac:dyDescent="0.25">
      <c r="A28" s="7"/>
      <c r="B28" s="62" t="s">
        <v>271</v>
      </c>
      <c r="C28" s="7" t="s">
        <v>13</v>
      </c>
      <c r="D28" s="7">
        <v>6</v>
      </c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 x14ac:dyDescent="0.25">
      <c r="A29" s="7"/>
      <c r="B29" s="63" t="s">
        <v>272</v>
      </c>
      <c r="C29" s="7" t="s">
        <v>23</v>
      </c>
      <c r="D29" s="7"/>
      <c r="E29" s="5"/>
      <c r="F29" s="5"/>
      <c r="G29" s="5"/>
      <c r="H29" s="7"/>
      <c r="I29" s="63"/>
      <c r="J29" s="63">
        <v>24</v>
      </c>
      <c r="K29" s="63"/>
      <c r="L29" s="7"/>
      <c r="M29" s="7"/>
      <c r="N29" s="5"/>
      <c r="O29" s="5"/>
    </row>
    <row r="30" spans="1:15" ht="43.35" customHeight="1" x14ac:dyDescent="0.25">
      <c r="A30" s="7"/>
      <c r="B30" s="63" t="s">
        <v>273</v>
      </c>
      <c r="C30" s="7" t="s">
        <v>23</v>
      </c>
      <c r="D30" s="7"/>
      <c r="E30" s="5"/>
      <c r="F30" s="5"/>
      <c r="G30" s="5"/>
      <c r="H30" s="7"/>
      <c r="I30" s="63">
        <v>12</v>
      </c>
      <c r="J30" s="63">
        <v>12</v>
      </c>
      <c r="K30" s="63">
        <v>24</v>
      </c>
      <c r="L30" s="7"/>
      <c r="M30" s="7"/>
      <c r="N30" s="5"/>
      <c r="O30" s="5"/>
    </row>
    <row r="31" spans="1:15" ht="43.35" customHeight="1" x14ac:dyDescent="0.25">
      <c r="A31" s="7"/>
      <c r="B31" s="62" t="s">
        <v>274</v>
      </c>
      <c r="C31" s="7" t="s">
        <v>13</v>
      </c>
      <c r="D31" s="7">
        <v>6</v>
      </c>
      <c r="E31" s="5"/>
      <c r="F31" s="5"/>
      <c r="G31" s="5"/>
      <c r="H31" s="7"/>
      <c r="I31" s="63"/>
      <c r="J31" s="63"/>
      <c r="K31" s="63"/>
      <c r="L31" s="7"/>
      <c r="M31" s="7"/>
      <c r="N31" s="5"/>
      <c r="O31" s="5"/>
    </row>
    <row r="32" spans="1:15" ht="43.35" customHeight="1" x14ac:dyDescent="0.25">
      <c r="A32" s="7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35" customHeight="1" x14ac:dyDescent="0.25">
      <c r="A33" s="7"/>
      <c r="B33" s="63" t="s">
        <v>276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35" customHeight="1" x14ac:dyDescent="0.25">
      <c r="A34" s="7"/>
      <c r="B34" s="62" t="s">
        <v>277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35" customHeight="1" x14ac:dyDescent="0.25">
      <c r="A35" s="7"/>
      <c r="B35" s="63" t="s">
        <v>278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35" customHeight="1" x14ac:dyDescent="0.25">
      <c r="A36" s="24"/>
      <c r="B36" s="63" t="s">
        <v>279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35" customHeight="1" x14ac:dyDescent="0.25">
      <c r="A37" s="24"/>
      <c r="B37" s="62" t="s">
        <v>280</v>
      </c>
      <c r="C37" s="7" t="s">
        <v>13</v>
      </c>
      <c r="D37" s="7">
        <v>6</v>
      </c>
      <c r="E37" s="5"/>
      <c r="F37" s="5"/>
      <c r="G37" s="5"/>
      <c r="H37" s="7"/>
      <c r="I37" s="63"/>
      <c r="J37" s="63"/>
      <c r="K37" s="63"/>
      <c r="L37" s="7"/>
      <c r="M37" s="7"/>
      <c r="N37" s="5"/>
      <c r="O37" s="5"/>
    </row>
    <row r="38" spans="1:15" ht="43.35" customHeight="1" x14ac:dyDescent="0.25">
      <c r="A38" s="24"/>
      <c r="B38" s="63" t="s">
        <v>281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35" customHeight="1" x14ac:dyDescent="0.25">
      <c r="A39" s="24"/>
      <c r="B39" s="63" t="s">
        <v>282</v>
      </c>
      <c r="C39" s="7" t="s">
        <v>23</v>
      </c>
      <c r="D39" s="7"/>
      <c r="E39" s="5"/>
      <c r="F39" s="5"/>
      <c r="G39" s="5"/>
      <c r="H39" s="7"/>
      <c r="I39" s="63">
        <v>12</v>
      </c>
      <c r="J39" s="63">
        <v>12</v>
      </c>
      <c r="K39" s="63"/>
      <c r="L39" s="7"/>
      <c r="M39" s="7"/>
      <c r="N39" s="5"/>
      <c r="O39" s="5"/>
    </row>
    <row r="40" spans="1:15" ht="43.35" customHeight="1" x14ac:dyDescent="0.25">
      <c r="A40" s="24"/>
      <c r="B40" s="63"/>
      <c r="C40" s="7"/>
      <c r="D40" s="7"/>
      <c r="E40" s="5"/>
      <c r="F40" s="5"/>
      <c r="G40" s="5"/>
      <c r="H40" s="7"/>
      <c r="I40" s="63"/>
      <c r="J40" s="63"/>
      <c r="K40" s="63"/>
      <c r="L40" s="7"/>
      <c r="M40" s="7"/>
      <c r="N40" s="5"/>
      <c r="O40" s="5"/>
    </row>
    <row r="41" spans="1:15" s="69" customFormat="1" ht="43.35" customHeight="1" x14ac:dyDescent="0.25">
      <c r="A41" s="70"/>
      <c r="B41" s="82" t="s">
        <v>286</v>
      </c>
      <c r="C41" s="72" t="s">
        <v>38</v>
      </c>
      <c r="D41" s="72"/>
      <c r="E41" s="72"/>
      <c r="F41" s="72"/>
      <c r="G41" s="72"/>
      <c r="H41" s="72"/>
      <c r="I41" s="71"/>
      <c r="J41" s="71"/>
      <c r="K41" s="71"/>
      <c r="L41" s="72"/>
      <c r="M41" s="72"/>
      <c r="N41" s="68"/>
      <c r="O41" s="68"/>
    </row>
    <row r="42" spans="1:15" s="77" customFormat="1" ht="43.35" customHeight="1" x14ac:dyDescent="0.25">
      <c r="A42" s="73"/>
      <c r="B42" s="74" t="s">
        <v>287</v>
      </c>
      <c r="C42" s="73" t="s">
        <v>32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5"/>
      <c r="O42" s="76"/>
    </row>
    <row r="43" spans="1:15" ht="43.35" customHeight="1" x14ac:dyDescent="0.25">
      <c r="A43" s="24"/>
      <c r="B43" s="80" t="s">
        <v>294</v>
      </c>
      <c r="C43" s="7" t="s">
        <v>13</v>
      </c>
      <c r="D43" s="7">
        <v>6</v>
      </c>
      <c r="E43" s="7"/>
      <c r="F43" s="7"/>
      <c r="G43" s="7"/>
      <c r="H43" s="7"/>
      <c r="I43" s="45"/>
      <c r="J43" s="45"/>
      <c r="K43" s="45"/>
      <c r="L43" s="7"/>
      <c r="M43" s="7"/>
      <c r="N43" s="5"/>
      <c r="O43" s="5"/>
    </row>
    <row r="44" spans="1:15" ht="43.35" customHeight="1" x14ac:dyDescent="0.25">
      <c r="A44" s="7"/>
      <c r="B44" s="63" t="s">
        <v>295</v>
      </c>
      <c r="C44" s="7" t="s">
        <v>23</v>
      </c>
      <c r="D44" s="7"/>
      <c r="E44" s="5"/>
      <c r="F44" s="5"/>
      <c r="G44" s="5"/>
      <c r="H44" s="7"/>
      <c r="I44" s="14"/>
      <c r="J44" s="7"/>
      <c r="K44" s="7"/>
      <c r="L44" s="7"/>
      <c r="M44" s="7"/>
      <c r="N44" s="5"/>
      <c r="O44" s="5"/>
    </row>
    <row r="45" spans="1:15" ht="43.35" customHeight="1" x14ac:dyDescent="0.25">
      <c r="A45" s="7"/>
      <c r="B45" s="63" t="s">
        <v>299</v>
      </c>
      <c r="C45" s="7" t="s">
        <v>23</v>
      </c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3">
      <c r="A46" s="25"/>
      <c r="B46" s="80" t="s">
        <v>296</v>
      </c>
      <c r="C46" s="7" t="s">
        <v>13</v>
      </c>
      <c r="D46" s="7">
        <v>6</v>
      </c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</row>
    <row r="47" spans="1:15" ht="43.35" customHeight="1" x14ac:dyDescent="0.25">
      <c r="A47" s="24"/>
      <c r="B47" s="81" t="s">
        <v>303</v>
      </c>
      <c r="C47" s="7" t="s">
        <v>38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25">
      <c r="A48" s="24"/>
      <c r="B48" s="78" t="s">
        <v>288</v>
      </c>
      <c r="C48" s="7" t="s">
        <v>13</v>
      </c>
      <c r="D48" s="7">
        <v>6</v>
      </c>
      <c r="E48" s="7"/>
      <c r="F48" s="7"/>
      <c r="G48" s="7"/>
      <c r="H48" s="7"/>
      <c r="I48" s="45"/>
      <c r="J48" s="45"/>
      <c r="K48" s="45"/>
      <c r="L48" s="7"/>
      <c r="M48" s="7"/>
      <c r="N48" s="5"/>
      <c r="O48" s="5"/>
    </row>
    <row r="49" spans="1:15" ht="43.35" customHeight="1" x14ac:dyDescent="0.25">
      <c r="A49" s="24"/>
      <c r="B49" s="79" t="s">
        <v>289</v>
      </c>
      <c r="C49" s="7" t="s">
        <v>23</v>
      </c>
      <c r="D49" s="7"/>
      <c r="E49" s="7"/>
      <c r="F49" s="7"/>
      <c r="G49" s="7"/>
      <c r="H49" s="7"/>
      <c r="I49" s="45">
        <v>11</v>
      </c>
      <c r="J49" s="45"/>
      <c r="K49" s="45"/>
      <c r="L49" s="7"/>
      <c r="M49" s="7"/>
      <c r="N49" s="5"/>
      <c r="O49" s="5"/>
    </row>
    <row r="50" spans="1:15" ht="43.35" customHeight="1" x14ac:dyDescent="0.25">
      <c r="A50" s="24"/>
      <c r="B50" s="79" t="s">
        <v>290</v>
      </c>
      <c r="C50" s="7" t="s">
        <v>23</v>
      </c>
      <c r="D50" s="7"/>
      <c r="E50" s="7"/>
      <c r="F50" s="7"/>
      <c r="G50" s="7"/>
      <c r="H50" s="7"/>
      <c r="I50" s="45"/>
      <c r="J50" s="45">
        <v>22</v>
      </c>
      <c r="K50" s="45"/>
      <c r="L50" s="7"/>
      <c r="M50" s="7"/>
      <c r="N50" s="5"/>
      <c r="O50" s="5"/>
    </row>
    <row r="51" spans="1:15" ht="43.35" customHeight="1" x14ac:dyDescent="0.25">
      <c r="A51" s="24"/>
      <c r="B51" s="78" t="s">
        <v>291</v>
      </c>
      <c r="C51" s="7" t="s">
        <v>13</v>
      </c>
      <c r="D51" s="7">
        <v>6</v>
      </c>
      <c r="E51" s="7"/>
      <c r="F51" s="7"/>
      <c r="G51" s="7"/>
      <c r="H51" s="7"/>
      <c r="I51" s="45"/>
      <c r="J51" s="45"/>
      <c r="K51" s="45"/>
      <c r="L51" s="7"/>
      <c r="M51" s="7"/>
      <c r="N51" s="5"/>
      <c r="O51" s="5"/>
    </row>
    <row r="52" spans="1:15" ht="43.35" customHeight="1" x14ac:dyDescent="0.25">
      <c r="A52" s="24"/>
      <c r="B52" s="79" t="s">
        <v>292</v>
      </c>
      <c r="C52" s="7" t="s">
        <v>23</v>
      </c>
      <c r="D52" s="7"/>
      <c r="E52" s="7"/>
      <c r="F52" s="7"/>
      <c r="G52" s="7"/>
      <c r="H52" s="7"/>
      <c r="I52" s="45">
        <v>11</v>
      </c>
      <c r="J52" s="45"/>
      <c r="K52" s="45"/>
      <c r="L52" s="7"/>
      <c r="M52" s="7"/>
      <c r="N52" s="5"/>
      <c r="O52" s="5"/>
    </row>
    <row r="53" spans="1:15" ht="43.35" customHeight="1" x14ac:dyDescent="0.25">
      <c r="A53" s="24"/>
      <c r="B53" s="79" t="s">
        <v>293</v>
      </c>
      <c r="C53" s="7" t="s">
        <v>23</v>
      </c>
      <c r="D53" s="7"/>
      <c r="E53" s="7"/>
      <c r="F53" s="7"/>
      <c r="G53" s="7"/>
      <c r="H53" s="7"/>
      <c r="I53" s="45"/>
      <c r="J53" s="45">
        <v>22</v>
      </c>
      <c r="K53" s="45"/>
      <c r="L53" s="7"/>
      <c r="M53" s="7"/>
      <c r="N53" s="5"/>
      <c r="O53" s="5"/>
    </row>
    <row r="54" spans="1:15" ht="43.35" customHeight="1" x14ac:dyDescent="0.25">
      <c r="A54" s="24"/>
      <c r="B54" s="62" t="s">
        <v>302</v>
      </c>
      <c r="C54" s="7" t="s">
        <v>13</v>
      </c>
      <c r="D54" s="7">
        <v>6</v>
      </c>
      <c r="E54" s="5"/>
      <c r="F54" s="5"/>
      <c r="G54" s="5"/>
      <c r="H54" s="7"/>
      <c r="I54" s="63"/>
      <c r="J54" s="63"/>
      <c r="K54" s="63"/>
      <c r="L54" s="7"/>
      <c r="M54" s="7"/>
      <c r="N54" s="5"/>
      <c r="O54" s="5"/>
    </row>
    <row r="55" spans="1:15" ht="43.35" customHeight="1" x14ac:dyDescent="0.25">
      <c r="A55" s="24"/>
      <c r="B55" s="63" t="s">
        <v>300</v>
      </c>
      <c r="C55" s="7" t="s">
        <v>23</v>
      </c>
      <c r="D55" s="7"/>
      <c r="E55" s="5"/>
      <c r="F55" s="5"/>
      <c r="G55" s="5"/>
      <c r="H55" s="7"/>
      <c r="I55" s="63"/>
      <c r="J55" s="63">
        <v>24</v>
      </c>
      <c r="K55" s="63"/>
      <c r="L55" s="7"/>
      <c r="M55" s="7"/>
      <c r="N55" s="5"/>
      <c r="O55" s="5"/>
    </row>
    <row r="56" spans="1:15" ht="43.35" customHeight="1" x14ac:dyDescent="0.25">
      <c r="A56" s="24"/>
      <c r="B56" s="63" t="s">
        <v>301</v>
      </c>
      <c r="C56" s="7" t="s">
        <v>23</v>
      </c>
      <c r="D56" s="7"/>
      <c r="E56" s="5"/>
      <c r="F56" s="5"/>
      <c r="G56" s="5"/>
      <c r="H56" s="7"/>
      <c r="I56" s="63">
        <v>12</v>
      </c>
      <c r="J56" s="63">
        <v>12</v>
      </c>
      <c r="K56" s="63">
        <v>24</v>
      </c>
      <c r="L56" s="7"/>
      <c r="M56" s="7"/>
      <c r="N56" s="5"/>
      <c r="O56" s="5"/>
    </row>
    <row r="57" spans="1:15" ht="43.35" customHeight="1" x14ac:dyDescent="0.3">
      <c r="A57" s="25"/>
      <c r="B57" s="2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8"/>
    </row>
    <row r="58" spans="1:15" s="77" customFormat="1" ht="43.35" customHeight="1" x14ac:dyDescent="0.25">
      <c r="A58" s="73"/>
      <c r="B58" s="74" t="s">
        <v>297</v>
      </c>
      <c r="C58" s="73" t="s">
        <v>32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5"/>
      <c r="O58" s="76"/>
    </row>
    <row r="59" spans="1:15" ht="43.35" customHeight="1" x14ac:dyDescent="0.25">
      <c r="A59" s="24"/>
      <c r="B59" s="80" t="s">
        <v>294</v>
      </c>
      <c r="C59" s="7" t="s">
        <v>13</v>
      </c>
      <c r="D59" s="7">
        <v>6</v>
      </c>
      <c r="E59" s="7"/>
      <c r="F59" s="7"/>
      <c r="G59" s="7"/>
      <c r="H59" s="7"/>
      <c r="I59" s="45"/>
      <c r="J59" s="45"/>
      <c r="K59" s="45"/>
      <c r="L59" s="7"/>
      <c r="M59" s="7"/>
      <c r="N59" s="5"/>
      <c r="O59" s="5"/>
    </row>
    <row r="60" spans="1:15" ht="43.35" customHeight="1" x14ac:dyDescent="0.25">
      <c r="A60" s="7"/>
      <c r="B60" s="63" t="s">
        <v>298</v>
      </c>
      <c r="C60" s="7" t="s">
        <v>23</v>
      </c>
      <c r="D60" s="7"/>
      <c r="E60" s="5"/>
      <c r="F60" s="5"/>
      <c r="G60" s="5"/>
      <c r="H60" s="7"/>
      <c r="I60" s="14"/>
      <c r="J60" s="7"/>
      <c r="K60" s="7"/>
      <c r="L60" s="7"/>
      <c r="M60" s="7"/>
      <c r="N60" s="5"/>
      <c r="O60" s="5"/>
    </row>
    <row r="61" spans="1:15" ht="43.35" customHeight="1" x14ac:dyDescent="0.25">
      <c r="A61" s="7"/>
      <c r="B61" s="63" t="s">
        <v>304</v>
      </c>
      <c r="C61" s="7" t="s">
        <v>23</v>
      </c>
      <c r="D61" s="7"/>
      <c r="E61" s="5"/>
      <c r="F61" s="5"/>
      <c r="G61" s="5"/>
      <c r="H61" s="7"/>
      <c r="I61" s="7"/>
      <c r="J61" s="7"/>
      <c r="K61" s="7"/>
      <c r="L61" s="7"/>
      <c r="M61" s="7"/>
      <c r="N61" s="5"/>
      <c r="O61" s="5"/>
    </row>
    <row r="62" spans="1:15" ht="43.35" customHeight="1" x14ac:dyDescent="0.3">
      <c r="A62" s="25"/>
      <c r="B62" s="80" t="s">
        <v>296</v>
      </c>
      <c r="C62" s="7" t="s">
        <v>13</v>
      </c>
      <c r="D62" s="7">
        <v>6</v>
      </c>
      <c r="E62" s="7"/>
      <c r="F62" s="7"/>
      <c r="G62" s="7"/>
      <c r="H62" s="7"/>
      <c r="I62" s="7"/>
      <c r="J62" s="7"/>
      <c r="K62" s="7"/>
      <c r="L62" s="7"/>
      <c r="M62" s="7"/>
      <c r="N62" s="8"/>
      <c r="O62" s="8"/>
    </row>
    <row r="63" spans="1:15" ht="43.35" customHeight="1" x14ac:dyDescent="0.25">
      <c r="A63" s="24"/>
      <c r="B63" s="81" t="s">
        <v>303</v>
      </c>
      <c r="C63" s="7" t="s">
        <v>38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5"/>
      <c r="O63" s="5"/>
    </row>
    <row r="64" spans="1:15" ht="43.35" customHeight="1" x14ac:dyDescent="0.25">
      <c r="A64" s="7"/>
      <c r="B64" s="62" t="s">
        <v>305</v>
      </c>
      <c r="C64" s="7" t="s">
        <v>13</v>
      </c>
      <c r="D64" s="7">
        <v>6</v>
      </c>
      <c r="E64" s="5"/>
      <c r="F64" s="5"/>
      <c r="G64" s="5"/>
      <c r="H64" s="7"/>
      <c r="I64" s="63"/>
      <c r="J64" s="63"/>
      <c r="K64" s="63"/>
      <c r="L64" s="7"/>
      <c r="M64" s="7"/>
      <c r="N64" s="5"/>
      <c r="O64" s="5"/>
    </row>
    <row r="65" spans="1:15" ht="43.35" customHeight="1" x14ac:dyDescent="0.25">
      <c r="A65" s="7"/>
      <c r="B65" s="63" t="s">
        <v>306</v>
      </c>
      <c r="C65" s="7" t="s">
        <v>23</v>
      </c>
      <c r="D65" s="7"/>
      <c r="E65" s="5"/>
      <c r="F65" s="5"/>
      <c r="G65" s="5"/>
      <c r="H65" s="7"/>
      <c r="I65" s="63">
        <v>12</v>
      </c>
      <c r="J65" s="63">
        <v>12</v>
      </c>
      <c r="K65" s="63"/>
      <c r="L65" s="7"/>
      <c r="M65" s="7"/>
      <c r="N65" s="5"/>
      <c r="O65" s="5"/>
    </row>
    <row r="66" spans="1:15" ht="43.35" customHeight="1" x14ac:dyDescent="0.25">
      <c r="A66" s="7"/>
      <c r="B66" s="63" t="s">
        <v>307</v>
      </c>
      <c r="C66" s="7" t="s">
        <v>23</v>
      </c>
      <c r="D66" s="7"/>
      <c r="E66" s="5"/>
      <c r="F66" s="5"/>
      <c r="G66" s="5"/>
      <c r="H66" s="7"/>
      <c r="I66" s="63">
        <v>12</v>
      </c>
      <c r="J66" s="63">
        <v>12</v>
      </c>
      <c r="K66" s="63"/>
      <c r="L66" s="7"/>
      <c r="M66" s="7"/>
      <c r="N66" s="5"/>
      <c r="O66" s="5"/>
    </row>
    <row r="67" spans="1:15" ht="43.35" customHeight="1" x14ac:dyDescent="0.25">
      <c r="A67" s="7"/>
      <c r="B67" s="62" t="s">
        <v>308</v>
      </c>
      <c r="C67" s="7" t="s">
        <v>13</v>
      </c>
      <c r="D67" s="7">
        <v>6</v>
      </c>
      <c r="E67" s="5"/>
      <c r="F67" s="5"/>
      <c r="G67" s="5"/>
      <c r="H67" s="7"/>
      <c r="I67" s="63"/>
      <c r="J67" s="63"/>
      <c r="K67" s="63"/>
      <c r="L67" s="7"/>
      <c r="M67" s="7"/>
      <c r="N67" s="5"/>
      <c r="O67" s="5"/>
    </row>
    <row r="68" spans="1:15" ht="43.35" customHeight="1" x14ac:dyDescent="0.25">
      <c r="A68" s="7"/>
      <c r="B68" s="63" t="s">
        <v>309</v>
      </c>
      <c r="C68" s="7" t="s">
        <v>23</v>
      </c>
      <c r="D68" s="7"/>
      <c r="E68" s="5"/>
      <c r="F68" s="5"/>
      <c r="G68" s="5"/>
      <c r="H68" s="7"/>
      <c r="I68" s="63">
        <v>12</v>
      </c>
      <c r="J68" s="63">
        <v>12</v>
      </c>
      <c r="K68" s="63"/>
      <c r="L68" s="7"/>
      <c r="M68" s="7"/>
      <c r="N68" s="5"/>
      <c r="O68" s="5"/>
    </row>
    <row r="69" spans="1:15" ht="43.35" customHeight="1" x14ac:dyDescent="0.25">
      <c r="A69" s="24"/>
      <c r="B69" s="63" t="s">
        <v>310</v>
      </c>
      <c r="C69" s="7" t="s">
        <v>23</v>
      </c>
      <c r="D69" s="7"/>
      <c r="E69" s="5"/>
      <c r="F69" s="5"/>
      <c r="G69" s="5"/>
      <c r="H69" s="7"/>
      <c r="I69" s="63">
        <v>12</v>
      </c>
      <c r="J69" s="63">
        <v>12</v>
      </c>
      <c r="K69" s="63"/>
      <c r="L69" s="7"/>
      <c r="M69" s="7"/>
      <c r="N69" s="5"/>
      <c r="O69" s="5"/>
    </row>
    <row r="70" spans="1:15" ht="43.35" customHeight="1" x14ac:dyDescent="0.25">
      <c r="A70" s="24"/>
      <c r="B70" s="62" t="s">
        <v>311</v>
      </c>
      <c r="C70" s="7" t="s">
        <v>13</v>
      </c>
      <c r="D70" s="7">
        <v>6</v>
      </c>
      <c r="E70" s="5"/>
      <c r="F70" s="5"/>
      <c r="G70" s="5"/>
      <c r="H70" s="7"/>
      <c r="I70" s="63"/>
      <c r="J70" s="63"/>
      <c r="K70" s="63"/>
      <c r="L70" s="7"/>
      <c r="M70" s="7"/>
      <c r="N70" s="5"/>
      <c r="O70" s="5"/>
    </row>
    <row r="71" spans="1:15" ht="43.35" customHeight="1" x14ac:dyDescent="0.25">
      <c r="A71" s="24"/>
      <c r="B71" s="63" t="s">
        <v>312</v>
      </c>
      <c r="C71" s="7" t="s">
        <v>23</v>
      </c>
      <c r="D71" s="7"/>
      <c r="E71" s="5"/>
      <c r="F71" s="5"/>
      <c r="G71" s="5"/>
      <c r="H71" s="7"/>
      <c r="I71" s="63">
        <v>12</v>
      </c>
      <c r="J71" s="63">
        <v>12</v>
      </c>
      <c r="K71" s="63"/>
      <c r="L71" s="7"/>
      <c r="M71" s="7"/>
      <c r="N71" s="5"/>
      <c r="O71" s="5"/>
    </row>
    <row r="72" spans="1:15" ht="43.35" customHeight="1" x14ac:dyDescent="0.25">
      <c r="A72" s="24"/>
      <c r="B72" s="63" t="s">
        <v>313</v>
      </c>
      <c r="C72" s="7" t="s">
        <v>23</v>
      </c>
      <c r="D72" s="7"/>
      <c r="E72" s="5"/>
      <c r="F72" s="5"/>
      <c r="G72" s="5"/>
      <c r="H72" s="7"/>
      <c r="I72" s="63">
        <v>12</v>
      </c>
      <c r="J72" s="63">
        <v>12</v>
      </c>
      <c r="K72" s="63"/>
      <c r="L72" s="7"/>
      <c r="M72" s="7"/>
      <c r="N72" s="5"/>
      <c r="O72" s="5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8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8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8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8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8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8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8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8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8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8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8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8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8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8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7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7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7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7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36 D1:E36">
    <cfRule type="expression" dxfId="257" priority="83">
      <formula>$C1="Option"</formula>
    </cfRule>
  </conditionalFormatting>
  <conditionalFormatting sqref="A37:A39">
    <cfRule type="expression" dxfId="256" priority="13">
      <formula>$C37="Option"</formula>
    </cfRule>
    <cfRule type="expression" dxfId="255" priority="14">
      <formula>$F37="Fermeture"</formula>
    </cfRule>
    <cfRule type="expression" dxfId="254" priority="15">
      <formula>$F37="Modification"</formula>
    </cfRule>
    <cfRule type="expression" dxfId="253" priority="16">
      <formula>$F37="Création"</formula>
    </cfRule>
  </conditionalFormatting>
  <conditionalFormatting sqref="A27:B27">
    <cfRule type="expression" dxfId="252" priority="77">
      <formula>$F27="Fermeture"</formula>
    </cfRule>
    <cfRule type="expression" dxfId="251" priority="78">
      <formula>$F27="Modification"</formula>
    </cfRule>
    <cfRule type="expression" dxfId="250" priority="79">
      <formula>$F27="Création"</formula>
    </cfRule>
  </conditionalFormatting>
  <conditionalFormatting sqref="A28:B36 A40:H40 A43:B43">
    <cfRule type="expression" dxfId="249" priority="97">
      <formula>$F28="Création"</formula>
    </cfRule>
    <cfRule type="expression" dxfId="248" priority="96">
      <formula>$F28="Modification"</formula>
    </cfRule>
  </conditionalFormatting>
  <conditionalFormatting sqref="A41:B42">
    <cfRule type="expression" dxfId="247" priority="29">
      <formula>$F41="Fermeture"</formula>
    </cfRule>
    <cfRule type="expression" dxfId="246" priority="31">
      <formula>$F41="Création"</formula>
    </cfRule>
    <cfRule type="expression" dxfId="245" priority="30">
      <formula>$F41="Modification"</formula>
    </cfRule>
  </conditionalFormatting>
  <conditionalFormatting sqref="A43:B43 A28:B36 A40:H40">
    <cfRule type="expression" dxfId="244" priority="95">
      <formula>$F28="Fermeture"</formula>
    </cfRule>
  </conditionalFormatting>
  <conditionalFormatting sqref="A62:B63">
    <cfRule type="expression" dxfId="243" priority="2">
      <formula>$F62="Modification"</formula>
    </cfRule>
    <cfRule type="expression" dxfId="242" priority="3">
      <formula>$F62="Création"</formula>
    </cfRule>
    <cfRule type="expression" dxfId="241" priority="1">
      <formula>$F62="Fermeture"</formula>
    </cfRule>
  </conditionalFormatting>
  <conditionalFormatting sqref="A19:C26">
    <cfRule type="expression" dxfId="240" priority="92">
      <formula>$F19="Modification"</formula>
    </cfRule>
    <cfRule type="expression" dxfId="239" priority="91">
      <formula>$F19="Fermeture"</formula>
    </cfRule>
    <cfRule type="expression" dxfId="238" priority="93">
      <formula>$F19="Création"</formula>
    </cfRule>
  </conditionalFormatting>
  <conditionalFormatting sqref="A1:O9 A10:E10 K10:O11 A11:D11 A12:O12 A13:H13 J13:O16 A14:F14 A15:G15 A16:F16 A17:O18 D19:O26 C29:H36 L29:O36 C42:O43 A44:O45 A64:O985">
    <cfRule type="expression" dxfId="237" priority="101">
      <formula>$F1="Modification"</formula>
    </cfRule>
    <cfRule type="expression" dxfId="236" priority="102">
      <formula>$F1="Création"</formula>
    </cfRule>
  </conditionalFormatting>
  <conditionalFormatting sqref="A1:O9 K10:O11 A12:O12 J13:O16 A17:O18 D19:O26 L29:O36 A64:O985 C42:O43 A44:O45 A10:E10 A11:D11 A13:H13 A14:F14 A15:G15 A16:F16 C29:H36">
    <cfRule type="expression" dxfId="235" priority="100">
      <formula>$F1="Fermeture"</formula>
    </cfRule>
  </conditionalFormatting>
  <conditionalFormatting sqref="A46:O58">
    <cfRule type="expression" dxfId="234" priority="59">
      <formula>$F46="Fermeture"</formula>
    </cfRule>
    <cfRule type="expression" dxfId="233" priority="61">
      <formula>$F46="Création"</formula>
    </cfRule>
    <cfRule type="expression" dxfId="232" priority="60">
      <formula>$F46="Modification"</formula>
    </cfRule>
  </conditionalFormatting>
  <conditionalFormatting sqref="A59:O61">
    <cfRule type="expression" dxfId="231" priority="4">
      <formula>$F59="Fermeture"</formula>
    </cfRule>
    <cfRule type="expression" dxfId="230" priority="5">
      <formula>$F59="Modification"</formula>
    </cfRule>
    <cfRule type="expression" dxfId="229" priority="6">
      <formula>$F59="Création"</formula>
    </cfRule>
  </conditionalFormatting>
  <conditionalFormatting sqref="B37:B39">
    <cfRule type="expression" dxfId="228" priority="12">
      <formula>$F37="Création"</formula>
    </cfRule>
    <cfRule type="expression" dxfId="227" priority="11">
      <formula>$F37="Modification"</formula>
    </cfRule>
    <cfRule type="expression" dxfId="226" priority="10">
      <formula>$F37="Fermeture"</formula>
    </cfRule>
  </conditionalFormatting>
  <conditionalFormatting sqref="C37:H39 L37:O39">
    <cfRule type="expression" dxfId="225" priority="21">
      <formula>$F37="Création"</formula>
    </cfRule>
    <cfRule type="expression" dxfId="224" priority="20">
      <formula>$F37="Modification"</formula>
    </cfRule>
  </conditionalFormatting>
  <conditionalFormatting sqref="C41:K41">
    <cfRule type="expression" dxfId="223" priority="32">
      <formula>$F41="Fermeture"</formula>
    </cfRule>
    <cfRule type="expression" dxfId="222" priority="33">
      <formula>$F41="Modification"</formula>
    </cfRule>
    <cfRule type="expression" dxfId="221" priority="34">
      <formula>$F41="Création"</formula>
    </cfRule>
  </conditionalFormatting>
  <conditionalFormatting sqref="C27:O27 C62:O63">
    <cfRule type="expression" dxfId="220" priority="86">
      <formula>$F27="Modification"</formula>
    </cfRule>
    <cfRule type="expression" dxfId="219" priority="87">
      <formula>$F27="Création"</formula>
    </cfRule>
    <cfRule type="expression" dxfId="218" priority="85">
      <formula>$F27="Fermeture"</formula>
    </cfRule>
  </conditionalFormatting>
  <conditionalFormatting sqref="C28:O28">
    <cfRule type="expression" dxfId="217" priority="51">
      <formula>$F28="Création"</formula>
    </cfRule>
    <cfRule type="expression" dxfId="216" priority="50">
      <formula>$F28="Modification"</formula>
    </cfRule>
    <cfRule type="expression" dxfId="215" priority="49">
      <formula>$F28="Fermeture"</formula>
    </cfRule>
  </conditionalFormatting>
  <conditionalFormatting sqref="D40:E41 G41:N41 A40:A41">
    <cfRule type="expression" dxfId="214" priority="35">
      <formula>$C40="Option"</formula>
    </cfRule>
  </conditionalFormatting>
  <conditionalFormatting sqref="D42:E985 G42:N985 A42:A985">
    <cfRule type="expression" dxfId="213" priority="94">
      <formula>$C42="Option"</formula>
    </cfRule>
  </conditionalFormatting>
  <conditionalFormatting sqref="G29:H40 L29:N40 D37:E39">
    <cfRule type="expression" dxfId="212" priority="17">
      <formula>$C29="Option"</formula>
    </cfRule>
  </conditionalFormatting>
  <conditionalFormatting sqref="G1:N28">
    <cfRule type="expression" dxfId="211" priority="47">
      <formula>$C1="Option"</formula>
    </cfRule>
  </conditionalFormatting>
  <conditionalFormatting sqref="I29:K30 I32:K39">
    <cfRule type="expression" dxfId="210" priority="143">
      <formula>#REF!="Fermeture"</formula>
    </cfRule>
    <cfRule type="expression" dxfId="209" priority="144">
      <formula>#REF!="Modification"</formula>
    </cfRule>
    <cfRule type="expression" dxfId="208" priority="145">
      <formula>#REF!="Création"</formula>
    </cfRule>
    <cfRule type="expression" dxfId="207" priority="146">
      <formula>#REF!="Option"</formula>
    </cfRule>
  </conditionalFormatting>
  <conditionalFormatting sqref="I31:K31">
    <cfRule type="expression" dxfId="206" priority="153">
      <formula>$F42="Fermeture"</formula>
    </cfRule>
    <cfRule type="expression" dxfId="205" priority="154">
      <formula>$F42="Modification"</formula>
    </cfRule>
    <cfRule type="expression" dxfId="204" priority="155">
      <formula>$F42="Création"</formula>
    </cfRule>
    <cfRule type="expression" dxfId="203" priority="156">
      <formula>$C42="Option"</formula>
    </cfRule>
  </conditionalFormatting>
  <conditionalFormatting sqref="I40:K40">
    <cfRule type="expression" dxfId="202" priority="199">
      <formula>#REF!="Fermeture"</formula>
    </cfRule>
    <cfRule type="expression" dxfId="201" priority="200">
      <formula>#REF!="Modification"</formula>
    </cfRule>
    <cfRule type="expression" dxfId="200" priority="201">
      <formula>#REF!="Création"</formula>
    </cfRule>
    <cfRule type="expression" dxfId="199" priority="202">
      <formula>#REF!="Option"</formula>
    </cfRule>
  </conditionalFormatting>
  <conditionalFormatting sqref="L37:O39 C37:H39">
    <cfRule type="expression" dxfId="198" priority="19">
      <formula>$F37="Fermeture"</formula>
    </cfRule>
  </conditionalFormatting>
  <conditionalFormatting sqref="L40:O41">
    <cfRule type="expression" dxfId="197" priority="37">
      <formula>$F40="Fermeture"</formula>
    </cfRule>
    <cfRule type="expression" dxfId="196" priority="39">
      <formula>$F40="Création"</formula>
    </cfRule>
    <cfRule type="expression" dxfId="195" priority="38">
      <formula>$F40="Modification"</formula>
    </cfRule>
  </conditionalFormatting>
  <conditionalFormatting sqref="N27">
    <cfRule type="expression" dxfId="194" priority="84">
      <formula>$M27="Porteuse"</formula>
    </cfRule>
  </conditionalFormatting>
  <conditionalFormatting sqref="N37:N40">
    <cfRule type="expression" dxfId="193" priority="18">
      <formula>$M37="Porteuse"</formula>
    </cfRule>
  </conditionalFormatting>
  <conditionalFormatting sqref="N41:N72">
    <cfRule type="expression" dxfId="192" priority="36">
      <formula>$M41="Porteuse"</formula>
    </cfRule>
  </conditionalFormatting>
  <conditionalFormatting sqref="N73:N985 N28:N36 N1:N26">
    <cfRule type="expression" dxfId="191" priority="99">
      <formula>$M1="Porteuse"</formula>
    </cfRule>
  </conditionalFormatting>
  <dataValidations count="6">
    <dataValidation type="list" allowBlank="1" showInputMessage="1" showErrorMessage="1" sqref="L19:L286" xr:uid="{A01C0715-12CB-407C-829D-528C9A62BF56}">
      <formula1>"Anglais"</formula1>
    </dataValidation>
    <dataValidation type="list" allowBlank="1" showInputMessage="1" showErrorMessage="1" sqref="E19:E286" xr:uid="{F2A2BFEC-1A17-43D1-906C-7AE7D10D65FB}">
      <formula1>List_Type</formula1>
    </dataValidation>
    <dataValidation type="list" allowBlank="1" showInputMessage="1" showErrorMessage="1" sqref="M19:M286" xr:uid="{D1345EA7-6275-4222-AC00-454E055188E0}">
      <formula1>List_Mutualisation</formula1>
    </dataValidation>
    <dataValidation type="list" allowBlank="1" showInputMessage="1" showErrorMessage="1" sqref="H19:H286" xr:uid="{A32394B4-2067-46E1-A8E2-774B9E3EC528}">
      <formula1>List_CNU</formula1>
    </dataValidation>
    <dataValidation type="list" allowBlank="1" showInputMessage="1" showErrorMessage="1" sqref="C19:C286" xr:uid="{3150B6B8-9061-4F5C-9E6B-4829A4F5A699}">
      <formula1>"UE, ECUE, BLOC, OPTION, Parcours Pédagogique"</formula1>
    </dataValidation>
    <dataValidation type="list" allowBlank="1" showInputMessage="1" showErrorMessage="1" sqref="F19:F286" xr:uid="{94595059-765B-4D8C-931E-FE51AF23C2A4}">
      <formula1>List_Statut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735A-5091-4B07-AA01-EAFBB0D68C05}">
  <dimension ref="A1:T300"/>
  <sheetViews>
    <sheetView topLeftCell="A19" workbookViewId="0">
      <selection activeCell="A29" sqref="A29"/>
    </sheetView>
  </sheetViews>
  <sheetFormatPr baseColWidth="10" defaultColWidth="11.42578125" defaultRowHeight="15" x14ac:dyDescent="0.25"/>
  <cols>
    <col min="1" max="1" width="42.5703125" style="16" bestFit="1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38"/>
      <c r="B1" s="138"/>
      <c r="C1" s="138"/>
      <c r="D1" s="138"/>
      <c r="E1" s="138"/>
      <c r="F1" s="138"/>
      <c r="G1" s="138"/>
      <c r="H1" s="138"/>
      <c r="I1" s="138"/>
      <c r="J1" s="37"/>
    </row>
    <row r="2" spans="1:19" x14ac:dyDescent="0.25">
      <c r="A2" s="138"/>
      <c r="B2" s="138"/>
      <c r="C2" s="138"/>
      <c r="D2" s="138"/>
      <c r="E2" s="138"/>
      <c r="F2" s="138"/>
      <c r="G2" s="138"/>
      <c r="H2" s="138"/>
      <c r="I2" s="138"/>
      <c r="J2" s="37"/>
    </row>
    <row r="3" spans="1:19" x14ac:dyDescent="0.25">
      <c r="A3" s="138"/>
      <c r="B3" s="138"/>
      <c r="C3" s="138"/>
      <c r="D3" s="138"/>
      <c r="E3" s="138"/>
      <c r="F3" s="138"/>
      <c r="G3" s="138"/>
      <c r="H3" s="138"/>
      <c r="I3" s="138"/>
      <c r="J3" s="37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37"/>
    </row>
    <row r="5" spans="1:19" x14ac:dyDescent="0.25">
      <c r="A5" s="138"/>
      <c r="B5" s="138"/>
      <c r="C5" s="138"/>
      <c r="D5" s="138"/>
      <c r="E5" s="138"/>
      <c r="F5" s="138"/>
      <c r="G5" s="138"/>
      <c r="H5" s="138"/>
      <c r="I5" s="138"/>
      <c r="J5" s="37"/>
    </row>
    <row r="6" spans="1:19" x14ac:dyDescent="0.25">
      <c r="A6" s="138"/>
      <c r="B6" s="138"/>
      <c r="C6" s="138"/>
      <c r="D6" s="138"/>
      <c r="E6" s="138"/>
      <c r="F6" s="138"/>
      <c r="G6" s="138"/>
      <c r="H6" s="138"/>
      <c r="I6" s="138"/>
      <c r="J6" s="37"/>
    </row>
    <row r="7" spans="1:19" ht="14.45" customHeight="1" x14ac:dyDescent="0.25">
      <c r="A7" s="139" t="s">
        <v>211</v>
      </c>
      <c r="B7" s="137" t="str">
        <f>'Fiche Générale'!B3</f>
        <v>Portail_LLAC</v>
      </c>
      <c r="C7" s="117" t="s">
        <v>241</v>
      </c>
      <c r="D7" s="117"/>
      <c r="E7" s="142" t="str">
        <f>'Fiche Générale'!B4</f>
        <v>Langues, littératures et civilisations étrangères et régionales (LLCER)</v>
      </c>
      <c r="F7" s="143"/>
      <c r="G7" s="117" t="s">
        <v>242</v>
      </c>
      <c r="H7" s="137">
        <f>'Fiche Générale'!B5</f>
        <v>0</v>
      </c>
      <c r="I7" s="137"/>
      <c r="J7" s="38"/>
      <c r="K7" s="21"/>
    </row>
    <row r="8" spans="1:19" ht="14.45" customHeight="1" x14ac:dyDescent="0.25">
      <c r="A8" s="140"/>
      <c r="B8" s="137"/>
      <c r="C8" s="117"/>
      <c r="D8" s="117"/>
      <c r="E8" s="142"/>
      <c r="F8" s="143"/>
      <c r="G8" s="117"/>
      <c r="H8" s="137"/>
      <c r="I8" s="137"/>
      <c r="J8" s="38"/>
      <c r="K8" s="21"/>
    </row>
    <row r="9" spans="1:19" ht="14.45" customHeight="1" x14ac:dyDescent="0.25">
      <c r="A9" s="140"/>
      <c r="B9" s="137"/>
      <c r="C9" s="117"/>
      <c r="D9" s="117"/>
      <c r="E9" s="142"/>
      <c r="F9" s="143"/>
      <c r="G9" s="117"/>
      <c r="H9" s="137"/>
      <c r="I9" s="137"/>
      <c r="J9" s="38"/>
      <c r="K9" s="21"/>
    </row>
    <row r="10" spans="1:19" ht="14.45" customHeight="1" x14ac:dyDescent="0.25">
      <c r="A10" s="140"/>
      <c r="B10" s="137"/>
      <c r="C10" s="118" t="s">
        <v>214</v>
      </c>
      <c r="D10" s="118"/>
      <c r="E10" s="125" t="str">
        <f>'Fiche Générale'!B9</f>
        <v>Anglais LLCER</v>
      </c>
      <c r="F10" s="126"/>
      <c r="G10" s="126"/>
      <c r="H10" s="126"/>
      <c r="I10" s="127"/>
      <c r="J10" s="39"/>
      <c r="K10" s="21"/>
    </row>
    <row r="11" spans="1:19" ht="14.45" customHeight="1" x14ac:dyDescent="0.25">
      <c r="A11" s="141"/>
      <c r="B11" s="137"/>
      <c r="C11" s="118"/>
      <c r="D11" s="118"/>
      <c r="E11" s="128"/>
      <c r="F11" s="129"/>
      <c r="G11" s="129"/>
      <c r="H11" s="129"/>
      <c r="I11" s="130"/>
      <c r="J11" s="39"/>
      <c r="K11" s="21"/>
    </row>
    <row r="12" spans="1:19" x14ac:dyDescent="0.25">
      <c r="C12" s="16"/>
      <c r="I12" s="35"/>
      <c r="J12" s="35"/>
      <c r="M12" s="133" t="s">
        <v>243</v>
      </c>
      <c r="N12" s="134"/>
      <c r="O12" s="144"/>
      <c r="P12" s="133" t="s">
        <v>244</v>
      </c>
      <c r="Q12" s="134"/>
      <c r="R12" s="134"/>
      <c r="S12" s="144"/>
    </row>
    <row r="13" spans="1:19" x14ac:dyDescent="0.25">
      <c r="A13" s="146" t="s">
        <v>215</v>
      </c>
      <c r="B13" s="148" t="str">
        <f>'S5 Maquette'!B13:B14</f>
        <v>3 ème Année de Licence</v>
      </c>
      <c r="C13" s="148"/>
      <c r="D13" s="146" t="s">
        <v>245</v>
      </c>
      <c r="E13" s="148">
        <f>'S5 Maquette'!E13:F14</f>
        <v>0</v>
      </c>
      <c r="F13" s="148"/>
      <c r="G13" s="148"/>
      <c r="I13" s="35"/>
      <c r="J13" s="35"/>
      <c r="M13" s="135"/>
      <c r="N13" s="136"/>
      <c r="O13" s="145"/>
      <c r="P13" s="135"/>
      <c r="Q13" s="136"/>
      <c r="R13" s="136"/>
      <c r="S13" s="145"/>
    </row>
    <row r="14" spans="1:19" x14ac:dyDescent="0.25">
      <c r="A14" s="147"/>
      <c r="B14" s="148"/>
      <c r="C14" s="148"/>
      <c r="D14" s="147"/>
      <c r="E14" s="148"/>
      <c r="F14" s="148"/>
      <c r="G14" s="148"/>
      <c r="I14" s="35"/>
      <c r="J14" s="35"/>
      <c r="M14" s="116" t="s">
        <v>246</v>
      </c>
      <c r="N14" s="133" t="s">
        <v>247</v>
      </c>
      <c r="O14" s="144"/>
      <c r="P14" s="138"/>
      <c r="Q14" s="151"/>
      <c r="R14" s="154"/>
      <c r="S14" s="146"/>
    </row>
    <row r="15" spans="1:19" x14ac:dyDescent="0.25">
      <c r="A15" s="146" t="s">
        <v>248</v>
      </c>
      <c r="B15" s="156" t="str">
        <f>'S5 Maquette'!B15:B16</f>
        <v>Semestre 5</v>
      </c>
      <c r="C15" s="157"/>
      <c r="D15" s="146" t="s">
        <v>249</v>
      </c>
      <c r="E15" s="148">
        <f>'S5 Maquette'!E15:F16</f>
        <v>0</v>
      </c>
      <c r="F15" s="148"/>
      <c r="G15" s="148"/>
      <c r="I15" s="35"/>
      <c r="J15" s="35"/>
      <c r="M15" s="116"/>
      <c r="N15" s="149"/>
      <c r="O15" s="150"/>
      <c r="P15" s="138"/>
      <c r="Q15" s="152"/>
      <c r="R15" s="154"/>
      <c r="S15" s="155"/>
    </row>
    <row r="16" spans="1:19" x14ac:dyDescent="0.25">
      <c r="A16" s="147"/>
      <c r="B16" s="158"/>
      <c r="C16" s="159"/>
      <c r="D16" s="147"/>
      <c r="E16" s="148"/>
      <c r="F16" s="148"/>
      <c r="G16" s="148"/>
      <c r="I16" s="35"/>
      <c r="J16" s="35"/>
      <c r="M16" s="116"/>
      <c r="N16" s="149"/>
      <c r="O16" s="150"/>
      <c r="P16" s="138"/>
      <c r="Q16" s="152"/>
      <c r="R16" s="154"/>
      <c r="S16" s="155"/>
    </row>
    <row r="17" spans="1:20" x14ac:dyDescent="0.25">
      <c r="L17" s="17"/>
      <c r="M17" s="116"/>
      <c r="N17" s="135"/>
      <c r="O17" s="145"/>
      <c r="P17" s="138"/>
      <c r="Q17" s="153"/>
      <c r="R17" s="154"/>
      <c r="S17" s="147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66" t="s">
        <v>285</v>
      </c>
      <c r="B27" s="65" t="s">
        <v>32</v>
      </c>
      <c r="C27" s="42"/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 x14ac:dyDescent="0.25">
      <c r="A28" s="62" t="s">
        <v>271</v>
      </c>
      <c r="B28" s="7" t="s">
        <v>13</v>
      </c>
      <c r="C28" s="42"/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</row>
    <row r="29" spans="1:20" ht="30.6" customHeight="1" x14ac:dyDescent="0.25">
      <c r="A29" s="63" t="s">
        <v>272</v>
      </c>
      <c r="B29" s="7" t="s">
        <v>23</v>
      </c>
      <c r="C29" s="42"/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6" customHeight="1" x14ac:dyDescent="0.25">
      <c r="A30" s="63" t="s">
        <v>273</v>
      </c>
      <c r="B30" s="7" t="s">
        <v>23</v>
      </c>
      <c r="C30" s="42"/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 x14ac:dyDescent="0.25">
      <c r="A31" s="62" t="s">
        <v>274</v>
      </c>
      <c r="B31" s="7" t="s">
        <v>13</v>
      </c>
      <c r="C31" s="42"/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 x14ac:dyDescent="0.25">
      <c r="A32" s="63" t="s">
        <v>275</v>
      </c>
      <c r="B32" s="7" t="s">
        <v>23</v>
      </c>
      <c r="C32" s="42"/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 x14ac:dyDescent="0.25">
      <c r="A33" s="63" t="s">
        <v>276</v>
      </c>
      <c r="B33" s="7" t="s">
        <v>23</v>
      </c>
      <c r="C33" s="42"/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 x14ac:dyDescent="0.25">
      <c r="A34" s="62" t="s">
        <v>277</v>
      </c>
      <c r="B34" s="7" t="s">
        <v>13</v>
      </c>
      <c r="C34" s="42"/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 x14ac:dyDescent="0.25">
      <c r="A35" s="63" t="s">
        <v>278</v>
      </c>
      <c r="B35" s="7" t="s">
        <v>23</v>
      </c>
      <c r="C35" s="42"/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 x14ac:dyDescent="0.25">
      <c r="A36" s="63" t="s">
        <v>279</v>
      </c>
      <c r="B36" s="7" t="s">
        <v>23</v>
      </c>
      <c r="C36" s="42"/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 x14ac:dyDescent="0.25">
      <c r="A37" s="62" t="s">
        <v>280</v>
      </c>
      <c r="B37" s="7" t="s">
        <v>13</v>
      </c>
      <c r="C37" s="42"/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 x14ac:dyDescent="0.25">
      <c r="A38" s="63" t="s">
        <v>281</v>
      </c>
      <c r="B38" s="7" t="s">
        <v>23</v>
      </c>
      <c r="C38" s="42"/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 x14ac:dyDescent="0.25">
      <c r="A39" s="63" t="s">
        <v>282</v>
      </c>
      <c r="B39" s="7" t="s">
        <v>23</v>
      </c>
      <c r="C39" s="42"/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63"/>
      <c r="B40" s="7"/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82" t="s">
        <v>286</v>
      </c>
      <c r="B41" s="72" t="s">
        <v>38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74" t="s">
        <v>287</v>
      </c>
      <c r="B42" s="73" t="s">
        <v>32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80" t="s">
        <v>294</v>
      </c>
      <c r="B43" s="7" t="s">
        <v>13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63" t="s">
        <v>295</v>
      </c>
      <c r="B44" s="7" t="s">
        <v>23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63" t="s">
        <v>299</v>
      </c>
      <c r="B45" s="7" t="s">
        <v>23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80" t="s">
        <v>296</v>
      </c>
      <c r="B46" s="7" t="s">
        <v>13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81" t="s">
        <v>303</v>
      </c>
      <c r="B47" s="7" t="s">
        <v>38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78" t="s">
        <v>288</v>
      </c>
      <c r="B48" s="7" t="s">
        <v>13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79" t="s">
        <v>289</v>
      </c>
      <c r="B49" s="7" t="s">
        <v>23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79" t="s">
        <v>290</v>
      </c>
      <c r="B50" s="7" t="s">
        <v>23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78" t="s">
        <v>291</v>
      </c>
      <c r="B51" s="7" t="s">
        <v>13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79" t="s">
        <v>292</v>
      </c>
      <c r="B52" s="7" t="s">
        <v>23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79" t="s">
        <v>293</v>
      </c>
      <c r="B53" s="7" t="s">
        <v>23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62" t="s">
        <v>302</v>
      </c>
      <c r="B54" s="7" t="s">
        <v>13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63" t="s">
        <v>300</v>
      </c>
      <c r="B55" s="7" t="s">
        <v>23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63" t="s">
        <v>301</v>
      </c>
      <c r="B56" s="7" t="s">
        <v>23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28"/>
      <c r="B57" s="7"/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74" t="s">
        <v>297</v>
      </c>
      <c r="B58" s="73" t="s">
        <v>32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80" t="s">
        <v>294</v>
      </c>
      <c r="B59" s="7" t="s">
        <v>13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63" t="s">
        <v>298</v>
      </c>
      <c r="B60" s="7" t="s">
        <v>23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63" t="s">
        <v>304</v>
      </c>
      <c r="B61" s="7" t="s">
        <v>23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80" t="s">
        <v>296</v>
      </c>
      <c r="B62" s="7" t="s">
        <v>13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81" t="s">
        <v>303</v>
      </c>
      <c r="B63" s="7" t="s">
        <v>38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62" t="s">
        <v>305</v>
      </c>
      <c r="B64" s="7" t="s">
        <v>13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63" t="s">
        <v>306</v>
      </c>
      <c r="B65" s="7" t="s">
        <v>23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63" t="s">
        <v>307</v>
      </c>
      <c r="B66" s="7" t="s">
        <v>23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62" t="s">
        <v>308</v>
      </c>
      <c r="B67" s="7" t="s">
        <v>13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63" t="s">
        <v>309</v>
      </c>
      <c r="B68" s="7" t="s">
        <v>23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63" t="s">
        <v>310</v>
      </c>
      <c r="B69" s="7" t="s">
        <v>23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62" t="s">
        <v>311</v>
      </c>
      <c r="B70" s="7" t="s">
        <v>13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63" t="s">
        <v>312</v>
      </c>
      <c r="B71" s="7" t="s">
        <v>23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63" t="s">
        <v>313</v>
      </c>
      <c r="B72" s="7" t="s">
        <v>23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90" priority="51">
      <formula>$C1="Parcours Pédagogique"</formula>
    </cfRule>
    <cfRule type="expression" dxfId="189" priority="52">
      <formula>$C1="BLOC"</formula>
    </cfRule>
    <cfRule type="expression" dxfId="188" priority="53">
      <formula>$C1="OPTION"</formula>
    </cfRule>
  </conditionalFormatting>
  <conditionalFormatting sqref="A27:B72">
    <cfRule type="expression" dxfId="187" priority="1">
      <formula>$F27="Fermeture"</formula>
    </cfRule>
    <cfRule type="expression" dxfId="186" priority="2">
      <formula>$F27="Modification"</formula>
    </cfRule>
    <cfRule type="expression" dxfId="185" priority="3">
      <formula>$F27="Création"</formula>
    </cfRule>
  </conditionalFormatting>
  <conditionalFormatting sqref="A16:S26 C27:S72 A73:S298 T16">
    <cfRule type="expression" dxfId="184" priority="56">
      <formula>$C16="Modification MCC"</formula>
    </cfRule>
  </conditionalFormatting>
  <conditionalFormatting sqref="A18:S26 C27:S72 A73:S300 T18">
    <cfRule type="expression" dxfId="183" priority="60">
      <formula>$C18="Modification"</formula>
    </cfRule>
  </conditionalFormatting>
  <conditionalFormatting sqref="B1:S9 B10:E10 J10:S11 B11:D11 B12:M12 P12 B13:L13 B14:N14 P14:S17 B15:M17 B301:S999">
    <cfRule type="expression" dxfId="182" priority="58">
      <formula>$D1="Création"</formula>
    </cfRule>
    <cfRule type="expression" dxfId="181" priority="59">
      <formula>$D1="Fermeture"</formula>
    </cfRule>
  </conditionalFormatting>
  <conditionalFormatting sqref="C1:S999">
    <cfRule type="expression" dxfId="180" priority="43">
      <formula>$B1="Option"</formula>
    </cfRule>
  </conditionalFormatting>
  <conditionalFormatting sqref="J1:J999">
    <cfRule type="expression" dxfId="179" priority="49">
      <formula>$I1="NON"</formula>
    </cfRule>
  </conditionalFormatting>
  <conditionalFormatting sqref="L1:L999">
    <cfRule type="expression" dxfId="178" priority="44">
      <formula>$K1="CCI (CC Intégral)"</formula>
    </cfRule>
    <cfRule type="expression" dxfId="177" priority="45">
      <formula>$K1="CT (Contrôle terminal)"</formula>
    </cfRule>
  </conditionalFormatting>
  <conditionalFormatting sqref="L18:L300 M18">
    <cfRule type="expression" dxfId="176" priority="54">
      <formula>$K1="CT (Contrôle terminal)"</formula>
    </cfRule>
  </conditionalFormatting>
  <conditionalFormatting sqref="L18:L300">
    <cfRule type="expression" dxfId="175" priority="55">
      <formula>$K1="CCI (CC Intégral)"</formula>
    </cfRule>
  </conditionalFormatting>
  <conditionalFormatting sqref="M1:M999">
    <cfRule type="expression" dxfId="174" priority="50">
      <formula>$K1="CT (Contrôle terminal)"</formula>
    </cfRule>
  </conditionalFormatting>
  <conditionalFormatting sqref="N1:O999">
    <cfRule type="expression" dxfId="173" priority="48">
      <formula>$K1="CCI (CC Intégral)"</formula>
    </cfRule>
  </conditionalFormatting>
  <conditionalFormatting sqref="P14:S17 B15:M17 B1:S9 J10:S11 B12:M12 B14:N14 B301:S999 B13:L13 B10:E10 B11:D11 P12">
    <cfRule type="expression" dxfId="172" priority="57">
      <formula>$D1="Modification"</formula>
    </cfRule>
  </conditionalFormatting>
  <conditionalFormatting sqref="Q1:R999">
    <cfRule type="expression" dxfId="171" priority="46">
      <formula>$P1="Autres"</formula>
    </cfRule>
  </conditionalFormatting>
  <conditionalFormatting sqref="S1:S999 T18">
    <cfRule type="expression" dxfId="170" priority="47">
      <formula>$P1="CT (Contrôle terminal)"</formula>
    </cfRule>
  </conditionalFormatting>
  <conditionalFormatting sqref="T18 A18:S26 C27:S72 A73:S300">
    <cfRule type="expression" dxfId="169" priority="61">
      <formula>$C18="Création"</formula>
    </cfRule>
    <cfRule type="expression" dxfId="168" priority="62">
      <formula>$C18="Fermeture"</formula>
    </cfRule>
  </conditionalFormatting>
  <dataValidations count="7">
    <dataValidation type="list" allowBlank="1" showInputMessage="1" showErrorMessage="1" sqref="Q19:Q300 N19:N300" xr:uid="{1CAF9C5F-E337-45E3-84EE-274B4CF498F0}">
      <formula1>List_Controle</formula1>
    </dataValidation>
    <dataValidation type="list" allowBlank="1" showInputMessage="1" showErrorMessage="1" sqref="K19:K300" xr:uid="{8EC2E998-28B9-4119-8E9A-98F7FF066F4A}">
      <formula1>List_Controle2</formula1>
    </dataValidation>
    <dataValidation type="list" allowBlank="1" showInputMessage="1" showErrorMessage="1" sqref="C19:C300" xr:uid="{FC7CCE9B-848E-4E7A-ACD7-0F8DB1D11CFA}">
      <formula1>"Modification MCC"</formula1>
    </dataValidation>
    <dataValidation type="list" allowBlank="1" showInputMessage="1" showErrorMessage="1" sqref="D1:D6" xr:uid="{02EA1862-65AC-479C-AA97-4267DDB0C260}">
      <formula1>"Obligatoire, Facultatif, Complémentaire"</formula1>
    </dataValidation>
    <dataValidation type="list" allowBlank="1" showInputMessage="1" showErrorMessage="1" sqref="P19:P300" xr:uid="{B0039EAE-C4D7-49EE-AB93-C5C0D999C4EB}">
      <formula1>"CT (Contrôle terminal), Autres"</formula1>
    </dataValidation>
    <dataValidation type="list" allowBlank="1" showInputMessage="1" showErrorMessage="1" sqref="G23:G300 G19 H19:I300 E19:F300" xr:uid="{3E34DA9D-9DE4-4627-B88F-928BF8F1FAF6}">
      <formula1>"OUI, NON"</formula1>
    </dataValidation>
    <dataValidation type="list" allowBlank="1" showInputMessage="1" showErrorMessage="1" sqref="B27:B72" xr:uid="{A2CB9C2C-8307-47A4-9058-D1356712F873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CFA8-1CA6-4064-AE2E-45945E023263}">
  <dimension ref="A1:O300"/>
  <sheetViews>
    <sheetView zoomScale="40" zoomScaleNormal="40" workbookViewId="0">
      <selection activeCell="A29" sqref="A29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 x14ac:dyDescent="0.25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5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 x14ac:dyDescent="0.25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 x14ac:dyDescent="0.25">
      <c r="A7" s="117" t="s">
        <v>211</v>
      </c>
      <c r="B7" s="120" t="str">
        <f>'Fiche Générale'!B3</f>
        <v>Portail_LLAC</v>
      </c>
      <c r="C7" s="117" t="s">
        <v>212</v>
      </c>
      <c r="D7" s="117"/>
      <c r="E7" s="119" t="str">
        <f>'Fiche Générale'!B4</f>
        <v>Langues, littératures et civilisations étrangères et régionales (LLCER)</v>
      </c>
      <c r="F7" s="120"/>
      <c r="G7" s="117" t="s">
        <v>213</v>
      </c>
      <c r="H7" s="160">
        <f>'Fiche Générale'!B5</f>
        <v>0</v>
      </c>
      <c r="I7" s="160"/>
      <c r="J7" s="160"/>
    </row>
    <row r="8" spans="1:10" ht="18" customHeight="1" x14ac:dyDescent="0.25">
      <c r="A8" s="117"/>
      <c r="B8" s="122"/>
      <c r="C8" s="117"/>
      <c r="D8" s="117"/>
      <c r="E8" s="121"/>
      <c r="F8" s="122"/>
      <c r="G8" s="117"/>
      <c r="H8" s="160"/>
      <c r="I8" s="160"/>
      <c r="J8" s="160"/>
    </row>
    <row r="9" spans="1:10" ht="18" customHeight="1" x14ac:dyDescent="0.25">
      <c r="A9" s="117"/>
      <c r="B9" s="122"/>
      <c r="C9" s="117"/>
      <c r="D9" s="117"/>
      <c r="E9" s="123"/>
      <c r="F9" s="124"/>
      <c r="G9" s="117"/>
      <c r="H9" s="160"/>
      <c r="I9" s="160"/>
      <c r="J9" s="160"/>
    </row>
    <row r="10" spans="1:10" ht="18" customHeight="1" x14ac:dyDescent="0.25">
      <c r="A10" s="117"/>
      <c r="B10" s="122"/>
      <c r="C10" s="118" t="s">
        <v>214</v>
      </c>
      <c r="D10" s="118"/>
      <c r="E10" s="125" t="str">
        <f>'Fiche Générale'!B9</f>
        <v>Anglais LLCER</v>
      </c>
      <c r="F10" s="126"/>
      <c r="G10" s="126"/>
      <c r="H10" s="126"/>
      <c r="I10" s="126"/>
      <c r="J10" s="127"/>
    </row>
    <row r="11" spans="1:10" ht="18" customHeight="1" x14ac:dyDescent="0.25">
      <c r="A11" s="117"/>
      <c r="B11" s="124"/>
      <c r="C11" s="118"/>
      <c r="D11" s="118"/>
      <c r="E11" s="128"/>
      <c r="F11" s="129"/>
      <c r="G11" s="129"/>
      <c r="H11" s="129"/>
      <c r="I11" s="129"/>
      <c r="J11" s="130"/>
    </row>
    <row r="13" spans="1:10" x14ac:dyDescent="0.25">
      <c r="A13" s="116" t="s">
        <v>215</v>
      </c>
      <c r="B13" s="157" t="str">
        <f>'S5 Maquette'!B13:B14</f>
        <v>3 ème Année de Licence</v>
      </c>
      <c r="C13" s="116" t="s">
        <v>217</v>
      </c>
      <c r="D13" s="116"/>
      <c r="E13" s="148">
        <f>'S5 Maquette'!E13:F14</f>
        <v>0</v>
      </c>
      <c r="F13" s="148"/>
      <c r="G13" s="116" t="s">
        <v>199</v>
      </c>
      <c r="H13" s="89">
        <f>Calcul!D7</f>
        <v>246</v>
      </c>
      <c r="I13" s="89"/>
    </row>
    <row r="14" spans="1:10" x14ac:dyDescent="0.25">
      <c r="A14" s="116"/>
      <c r="B14" s="159"/>
      <c r="C14" s="116"/>
      <c r="D14" s="116"/>
      <c r="E14" s="148"/>
      <c r="F14" s="148"/>
      <c r="G14" s="116"/>
      <c r="H14" s="89"/>
      <c r="I14" s="89"/>
    </row>
    <row r="15" spans="1:10" x14ac:dyDescent="0.25">
      <c r="A15" s="116" t="s">
        <v>218</v>
      </c>
      <c r="B15" s="131" t="s">
        <v>186</v>
      </c>
      <c r="C15" s="133" t="s">
        <v>219</v>
      </c>
      <c r="D15" s="134"/>
      <c r="E15" s="116"/>
      <c r="F15" s="116"/>
      <c r="G15" s="116" t="s">
        <v>200</v>
      </c>
      <c r="H15" s="89">
        <f ca="1">Calcul!D20</f>
        <v>246</v>
      </c>
      <c r="I15" s="89"/>
    </row>
    <row r="16" spans="1:10" x14ac:dyDescent="0.25">
      <c r="A16" s="116"/>
      <c r="B16" s="132"/>
      <c r="C16" s="135"/>
      <c r="D16" s="136"/>
      <c r="E16" s="116"/>
      <c r="F16" s="116"/>
      <c r="G16" s="116"/>
      <c r="H16" s="89"/>
      <c r="I16" s="89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s="69" customFormat="1" ht="43.35" customHeight="1" x14ac:dyDescent="0.25">
      <c r="A27" s="65"/>
      <c r="B27" s="66" t="s">
        <v>285</v>
      </c>
      <c r="C27" s="65" t="s">
        <v>32</v>
      </c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7"/>
      <c r="O27" s="68"/>
    </row>
    <row r="28" spans="1:15" ht="43.35" customHeight="1" x14ac:dyDescent="0.25">
      <c r="A28" s="7"/>
      <c r="B28" s="62" t="s">
        <v>271</v>
      </c>
      <c r="C28" s="7" t="s">
        <v>13</v>
      </c>
      <c r="D28" s="7">
        <v>6</v>
      </c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 x14ac:dyDescent="0.25">
      <c r="A29" s="7"/>
      <c r="B29" s="63" t="s">
        <v>272</v>
      </c>
      <c r="C29" s="7" t="s">
        <v>23</v>
      </c>
      <c r="D29" s="7"/>
      <c r="E29" s="5"/>
      <c r="F29" s="5"/>
      <c r="G29" s="5"/>
      <c r="H29" s="7"/>
      <c r="I29" s="63"/>
      <c r="J29" s="63">
        <v>24</v>
      </c>
      <c r="K29" s="63"/>
      <c r="L29" s="7"/>
      <c r="M29" s="7"/>
      <c r="N29" s="5"/>
      <c r="O29" s="5"/>
    </row>
    <row r="30" spans="1:15" ht="43.35" customHeight="1" x14ac:dyDescent="0.25">
      <c r="A30" s="7"/>
      <c r="B30" s="63" t="s">
        <v>273</v>
      </c>
      <c r="C30" s="7" t="s">
        <v>23</v>
      </c>
      <c r="D30" s="7"/>
      <c r="E30" s="5"/>
      <c r="F30" s="5"/>
      <c r="G30" s="5"/>
      <c r="H30" s="7"/>
      <c r="I30" s="63">
        <v>12</v>
      </c>
      <c r="J30" s="63">
        <v>12</v>
      </c>
      <c r="K30" s="63">
        <v>24</v>
      </c>
      <c r="L30" s="7"/>
      <c r="M30" s="7"/>
      <c r="N30" s="5"/>
      <c r="O30" s="5"/>
    </row>
    <row r="31" spans="1:15" ht="43.35" customHeight="1" x14ac:dyDescent="0.25">
      <c r="A31" s="7"/>
      <c r="B31" s="62" t="s">
        <v>274</v>
      </c>
      <c r="C31" s="7" t="s">
        <v>13</v>
      </c>
      <c r="D31" s="7">
        <v>6</v>
      </c>
      <c r="E31" s="5"/>
      <c r="F31" s="5"/>
      <c r="G31" s="5"/>
      <c r="H31" s="7"/>
      <c r="I31" s="63"/>
      <c r="J31" s="63"/>
      <c r="K31" s="63"/>
      <c r="L31" s="7"/>
      <c r="M31" s="7"/>
      <c r="N31" s="5"/>
      <c r="O31" s="5"/>
    </row>
    <row r="32" spans="1:15" ht="43.35" customHeight="1" x14ac:dyDescent="0.25">
      <c r="A32" s="7"/>
      <c r="B32" s="63" t="s">
        <v>275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35" customHeight="1" x14ac:dyDescent="0.25">
      <c r="A33" s="7"/>
      <c r="B33" s="63" t="s">
        <v>276</v>
      </c>
      <c r="C33" s="7" t="s">
        <v>23</v>
      </c>
      <c r="D33" s="7"/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ht="43.35" customHeight="1" x14ac:dyDescent="0.25">
      <c r="A34" s="7"/>
      <c r="B34" s="62" t="s">
        <v>277</v>
      </c>
      <c r="C34" s="7" t="s">
        <v>13</v>
      </c>
      <c r="D34" s="7">
        <v>6</v>
      </c>
      <c r="E34" s="5"/>
      <c r="F34" s="5"/>
      <c r="G34" s="5"/>
      <c r="H34" s="7"/>
      <c r="I34" s="63"/>
      <c r="J34" s="63"/>
      <c r="K34" s="63"/>
      <c r="L34" s="7"/>
      <c r="M34" s="7"/>
      <c r="N34" s="5"/>
      <c r="O34" s="5"/>
    </row>
    <row r="35" spans="1:15" ht="43.35" customHeight="1" x14ac:dyDescent="0.25">
      <c r="A35" s="7"/>
      <c r="B35" s="63" t="s">
        <v>278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35" customHeight="1" x14ac:dyDescent="0.25">
      <c r="A36" s="24"/>
      <c r="B36" s="63" t="s">
        <v>279</v>
      </c>
      <c r="C36" s="7" t="s">
        <v>23</v>
      </c>
      <c r="D36" s="7"/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35" customHeight="1" x14ac:dyDescent="0.25">
      <c r="A37" s="24"/>
      <c r="B37" s="62" t="s">
        <v>280</v>
      </c>
      <c r="C37" s="7" t="s">
        <v>13</v>
      </c>
      <c r="D37" s="7">
        <v>6</v>
      </c>
      <c r="E37" s="5"/>
      <c r="F37" s="5"/>
      <c r="G37" s="5"/>
      <c r="H37" s="7"/>
      <c r="I37" s="63"/>
      <c r="J37" s="63"/>
      <c r="K37" s="63"/>
      <c r="L37" s="7"/>
      <c r="M37" s="7"/>
      <c r="N37" s="5"/>
      <c r="O37" s="5"/>
    </row>
    <row r="38" spans="1:15" ht="43.35" customHeight="1" x14ac:dyDescent="0.25">
      <c r="A38" s="24"/>
      <c r="B38" s="63" t="s">
        <v>281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35" customHeight="1" x14ac:dyDescent="0.25">
      <c r="A39" s="24"/>
      <c r="B39" s="63" t="s">
        <v>282</v>
      </c>
      <c r="C39" s="7" t="s">
        <v>23</v>
      </c>
      <c r="D39" s="7"/>
      <c r="E39" s="5"/>
      <c r="F39" s="5"/>
      <c r="G39" s="5"/>
      <c r="H39" s="7"/>
      <c r="I39" s="63">
        <v>12</v>
      </c>
      <c r="J39" s="63">
        <v>12</v>
      </c>
      <c r="K39" s="63"/>
      <c r="L39" s="7"/>
      <c r="M39" s="7"/>
      <c r="N39" s="5"/>
      <c r="O39" s="5"/>
    </row>
    <row r="40" spans="1:15" ht="43.35" customHeight="1" x14ac:dyDescent="0.25">
      <c r="A40" s="24"/>
      <c r="B40" s="63"/>
      <c r="C40" s="7"/>
      <c r="D40" s="7"/>
      <c r="E40" s="5"/>
      <c r="F40" s="5"/>
      <c r="G40" s="5"/>
      <c r="H40" s="7"/>
      <c r="I40" s="63"/>
      <c r="J40" s="63"/>
      <c r="K40" s="63"/>
      <c r="L40" s="7"/>
      <c r="M40" s="7"/>
      <c r="N40" s="5"/>
      <c r="O40" s="5"/>
    </row>
    <row r="41" spans="1:15" s="69" customFormat="1" ht="43.35" customHeight="1" x14ac:dyDescent="0.25">
      <c r="A41" s="70"/>
      <c r="B41" s="82" t="s">
        <v>286</v>
      </c>
      <c r="C41" s="72" t="s">
        <v>38</v>
      </c>
      <c r="D41" s="72"/>
      <c r="E41" s="72"/>
      <c r="F41" s="72"/>
      <c r="G41" s="72"/>
      <c r="H41" s="72"/>
      <c r="I41" s="71"/>
      <c r="J41" s="71"/>
      <c r="K41" s="71"/>
      <c r="L41" s="72"/>
      <c r="M41" s="72"/>
      <c r="N41" s="68"/>
      <c r="O41" s="68"/>
    </row>
    <row r="42" spans="1:15" s="77" customFormat="1" ht="43.35" customHeight="1" x14ac:dyDescent="0.25">
      <c r="A42" s="73"/>
      <c r="B42" s="74" t="s">
        <v>287</v>
      </c>
      <c r="C42" s="73" t="s">
        <v>32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5"/>
      <c r="O42" s="76"/>
    </row>
    <row r="43" spans="1:15" ht="43.35" customHeight="1" x14ac:dyDescent="0.25">
      <c r="A43" s="24"/>
      <c r="B43" s="80" t="s">
        <v>294</v>
      </c>
      <c r="C43" s="7" t="s">
        <v>13</v>
      </c>
      <c r="D43" s="7">
        <v>6</v>
      </c>
      <c r="E43" s="7"/>
      <c r="F43" s="7"/>
      <c r="G43" s="7"/>
      <c r="H43" s="7"/>
      <c r="I43" s="45"/>
      <c r="J43" s="45"/>
      <c r="K43" s="45"/>
      <c r="L43" s="7"/>
      <c r="M43" s="7"/>
      <c r="N43" s="5"/>
      <c r="O43" s="5"/>
    </row>
    <row r="44" spans="1:15" ht="43.35" customHeight="1" x14ac:dyDescent="0.25">
      <c r="A44" s="7"/>
      <c r="B44" s="63" t="s">
        <v>295</v>
      </c>
      <c r="C44" s="7" t="s">
        <v>23</v>
      </c>
      <c r="D44" s="7"/>
      <c r="E44" s="5"/>
      <c r="F44" s="5"/>
      <c r="G44" s="5"/>
      <c r="H44" s="7"/>
      <c r="I44" s="14"/>
      <c r="J44" s="7"/>
      <c r="K44" s="7"/>
      <c r="L44" s="7"/>
      <c r="M44" s="7"/>
      <c r="N44" s="5"/>
      <c r="O44" s="5"/>
    </row>
    <row r="45" spans="1:15" ht="43.35" customHeight="1" x14ac:dyDescent="0.25">
      <c r="A45" s="7"/>
      <c r="B45" s="63" t="s">
        <v>299</v>
      </c>
      <c r="C45" s="7" t="s">
        <v>23</v>
      </c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3">
      <c r="A46" s="25"/>
      <c r="B46" s="80" t="s">
        <v>296</v>
      </c>
      <c r="C46" s="7" t="s">
        <v>13</v>
      </c>
      <c r="D46" s="7">
        <v>6</v>
      </c>
      <c r="E46" s="7"/>
      <c r="F46" s="7"/>
      <c r="G46" s="7"/>
      <c r="H46" s="7"/>
      <c r="I46" s="7"/>
      <c r="J46" s="7"/>
      <c r="K46" s="7"/>
      <c r="L46" s="7"/>
      <c r="M46" s="7"/>
      <c r="N46" s="8"/>
      <c r="O46" s="8"/>
    </row>
    <row r="47" spans="1:15" ht="43.35" customHeight="1" x14ac:dyDescent="0.25">
      <c r="A47" s="24"/>
      <c r="B47" s="81" t="s">
        <v>303</v>
      </c>
      <c r="C47" s="7" t="s">
        <v>38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25">
      <c r="A48" s="24"/>
      <c r="B48" s="78" t="s">
        <v>288</v>
      </c>
      <c r="C48" s="7" t="s">
        <v>13</v>
      </c>
      <c r="D48" s="7">
        <v>6</v>
      </c>
      <c r="E48" s="7"/>
      <c r="F48" s="7"/>
      <c r="G48" s="7"/>
      <c r="H48" s="7"/>
      <c r="I48" s="45"/>
      <c r="J48" s="45"/>
      <c r="K48" s="45"/>
      <c r="L48" s="7"/>
      <c r="M48" s="7"/>
      <c r="N48" s="5"/>
      <c r="O48" s="5"/>
    </row>
    <row r="49" spans="1:15" ht="43.35" customHeight="1" x14ac:dyDescent="0.25">
      <c r="A49" s="24"/>
      <c r="B49" s="79" t="s">
        <v>289</v>
      </c>
      <c r="C49" s="7" t="s">
        <v>23</v>
      </c>
      <c r="D49" s="7"/>
      <c r="E49" s="7"/>
      <c r="F49" s="7"/>
      <c r="G49" s="7"/>
      <c r="H49" s="7"/>
      <c r="I49" s="45">
        <v>11</v>
      </c>
      <c r="J49" s="45"/>
      <c r="K49" s="45"/>
      <c r="L49" s="7"/>
      <c r="M49" s="7"/>
      <c r="N49" s="5"/>
      <c r="O49" s="5"/>
    </row>
    <row r="50" spans="1:15" ht="43.35" customHeight="1" x14ac:dyDescent="0.25">
      <c r="A50" s="24"/>
      <c r="B50" s="79" t="s">
        <v>290</v>
      </c>
      <c r="C50" s="7" t="s">
        <v>23</v>
      </c>
      <c r="D50" s="7"/>
      <c r="E50" s="7"/>
      <c r="F50" s="7"/>
      <c r="G50" s="7"/>
      <c r="H50" s="7"/>
      <c r="I50" s="45"/>
      <c r="J50" s="45">
        <v>22</v>
      </c>
      <c r="K50" s="45"/>
      <c r="L50" s="7"/>
      <c r="M50" s="7"/>
      <c r="N50" s="5"/>
      <c r="O50" s="5"/>
    </row>
    <row r="51" spans="1:15" ht="43.35" customHeight="1" x14ac:dyDescent="0.25">
      <c r="A51" s="24"/>
      <c r="B51" s="78" t="s">
        <v>291</v>
      </c>
      <c r="C51" s="7" t="s">
        <v>13</v>
      </c>
      <c r="D51" s="7">
        <v>6</v>
      </c>
      <c r="E51" s="7"/>
      <c r="F51" s="7"/>
      <c r="G51" s="7"/>
      <c r="H51" s="7"/>
      <c r="I51" s="45"/>
      <c r="J51" s="45"/>
      <c r="K51" s="45"/>
      <c r="L51" s="7"/>
      <c r="M51" s="7"/>
      <c r="N51" s="5"/>
      <c r="O51" s="5"/>
    </row>
    <row r="52" spans="1:15" ht="43.35" customHeight="1" x14ac:dyDescent="0.25">
      <c r="A52" s="24"/>
      <c r="B52" s="79" t="s">
        <v>292</v>
      </c>
      <c r="C52" s="7" t="s">
        <v>23</v>
      </c>
      <c r="D52" s="7"/>
      <c r="E52" s="7"/>
      <c r="F52" s="7"/>
      <c r="G52" s="7"/>
      <c r="H52" s="7"/>
      <c r="I52" s="45">
        <v>11</v>
      </c>
      <c r="J52" s="45"/>
      <c r="K52" s="45"/>
      <c r="L52" s="7"/>
      <c r="M52" s="7"/>
      <c r="N52" s="5"/>
      <c r="O52" s="5"/>
    </row>
    <row r="53" spans="1:15" ht="43.35" customHeight="1" x14ac:dyDescent="0.25">
      <c r="A53" s="24"/>
      <c r="B53" s="79" t="s">
        <v>293</v>
      </c>
      <c r="C53" s="7" t="s">
        <v>23</v>
      </c>
      <c r="D53" s="7"/>
      <c r="E53" s="7"/>
      <c r="F53" s="7"/>
      <c r="G53" s="7"/>
      <c r="H53" s="7"/>
      <c r="I53" s="45"/>
      <c r="J53" s="45">
        <v>22</v>
      </c>
      <c r="K53" s="45"/>
      <c r="L53" s="7"/>
      <c r="M53" s="7"/>
      <c r="N53" s="5"/>
      <c r="O53" s="5"/>
    </row>
    <row r="54" spans="1:15" ht="43.35" customHeight="1" x14ac:dyDescent="0.25">
      <c r="A54" s="24"/>
      <c r="B54" s="62" t="s">
        <v>302</v>
      </c>
      <c r="C54" s="7" t="s">
        <v>13</v>
      </c>
      <c r="D54" s="7">
        <v>6</v>
      </c>
      <c r="E54" s="5"/>
      <c r="F54" s="5"/>
      <c r="G54" s="5"/>
      <c r="H54" s="7"/>
      <c r="I54" s="63"/>
      <c r="J54" s="63"/>
      <c r="K54" s="63"/>
      <c r="L54" s="7"/>
      <c r="M54" s="7"/>
      <c r="N54" s="5"/>
      <c r="O54" s="5"/>
    </row>
    <row r="55" spans="1:15" ht="43.35" customHeight="1" x14ac:dyDescent="0.25">
      <c r="A55" s="24"/>
      <c r="B55" s="63" t="s">
        <v>300</v>
      </c>
      <c r="C55" s="7" t="s">
        <v>23</v>
      </c>
      <c r="D55" s="7"/>
      <c r="E55" s="5"/>
      <c r="F55" s="5"/>
      <c r="G55" s="5"/>
      <c r="H55" s="7"/>
      <c r="I55" s="63"/>
      <c r="J55" s="63">
        <v>24</v>
      </c>
      <c r="K55" s="63"/>
      <c r="L55" s="7"/>
      <c r="M55" s="7"/>
      <c r="N55" s="5"/>
      <c r="O55" s="5"/>
    </row>
    <row r="56" spans="1:15" ht="43.35" customHeight="1" x14ac:dyDescent="0.25">
      <c r="A56" s="24"/>
      <c r="B56" s="63" t="s">
        <v>301</v>
      </c>
      <c r="C56" s="7" t="s">
        <v>23</v>
      </c>
      <c r="D56" s="7"/>
      <c r="E56" s="5"/>
      <c r="F56" s="5"/>
      <c r="G56" s="5"/>
      <c r="H56" s="7"/>
      <c r="I56" s="63">
        <v>12</v>
      </c>
      <c r="J56" s="63">
        <v>12</v>
      </c>
      <c r="K56" s="63">
        <v>24</v>
      </c>
      <c r="L56" s="7"/>
      <c r="M56" s="7"/>
      <c r="N56" s="5"/>
      <c r="O56" s="5"/>
    </row>
    <row r="57" spans="1:15" ht="43.35" customHeight="1" x14ac:dyDescent="0.3">
      <c r="A57" s="25"/>
      <c r="B57" s="28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8"/>
      <c r="O57" s="8"/>
    </row>
    <row r="58" spans="1:15" s="77" customFormat="1" ht="43.35" customHeight="1" x14ac:dyDescent="0.25">
      <c r="A58" s="73"/>
      <c r="B58" s="74" t="s">
        <v>297</v>
      </c>
      <c r="C58" s="73" t="s">
        <v>32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5"/>
      <c r="O58" s="76"/>
    </row>
    <row r="59" spans="1:15" ht="43.35" customHeight="1" x14ac:dyDescent="0.25">
      <c r="A59" s="24"/>
      <c r="B59" s="80" t="s">
        <v>294</v>
      </c>
      <c r="C59" s="7" t="s">
        <v>13</v>
      </c>
      <c r="D59" s="7">
        <v>6</v>
      </c>
      <c r="E59" s="7"/>
      <c r="F59" s="7"/>
      <c r="G59" s="7"/>
      <c r="H59" s="7"/>
      <c r="I59" s="45"/>
      <c r="J59" s="45"/>
      <c r="K59" s="45"/>
      <c r="L59" s="7"/>
      <c r="M59" s="7"/>
      <c r="N59" s="5"/>
      <c r="O59" s="5"/>
    </row>
    <row r="60" spans="1:15" ht="43.35" customHeight="1" x14ac:dyDescent="0.25">
      <c r="A60" s="7"/>
      <c r="B60" s="63" t="s">
        <v>298</v>
      </c>
      <c r="C60" s="7" t="s">
        <v>23</v>
      </c>
      <c r="D60" s="7"/>
      <c r="E60" s="5"/>
      <c r="F60" s="5"/>
      <c r="G60" s="5"/>
      <c r="H60" s="7"/>
      <c r="I60" s="14"/>
      <c r="J60" s="7"/>
      <c r="K60" s="7"/>
      <c r="L60" s="7"/>
      <c r="M60" s="7"/>
      <c r="N60" s="5"/>
      <c r="O60" s="5"/>
    </row>
    <row r="61" spans="1:15" ht="43.35" customHeight="1" x14ac:dyDescent="0.25">
      <c r="A61" s="7"/>
      <c r="B61" s="63" t="s">
        <v>304</v>
      </c>
      <c r="C61" s="7" t="s">
        <v>23</v>
      </c>
      <c r="D61" s="7"/>
      <c r="E61" s="5"/>
      <c r="F61" s="5"/>
      <c r="G61" s="5"/>
      <c r="H61" s="7"/>
      <c r="I61" s="7"/>
      <c r="J61" s="7"/>
      <c r="K61" s="7"/>
      <c r="L61" s="7"/>
      <c r="M61" s="7"/>
      <c r="N61" s="5"/>
      <c r="O61" s="5"/>
    </row>
    <row r="62" spans="1:15" ht="43.35" customHeight="1" x14ac:dyDescent="0.3">
      <c r="A62" s="25"/>
      <c r="B62" s="80" t="s">
        <v>296</v>
      </c>
      <c r="C62" s="7" t="s">
        <v>13</v>
      </c>
      <c r="D62" s="7">
        <v>6</v>
      </c>
      <c r="E62" s="7"/>
      <c r="F62" s="7"/>
      <c r="G62" s="7"/>
      <c r="H62" s="7"/>
      <c r="I62" s="7"/>
      <c r="J62" s="7"/>
      <c r="K62" s="7"/>
      <c r="L62" s="7"/>
      <c r="M62" s="7"/>
      <c r="N62" s="8"/>
      <c r="O62" s="8"/>
    </row>
    <row r="63" spans="1:15" ht="43.35" customHeight="1" x14ac:dyDescent="0.25">
      <c r="A63" s="24"/>
      <c r="B63" s="81" t="s">
        <v>303</v>
      </c>
      <c r="C63" s="7" t="s">
        <v>38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5"/>
      <c r="O63" s="5"/>
    </row>
    <row r="64" spans="1:15" ht="43.35" customHeight="1" x14ac:dyDescent="0.25">
      <c r="A64" s="7"/>
      <c r="B64" s="62" t="s">
        <v>305</v>
      </c>
      <c r="C64" s="7" t="s">
        <v>13</v>
      </c>
      <c r="D64" s="7">
        <v>6</v>
      </c>
      <c r="E64" s="5"/>
      <c r="F64" s="5"/>
      <c r="G64" s="5"/>
      <c r="H64" s="7"/>
      <c r="I64" s="63"/>
      <c r="J64" s="63"/>
      <c r="K64" s="63"/>
      <c r="L64" s="7"/>
      <c r="M64" s="7"/>
      <c r="N64" s="5"/>
      <c r="O64" s="5"/>
    </row>
    <row r="65" spans="1:15" ht="43.35" customHeight="1" x14ac:dyDescent="0.25">
      <c r="A65" s="7"/>
      <c r="B65" s="63" t="s">
        <v>306</v>
      </c>
      <c r="C65" s="7" t="s">
        <v>23</v>
      </c>
      <c r="D65" s="7"/>
      <c r="E65" s="5"/>
      <c r="F65" s="5"/>
      <c r="G65" s="5"/>
      <c r="H65" s="7"/>
      <c r="I65" s="63">
        <v>12</v>
      </c>
      <c r="J65" s="63">
        <v>12</v>
      </c>
      <c r="K65" s="63"/>
      <c r="L65" s="7"/>
      <c r="M65" s="7"/>
      <c r="N65" s="5"/>
      <c r="O65" s="5"/>
    </row>
    <row r="66" spans="1:15" ht="43.35" customHeight="1" x14ac:dyDescent="0.25">
      <c r="A66" s="7"/>
      <c r="B66" s="63" t="s">
        <v>307</v>
      </c>
      <c r="C66" s="7" t="s">
        <v>23</v>
      </c>
      <c r="D66" s="7"/>
      <c r="E66" s="5"/>
      <c r="F66" s="5"/>
      <c r="G66" s="5"/>
      <c r="H66" s="7"/>
      <c r="I66" s="63">
        <v>12</v>
      </c>
      <c r="J66" s="63">
        <v>12</v>
      </c>
      <c r="K66" s="63"/>
      <c r="L66" s="7"/>
      <c r="M66" s="7"/>
      <c r="N66" s="5"/>
      <c r="O66" s="5"/>
    </row>
    <row r="67" spans="1:15" ht="43.35" customHeight="1" x14ac:dyDescent="0.25">
      <c r="A67" s="7"/>
      <c r="B67" s="62" t="s">
        <v>308</v>
      </c>
      <c r="C67" s="7" t="s">
        <v>13</v>
      </c>
      <c r="D67" s="7">
        <v>6</v>
      </c>
      <c r="E67" s="5"/>
      <c r="F67" s="5"/>
      <c r="G67" s="5"/>
      <c r="H67" s="7"/>
      <c r="I67" s="63"/>
      <c r="J67" s="63"/>
      <c r="K67" s="63"/>
      <c r="L67" s="7"/>
      <c r="M67" s="7"/>
      <c r="N67" s="5"/>
      <c r="O67" s="5"/>
    </row>
    <row r="68" spans="1:15" ht="43.35" customHeight="1" x14ac:dyDescent="0.25">
      <c r="A68" s="7"/>
      <c r="B68" s="63" t="s">
        <v>309</v>
      </c>
      <c r="C68" s="7" t="s">
        <v>23</v>
      </c>
      <c r="D68" s="7"/>
      <c r="E68" s="5"/>
      <c r="F68" s="5"/>
      <c r="G68" s="5"/>
      <c r="H68" s="7"/>
      <c r="I68" s="63">
        <v>12</v>
      </c>
      <c r="J68" s="63">
        <v>12</v>
      </c>
      <c r="K68" s="63"/>
      <c r="L68" s="7"/>
      <c r="M68" s="7"/>
      <c r="N68" s="5"/>
      <c r="O68" s="5"/>
    </row>
    <row r="69" spans="1:15" ht="43.35" customHeight="1" x14ac:dyDescent="0.25">
      <c r="A69" s="24"/>
      <c r="B69" s="63" t="s">
        <v>310</v>
      </c>
      <c r="C69" s="7" t="s">
        <v>23</v>
      </c>
      <c r="D69" s="7"/>
      <c r="E69" s="5"/>
      <c r="F69" s="5"/>
      <c r="G69" s="5"/>
      <c r="H69" s="7"/>
      <c r="I69" s="63">
        <v>12</v>
      </c>
      <c r="J69" s="63">
        <v>12</v>
      </c>
      <c r="K69" s="63"/>
      <c r="L69" s="7"/>
      <c r="M69" s="7"/>
      <c r="N69" s="5"/>
      <c r="O69" s="5"/>
    </row>
    <row r="70" spans="1:15" ht="43.35" customHeight="1" x14ac:dyDescent="0.25">
      <c r="A70" s="24"/>
      <c r="B70" s="62" t="s">
        <v>311</v>
      </c>
      <c r="C70" s="7" t="s">
        <v>13</v>
      </c>
      <c r="D70" s="7">
        <v>6</v>
      </c>
      <c r="E70" s="5"/>
      <c r="F70" s="5"/>
      <c r="G70" s="5"/>
      <c r="H70" s="7"/>
      <c r="I70" s="63"/>
      <c r="J70" s="63"/>
      <c r="K70" s="63"/>
      <c r="L70" s="7"/>
      <c r="M70" s="7"/>
      <c r="N70" s="5"/>
      <c r="O70" s="5"/>
    </row>
    <row r="71" spans="1:15" ht="43.35" customHeight="1" x14ac:dyDescent="0.25">
      <c r="A71" s="24"/>
      <c r="B71" s="63" t="s">
        <v>312</v>
      </c>
      <c r="C71" s="7" t="s">
        <v>23</v>
      </c>
      <c r="D71" s="7"/>
      <c r="E71" s="5"/>
      <c r="F71" s="5"/>
      <c r="G71" s="5"/>
      <c r="H71" s="7"/>
      <c r="I71" s="63">
        <v>12</v>
      </c>
      <c r="J71" s="63">
        <v>12</v>
      </c>
      <c r="K71" s="63"/>
      <c r="L71" s="7"/>
      <c r="M71" s="7"/>
      <c r="N71" s="5"/>
      <c r="O71" s="5"/>
    </row>
    <row r="72" spans="1:15" ht="43.35" customHeight="1" x14ac:dyDescent="0.25">
      <c r="A72" s="24"/>
      <c r="B72" s="63" t="s">
        <v>313</v>
      </c>
      <c r="C72" s="7" t="s">
        <v>23</v>
      </c>
      <c r="D72" s="7"/>
      <c r="E72" s="5"/>
      <c r="F72" s="5"/>
      <c r="G72" s="5"/>
      <c r="H72" s="7"/>
      <c r="I72" s="63">
        <v>12</v>
      </c>
      <c r="J72" s="63">
        <v>12</v>
      </c>
      <c r="K72" s="63"/>
      <c r="L72" s="7"/>
      <c r="M72" s="7"/>
      <c r="N72" s="5"/>
      <c r="O72" s="5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H15:I16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A1:J6"/>
    <mergeCell ref="A7:A11"/>
    <mergeCell ref="B7:B11"/>
    <mergeCell ref="C7:D9"/>
    <mergeCell ref="E7:F9"/>
    <mergeCell ref="G7:G9"/>
    <mergeCell ref="H7:J9"/>
    <mergeCell ref="C10:D11"/>
    <mergeCell ref="E10:J11"/>
  </mergeCells>
  <conditionalFormatting sqref="A1:A36 D1:E36">
    <cfRule type="expression" dxfId="167" priority="46">
      <formula>$C1="Option"</formula>
    </cfRule>
  </conditionalFormatting>
  <conditionalFormatting sqref="A37:A39">
    <cfRule type="expression" dxfId="166" priority="13">
      <formula>$C37="Option"</formula>
    </cfRule>
    <cfRule type="expression" dxfId="165" priority="14">
      <formula>$F37="Fermeture"</formula>
    </cfRule>
    <cfRule type="expression" dxfId="164" priority="15">
      <formula>$F37="Modification"</formula>
    </cfRule>
    <cfRule type="expression" dxfId="163" priority="16">
      <formula>$F37="Création"</formula>
    </cfRule>
  </conditionalFormatting>
  <conditionalFormatting sqref="A27:B27">
    <cfRule type="expression" dxfId="162" priority="43">
      <formula>$F27="Fermeture"</formula>
    </cfRule>
    <cfRule type="expression" dxfId="161" priority="44">
      <formula>$F27="Modification"</formula>
    </cfRule>
    <cfRule type="expression" dxfId="160" priority="45">
      <formula>$F27="Création"</formula>
    </cfRule>
  </conditionalFormatting>
  <conditionalFormatting sqref="A28:B36 A40:H40 A43:B43">
    <cfRule type="expression" dxfId="159" priority="53">
      <formula>$F28="Modification"</formula>
    </cfRule>
    <cfRule type="expression" dxfId="158" priority="54">
      <formula>$F28="Création"</formula>
    </cfRule>
  </conditionalFormatting>
  <conditionalFormatting sqref="A41:B42">
    <cfRule type="expression" dxfId="157" priority="23">
      <formula>$F41="Modification"</formula>
    </cfRule>
    <cfRule type="expression" dxfId="156" priority="24">
      <formula>$F41="Création"</formula>
    </cfRule>
    <cfRule type="expression" dxfId="155" priority="22">
      <formula>$F41="Fermeture"</formula>
    </cfRule>
  </conditionalFormatting>
  <conditionalFormatting sqref="A43:B43 A28:B36 A40:H40">
    <cfRule type="expression" dxfId="154" priority="52">
      <formula>$F28="Fermeture"</formula>
    </cfRule>
  </conditionalFormatting>
  <conditionalFormatting sqref="A62:B63">
    <cfRule type="expression" dxfId="153" priority="2">
      <formula>$F62="Modification"</formula>
    </cfRule>
    <cfRule type="expression" dxfId="152" priority="3">
      <formula>$F62="Création"</formula>
    </cfRule>
    <cfRule type="expression" dxfId="151" priority="1">
      <formula>$F62="Fermeture"</formula>
    </cfRule>
  </conditionalFormatting>
  <conditionalFormatting sqref="A1:O9 A10:E10 K10:O11 A11:D11 A12:O12 A13:H13 J13:O16 A14:F14 A15:H15 A16:F16 A73:O999">
    <cfRule type="expression" dxfId="150" priority="90">
      <formula>$F1="Création"</formula>
    </cfRule>
    <cfRule type="expression" dxfId="149" priority="89">
      <formula>$F1="Modification"</formula>
    </cfRule>
  </conditionalFormatting>
  <conditionalFormatting sqref="A17:O26">
    <cfRule type="expression" dxfId="148" priority="80">
      <formula>$F17="Fermeture"</formula>
    </cfRule>
    <cfRule type="expression" dxfId="147" priority="81">
      <formula>$F17="Modification"</formula>
    </cfRule>
    <cfRule type="expression" dxfId="146" priority="82">
      <formula>$F17="Création"</formula>
    </cfRule>
  </conditionalFormatting>
  <conditionalFormatting sqref="A46:O58">
    <cfRule type="expression" dxfId="145" priority="39">
      <formula>$F46="Création"</formula>
    </cfRule>
    <cfRule type="expression" dxfId="144" priority="37">
      <formula>$F46="Fermeture"</formula>
    </cfRule>
    <cfRule type="expression" dxfId="143" priority="38">
      <formula>$F46="Modification"</formula>
    </cfRule>
  </conditionalFormatting>
  <conditionalFormatting sqref="A59:O61">
    <cfRule type="expression" dxfId="142" priority="4">
      <formula>$F59="Fermeture"</formula>
    </cfRule>
    <cfRule type="expression" dxfId="141" priority="5">
      <formula>$F59="Modification"</formula>
    </cfRule>
    <cfRule type="expression" dxfId="140" priority="6">
      <formula>$F59="Création"</formula>
    </cfRule>
  </conditionalFormatting>
  <conditionalFormatting sqref="A73:O999 A1:O9 K10:O11 A12:O12 J13:O16 A10:E10 A11:D11 A13:H13 A14:F14 A15:H15 A16:F16">
    <cfRule type="expression" dxfId="139" priority="88">
      <formula>$F1="Fermeture"</formula>
    </cfRule>
  </conditionalFormatting>
  <conditionalFormatting sqref="B37:B39">
    <cfRule type="expression" dxfId="138" priority="12">
      <formula>$F37="Création"</formula>
    </cfRule>
    <cfRule type="expression" dxfId="137" priority="11">
      <formula>$F37="Modification"</formula>
    </cfRule>
    <cfRule type="expression" dxfId="136" priority="10">
      <formula>$F37="Fermeture"</formula>
    </cfRule>
  </conditionalFormatting>
  <conditionalFormatting sqref="C29:H36 L29:O36 C42:O43 A44:O45 A64:O72">
    <cfRule type="expression" dxfId="135" priority="57">
      <formula>$F29="Modification"</formula>
    </cfRule>
    <cfRule type="expression" dxfId="134" priority="58">
      <formula>$F29="Création"</formula>
    </cfRule>
  </conditionalFormatting>
  <conditionalFormatting sqref="C37:H39 L37:O39">
    <cfRule type="expression" dxfId="133" priority="21">
      <formula>$F37="Création"</formula>
    </cfRule>
    <cfRule type="expression" dxfId="132" priority="20">
      <formula>$F37="Modification"</formula>
    </cfRule>
  </conditionalFormatting>
  <conditionalFormatting sqref="C41:K41">
    <cfRule type="expression" dxfId="131" priority="25">
      <formula>$F41="Fermeture"</formula>
    </cfRule>
    <cfRule type="expression" dxfId="130" priority="26">
      <formula>$F41="Modification"</formula>
    </cfRule>
    <cfRule type="expression" dxfId="129" priority="27">
      <formula>$F41="Création"</formula>
    </cfRule>
  </conditionalFormatting>
  <conditionalFormatting sqref="C27:O27 C62:O63">
    <cfRule type="expression" dxfId="128" priority="48">
      <formula>$F27="Fermeture"</formula>
    </cfRule>
    <cfRule type="expression" dxfId="127" priority="49">
      <formula>$F27="Modification"</formula>
    </cfRule>
    <cfRule type="expression" dxfId="126" priority="50">
      <formula>$F27="Création"</formula>
    </cfRule>
  </conditionalFormatting>
  <conditionalFormatting sqref="C28:O28">
    <cfRule type="expression" dxfId="125" priority="35">
      <formula>$F28="Modification"</formula>
    </cfRule>
    <cfRule type="expression" dxfId="124" priority="34">
      <formula>$F28="Fermeture"</formula>
    </cfRule>
    <cfRule type="expression" dxfId="123" priority="36">
      <formula>$F28="Création"</formula>
    </cfRule>
  </conditionalFormatting>
  <conditionalFormatting sqref="D40:E41 G41:N41 A40:A41">
    <cfRule type="expression" dxfId="122" priority="28">
      <formula>$C40="Option"</formula>
    </cfRule>
  </conditionalFormatting>
  <conditionalFormatting sqref="D42:E999 G42:N999 A42:A999">
    <cfRule type="expression" dxfId="121" priority="51">
      <formula>$C42="Option"</formula>
    </cfRule>
  </conditionalFormatting>
  <conditionalFormatting sqref="G29:H40 L29:N40 D37:E39">
    <cfRule type="expression" dxfId="120" priority="17">
      <formula>$C29="Option"</formula>
    </cfRule>
  </conditionalFormatting>
  <conditionalFormatting sqref="G1:N28">
    <cfRule type="expression" dxfId="119" priority="33">
      <formula>$C1="Option"</formula>
    </cfRule>
  </conditionalFormatting>
  <conditionalFormatting sqref="I29:K30 I32:K39">
    <cfRule type="expression" dxfId="118" priority="59">
      <formula>#REF!="Fermeture"</formula>
    </cfRule>
    <cfRule type="expression" dxfId="117" priority="60">
      <formula>#REF!="Modification"</formula>
    </cfRule>
    <cfRule type="expression" dxfId="116" priority="62">
      <formula>#REF!="Option"</formula>
    </cfRule>
    <cfRule type="expression" dxfId="115" priority="61">
      <formula>#REF!="Création"</formula>
    </cfRule>
  </conditionalFormatting>
  <conditionalFormatting sqref="I31:K31">
    <cfRule type="expression" dxfId="114" priority="63">
      <formula>$F42="Fermeture"</formula>
    </cfRule>
    <cfRule type="expression" dxfId="113" priority="64">
      <formula>$F42="Modification"</formula>
    </cfRule>
    <cfRule type="expression" dxfId="112" priority="65">
      <formula>$F42="Création"</formula>
    </cfRule>
    <cfRule type="expression" dxfId="111" priority="66">
      <formula>$C42="Option"</formula>
    </cfRule>
  </conditionalFormatting>
  <conditionalFormatting sqref="I40:K40">
    <cfRule type="expression" dxfId="110" priority="71">
      <formula>#REF!="Fermeture"</formula>
    </cfRule>
    <cfRule type="expression" dxfId="109" priority="72">
      <formula>#REF!="Modification"</formula>
    </cfRule>
    <cfRule type="expression" dxfId="108" priority="74">
      <formula>#REF!="Option"</formula>
    </cfRule>
    <cfRule type="expression" dxfId="107" priority="73">
      <formula>#REF!="Création"</formula>
    </cfRule>
  </conditionalFormatting>
  <conditionalFormatting sqref="L29:O36 C42:O43 A44:O45 A64:O72 C29:H36">
    <cfRule type="expression" dxfId="106" priority="56">
      <formula>$F29="Fermeture"</formula>
    </cfRule>
  </conditionalFormatting>
  <conditionalFormatting sqref="L37:O39 C37:H39">
    <cfRule type="expression" dxfId="105" priority="19">
      <formula>$F37="Fermeture"</formula>
    </cfRule>
  </conditionalFormatting>
  <conditionalFormatting sqref="L40:O41">
    <cfRule type="expression" dxfId="104" priority="31">
      <formula>$F40="Modification"</formula>
    </cfRule>
    <cfRule type="expression" dxfId="103" priority="32">
      <formula>$F40="Création"</formula>
    </cfRule>
    <cfRule type="expression" dxfId="102" priority="30">
      <formula>$F40="Fermeture"</formula>
    </cfRule>
  </conditionalFormatting>
  <conditionalFormatting sqref="N1:N27">
    <cfRule type="expression" dxfId="101" priority="47">
      <formula>$M1="Porteuse"</formula>
    </cfRule>
  </conditionalFormatting>
  <conditionalFormatting sqref="N28:N36">
    <cfRule type="expression" dxfId="100" priority="55">
      <formula>$M28="Porteuse"</formula>
    </cfRule>
  </conditionalFormatting>
  <conditionalFormatting sqref="N37:N40">
    <cfRule type="expression" dxfId="99" priority="18">
      <formula>$M37="Porteuse"</formula>
    </cfRule>
  </conditionalFormatting>
  <conditionalFormatting sqref="N41:N72">
    <cfRule type="expression" dxfId="98" priority="29">
      <formula>$M41="Porteuse"</formula>
    </cfRule>
  </conditionalFormatting>
  <conditionalFormatting sqref="N73:N999">
    <cfRule type="expression" dxfId="97" priority="87">
      <formula>$M73="Porteuse"</formula>
    </cfRule>
  </conditionalFormatting>
  <dataValidations count="6">
    <dataValidation type="list" allowBlank="1" showInputMessage="1" showErrorMessage="1" sqref="L19:L300" xr:uid="{5CFC4E6E-7F3A-48F6-8543-C1B9934B3AD1}">
      <formula1>"Anglais"</formula1>
    </dataValidation>
    <dataValidation type="list" allowBlank="1" showInputMessage="1" showErrorMessage="1" sqref="E19:E300" xr:uid="{76C1F988-A8A4-401A-98CB-44C7E1BCCC3A}">
      <formula1>List_Type</formula1>
    </dataValidation>
    <dataValidation type="list" allowBlank="1" showInputMessage="1" showErrorMessage="1" sqref="F19:F300" xr:uid="{16FCE83B-4B2C-40D6-9122-DFA335FD2566}">
      <formula1>List_Statut</formula1>
    </dataValidation>
    <dataValidation type="list" allowBlank="1" showInputMessage="1" showErrorMessage="1" sqref="C19:C300" xr:uid="{143A1F1B-AB4E-4FA9-8943-9C1676FFD73A}">
      <formula1>"UE, ECUE, BLOC, OPTION, Parcours Pédagogique"</formula1>
    </dataValidation>
    <dataValidation type="list" allowBlank="1" showInputMessage="1" showErrorMessage="1" sqref="H19:H300" xr:uid="{AB851CFE-091C-4131-A425-0B8EF4532CED}">
      <formula1>List_CNU</formula1>
    </dataValidation>
    <dataValidation type="list" allowBlank="1" showInputMessage="1" showErrorMessage="1" sqref="M19:M300" xr:uid="{FDF929C8-FC80-4AE9-B063-FCF28110EBB5}">
      <formula1>List_Mutualisation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0756-67EB-4FA9-BB6B-0A6F363F5223}">
  <dimension ref="A1:T300"/>
  <sheetViews>
    <sheetView topLeftCell="A6" zoomScale="55" zoomScaleNormal="55" workbookViewId="0">
      <selection activeCell="A29" sqref="A29"/>
    </sheetView>
  </sheetViews>
  <sheetFormatPr baseColWidth="10" defaultColWidth="11.42578125" defaultRowHeight="15" x14ac:dyDescent="0.25"/>
  <cols>
    <col min="1" max="1" width="50" style="16" bestFit="1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38"/>
      <c r="B1" s="138"/>
      <c r="C1" s="138"/>
      <c r="D1" s="138"/>
      <c r="E1" s="138"/>
      <c r="F1" s="138"/>
      <c r="G1" s="138"/>
      <c r="H1" s="138"/>
      <c r="I1" s="138"/>
      <c r="J1" s="37"/>
    </row>
    <row r="2" spans="1:19" x14ac:dyDescent="0.25">
      <c r="A2" s="138"/>
      <c r="B2" s="138"/>
      <c r="C2" s="138"/>
      <c r="D2" s="138"/>
      <c r="E2" s="138"/>
      <c r="F2" s="138"/>
      <c r="G2" s="138"/>
      <c r="H2" s="138"/>
      <c r="I2" s="138"/>
      <c r="J2" s="37"/>
    </row>
    <row r="3" spans="1:19" x14ac:dyDescent="0.25">
      <c r="A3" s="138"/>
      <c r="B3" s="138"/>
      <c r="C3" s="138"/>
      <c r="D3" s="138"/>
      <c r="E3" s="138"/>
      <c r="F3" s="138"/>
      <c r="G3" s="138"/>
      <c r="H3" s="138"/>
      <c r="I3" s="138"/>
      <c r="J3" s="37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37"/>
    </row>
    <row r="5" spans="1:19" x14ac:dyDescent="0.25">
      <c r="A5" s="138"/>
      <c r="B5" s="138"/>
      <c r="C5" s="138"/>
      <c r="D5" s="138"/>
      <c r="E5" s="138"/>
      <c r="F5" s="138"/>
      <c r="G5" s="138"/>
      <c r="H5" s="138"/>
      <c r="I5" s="138"/>
      <c r="J5" s="37"/>
    </row>
    <row r="6" spans="1:19" x14ac:dyDescent="0.25">
      <c r="A6" s="138"/>
      <c r="B6" s="138"/>
      <c r="C6" s="138"/>
      <c r="D6" s="138"/>
      <c r="E6" s="138"/>
      <c r="F6" s="138"/>
      <c r="G6" s="138"/>
      <c r="H6" s="138"/>
      <c r="I6" s="138"/>
      <c r="J6" s="37"/>
    </row>
    <row r="7" spans="1:19" ht="14.45" customHeight="1" x14ac:dyDescent="0.25">
      <c r="A7" s="139" t="s">
        <v>211</v>
      </c>
      <c r="B7" s="137" t="str">
        <f>'Fiche Générale'!B3</f>
        <v>Portail_LLAC</v>
      </c>
      <c r="C7" s="117" t="s">
        <v>241</v>
      </c>
      <c r="D7" s="117"/>
      <c r="E7" s="142" t="str">
        <f>'Fiche Générale'!B4</f>
        <v>Langues, littératures et civilisations étrangères et régionales (LLCER)</v>
      </c>
      <c r="F7" s="143"/>
      <c r="G7" s="117" t="s">
        <v>242</v>
      </c>
      <c r="H7" s="137">
        <f>'Fiche Générale'!B5</f>
        <v>0</v>
      </c>
      <c r="I7" s="137"/>
      <c r="J7" s="38"/>
      <c r="K7" s="21"/>
    </row>
    <row r="8" spans="1:19" ht="14.45" customHeight="1" x14ac:dyDescent="0.25">
      <c r="A8" s="140"/>
      <c r="B8" s="137"/>
      <c r="C8" s="117"/>
      <c r="D8" s="117"/>
      <c r="E8" s="142"/>
      <c r="F8" s="143"/>
      <c r="G8" s="117"/>
      <c r="H8" s="137"/>
      <c r="I8" s="137"/>
      <c r="J8" s="38"/>
      <c r="K8" s="21"/>
    </row>
    <row r="9" spans="1:19" ht="14.45" customHeight="1" x14ac:dyDescent="0.25">
      <c r="A9" s="140"/>
      <c r="B9" s="137"/>
      <c r="C9" s="117"/>
      <c r="D9" s="117"/>
      <c r="E9" s="142"/>
      <c r="F9" s="143"/>
      <c r="G9" s="117"/>
      <c r="H9" s="137"/>
      <c r="I9" s="137"/>
      <c r="J9" s="38"/>
      <c r="K9" s="21"/>
    </row>
    <row r="10" spans="1:19" ht="14.45" customHeight="1" x14ac:dyDescent="0.25">
      <c r="A10" s="140"/>
      <c r="B10" s="137"/>
      <c r="C10" s="118" t="s">
        <v>214</v>
      </c>
      <c r="D10" s="118"/>
      <c r="E10" s="125" t="str">
        <f>'Fiche Générale'!B9</f>
        <v>Anglais LLCER</v>
      </c>
      <c r="F10" s="126"/>
      <c r="G10" s="126"/>
      <c r="H10" s="126"/>
      <c r="I10" s="127"/>
      <c r="J10" s="39"/>
      <c r="K10" s="21"/>
    </row>
    <row r="11" spans="1:19" ht="14.45" customHeight="1" x14ac:dyDescent="0.25">
      <c r="A11" s="141"/>
      <c r="B11" s="137"/>
      <c r="C11" s="118"/>
      <c r="D11" s="118"/>
      <c r="E11" s="128"/>
      <c r="F11" s="129"/>
      <c r="G11" s="129"/>
      <c r="H11" s="129"/>
      <c r="I11" s="130"/>
      <c r="J11" s="39"/>
      <c r="K11" s="21"/>
    </row>
    <row r="12" spans="1:19" x14ac:dyDescent="0.25">
      <c r="C12" s="16"/>
      <c r="I12" s="35"/>
      <c r="J12" s="35"/>
      <c r="M12" s="133" t="s">
        <v>243</v>
      </c>
      <c r="N12" s="134"/>
      <c r="O12" s="144"/>
      <c r="P12" s="133" t="s">
        <v>244</v>
      </c>
      <c r="Q12" s="134"/>
      <c r="R12" s="134"/>
      <c r="S12" s="144"/>
    </row>
    <row r="13" spans="1:19" x14ac:dyDescent="0.25">
      <c r="A13" s="146" t="s">
        <v>215</v>
      </c>
      <c r="B13" s="148" t="str">
        <f>'S6 Maquette'!B13:B14</f>
        <v>3 ème Année de Licence</v>
      </c>
      <c r="C13" s="148"/>
      <c r="D13" s="146" t="s">
        <v>245</v>
      </c>
      <c r="E13" s="148">
        <f>'S6 Maquette'!E13:F14</f>
        <v>0</v>
      </c>
      <c r="F13" s="148"/>
      <c r="G13" s="148"/>
      <c r="I13" s="35"/>
      <c r="J13" s="35"/>
      <c r="M13" s="135"/>
      <c r="N13" s="136"/>
      <c r="O13" s="145"/>
      <c r="P13" s="135"/>
      <c r="Q13" s="136"/>
      <c r="R13" s="136"/>
      <c r="S13" s="145"/>
    </row>
    <row r="14" spans="1:19" x14ac:dyDescent="0.25">
      <c r="A14" s="147"/>
      <c r="B14" s="148"/>
      <c r="C14" s="148"/>
      <c r="D14" s="147"/>
      <c r="E14" s="148"/>
      <c r="F14" s="148"/>
      <c r="G14" s="148"/>
      <c r="I14" s="35"/>
      <c r="J14" s="35"/>
      <c r="M14" s="116" t="s">
        <v>246</v>
      </c>
      <c r="N14" s="133" t="s">
        <v>247</v>
      </c>
      <c r="O14" s="144"/>
      <c r="P14" s="138"/>
      <c r="Q14" s="151"/>
      <c r="R14" s="154"/>
      <c r="S14" s="146"/>
    </row>
    <row r="15" spans="1:19" x14ac:dyDescent="0.25">
      <c r="A15" s="146" t="s">
        <v>248</v>
      </c>
      <c r="B15" s="156" t="str">
        <f>'S6 Maquette'!B15:B16</f>
        <v>Semestre 6</v>
      </c>
      <c r="C15" s="157"/>
      <c r="D15" s="146" t="s">
        <v>249</v>
      </c>
      <c r="E15" s="148">
        <f>'S6 Maquette'!E15:F16</f>
        <v>0</v>
      </c>
      <c r="F15" s="148"/>
      <c r="G15" s="148"/>
      <c r="I15" s="35"/>
      <c r="J15" s="35"/>
      <c r="M15" s="116"/>
      <c r="N15" s="149"/>
      <c r="O15" s="150"/>
      <c r="P15" s="138"/>
      <c r="Q15" s="152"/>
      <c r="R15" s="154"/>
      <c r="S15" s="155"/>
    </row>
    <row r="16" spans="1:19" x14ac:dyDescent="0.25">
      <c r="A16" s="147"/>
      <c r="B16" s="158"/>
      <c r="C16" s="159"/>
      <c r="D16" s="147"/>
      <c r="E16" s="148"/>
      <c r="F16" s="148"/>
      <c r="G16" s="148"/>
      <c r="I16" s="35"/>
      <c r="J16" s="35"/>
      <c r="M16" s="116"/>
      <c r="N16" s="149"/>
      <c r="O16" s="150"/>
      <c r="P16" s="138"/>
      <c r="Q16" s="152"/>
      <c r="R16" s="154"/>
      <c r="S16" s="155"/>
    </row>
    <row r="17" spans="1:20" x14ac:dyDescent="0.25">
      <c r="L17" s="17"/>
      <c r="M17" s="116"/>
      <c r="N17" s="135"/>
      <c r="O17" s="145"/>
      <c r="P17" s="138"/>
      <c r="Q17" s="153"/>
      <c r="R17" s="154"/>
      <c r="S17" s="147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66" t="s">
        <v>285</v>
      </c>
      <c r="B27" s="65" t="s">
        <v>32</v>
      </c>
      <c r="C27" s="42"/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6" customHeight="1" x14ac:dyDescent="0.25">
      <c r="A28" s="62" t="s">
        <v>271</v>
      </c>
      <c r="B28" s="7" t="s">
        <v>13</v>
      </c>
      <c r="C28" s="42"/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5"/>
    </row>
    <row r="29" spans="1:20" ht="30.6" customHeight="1" x14ac:dyDescent="0.25">
      <c r="A29" s="63" t="s">
        <v>272</v>
      </c>
      <c r="B29" s="7" t="s">
        <v>23</v>
      </c>
      <c r="C29" s="42"/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 ht="30.6" customHeight="1" x14ac:dyDescent="0.25">
      <c r="A30" s="63" t="s">
        <v>273</v>
      </c>
      <c r="B30" s="7" t="s">
        <v>23</v>
      </c>
      <c r="C30" s="42"/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 x14ac:dyDescent="0.25">
      <c r="A31" s="62" t="s">
        <v>274</v>
      </c>
      <c r="B31" s="7" t="s">
        <v>13</v>
      </c>
      <c r="C31" s="42"/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5"/>
    </row>
    <row r="32" spans="1:20" ht="30.6" customHeight="1" x14ac:dyDescent="0.25">
      <c r="A32" s="63" t="s">
        <v>275</v>
      </c>
      <c r="B32" s="7" t="s">
        <v>23</v>
      </c>
      <c r="C32" s="42"/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5"/>
    </row>
    <row r="33" spans="1:20" ht="30.6" customHeight="1" x14ac:dyDescent="0.25">
      <c r="A33" s="63" t="s">
        <v>276</v>
      </c>
      <c r="B33" s="7" t="s">
        <v>23</v>
      </c>
      <c r="C33" s="42"/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6" customHeight="1" x14ac:dyDescent="0.25">
      <c r="A34" s="62" t="s">
        <v>277</v>
      </c>
      <c r="B34" s="7" t="s">
        <v>13</v>
      </c>
      <c r="C34" s="42"/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5"/>
    </row>
    <row r="35" spans="1:20" ht="30.6" customHeight="1" x14ac:dyDescent="0.25">
      <c r="A35" s="63" t="s">
        <v>278</v>
      </c>
      <c r="B35" s="7" t="s">
        <v>23</v>
      </c>
      <c r="C35" s="42"/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5"/>
    </row>
    <row r="36" spans="1:20" ht="30.6" customHeight="1" x14ac:dyDescent="0.25">
      <c r="A36" s="63" t="s">
        <v>279</v>
      </c>
      <c r="B36" s="7" t="s">
        <v>23</v>
      </c>
      <c r="C36" s="42"/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5"/>
    </row>
    <row r="37" spans="1:20" ht="30.6" customHeight="1" x14ac:dyDescent="0.25">
      <c r="A37" s="62" t="s">
        <v>280</v>
      </c>
      <c r="B37" s="7" t="s">
        <v>13</v>
      </c>
      <c r="C37" s="42"/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6" customHeight="1" x14ac:dyDescent="0.25">
      <c r="A38" s="63" t="s">
        <v>281</v>
      </c>
      <c r="B38" s="7" t="s">
        <v>23</v>
      </c>
      <c r="C38" s="42"/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6" customHeight="1" x14ac:dyDescent="0.25">
      <c r="A39" s="63" t="s">
        <v>282</v>
      </c>
      <c r="B39" s="7" t="s">
        <v>23</v>
      </c>
      <c r="C39" s="42"/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6" customHeight="1" x14ac:dyDescent="0.25">
      <c r="A40" s="63"/>
      <c r="B40" s="7"/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82" t="s">
        <v>286</v>
      </c>
      <c r="B41" s="72" t="s">
        <v>38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74" t="s">
        <v>287</v>
      </c>
      <c r="B42" s="73" t="s">
        <v>32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80" t="s">
        <v>294</v>
      </c>
      <c r="B43" s="7" t="s">
        <v>13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63" t="s">
        <v>295</v>
      </c>
      <c r="B44" s="7" t="s">
        <v>23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63" t="s">
        <v>299</v>
      </c>
      <c r="B45" s="7" t="s">
        <v>23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80" t="s">
        <v>296</v>
      </c>
      <c r="B46" s="7" t="s">
        <v>13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81" t="s">
        <v>303</v>
      </c>
      <c r="B47" s="7" t="s">
        <v>38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78" t="s">
        <v>288</v>
      </c>
      <c r="B48" s="7" t="s">
        <v>13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79" t="s">
        <v>289</v>
      </c>
      <c r="B49" s="7" t="s">
        <v>23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79" t="s">
        <v>290</v>
      </c>
      <c r="B50" s="7" t="s">
        <v>23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78" t="s">
        <v>291</v>
      </c>
      <c r="B51" s="7" t="s">
        <v>13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79" t="s">
        <v>292</v>
      </c>
      <c r="B52" s="7" t="s">
        <v>23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79" t="s">
        <v>293</v>
      </c>
      <c r="B53" s="7" t="s">
        <v>23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62" t="s">
        <v>302</v>
      </c>
      <c r="B54" s="7" t="s">
        <v>13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63" t="s">
        <v>300</v>
      </c>
      <c r="B55" s="7" t="s">
        <v>23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63" t="s">
        <v>301</v>
      </c>
      <c r="B56" s="7" t="s">
        <v>23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28"/>
      <c r="B57" s="7"/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74" t="s">
        <v>297</v>
      </c>
      <c r="B58" s="73" t="s">
        <v>32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80" t="s">
        <v>294</v>
      </c>
      <c r="B59" s="7" t="s">
        <v>13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63" t="s">
        <v>298</v>
      </c>
      <c r="B60" s="7" t="s">
        <v>23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63" t="s">
        <v>304</v>
      </c>
      <c r="B61" s="7" t="s">
        <v>23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80" t="s">
        <v>296</v>
      </c>
      <c r="B62" s="7" t="s">
        <v>13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81" t="s">
        <v>303</v>
      </c>
      <c r="B63" s="7" t="s">
        <v>38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62" t="s">
        <v>305</v>
      </c>
      <c r="B64" s="7" t="s">
        <v>13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63" t="s">
        <v>306</v>
      </c>
      <c r="B65" s="7" t="s">
        <v>23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63" t="s">
        <v>307</v>
      </c>
      <c r="B66" s="7" t="s">
        <v>23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62" t="s">
        <v>308</v>
      </c>
      <c r="B67" s="7" t="s">
        <v>13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63" t="s">
        <v>309</v>
      </c>
      <c r="B68" s="7" t="s">
        <v>23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63" t="s">
        <v>310</v>
      </c>
      <c r="B69" s="7" t="s">
        <v>23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62" t="s">
        <v>311</v>
      </c>
      <c r="B70" s="7" t="s">
        <v>13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63" t="s">
        <v>312</v>
      </c>
      <c r="B71" s="7" t="s">
        <v>23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63" t="s">
        <v>313</v>
      </c>
      <c r="B72" s="7" t="s">
        <v>23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96" priority="51">
      <formula>$C1="Parcours Pédagogique"</formula>
    </cfRule>
    <cfRule type="expression" dxfId="95" priority="52">
      <formula>$C1="BLOC"</formula>
    </cfRule>
    <cfRule type="expression" dxfId="94" priority="53">
      <formula>$C1="OPTION"</formula>
    </cfRule>
  </conditionalFormatting>
  <conditionalFormatting sqref="A27:B72">
    <cfRule type="expression" dxfId="93" priority="1">
      <formula>$F27="Fermeture"</formula>
    </cfRule>
    <cfRule type="expression" dxfId="92" priority="2">
      <formula>$F27="Modification"</formula>
    </cfRule>
    <cfRule type="expression" dxfId="91" priority="3">
      <formula>$F27="Création"</formula>
    </cfRule>
  </conditionalFormatting>
  <conditionalFormatting sqref="A16:S26 C27:S72 A73:S298 T16">
    <cfRule type="expression" dxfId="90" priority="56">
      <formula>$C16="Modification MCC"</formula>
    </cfRule>
  </conditionalFormatting>
  <conditionalFormatting sqref="A18:S26 C27:S72 A73:S300 T18">
    <cfRule type="expression" dxfId="89" priority="60">
      <formula>$C18="Modification"</formula>
    </cfRule>
  </conditionalFormatting>
  <conditionalFormatting sqref="B1:S9 B10:E10 J10:S11 B11:D11 B12:M12 P12 B13:L13 B14:N14 P14:S17 B15:M17 B301:S999">
    <cfRule type="expression" dxfId="88" priority="58">
      <formula>$D1="Création"</formula>
    </cfRule>
    <cfRule type="expression" dxfId="87" priority="59">
      <formula>$D1="Fermeture"</formula>
    </cfRule>
  </conditionalFormatting>
  <conditionalFormatting sqref="C1:S999">
    <cfRule type="expression" dxfId="86" priority="43">
      <formula>$B1="Option"</formula>
    </cfRule>
  </conditionalFormatting>
  <conditionalFormatting sqref="J1:J999">
    <cfRule type="expression" dxfId="85" priority="49">
      <formula>$I1="NON"</formula>
    </cfRule>
  </conditionalFormatting>
  <conditionalFormatting sqref="L1:L999">
    <cfRule type="expression" dxfId="84" priority="44">
      <formula>$K1="CCI (CC Intégral)"</formula>
    </cfRule>
    <cfRule type="expression" dxfId="83" priority="45">
      <formula>$K1="CT (Contrôle terminal)"</formula>
    </cfRule>
  </conditionalFormatting>
  <conditionalFormatting sqref="L18:L300 M18">
    <cfRule type="expression" dxfId="82" priority="54">
      <formula>$K1="CT (Contrôle terminal)"</formula>
    </cfRule>
  </conditionalFormatting>
  <conditionalFormatting sqref="L18:L300">
    <cfRule type="expression" dxfId="81" priority="55">
      <formula>$K1="CCI (CC Intégral)"</formula>
    </cfRule>
  </conditionalFormatting>
  <conditionalFormatting sqref="M1:M999">
    <cfRule type="expression" dxfId="80" priority="50">
      <formula>$K1="CT (Contrôle terminal)"</formula>
    </cfRule>
  </conditionalFormatting>
  <conditionalFormatting sqref="N1:O999">
    <cfRule type="expression" dxfId="79" priority="48">
      <formula>$K1="CCI (CC Intégral)"</formula>
    </cfRule>
  </conditionalFormatting>
  <conditionalFormatting sqref="P14:S17 B15:M17 B1:S9 J10:S11 B12:M12 B14:N14 B301:S999 B13:L13 B10:E10 B11:D11 P12">
    <cfRule type="expression" dxfId="78" priority="57">
      <formula>$D1="Modification"</formula>
    </cfRule>
  </conditionalFormatting>
  <conditionalFormatting sqref="Q1:R999">
    <cfRule type="expression" dxfId="77" priority="46">
      <formula>$P1="Autres"</formula>
    </cfRule>
  </conditionalFormatting>
  <conditionalFormatting sqref="S1:S999 T18">
    <cfRule type="expression" dxfId="76" priority="47">
      <formula>$P1="CT (Contrôle terminal)"</formula>
    </cfRule>
  </conditionalFormatting>
  <conditionalFormatting sqref="T18 A18:S26 C27:S72 A73:S300">
    <cfRule type="expression" dxfId="75" priority="61">
      <formula>$C18="Création"</formula>
    </cfRule>
    <cfRule type="expression" dxfId="74" priority="62">
      <formula>$C18="Fermeture"</formula>
    </cfRule>
  </conditionalFormatting>
  <dataValidations count="7">
    <dataValidation type="list" allowBlank="1" showInputMessage="1" showErrorMessage="1" sqref="G23:G300 G19 H19:I300 E19:F300" xr:uid="{8F1F4B78-569F-4701-97AF-4F2728A6D4BA}">
      <formula1>"OUI, NON"</formula1>
    </dataValidation>
    <dataValidation type="list" allowBlank="1" showInputMessage="1" showErrorMessage="1" sqref="P19:P300" xr:uid="{4DAD49DD-4E0F-4ABB-9A1D-0B55324A3496}">
      <formula1>"CT (Contrôle terminal), Autres"</formula1>
    </dataValidation>
    <dataValidation type="list" allowBlank="1" showInputMessage="1" showErrorMessage="1" sqref="D1:D6" xr:uid="{7E83650B-7761-4F50-87C2-BC11947EAC4B}">
      <formula1>"Obligatoire, Facultatif, Complémentaire"</formula1>
    </dataValidation>
    <dataValidation type="list" allowBlank="1" showInputMessage="1" showErrorMessage="1" sqref="C19:C300" xr:uid="{D8D7F458-3E54-4AAF-A654-F95046630196}">
      <formula1>"Modification MCC"</formula1>
    </dataValidation>
    <dataValidation type="list" allowBlank="1" showInputMessage="1" showErrorMessage="1" sqref="K19:K300" xr:uid="{757FD4EE-3AC2-4288-AC38-70C821ABCE7F}">
      <formula1>List_Controle2</formula1>
    </dataValidation>
    <dataValidation type="list" allowBlank="1" showInputMessage="1" showErrorMessage="1" sqref="Q19:Q300 N19:N300" xr:uid="{31389149-57F8-45B7-BDCD-06B562F489F0}">
      <formula1>List_Controle</formula1>
    </dataValidation>
    <dataValidation type="list" allowBlank="1" showInputMessage="1" showErrorMessage="1" sqref="B27:B72" xr:uid="{DEB7B120-1A51-4317-B4AB-BC1C72ED8D66}">
      <formula1>"UE, ECUE, BLOC, OPTION, Parcours Pédagogique"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 x14ac:dyDescent="0.25"/>
  <sheetData>
    <row r="1" spans="1:16" x14ac:dyDescent="0.25">
      <c r="A1" s="95" t="s">
        <v>183</v>
      </c>
      <c r="B1" s="95"/>
      <c r="C1" s="95"/>
      <c r="D1" s="95"/>
      <c r="E1" s="95"/>
      <c r="F1" s="95"/>
      <c r="O1" s="89" t="s">
        <v>184</v>
      </c>
      <c r="P1" s="89"/>
    </row>
    <row r="2" spans="1:16" x14ac:dyDescent="0.25">
      <c r="A2" s="95"/>
      <c r="B2" s="95"/>
      <c r="C2" s="95"/>
      <c r="D2" s="95"/>
      <c r="E2" s="95"/>
      <c r="F2" s="95"/>
      <c r="O2" s="89"/>
      <c r="P2" s="89"/>
    </row>
    <row r="3" spans="1:16" x14ac:dyDescent="0.25">
      <c r="A3" s="89" t="s">
        <v>185</v>
      </c>
      <c r="B3" s="89"/>
      <c r="C3" s="89"/>
      <c r="D3" s="89" t="s">
        <v>186</v>
      </c>
      <c r="E3" s="89"/>
      <c r="F3" s="89"/>
      <c r="O3" s="10" t="s">
        <v>185</v>
      </c>
      <c r="P3" s="10" t="s">
        <v>186</v>
      </c>
    </row>
    <row r="4" spans="1:16" x14ac:dyDescent="0.25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 x14ac:dyDescent="0.25">
      <c r="A5" s="10" t="e">
        <f>SUM(O4:O291)</f>
        <v>#REF!</v>
      </c>
      <c r="B5" s="10">
        <f>SUM('S5 Maquette'!J19:J300)</f>
        <v>108</v>
      </c>
      <c r="C5" s="10">
        <f>SUM('S5 Maquette'!K19:K300)</f>
        <v>24</v>
      </c>
      <c r="D5" s="10">
        <f>SUM(P4:P291)</f>
        <v>126</v>
      </c>
      <c r="E5" s="10">
        <f>SUM('S6 Maquette'!J19:J300)</f>
        <v>108</v>
      </c>
      <c r="F5" s="10">
        <f>SUM('S6 Maquette'!K19:K300)</f>
        <v>12</v>
      </c>
      <c r="O5" s="10">
        <f>'S5 Maquette'!I20*1.5</f>
        <v>0</v>
      </c>
      <c r="P5" s="10">
        <f>'S6 Maquette'!I20*1.5</f>
        <v>0</v>
      </c>
    </row>
    <row r="6" spans="1:16" x14ac:dyDescent="0.25">
      <c r="A6" s="89" t="s">
        <v>189</v>
      </c>
      <c r="B6" s="89"/>
      <c r="C6" s="89"/>
      <c r="D6" s="89" t="s">
        <v>189</v>
      </c>
      <c r="E6" s="89"/>
      <c r="F6" s="89"/>
      <c r="O6" s="10">
        <f>'S5 Maquette'!I21*1.5</f>
        <v>0</v>
      </c>
      <c r="P6" s="10">
        <f>'S6 Maquette'!I21*1.5</f>
        <v>0</v>
      </c>
    </row>
    <row r="7" spans="1:16" x14ac:dyDescent="0.25">
      <c r="A7" s="89" t="e">
        <f>SUM(A5,B5,C5)</f>
        <v>#REF!</v>
      </c>
      <c r="B7" s="89"/>
      <c r="C7" s="89"/>
      <c r="D7" s="89">
        <f>SUM(D5,E5,F5)</f>
        <v>246</v>
      </c>
      <c r="E7" s="89"/>
      <c r="F7" s="89"/>
      <c r="O7" s="10">
        <f>'S5 Maquette'!I22*1.5</f>
        <v>0</v>
      </c>
      <c r="P7" s="10">
        <f>'S6 Maquette'!I22*1.5</f>
        <v>0</v>
      </c>
    </row>
    <row r="8" spans="1:16" x14ac:dyDescent="0.25">
      <c r="A8" s="89" t="s">
        <v>189</v>
      </c>
      <c r="B8" s="89"/>
      <c r="C8" s="89"/>
      <c r="D8" s="89"/>
      <c r="E8" s="89"/>
      <c r="F8" s="89"/>
      <c r="O8" s="10">
        <f>'S5 Maquette'!I23*1.5</f>
        <v>0</v>
      </c>
      <c r="P8" s="10">
        <f>'S6 Maquette'!I23*1.5</f>
        <v>0</v>
      </c>
    </row>
    <row r="9" spans="1:16" x14ac:dyDescent="0.25">
      <c r="A9" s="89"/>
      <c r="B9" s="89"/>
      <c r="C9" s="89"/>
      <c r="D9" s="89"/>
      <c r="E9" s="89"/>
      <c r="F9" s="89"/>
      <c r="O9" s="10">
        <f>'S5 Maquette'!I24*1.5</f>
        <v>0</v>
      </c>
      <c r="P9" s="10">
        <f>'S6 Maquette'!I24*1.5</f>
        <v>0</v>
      </c>
    </row>
    <row r="10" spans="1:16" x14ac:dyDescent="0.25">
      <c r="A10" s="89" t="e">
        <f>SUM(A7,D7)</f>
        <v>#REF!</v>
      </c>
      <c r="B10" s="89"/>
      <c r="C10" s="89"/>
      <c r="D10" s="89"/>
      <c r="E10" s="89"/>
      <c r="F10" s="89"/>
      <c r="O10" s="10">
        <f>'S5 Maquette'!I25*1.5</f>
        <v>0</v>
      </c>
      <c r="P10" s="10">
        <f>'S6 Maquette'!I25*1.5</f>
        <v>0</v>
      </c>
    </row>
    <row r="11" spans="1:16" x14ac:dyDescent="0.25">
      <c r="A11" s="89"/>
      <c r="B11" s="89"/>
      <c r="C11" s="89"/>
      <c r="D11" s="89"/>
      <c r="E11" s="89"/>
      <c r="F11" s="89"/>
      <c r="O11" s="10">
        <f>'S5 Maquette'!I26*1.5</f>
        <v>0</v>
      </c>
      <c r="P11" s="10">
        <f>'S6 Maquette'!I26*1.5</f>
        <v>0</v>
      </c>
    </row>
    <row r="12" spans="1:16" x14ac:dyDescent="0.25">
      <c r="O12" s="10">
        <f>'S5 Maquette'!I27*1.5</f>
        <v>0</v>
      </c>
      <c r="P12" s="10">
        <f>'S6 Maquette'!I27*1.5</f>
        <v>0</v>
      </c>
    </row>
    <row r="13" spans="1:16" x14ac:dyDescent="0.25">
      <c r="O13" s="10" t="e">
        <f>'S5 Maquette'!#REF!*1.5</f>
        <v>#REF!</v>
      </c>
      <c r="P13" s="10">
        <f>'S6 Maquette'!I28*1.5</f>
        <v>0</v>
      </c>
    </row>
    <row r="14" spans="1:16" x14ac:dyDescent="0.25">
      <c r="A14" s="90" t="s">
        <v>190</v>
      </c>
      <c r="B14" s="90"/>
      <c r="C14" s="90"/>
      <c r="D14" s="90"/>
      <c r="E14" s="90"/>
      <c r="F14" s="90"/>
      <c r="H14" s="91" t="s">
        <v>191</v>
      </c>
      <c r="I14" s="91"/>
      <c r="J14" s="91"/>
      <c r="K14" s="91"/>
      <c r="L14" s="91"/>
      <c r="M14" s="91"/>
      <c r="O14" s="10" t="e">
        <f>'S5 Maquette'!#REF!*1.5</f>
        <v>#REF!</v>
      </c>
      <c r="P14" s="10">
        <f>'S6 Maquette'!I29*1.5</f>
        <v>18</v>
      </c>
    </row>
    <row r="15" spans="1:16" x14ac:dyDescent="0.25">
      <c r="A15" s="90"/>
      <c r="B15" s="90"/>
      <c r="C15" s="90"/>
      <c r="D15" s="90"/>
      <c r="E15" s="90"/>
      <c r="F15" s="90"/>
      <c r="H15" s="91"/>
      <c r="I15" s="91"/>
      <c r="J15" s="91"/>
      <c r="K15" s="91"/>
      <c r="L15" s="91"/>
      <c r="M15" s="91"/>
      <c r="O15" s="10" t="e">
        <f>'S5 Maquette'!#REF!*1.5</f>
        <v>#REF!</v>
      </c>
      <c r="P15" s="10">
        <f>'S6 Maquette'!I30*1.5</f>
        <v>0</v>
      </c>
    </row>
    <row r="16" spans="1:16" x14ac:dyDescent="0.25">
      <c r="A16" s="89" t="s">
        <v>185</v>
      </c>
      <c r="B16" s="89"/>
      <c r="C16" s="89"/>
      <c r="D16" s="92" t="s">
        <v>186</v>
      </c>
      <c r="E16" s="93"/>
      <c r="F16" s="94"/>
      <c r="H16" s="89" t="s">
        <v>185</v>
      </c>
      <c r="I16" s="89"/>
      <c r="J16" s="89"/>
      <c r="K16" s="89" t="s">
        <v>186</v>
      </c>
      <c r="L16" s="89"/>
      <c r="M16" s="89"/>
      <c r="O16" s="10" t="e">
        <f>'S5 Maquette'!#REF!*1.5</f>
        <v>#REF!</v>
      </c>
      <c r="P16" s="10">
        <f>'S6 Maquette'!I31*1.5</f>
        <v>18</v>
      </c>
    </row>
    <row r="17" spans="1:16" x14ac:dyDescent="0.25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 t="e">
        <f>'S5 Maquette'!#REF!*1.5</f>
        <v>#REF!</v>
      </c>
      <c r="P17" s="10">
        <f>'S6 Maquette'!I32*1.5</f>
        <v>18</v>
      </c>
    </row>
    <row r="18" spans="1:16" x14ac:dyDescent="0.25">
      <c r="A18" s="10" t="e">
        <f t="shared" ref="A18:F18" si="0">A5-H18</f>
        <v>#REF!</v>
      </c>
      <c r="B18" s="10">
        <f t="shared" si="0"/>
        <v>108</v>
      </c>
      <c r="C18" s="10">
        <f t="shared" si="0"/>
        <v>24</v>
      </c>
      <c r="D18" s="10">
        <f t="shared" si="0"/>
        <v>126</v>
      </c>
      <c r="E18" s="10">
        <f t="shared" si="0"/>
        <v>108</v>
      </c>
      <c r="F18" s="10">
        <f t="shared" ca="1" si="0"/>
        <v>12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 t="e">
        <f>'S5 Maquette'!#REF!*1.5</f>
        <v>#REF!</v>
      </c>
      <c r="P18" s="10">
        <f>'S6 Maquette'!I33*1.5</f>
        <v>0</v>
      </c>
    </row>
    <row r="19" spans="1:16" x14ac:dyDescent="0.25">
      <c r="A19" s="89" t="s">
        <v>189</v>
      </c>
      <c r="B19" s="89"/>
      <c r="C19" s="89"/>
      <c r="D19" s="89" t="s">
        <v>189</v>
      </c>
      <c r="E19" s="89"/>
      <c r="F19" s="89"/>
      <c r="O19" s="10" t="e">
        <f>'S5 Maquette'!#REF!*1.5</f>
        <v>#REF!</v>
      </c>
      <c r="P19" s="10">
        <f>'S6 Maquette'!I34*1.5</f>
        <v>18</v>
      </c>
    </row>
    <row r="20" spans="1:16" x14ac:dyDescent="0.25">
      <c r="A20" s="89" t="e">
        <f>SUM(A18,B18,C18)</f>
        <v>#REF!</v>
      </c>
      <c r="B20" s="89"/>
      <c r="C20" s="89"/>
      <c r="D20" s="89">
        <f ca="1">SUM(D18,E18,F18)</f>
        <v>246</v>
      </c>
      <c r="E20" s="89"/>
      <c r="F20" s="89"/>
      <c r="O20" s="10" t="e">
        <f>'S5 Maquette'!#REF!*1.5</f>
        <v>#REF!</v>
      </c>
      <c r="P20" s="10">
        <f>'S6 Maquette'!I35*1.5</f>
        <v>18</v>
      </c>
    </row>
    <row r="21" spans="1:16" x14ac:dyDescent="0.25">
      <c r="A21" s="89" t="s">
        <v>189</v>
      </c>
      <c r="B21" s="89"/>
      <c r="C21" s="89"/>
      <c r="D21" s="89"/>
      <c r="E21" s="89"/>
      <c r="F21" s="89"/>
      <c r="O21" s="10" t="e">
        <f>'S5 Maquette'!#REF!*1.5</f>
        <v>#REF!</v>
      </c>
      <c r="P21" s="10">
        <f>'S6 Maquette'!I36*1.5</f>
        <v>0</v>
      </c>
    </row>
    <row r="22" spans="1:16" ht="30" customHeight="1" x14ac:dyDescent="0.25">
      <c r="A22" s="89" t="e">
        <f>SUM(A20,D20)</f>
        <v>#REF!</v>
      </c>
      <c r="B22" s="89"/>
      <c r="C22" s="89"/>
      <c r="D22" s="89"/>
      <c r="E22" s="89"/>
      <c r="F22" s="89"/>
      <c r="O22" s="10">
        <f>'S5 Maquette'!I28*1.5</f>
        <v>0</v>
      </c>
      <c r="P22" s="10">
        <f>'S6 Maquette'!I37*1.5</f>
        <v>18</v>
      </c>
    </row>
    <row r="23" spans="1:16" x14ac:dyDescent="0.25">
      <c r="O23" s="10">
        <f>'S5 Maquette'!I29*1.5</f>
        <v>18</v>
      </c>
      <c r="P23" s="10">
        <f>'S6 Maquette'!I38*1.5</f>
        <v>18</v>
      </c>
    </row>
    <row r="24" spans="1:16" x14ac:dyDescent="0.25">
      <c r="O24" s="10">
        <f>'S5 Maquette'!I30*1.5</f>
        <v>0</v>
      </c>
      <c r="P24" s="10">
        <f>'S6 Maquette'!I39*1.5</f>
        <v>0</v>
      </c>
    </row>
    <row r="25" spans="1:16" x14ac:dyDescent="0.25">
      <c r="O25" s="10">
        <f>'S5 Maquette'!I31*1.5</f>
        <v>18</v>
      </c>
      <c r="P25" s="10">
        <f>'S6 Maquette'!I40*1.5</f>
        <v>0</v>
      </c>
    </row>
    <row r="26" spans="1:16" x14ac:dyDescent="0.25">
      <c r="O26" s="10">
        <f>'S5 Maquette'!I32*1.5</f>
        <v>18</v>
      </c>
      <c r="P26" s="10">
        <f>'S6 Maquette'!I41*1.5</f>
        <v>0</v>
      </c>
    </row>
    <row r="27" spans="1:16" x14ac:dyDescent="0.25">
      <c r="O27" s="10">
        <f>'S5 Maquette'!I33*1.5</f>
        <v>0</v>
      </c>
      <c r="P27" s="10">
        <f>'S6 Maquette'!I42*1.5</f>
        <v>0</v>
      </c>
    </row>
    <row r="28" spans="1:16" x14ac:dyDescent="0.25">
      <c r="O28" s="10">
        <f>'S5 Maquette'!I34*1.5</f>
        <v>18</v>
      </c>
      <c r="P28" s="10">
        <f>'S6 Maquette'!I43*1.5</f>
        <v>0</v>
      </c>
    </row>
    <row r="29" spans="1:16" x14ac:dyDescent="0.25">
      <c r="O29" s="10">
        <f>'S5 Maquette'!I35*1.5</f>
        <v>18</v>
      </c>
      <c r="P29" s="10">
        <f>'S6 Maquette'!I44*1.5</f>
        <v>0</v>
      </c>
    </row>
    <row r="30" spans="1:16" x14ac:dyDescent="0.25">
      <c r="O30" s="10">
        <f>'S5 Maquette'!I36*1.5</f>
        <v>0</v>
      </c>
      <c r="P30" s="10">
        <f>'S6 Maquette'!I45*1.5</f>
        <v>0</v>
      </c>
    </row>
    <row r="31" spans="1:16" x14ac:dyDescent="0.25">
      <c r="O31" s="10">
        <f>'S5 Maquette'!I37*1.5</f>
        <v>18</v>
      </c>
      <c r="P31" s="10">
        <f>'S6 Maquette'!I46*1.5</f>
        <v>0</v>
      </c>
    </row>
    <row r="32" spans="1:16" x14ac:dyDescent="0.25">
      <c r="O32" s="10">
        <f>'S5 Maquette'!I38*1.5</f>
        <v>18</v>
      </c>
      <c r="P32" s="10">
        <f>'S6 Maquette'!I47*1.5</f>
        <v>0</v>
      </c>
    </row>
    <row r="33" spans="15:16" x14ac:dyDescent="0.25">
      <c r="O33" s="10">
        <f>'S5 Maquette'!I48*1.5</f>
        <v>0</v>
      </c>
      <c r="P33" s="10">
        <f>'S6 Maquette'!I48*1.5</f>
        <v>0</v>
      </c>
    </row>
    <row r="34" spans="15:16" x14ac:dyDescent="0.25">
      <c r="O34" s="10">
        <f>'S5 Maquette'!I49*1.5</f>
        <v>0</v>
      </c>
      <c r="P34" s="10">
        <f>'S6 Maquette'!I49*1.5</f>
        <v>0</v>
      </c>
    </row>
    <row r="35" spans="15:16" x14ac:dyDescent="0.25">
      <c r="O35" s="10">
        <f>'S5 Maquette'!I50*1.5</f>
        <v>0</v>
      </c>
      <c r="P35" s="10">
        <f>'S6 Maquette'!I50*1.5</f>
        <v>0</v>
      </c>
    </row>
    <row r="36" spans="15:16" x14ac:dyDescent="0.25">
      <c r="O36" s="10">
        <f>'S5 Maquette'!I51*1.5</f>
        <v>0</v>
      </c>
      <c r="P36" s="10">
        <f>'S6 Maquette'!I51*1.5</f>
        <v>0</v>
      </c>
    </row>
    <row r="37" spans="15:16" x14ac:dyDescent="0.25">
      <c r="O37" s="10">
        <f>'S5 Maquette'!I52*1.5</f>
        <v>0</v>
      </c>
      <c r="P37" s="10">
        <f>'S6 Maquette'!I52*1.5</f>
        <v>0</v>
      </c>
    </row>
    <row r="38" spans="15:16" x14ac:dyDescent="0.25">
      <c r="O38" s="10">
        <f>'S5 Maquette'!I53*1.5</f>
        <v>0</v>
      </c>
      <c r="P38" s="10">
        <f>'S6 Maquette'!I53*1.5</f>
        <v>0</v>
      </c>
    </row>
    <row r="39" spans="15:16" x14ac:dyDescent="0.25">
      <c r="O39" s="10">
        <f>'S5 Maquette'!I54*1.5</f>
        <v>0</v>
      </c>
      <c r="P39" s="10">
        <f>'S6 Maquette'!I54*1.5</f>
        <v>0</v>
      </c>
    </row>
    <row r="40" spans="15:16" x14ac:dyDescent="0.25">
      <c r="O40" s="10">
        <f>'S5 Maquette'!I55*1.5</f>
        <v>0</v>
      </c>
      <c r="P40" s="10">
        <f>'S6 Maquette'!I55*1.5</f>
        <v>0</v>
      </c>
    </row>
    <row r="41" spans="15:16" x14ac:dyDescent="0.25">
      <c r="O41" s="10">
        <f>'S5 Maquette'!I56*1.5</f>
        <v>0</v>
      </c>
      <c r="P41" s="10">
        <f>'S6 Maquette'!I56*1.5</f>
        <v>0</v>
      </c>
    </row>
    <row r="42" spans="15:16" x14ac:dyDescent="0.25">
      <c r="O42" s="10">
        <f>'S5 Maquette'!I57*1.5</f>
        <v>0</v>
      </c>
      <c r="P42" s="10">
        <f>'S6 Maquette'!I57*1.5</f>
        <v>0</v>
      </c>
    </row>
    <row r="43" spans="15:16" x14ac:dyDescent="0.25">
      <c r="O43" s="10">
        <f>'S5 Maquette'!I58*1.5</f>
        <v>0</v>
      </c>
      <c r="P43" s="10">
        <f>'S6 Maquette'!I58*1.5</f>
        <v>0</v>
      </c>
    </row>
    <row r="44" spans="15:16" x14ac:dyDescent="0.25">
      <c r="O44" s="10">
        <f>'S5 Maquette'!I59*1.5</f>
        <v>0</v>
      </c>
      <c r="P44" s="10">
        <f>'S6 Maquette'!I59*1.5</f>
        <v>0</v>
      </c>
    </row>
    <row r="45" spans="15:16" x14ac:dyDescent="0.25">
      <c r="O45" s="10">
        <f>'S5 Maquette'!I60*1.5</f>
        <v>0</v>
      </c>
      <c r="P45" s="10">
        <f>'S6 Maquette'!I60*1.5</f>
        <v>0</v>
      </c>
    </row>
    <row r="46" spans="15:16" x14ac:dyDescent="0.25">
      <c r="O46" s="10">
        <f>'S5 Maquette'!I61*1.5</f>
        <v>0</v>
      </c>
      <c r="P46" s="10">
        <f>'S6 Maquette'!I61*1.5</f>
        <v>0</v>
      </c>
    </row>
    <row r="47" spans="15:16" x14ac:dyDescent="0.25">
      <c r="O47" s="10">
        <f>'S5 Maquette'!I62*1.5</f>
        <v>0</v>
      </c>
      <c r="P47" s="10">
        <f>'S6 Maquette'!I62*1.5</f>
        <v>0</v>
      </c>
    </row>
    <row r="48" spans="15:16" x14ac:dyDescent="0.25">
      <c r="O48" s="10">
        <f>'S5 Maquette'!I63*1.5</f>
        <v>0</v>
      </c>
      <c r="P48" s="10">
        <f>'S6 Maquette'!I63*1.5</f>
        <v>0</v>
      </c>
    </row>
    <row r="49" spans="15:16" x14ac:dyDescent="0.25">
      <c r="O49" s="10">
        <f>'S5 Maquette'!I64*1.5</f>
        <v>0</v>
      </c>
      <c r="P49" s="10">
        <f>'S6 Maquette'!I64*1.5</f>
        <v>0</v>
      </c>
    </row>
    <row r="50" spans="15:16" x14ac:dyDescent="0.25">
      <c r="O50" s="10">
        <f>'S5 Maquette'!I65*1.5</f>
        <v>0</v>
      </c>
      <c r="P50" s="10">
        <f>'S6 Maquette'!I65*1.5</f>
        <v>0</v>
      </c>
    </row>
    <row r="51" spans="15:16" x14ac:dyDescent="0.25">
      <c r="O51" s="10">
        <f>'S5 Maquette'!I66*1.5</f>
        <v>0</v>
      </c>
      <c r="P51" s="10">
        <f>'S6 Maquette'!I66*1.5</f>
        <v>0</v>
      </c>
    </row>
    <row r="52" spans="15:16" x14ac:dyDescent="0.25">
      <c r="O52" s="10">
        <f>'S5 Maquette'!I67*1.5</f>
        <v>0</v>
      </c>
      <c r="P52" s="10">
        <f>'S6 Maquette'!I67*1.5</f>
        <v>0</v>
      </c>
    </row>
    <row r="53" spans="15:16" x14ac:dyDescent="0.25">
      <c r="O53" s="10">
        <f>'S5 Maquette'!I68*1.5</f>
        <v>0</v>
      </c>
      <c r="P53" s="10">
        <f>'S6 Maquette'!I68*1.5</f>
        <v>0</v>
      </c>
    </row>
    <row r="54" spans="15:16" x14ac:dyDescent="0.25">
      <c r="O54" s="10">
        <f>'S5 Maquette'!I69*1.5</f>
        <v>0</v>
      </c>
      <c r="P54" s="10">
        <f>'S6 Maquette'!I69*1.5</f>
        <v>0</v>
      </c>
    </row>
    <row r="55" spans="15:16" x14ac:dyDescent="0.25">
      <c r="O55" s="10">
        <f>'S5 Maquette'!I70*1.5</f>
        <v>0</v>
      </c>
      <c r="P55" s="10">
        <f>'S6 Maquette'!I70*1.5</f>
        <v>0</v>
      </c>
    </row>
    <row r="56" spans="15:16" x14ac:dyDescent="0.25">
      <c r="O56" s="10">
        <f>'S5 Maquette'!I71*1.5</f>
        <v>0</v>
      </c>
      <c r="P56" s="10">
        <f>'S6 Maquette'!I71*1.5</f>
        <v>0</v>
      </c>
    </row>
    <row r="57" spans="15:16" x14ac:dyDescent="0.25">
      <c r="O57" s="10">
        <f>'S5 Maquette'!I72*1.5</f>
        <v>0</v>
      </c>
      <c r="P57" s="10">
        <f>'S6 Maquette'!I72*1.5</f>
        <v>0</v>
      </c>
    </row>
    <row r="58" spans="15:16" x14ac:dyDescent="0.25">
      <c r="O58" s="10">
        <f>'S5 Maquette'!I73*1.5</f>
        <v>0</v>
      </c>
      <c r="P58" s="10">
        <f>'S6 Maquette'!I73*1.5</f>
        <v>0</v>
      </c>
    </row>
    <row r="59" spans="15:16" x14ac:dyDescent="0.25">
      <c r="O59" s="10">
        <f>'S5 Maquette'!I74*1.5</f>
        <v>0</v>
      </c>
      <c r="P59" s="10">
        <f>'S6 Maquette'!I74*1.5</f>
        <v>0</v>
      </c>
    </row>
    <row r="60" spans="15:16" x14ac:dyDescent="0.25">
      <c r="O60" s="10">
        <f>'S5 Maquette'!I75*1.5</f>
        <v>0</v>
      </c>
      <c r="P60" s="10">
        <f>'S6 Maquette'!I75*1.5</f>
        <v>0</v>
      </c>
    </row>
    <row r="61" spans="15:16" x14ac:dyDescent="0.25">
      <c r="O61" s="10">
        <f>'S5 Maquette'!I76*1.5</f>
        <v>0</v>
      </c>
      <c r="P61" s="10">
        <f>'S6 Maquette'!I76*1.5</f>
        <v>0</v>
      </c>
    </row>
    <row r="62" spans="15:16" x14ac:dyDescent="0.25">
      <c r="O62" s="10">
        <f>'S5 Maquette'!I77*1.5</f>
        <v>0</v>
      </c>
      <c r="P62" s="10">
        <f>'S6 Maquette'!I77*1.5</f>
        <v>0</v>
      </c>
    </row>
    <row r="63" spans="15:16" x14ac:dyDescent="0.25">
      <c r="O63" s="10">
        <f>'S5 Maquette'!I78*1.5</f>
        <v>0</v>
      </c>
      <c r="P63" s="10">
        <f>'S6 Maquette'!I78*1.5</f>
        <v>0</v>
      </c>
    </row>
    <row r="64" spans="15:16" x14ac:dyDescent="0.25">
      <c r="O64" s="10">
        <f>'S5 Maquette'!I79*1.5</f>
        <v>0</v>
      </c>
      <c r="P64" s="10">
        <f>'S6 Maquette'!I79*1.5</f>
        <v>0</v>
      </c>
    </row>
    <row r="65" spans="15:16" x14ac:dyDescent="0.25">
      <c r="O65" s="10">
        <f>'S5 Maquette'!I80*1.5</f>
        <v>0</v>
      </c>
      <c r="P65" s="10">
        <f>'S6 Maquette'!I80*1.5</f>
        <v>0</v>
      </c>
    </row>
    <row r="66" spans="15:16" x14ac:dyDescent="0.25">
      <c r="O66" s="10">
        <f>'S5 Maquette'!I81*1.5</f>
        <v>0</v>
      </c>
      <c r="P66" s="10">
        <f>'S6 Maquette'!I81*1.5</f>
        <v>0</v>
      </c>
    </row>
    <row r="67" spans="15:16" x14ac:dyDescent="0.25">
      <c r="O67" s="10">
        <f>'S5 Maquette'!I82*1.5</f>
        <v>0</v>
      </c>
      <c r="P67" s="10">
        <f>'S6 Maquette'!I82*1.5</f>
        <v>0</v>
      </c>
    </row>
    <row r="68" spans="15:16" x14ac:dyDescent="0.25">
      <c r="O68" s="10">
        <f>'S5 Maquette'!I83*1.5</f>
        <v>0</v>
      </c>
      <c r="P68" s="10">
        <f>'S6 Maquette'!I83*1.5</f>
        <v>0</v>
      </c>
    </row>
    <row r="69" spans="15:16" x14ac:dyDescent="0.25">
      <c r="O69" s="10">
        <f>'S5 Maquette'!I84*1.5</f>
        <v>0</v>
      </c>
      <c r="P69" s="10">
        <f>'S6 Maquette'!I84*1.5</f>
        <v>0</v>
      </c>
    </row>
    <row r="70" spans="15:16" x14ac:dyDescent="0.25">
      <c r="O70" s="10">
        <f>'S5 Maquette'!I85*1.5</f>
        <v>0</v>
      </c>
      <c r="P70" s="10">
        <f>'S6 Maquette'!I85*1.5</f>
        <v>0</v>
      </c>
    </row>
    <row r="71" spans="15:16" x14ac:dyDescent="0.25">
      <c r="O71" s="10">
        <f>'S5 Maquette'!I86*1.5</f>
        <v>0</v>
      </c>
      <c r="P71" s="10">
        <f>'S6 Maquette'!I86*1.5</f>
        <v>0</v>
      </c>
    </row>
    <row r="72" spans="15:16" x14ac:dyDescent="0.25">
      <c r="O72" s="10">
        <f>'S5 Maquette'!I87*1.5</f>
        <v>0</v>
      </c>
      <c r="P72" s="10">
        <f>'S6 Maquette'!I87*1.5</f>
        <v>0</v>
      </c>
    </row>
    <row r="73" spans="15:16" x14ac:dyDescent="0.25">
      <c r="O73" s="10">
        <f>'S5 Maquette'!I88*1.5</f>
        <v>0</v>
      </c>
      <c r="P73" s="10">
        <f>'S6 Maquette'!I88*1.5</f>
        <v>0</v>
      </c>
    </row>
    <row r="74" spans="15:16" x14ac:dyDescent="0.25">
      <c r="O74" s="10">
        <f>'S5 Maquette'!I89*1.5</f>
        <v>0</v>
      </c>
      <c r="P74" s="10">
        <f>'S6 Maquette'!I89*1.5</f>
        <v>0</v>
      </c>
    </row>
    <row r="75" spans="15:16" x14ac:dyDescent="0.25">
      <c r="O75" s="10">
        <f>'S5 Maquette'!I90*1.5</f>
        <v>0</v>
      </c>
      <c r="P75" s="10">
        <f>'S6 Maquette'!I90*1.5</f>
        <v>0</v>
      </c>
    </row>
    <row r="76" spans="15:16" x14ac:dyDescent="0.25">
      <c r="O76" s="10">
        <f>'S5 Maquette'!I91*1.5</f>
        <v>0</v>
      </c>
      <c r="P76" s="10">
        <f>'S6 Maquette'!I91*1.5</f>
        <v>0</v>
      </c>
    </row>
    <row r="77" spans="15:16" x14ac:dyDescent="0.25">
      <c r="O77" s="10">
        <f>'S5 Maquette'!I92*1.5</f>
        <v>0</v>
      </c>
      <c r="P77" s="10">
        <f>'S6 Maquette'!I92*1.5</f>
        <v>0</v>
      </c>
    </row>
    <row r="78" spans="15:16" x14ac:dyDescent="0.25">
      <c r="O78" s="10">
        <f>'S5 Maquette'!I93*1.5</f>
        <v>0</v>
      </c>
      <c r="P78" s="10">
        <f>'S6 Maquette'!I93*1.5</f>
        <v>0</v>
      </c>
    </row>
    <row r="79" spans="15:16" x14ac:dyDescent="0.25">
      <c r="O79" s="10">
        <f>'S5 Maquette'!I94*1.5</f>
        <v>0</v>
      </c>
      <c r="P79" s="10">
        <f>'S6 Maquette'!I94*1.5</f>
        <v>0</v>
      </c>
    </row>
    <row r="80" spans="15:16" x14ac:dyDescent="0.25">
      <c r="O80" s="10">
        <f>'S5 Maquette'!I95*1.5</f>
        <v>0</v>
      </c>
      <c r="P80" s="10">
        <f>'S6 Maquette'!I95*1.5</f>
        <v>0</v>
      </c>
    </row>
    <row r="81" spans="15:16" x14ac:dyDescent="0.25">
      <c r="O81" s="10">
        <f>'S5 Maquette'!I96*1.5</f>
        <v>0</v>
      </c>
      <c r="P81" s="10">
        <f>'S6 Maquette'!I96*1.5</f>
        <v>0</v>
      </c>
    </row>
    <row r="82" spans="15:16" x14ac:dyDescent="0.25">
      <c r="O82" s="10">
        <f>'S5 Maquette'!I97*1.5</f>
        <v>0</v>
      </c>
      <c r="P82" s="10">
        <f>'S6 Maquette'!I97*1.5</f>
        <v>0</v>
      </c>
    </row>
    <row r="83" spans="15:16" x14ac:dyDescent="0.25">
      <c r="O83" s="10">
        <f>'S5 Maquette'!I98*1.5</f>
        <v>0</v>
      </c>
      <c r="P83" s="10">
        <f>'S6 Maquette'!I98*1.5</f>
        <v>0</v>
      </c>
    </row>
    <row r="84" spans="15:16" x14ac:dyDescent="0.25">
      <c r="O84" s="10">
        <f>'S5 Maquette'!I99*1.5</f>
        <v>0</v>
      </c>
      <c r="P84" s="10">
        <f>'S6 Maquette'!I99*1.5</f>
        <v>0</v>
      </c>
    </row>
    <row r="85" spans="15:16" x14ac:dyDescent="0.25">
      <c r="O85" s="10">
        <f>'S5 Maquette'!I100*1.5</f>
        <v>0</v>
      </c>
      <c r="P85" s="10">
        <f>'S6 Maquette'!I100*1.5</f>
        <v>0</v>
      </c>
    </row>
    <row r="86" spans="15:16" x14ac:dyDescent="0.25">
      <c r="O86" s="10">
        <f>'S5 Maquette'!I101*1.5</f>
        <v>0</v>
      </c>
      <c r="P86" s="10">
        <f>'S6 Maquette'!I101*1.5</f>
        <v>0</v>
      </c>
    </row>
    <row r="87" spans="15:16" x14ac:dyDescent="0.25">
      <c r="O87" s="10">
        <f>'S5 Maquette'!I102*1.5</f>
        <v>0</v>
      </c>
      <c r="P87" s="10">
        <f>'S6 Maquette'!I102*1.5</f>
        <v>0</v>
      </c>
    </row>
    <row r="88" spans="15:16" x14ac:dyDescent="0.25">
      <c r="O88" s="10">
        <f>'S5 Maquette'!I103*1.5</f>
        <v>0</v>
      </c>
      <c r="P88" s="10">
        <f>'S6 Maquette'!I103*1.5</f>
        <v>0</v>
      </c>
    </row>
    <row r="89" spans="15:16" x14ac:dyDescent="0.25">
      <c r="O89" s="10">
        <f>'S5 Maquette'!I104*1.5</f>
        <v>0</v>
      </c>
      <c r="P89" s="10">
        <f>'S6 Maquette'!I104*1.5</f>
        <v>0</v>
      </c>
    </row>
    <row r="90" spans="15:16" x14ac:dyDescent="0.25">
      <c r="O90" s="10">
        <f>'S5 Maquette'!I105*1.5</f>
        <v>0</v>
      </c>
      <c r="P90" s="10">
        <f>'S6 Maquette'!I105*1.5</f>
        <v>0</v>
      </c>
    </row>
    <row r="91" spans="15:16" x14ac:dyDescent="0.25">
      <c r="O91" s="10">
        <f>'S5 Maquette'!I106*1.5</f>
        <v>0</v>
      </c>
      <c r="P91" s="10">
        <f>'S6 Maquette'!I106*1.5</f>
        <v>0</v>
      </c>
    </row>
    <row r="92" spans="15:16" x14ac:dyDescent="0.25">
      <c r="O92" s="10">
        <f>'S5 Maquette'!I107*1.5</f>
        <v>0</v>
      </c>
      <c r="P92" s="10">
        <f>'S6 Maquette'!I107*1.5</f>
        <v>0</v>
      </c>
    </row>
    <row r="93" spans="15:16" x14ac:dyDescent="0.25">
      <c r="O93" s="10">
        <f>'S5 Maquette'!I108*1.5</f>
        <v>0</v>
      </c>
      <c r="P93" s="10">
        <f>'S6 Maquette'!I108*1.5</f>
        <v>0</v>
      </c>
    </row>
    <row r="94" spans="15:16" x14ac:dyDescent="0.25">
      <c r="O94" s="10">
        <f>'S5 Maquette'!I109*1.5</f>
        <v>0</v>
      </c>
      <c r="P94" s="10">
        <f>'S6 Maquette'!I109*1.5</f>
        <v>0</v>
      </c>
    </row>
    <row r="95" spans="15:16" x14ac:dyDescent="0.25">
      <c r="O95" s="10">
        <f>'S5 Maquette'!I110*1.5</f>
        <v>0</v>
      </c>
      <c r="P95" s="10">
        <f>'S6 Maquette'!I110*1.5</f>
        <v>0</v>
      </c>
    </row>
    <row r="96" spans="15:16" x14ac:dyDescent="0.25">
      <c r="O96" s="10">
        <f>'S5 Maquette'!I111*1.5</f>
        <v>0</v>
      </c>
      <c r="P96" s="10">
        <f>'S6 Maquette'!I111*1.5</f>
        <v>0</v>
      </c>
    </row>
    <row r="97" spans="15:16" x14ac:dyDescent="0.25">
      <c r="O97" s="10">
        <f>'S5 Maquette'!I112*1.5</f>
        <v>0</v>
      </c>
      <c r="P97" s="10">
        <f>'S6 Maquette'!I112*1.5</f>
        <v>0</v>
      </c>
    </row>
    <row r="98" spans="15:16" x14ac:dyDescent="0.25">
      <c r="O98" s="10">
        <f>'S5 Maquette'!I113*1.5</f>
        <v>0</v>
      </c>
      <c r="P98" s="10">
        <f>'S6 Maquette'!I113*1.5</f>
        <v>0</v>
      </c>
    </row>
    <row r="99" spans="15:16" x14ac:dyDescent="0.25">
      <c r="O99" s="10">
        <f>'S5 Maquette'!I114*1.5</f>
        <v>0</v>
      </c>
      <c r="P99" s="10">
        <f>'S6 Maquette'!I114*1.5</f>
        <v>0</v>
      </c>
    </row>
    <row r="100" spans="15:16" x14ac:dyDescent="0.25">
      <c r="O100" s="10">
        <f>'S5 Maquette'!I115*1.5</f>
        <v>0</v>
      </c>
      <c r="P100" s="10">
        <f>'S6 Maquette'!I115*1.5</f>
        <v>0</v>
      </c>
    </row>
    <row r="101" spans="15:16" x14ac:dyDescent="0.25">
      <c r="O101" s="10">
        <f>'S5 Maquette'!I116*1.5</f>
        <v>0</v>
      </c>
      <c r="P101" s="10">
        <f>'S6 Maquette'!I116*1.5</f>
        <v>0</v>
      </c>
    </row>
    <row r="102" spans="15:16" x14ac:dyDescent="0.25">
      <c r="O102" s="10">
        <f>'S5 Maquette'!I117*1.5</f>
        <v>0</v>
      </c>
      <c r="P102" s="10">
        <f>'S6 Maquette'!I117*1.5</f>
        <v>0</v>
      </c>
    </row>
    <row r="103" spans="15:16" x14ac:dyDescent="0.25">
      <c r="O103" s="10">
        <f>'S5 Maquette'!I118*1.5</f>
        <v>0</v>
      </c>
      <c r="P103" s="10">
        <f>'S6 Maquette'!I118*1.5</f>
        <v>0</v>
      </c>
    </row>
    <row r="104" spans="15:16" x14ac:dyDescent="0.25">
      <c r="O104" s="10">
        <f>'S5 Maquette'!I119*1.5</f>
        <v>0</v>
      </c>
      <c r="P104" s="10">
        <f>'S6 Maquette'!I119*1.5</f>
        <v>0</v>
      </c>
    </row>
    <row r="105" spans="15:16" x14ac:dyDescent="0.25">
      <c r="O105" s="10">
        <f>'S5 Maquette'!I120*1.5</f>
        <v>0</v>
      </c>
      <c r="P105" s="10">
        <f>'S6 Maquette'!I120*1.5</f>
        <v>0</v>
      </c>
    </row>
    <row r="106" spans="15:16" x14ac:dyDescent="0.25">
      <c r="O106" s="10">
        <f>'S5 Maquette'!I121*1.5</f>
        <v>0</v>
      </c>
      <c r="P106" s="10">
        <f>'S6 Maquette'!I121*1.5</f>
        <v>0</v>
      </c>
    </row>
    <row r="107" spans="15:16" x14ac:dyDescent="0.25">
      <c r="O107" s="10">
        <f>'S5 Maquette'!I122*1.5</f>
        <v>0</v>
      </c>
      <c r="P107" s="10">
        <f>'S6 Maquette'!I122*1.5</f>
        <v>0</v>
      </c>
    </row>
    <row r="108" spans="15:16" x14ac:dyDescent="0.25">
      <c r="O108" s="10">
        <f>'S5 Maquette'!I123*1.5</f>
        <v>0</v>
      </c>
      <c r="P108" s="10">
        <f>'S6 Maquette'!I123*1.5</f>
        <v>0</v>
      </c>
    </row>
    <row r="109" spans="15:16" x14ac:dyDescent="0.25">
      <c r="O109" s="10">
        <f>'S5 Maquette'!I124*1.5</f>
        <v>0</v>
      </c>
      <c r="P109" s="10">
        <f>'S6 Maquette'!I124*1.5</f>
        <v>0</v>
      </c>
    </row>
    <row r="110" spans="15:16" x14ac:dyDescent="0.25">
      <c r="O110" s="10">
        <f>'S5 Maquette'!I125*1.5</f>
        <v>0</v>
      </c>
      <c r="P110" s="10">
        <f>'S6 Maquette'!I125*1.5</f>
        <v>0</v>
      </c>
    </row>
    <row r="111" spans="15:16" x14ac:dyDescent="0.25">
      <c r="O111" s="10">
        <f>'S5 Maquette'!I126*1.5</f>
        <v>0</v>
      </c>
      <c r="P111" s="10">
        <f>'S6 Maquette'!I126*1.5</f>
        <v>0</v>
      </c>
    </row>
    <row r="112" spans="15:16" x14ac:dyDescent="0.25">
      <c r="O112" s="10">
        <f>'S5 Maquette'!I127*1.5</f>
        <v>0</v>
      </c>
      <c r="P112" s="10">
        <f>'S6 Maquette'!I127*1.5</f>
        <v>0</v>
      </c>
    </row>
    <row r="113" spans="15:16" x14ac:dyDescent="0.25">
      <c r="O113" s="10">
        <f>'S5 Maquette'!I128*1.5</f>
        <v>0</v>
      </c>
      <c r="P113" s="10">
        <f>'S6 Maquette'!I128*1.5</f>
        <v>0</v>
      </c>
    </row>
    <row r="114" spans="15:16" x14ac:dyDescent="0.25">
      <c r="O114" s="10">
        <f>'S5 Maquette'!I129*1.5</f>
        <v>0</v>
      </c>
      <c r="P114" s="10">
        <f>'S6 Maquette'!I129*1.5</f>
        <v>0</v>
      </c>
    </row>
    <row r="115" spans="15:16" x14ac:dyDescent="0.25">
      <c r="O115" s="10">
        <f>'S5 Maquette'!I130*1.5</f>
        <v>0</v>
      </c>
      <c r="P115" s="10">
        <f>'S6 Maquette'!I130*1.5</f>
        <v>0</v>
      </c>
    </row>
    <row r="116" spans="15:16" x14ac:dyDescent="0.25">
      <c r="O116" s="10">
        <f>'S5 Maquette'!I131*1.5</f>
        <v>0</v>
      </c>
      <c r="P116" s="10">
        <f>'S6 Maquette'!I131*1.5</f>
        <v>0</v>
      </c>
    </row>
    <row r="117" spans="15:16" x14ac:dyDescent="0.25">
      <c r="O117" s="10">
        <f>'S5 Maquette'!I132*1.5</f>
        <v>0</v>
      </c>
      <c r="P117" s="10">
        <f>'S6 Maquette'!I132*1.5</f>
        <v>0</v>
      </c>
    </row>
    <row r="118" spans="15:16" x14ac:dyDescent="0.25">
      <c r="O118" s="10">
        <f>'S5 Maquette'!I133*1.5</f>
        <v>0</v>
      </c>
      <c r="P118" s="10">
        <f>'S6 Maquette'!I133*1.5</f>
        <v>0</v>
      </c>
    </row>
    <row r="119" spans="15:16" x14ac:dyDescent="0.25">
      <c r="O119" s="10">
        <f>'S5 Maquette'!I134*1.5</f>
        <v>0</v>
      </c>
      <c r="P119" s="10">
        <f>'S6 Maquette'!I134*1.5</f>
        <v>0</v>
      </c>
    </row>
    <row r="120" spans="15:16" x14ac:dyDescent="0.25">
      <c r="O120" s="10">
        <f>'S5 Maquette'!I135*1.5</f>
        <v>0</v>
      </c>
      <c r="P120" s="10">
        <f>'S6 Maquette'!I135*1.5</f>
        <v>0</v>
      </c>
    </row>
    <row r="121" spans="15:16" x14ac:dyDescent="0.25">
      <c r="O121" s="10">
        <f>'S5 Maquette'!I136*1.5</f>
        <v>0</v>
      </c>
      <c r="P121" s="10">
        <f>'S6 Maquette'!I136*1.5</f>
        <v>0</v>
      </c>
    </row>
    <row r="122" spans="15:16" x14ac:dyDescent="0.25">
      <c r="O122" s="10">
        <f>'S5 Maquette'!I137*1.5</f>
        <v>0</v>
      </c>
      <c r="P122" s="10">
        <f>'S6 Maquette'!I137*1.5</f>
        <v>0</v>
      </c>
    </row>
    <row r="123" spans="15:16" x14ac:dyDescent="0.25">
      <c r="O123" s="10">
        <f>'S5 Maquette'!I138*1.5</f>
        <v>0</v>
      </c>
      <c r="P123" s="10">
        <f>'S6 Maquette'!I138*1.5</f>
        <v>0</v>
      </c>
    </row>
    <row r="124" spans="15:16" x14ac:dyDescent="0.25">
      <c r="O124" s="10">
        <f>'S5 Maquette'!I139*1.5</f>
        <v>0</v>
      </c>
      <c r="P124" s="10">
        <f>'S6 Maquette'!I139*1.5</f>
        <v>0</v>
      </c>
    </row>
    <row r="125" spans="15:16" x14ac:dyDescent="0.25">
      <c r="O125" s="10">
        <f>'S5 Maquette'!I140*1.5</f>
        <v>0</v>
      </c>
      <c r="P125" s="10">
        <f>'S6 Maquette'!I140*1.5</f>
        <v>0</v>
      </c>
    </row>
    <row r="126" spans="15:16" x14ac:dyDescent="0.25">
      <c r="O126" s="10">
        <f>'S5 Maquette'!I141*1.5</f>
        <v>0</v>
      </c>
      <c r="P126" s="10">
        <f>'S6 Maquette'!I141*1.5</f>
        <v>0</v>
      </c>
    </row>
    <row r="127" spans="15:16" x14ac:dyDescent="0.25">
      <c r="O127" s="10">
        <f>'S5 Maquette'!I142*1.5</f>
        <v>0</v>
      </c>
      <c r="P127" s="10">
        <f>'S6 Maquette'!I142*1.5</f>
        <v>0</v>
      </c>
    </row>
    <row r="128" spans="15:16" x14ac:dyDescent="0.25">
      <c r="O128" s="10">
        <f>'S5 Maquette'!I143*1.5</f>
        <v>0</v>
      </c>
      <c r="P128" s="10">
        <f>'S6 Maquette'!I143*1.5</f>
        <v>0</v>
      </c>
    </row>
    <row r="129" spans="15:16" x14ac:dyDescent="0.25">
      <c r="O129" s="10">
        <f>'S5 Maquette'!I144*1.5</f>
        <v>0</v>
      </c>
      <c r="P129" s="10">
        <f>'S6 Maquette'!I144*1.5</f>
        <v>0</v>
      </c>
    </row>
    <row r="130" spans="15:16" x14ac:dyDescent="0.25">
      <c r="O130" s="10">
        <f>'S5 Maquette'!I145*1.5</f>
        <v>0</v>
      </c>
      <c r="P130" s="10">
        <f>'S6 Maquette'!I145*1.5</f>
        <v>0</v>
      </c>
    </row>
    <row r="131" spans="15:16" x14ac:dyDescent="0.25">
      <c r="O131" s="10">
        <f>'S5 Maquette'!I146*1.5</f>
        <v>0</v>
      </c>
      <c r="P131" s="10">
        <f>'S6 Maquette'!I146*1.5</f>
        <v>0</v>
      </c>
    </row>
    <row r="132" spans="15:16" x14ac:dyDescent="0.25">
      <c r="O132" s="10">
        <f>'S5 Maquette'!I147*1.5</f>
        <v>0</v>
      </c>
      <c r="P132" s="10">
        <f>'S6 Maquette'!I147*1.5</f>
        <v>0</v>
      </c>
    </row>
    <row r="133" spans="15:16" x14ac:dyDescent="0.25">
      <c r="O133" s="10">
        <f>'S5 Maquette'!I148*1.5</f>
        <v>0</v>
      </c>
      <c r="P133" s="10">
        <f>'S6 Maquette'!I148*1.5</f>
        <v>0</v>
      </c>
    </row>
    <row r="134" spans="15:16" x14ac:dyDescent="0.25">
      <c r="O134" s="10">
        <f>'S5 Maquette'!I149*1.5</f>
        <v>0</v>
      </c>
      <c r="P134" s="10">
        <f>'S6 Maquette'!I149*1.5</f>
        <v>0</v>
      </c>
    </row>
    <row r="135" spans="15:16" x14ac:dyDescent="0.25">
      <c r="O135" s="10">
        <f>'S5 Maquette'!I150*1.5</f>
        <v>0</v>
      </c>
      <c r="P135" s="10">
        <f>'S6 Maquette'!I150*1.5</f>
        <v>0</v>
      </c>
    </row>
    <row r="136" spans="15:16" x14ac:dyDescent="0.25">
      <c r="O136" s="10">
        <f>'S5 Maquette'!I151*1.5</f>
        <v>0</v>
      </c>
      <c r="P136" s="10">
        <f>'S6 Maquette'!I151*1.5</f>
        <v>0</v>
      </c>
    </row>
    <row r="137" spans="15:16" x14ac:dyDescent="0.25">
      <c r="O137" s="10">
        <f>'S5 Maquette'!I152*1.5</f>
        <v>0</v>
      </c>
      <c r="P137" s="10">
        <f>'S6 Maquette'!I152*1.5</f>
        <v>0</v>
      </c>
    </row>
    <row r="138" spans="15:16" x14ac:dyDescent="0.25">
      <c r="O138" s="10">
        <f>'S5 Maquette'!I153*1.5</f>
        <v>0</v>
      </c>
      <c r="P138" s="10">
        <f>'S6 Maquette'!I153*1.5</f>
        <v>0</v>
      </c>
    </row>
    <row r="139" spans="15:16" x14ac:dyDescent="0.25">
      <c r="O139" s="10">
        <f>'S5 Maquette'!I154*1.5</f>
        <v>0</v>
      </c>
      <c r="P139" s="10">
        <f>'S6 Maquette'!I154*1.5</f>
        <v>0</v>
      </c>
    </row>
    <row r="140" spans="15:16" x14ac:dyDescent="0.25">
      <c r="O140" s="10">
        <f>'S5 Maquette'!I155*1.5</f>
        <v>0</v>
      </c>
      <c r="P140" s="10">
        <f>'S6 Maquette'!I155*1.5</f>
        <v>0</v>
      </c>
    </row>
    <row r="141" spans="15:16" x14ac:dyDescent="0.25">
      <c r="O141" s="10">
        <f>'S5 Maquette'!I156*1.5</f>
        <v>0</v>
      </c>
      <c r="P141" s="10">
        <f>'S6 Maquette'!I156*1.5</f>
        <v>0</v>
      </c>
    </row>
    <row r="142" spans="15:16" x14ac:dyDescent="0.25">
      <c r="O142" s="10">
        <f>'S5 Maquette'!I157*1.5</f>
        <v>0</v>
      </c>
      <c r="P142" s="10">
        <f>'S6 Maquette'!I157*1.5</f>
        <v>0</v>
      </c>
    </row>
    <row r="143" spans="15:16" x14ac:dyDescent="0.25">
      <c r="O143" s="10">
        <f>'S5 Maquette'!I158*1.5</f>
        <v>0</v>
      </c>
      <c r="P143" s="10">
        <f>'S6 Maquette'!I158*1.5</f>
        <v>0</v>
      </c>
    </row>
    <row r="144" spans="15:16" x14ac:dyDescent="0.25">
      <c r="O144" s="10">
        <f>'S5 Maquette'!I159*1.5</f>
        <v>0</v>
      </c>
      <c r="P144" s="10">
        <f>'S6 Maquette'!I159*1.5</f>
        <v>0</v>
      </c>
    </row>
    <row r="145" spans="15:16" x14ac:dyDescent="0.25">
      <c r="O145" s="10">
        <f>'S5 Maquette'!I160*1.5</f>
        <v>0</v>
      </c>
      <c r="P145" s="10">
        <f>'S6 Maquette'!I160*1.5</f>
        <v>0</v>
      </c>
    </row>
    <row r="146" spans="15:16" x14ac:dyDescent="0.25">
      <c r="O146" s="10">
        <f>'S5 Maquette'!I161*1.5</f>
        <v>0</v>
      </c>
      <c r="P146" s="10">
        <f>'S6 Maquette'!I161*1.5</f>
        <v>0</v>
      </c>
    </row>
    <row r="147" spans="15:16" x14ac:dyDescent="0.25">
      <c r="O147" s="10">
        <f>'S5 Maquette'!I162*1.5</f>
        <v>0</v>
      </c>
      <c r="P147" s="10">
        <f>'S6 Maquette'!I162*1.5</f>
        <v>0</v>
      </c>
    </row>
    <row r="148" spans="15:16" x14ac:dyDescent="0.25">
      <c r="O148" s="10">
        <f>'S5 Maquette'!I163*1.5</f>
        <v>0</v>
      </c>
      <c r="P148" s="10">
        <f>'S6 Maquette'!I163*1.5</f>
        <v>0</v>
      </c>
    </row>
    <row r="149" spans="15:16" x14ac:dyDescent="0.25">
      <c r="O149" s="10">
        <f>'S5 Maquette'!I164*1.5</f>
        <v>0</v>
      </c>
      <c r="P149" s="10">
        <f>'S6 Maquette'!I164*1.5</f>
        <v>0</v>
      </c>
    </row>
    <row r="150" spans="15:16" x14ac:dyDescent="0.25">
      <c r="O150" s="10">
        <f>'S5 Maquette'!I165*1.5</f>
        <v>0</v>
      </c>
      <c r="P150" s="10">
        <f>'S6 Maquette'!I165*1.5</f>
        <v>0</v>
      </c>
    </row>
    <row r="151" spans="15:16" x14ac:dyDescent="0.25">
      <c r="O151" s="10">
        <f>'S5 Maquette'!I166*1.5</f>
        <v>0</v>
      </c>
      <c r="P151" s="10">
        <f>'S6 Maquette'!I166*1.5</f>
        <v>0</v>
      </c>
    </row>
    <row r="152" spans="15:16" x14ac:dyDescent="0.25">
      <c r="O152" s="10">
        <f>'S5 Maquette'!I167*1.5</f>
        <v>0</v>
      </c>
      <c r="P152" s="10">
        <f>'S6 Maquette'!I167*1.5</f>
        <v>0</v>
      </c>
    </row>
    <row r="153" spans="15:16" x14ac:dyDescent="0.25">
      <c r="O153" s="10">
        <f>'S5 Maquette'!I168*1.5</f>
        <v>0</v>
      </c>
      <c r="P153" s="10">
        <f>'S6 Maquette'!I168*1.5</f>
        <v>0</v>
      </c>
    </row>
    <row r="154" spans="15:16" x14ac:dyDescent="0.25">
      <c r="O154" s="10">
        <f>'S5 Maquette'!I169*1.5</f>
        <v>0</v>
      </c>
      <c r="P154" s="10">
        <f>'S6 Maquette'!I169*1.5</f>
        <v>0</v>
      </c>
    </row>
    <row r="155" spans="15:16" x14ac:dyDescent="0.25">
      <c r="O155" s="10">
        <f>'S5 Maquette'!I170*1.5</f>
        <v>0</v>
      </c>
      <c r="P155" s="10">
        <f>'S6 Maquette'!I170*1.5</f>
        <v>0</v>
      </c>
    </row>
    <row r="156" spans="15:16" x14ac:dyDescent="0.25">
      <c r="O156" s="10">
        <f>'S5 Maquette'!I171*1.5</f>
        <v>0</v>
      </c>
      <c r="P156" s="10">
        <f>'S6 Maquette'!I171*1.5</f>
        <v>0</v>
      </c>
    </row>
    <row r="157" spans="15:16" x14ac:dyDescent="0.25">
      <c r="O157" s="10">
        <f>'S5 Maquette'!I172*1.5</f>
        <v>0</v>
      </c>
      <c r="P157" s="10">
        <f>'S6 Maquette'!I172*1.5</f>
        <v>0</v>
      </c>
    </row>
    <row r="158" spans="15:16" x14ac:dyDescent="0.25">
      <c r="O158" s="10">
        <f>'S5 Maquette'!I173*1.5</f>
        <v>0</v>
      </c>
      <c r="P158" s="10">
        <f>'S6 Maquette'!I173*1.5</f>
        <v>0</v>
      </c>
    </row>
    <row r="159" spans="15:16" x14ac:dyDescent="0.25">
      <c r="O159" s="10">
        <f>'S5 Maquette'!I174*1.5</f>
        <v>0</v>
      </c>
      <c r="P159" s="10">
        <f>'S6 Maquette'!I174*1.5</f>
        <v>0</v>
      </c>
    </row>
    <row r="160" spans="15:16" x14ac:dyDescent="0.25">
      <c r="O160" s="10">
        <f>'S5 Maquette'!I175*1.5</f>
        <v>0</v>
      </c>
      <c r="P160" s="10">
        <f>'S6 Maquette'!I175*1.5</f>
        <v>0</v>
      </c>
    </row>
    <row r="161" spans="15:16" x14ac:dyDescent="0.25">
      <c r="O161" s="10">
        <f>'S5 Maquette'!I176*1.5</f>
        <v>0</v>
      </c>
      <c r="P161" s="10">
        <f>'S6 Maquette'!I176*1.5</f>
        <v>0</v>
      </c>
    </row>
    <row r="162" spans="15:16" x14ac:dyDescent="0.25">
      <c r="O162" s="10">
        <f>'S5 Maquette'!I177*1.5</f>
        <v>0</v>
      </c>
      <c r="P162" s="10">
        <f>'S6 Maquette'!I177*1.5</f>
        <v>0</v>
      </c>
    </row>
    <row r="163" spans="15:16" x14ac:dyDescent="0.25">
      <c r="O163" s="10">
        <f>'S5 Maquette'!I178*1.5</f>
        <v>0</v>
      </c>
      <c r="P163" s="10">
        <f>'S6 Maquette'!I178*1.5</f>
        <v>0</v>
      </c>
    </row>
    <row r="164" spans="15:16" x14ac:dyDescent="0.25">
      <c r="O164" s="10">
        <f>'S5 Maquette'!I179*1.5</f>
        <v>0</v>
      </c>
      <c r="P164" s="10">
        <f>'S6 Maquette'!I179*1.5</f>
        <v>0</v>
      </c>
    </row>
    <row r="165" spans="15:16" x14ac:dyDescent="0.25">
      <c r="O165" s="10">
        <f>'S5 Maquette'!I180*1.5</f>
        <v>0</v>
      </c>
      <c r="P165" s="10">
        <f>'S6 Maquette'!I180*1.5</f>
        <v>0</v>
      </c>
    </row>
    <row r="166" spans="15:16" x14ac:dyDescent="0.25">
      <c r="O166" s="10">
        <f>'S5 Maquette'!I181*1.5</f>
        <v>0</v>
      </c>
      <c r="P166" s="10">
        <f>'S6 Maquette'!I181*1.5</f>
        <v>0</v>
      </c>
    </row>
    <row r="167" spans="15:16" x14ac:dyDescent="0.25">
      <c r="O167" s="10">
        <f>'S5 Maquette'!I182*1.5</f>
        <v>0</v>
      </c>
      <c r="P167" s="10">
        <f>'S6 Maquette'!I182*1.5</f>
        <v>0</v>
      </c>
    </row>
    <row r="168" spans="15:16" x14ac:dyDescent="0.25">
      <c r="O168" s="10">
        <f>'S5 Maquette'!I183*1.5</f>
        <v>0</v>
      </c>
      <c r="P168" s="10">
        <f>'S6 Maquette'!I183*1.5</f>
        <v>0</v>
      </c>
    </row>
    <row r="169" spans="15:16" x14ac:dyDescent="0.25">
      <c r="O169" s="10">
        <f>'S5 Maquette'!I184*1.5</f>
        <v>0</v>
      </c>
      <c r="P169" s="10">
        <f>'S6 Maquette'!I184*1.5</f>
        <v>0</v>
      </c>
    </row>
    <row r="170" spans="15:16" x14ac:dyDescent="0.25">
      <c r="O170" s="10">
        <f>'S5 Maquette'!I185*1.5</f>
        <v>0</v>
      </c>
      <c r="P170" s="10">
        <f>'S6 Maquette'!I185*1.5</f>
        <v>0</v>
      </c>
    </row>
    <row r="171" spans="15:16" x14ac:dyDescent="0.25">
      <c r="O171" s="10">
        <f>'S5 Maquette'!I186*1.5</f>
        <v>0</v>
      </c>
      <c r="P171" s="10">
        <f>'S6 Maquette'!I186*1.5</f>
        <v>0</v>
      </c>
    </row>
    <row r="172" spans="15:16" x14ac:dyDescent="0.25">
      <c r="O172" s="10">
        <f>'S5 Maquette'!I187*1.5</f>
        <v>0</v>
      </c>
      <c r="P172" s="10">
        <f>'S6 Maquette'!I187*1.5</f>
        <v>0</v>
      </c>
    </row>
    <row r="173" spans="15:16" x14ac:dyDescent="0.25">
      <c r="O173" s="10">
        <f>'S5 Maquette'!I188*1.5</f>
        <v>0</v>
      </c>
      <c r="P173" s="10">
        <f>'S6 Maquette'!I188*1.5</f>
        <v>0</v>
      </c>
    </row>
    <row r="174" spans="15:16" x14ac:dyDescent="0.25">
      <c r="O174" s="10">
        <f>'S5 Maquette'!I189*1.5</f>
        <v>0</v>
      </c>
      <c r="P174" s="10">
        <f>'S6 Maquette'!I189*1.5</f>
        <v>0</v>
      </c>
    </row>
    <row r="175" spans="15:16" x14ac:dyDescent="0.25">
      <c r="O175" s="10">
        <f>'S5 Maquette'!I190*1.5</f>
        <v>0</v>
      </c>
      <c r="P175" s="10">
        <f>'S6 Maquette'!I190*1.5</f>
        <v>0</v>
      </c>
    </row>
    <row r="176" spans="15:16" x14ac:dyDescent="0.25">
      <c r="O176" s="10">
        <f>'S5 Maquette'!I191*1.5</f>
        <v>0</v>
      </c>
      <c r="P176" s="10">
        <f>'S6 Maquette'!I191*1.5</f>
        <v>0</v>
      </c>
    </row>
    <row r="177" spans="15:16" x14ac:dyDescent="0.25">
      <c r="O177" s="10">
        <f>'S5 Maquette'!I192*1.5</f>
        <v>0</v>
      </c>
      <c r="P177" s="10">
        <f>'S6 Maquette'!I192*1.5</f>
        <v>0</v>
      </c>
    </row>
    <row r="178" spans="15:16" x14ac:dyDescent="0.25">
      <c r="O178" s="10">
        <f>'S5 Maquette'!I193*1.5</f>
        <v>0</v>
      </c>
      <c r="P178" s="10">
        <f>'S6 Maquette'!I193*1.5</f>
        <v>0</v>
      </c>
    </row>
    <row r="179" spans="15:16" x14ac:dyDescent="0.25">
      <c r="O179" s="10">
        <f>'S5 Maquette'!I194*1.5</f>
        <v>0</v>
      </c>
      <c r="P179" s="10">
        <f>'S6 Maquette'!I194*1.5</f>
        <v>0</v>
      </c>
    </row>
    <row r="180" spans="15:16" x14ac:dyDescent="0.25">
      <c r="O180" s="10">
        <f>'S5 Maquette'!I195*1.5</f>
        <v>0</v>
      </c>
      <c r="P180" s="10">
        <f>'S6 Maquette'!I195*1.5</f>
        <v>0</v>
      </c>
    </row>
    <row r="181" spans="15:16" x14ac:dyDescent="0.25">
      <c r="O181" s="10">
        <f>'S5 Maquette'!I196*1.5</f>
        <v>0</v>
      </c>
      <c r="P181" s="10">
        <f>'S6 Maquette'!I196*1.5</f>
        <v>0</v>
      </c>
    </row>
    <row r="182" spans="15:16" x14ac:dyDescent="0.25">
      <c r="O182" s="10">
        <f>'S5 Maquette'!I197*1.5</f>
        <v>0</v>
      </c>
      <c r="P182" s="10">
        <f>'S6 Maquette'!I197*1.5</f>
        <v>0</v>
      </c>
    </row>
    <row r="183" spans="15:16" x14ac:dyDescent="0.25">
      <c r="O183" s="10">
        <f>'S5 Maquette'!I198*1.5</f>
        <v>0</v>
      </c>
      <c r="P183" s="10">
        <f>'S6 Maquette'!I198*1.5</f>
        <v>0</v>
      </c>
    </row>
    <row r="184" spans="15:16" x14ac:dyDescent="0.25">
      <c r="O184" s="10">
        <f>'S5 Maquette'!I199*1.5</f>
        <v>0</v>
      </c>
      <c r="P184" s="10">
        <f>'S6 Maquette'!I199*1.5</f>
        <v>0</v>
      </c>
    </row>
    <row r="185" spans="15:16" x14ac:dyDescent="0.25">
      <c r="O185" s="10">
        <f>'S5 Maquette'!I200*1.5</f>
        <v>0</v>
      </c>
      <c r="P185" s="10">
        <f>'S6 Maquette'!I200*1.5</f>
        <v>0</v>
      </c>
    </row>
    <row r="186" spans="15:16" x14ac:dyDescent="0.25">
      <c r="O186" s="10">
        <f>'S5 Maquette'!I201*1.5</f>
        <v>0</v>
      </c>
      <c r="P186" s="10">
        <f>'S6 Maquette'!I201*1.5</f>
        <v>0</v>
      </c>
    </row>
    <row r="187" spans="15:16" x14ac:dyDescent="0.25">
      <c r="O187" s="10">
        <f>'S5 Maquette'!I202*1.5</f>
        <v>0</v>
      </c>
      <c r="P187" s="10">
        <f>'S6 Maquette'!I202*1.5</f>
        <v>0</v>
      </c>
    </row>
    <row r="188" spans="15:16" x14ac:dyDescent="0.25">
      <c r="O188" s="10">
        <f>'S5 Maquette'!I203*1.5</f>
        <v>0</v>
      </c>
      <c r="P188" s="10">
        <f>'S6 Maquette'!I203*1.5</f>
        <v>0</v>
      </c>
    </row>
    <row r="189" spans="15:16" x14ac:dyDescent="0.25">
      <c r="O189" s="10">
        <f>'S5 Maquette'!I204*1.5</f>
        <v>0</v>
      </c>
      <c r="P189" s="10">
        <f>'S6 Maquette'!I204*1.5</f>
        <v>0</v>
      </c>
    </row>
    <row r="190" spans="15:16" x14ac:dyDescent="0.25">
      <c r="O190" s="10">
        <f>'S5 Maquette'!I205*1.5</f>
        <v>0</v>
      </c>
      <c r="P190" s="10">
        <f>'S6 Maquette'!I205*1.5</f>
        <v>0</v>
      </c>
    </row>
    <row r="191" spans="15:16" x14ac:dyDescent="0.25">
      <c r="O191" s="10">
        <f>'S5 Maquette'!I206*1.5</f>
        <v>0</v>
      </c>
      <c r="P191" s="10">
        <f>'S6 Maquette'!I206*1.5</f>
        <v>0</v>
      </c>
    </row>
    <row r="192" spans="15:16" x14ac:dyDescent="0.25">
      <c r="O192" s="10">
        <f>'S5 Maquette'!I207*1.5</f>
        <v>0</v>
      </c>
      <c r="P192" s="10">
        <f>'S6 Maquette'!I207*1.5</f>
        <v>0</v>
      </c>
    </row>
    <row r="193" spans="15:16" x14ac:dyDescent="0.25">
      <c r="O193" s="10">
        <f>'S5 Maquette'!I208*1.5</f>
        <v>0</v>
      </c>
      <c r="P193" s="10">
        <f>'S6 Maquette'!I208*1.5</f>
        <v>0</v>
      </c>
    </row>
    <row r="194" spans="15:16" x14ac:dyDescent="0.25">
      <c r="O194" s="10">
        <f>'S5 Maquette'!I209*1.5</f>
        <v>0</v>
      </c>
      <c r="P194" s="10">
        <f>'S6 Maquette'!I209*1.5</f>
        <v>0</v>
      </c>
    </row>
    <row r="195" spans="15:16" x14ac:dyDescent="0.25">
      <c r="O195" s="10">
        <f>'S5 Maquette'!I210*1.5</f>
        <v>0</v>
      </c>
      <c r="P195" s="10">
        <f>'S6 Maquette'!I210*1.5</f>
        <v>0</v>
      </c>
    </row>
    <row r="196" spans="15:16" x14ac:dyDescent="0.25">
      <c r="O196" s="10">
        <f>'S5 Maquette'!I211*1.5</f>
        <v>0</v>
      </c>
      <c r="P196" s="10">
        <f>'S6 Maquette'!I211*1.5</f>
        <v>0</v>
      </c>
    </row>
    <row r="197" spans="15:16" x14ac:dyDescent="0.25">
      <c r="O197" s="10">
        <f>'S5 Maquette'!I212*1.5</f>
        <v>0</v>
      </c>
      <c r="P197" s="10">
        <f>'S6 Maquette'!I212*1.5</f>
        <v>0</v>
      </c>
    </row>
    <row r="198" spans="15:16" x14ac:dyDescent="0.25">
      <c r="O198" s="10">
        <f>'S5 Maquette'!I213*1.5</f>
        <v>0</v>
      </c>
      <c r="P198" s="10">
        <f>'S6 Maquette'!I213*1.5</f>
        <v>0</v>
      </c>
    </row>
    <row r="199" spans="15:16" x14ac:dyDescent="0.25">
      <c r="O199" s="10">
        <f>'S5 Maquette'!I214*1.5</f>
        <v>0</v>
      </c>
      <c r="P199" s="10">
        <f>'S6 Maquette'!I214*1.5</f>
        <v>0</v>
      </c>
    </row>
    <row r="200" spans="15:16" x14ac:dyDescent="0.25">
      <c r="O200" s="10">
        <f>'S5 Maquette'!I215*1.5</f>
        <v>0</v>
      </c>
      <c r="P200" s="10">
        <f>'S6 Maquette'!I215*1.5</f>
        <v>0</v>
      </c>
    </row>
    <row r="201" spans="15:16" x14ac:dyDescent="0.25">
      <c r="O201" s="10">
        <f>'S5 Maquette'!I216*1.5</f>
        <v>0</v>
      </c>
      <c r="P201" s="10">
        <f>'S6 Maquette'!I216*1.5</f>
        <v>0</v>
      </c>
    </row>
    <row r="202" spans="15:16" x14ac:dyDescent="0.25">
      <c r="O202" s="10">
        <f>'S5 Maquette'!I217*1.5</f>
        <v>0</v>
      </c>
      <c r="P202" s="10">
        <f>'S6 Maquette'!I217*1.5</f>
        <v>0</v>
      </c>
    </row>
    <row r="203" spans="15:16" x14ac:dyDescent="0.25">
      <c r="O203" s="10">
        <f>'S5 Maquette'!I218*1.5</f>
        <v>0</v>
      </c>
      <c r="P203" s="10">
        <f>'S6 Maquette'!I218*1.5</f>
        <v>0</v>
      </c>
    </row>
    <row r="204" spans="15:16" x14ac:dyDescent="0.25">
      <c r="O204" s="10">
        <f>'S5 Maquette'!I219*1.5</f>
        <v>0</v>
      </c>
      <c r="P204" s="10">
        <f>'S6 Maquette'!I219*1.5</f>
        <v>0</v>
      </c>
    </row>
    <row r="205" spans="15:16" x14ac:dyDescent="0.25">
      <c r="O205" s="10">
        <f>'S5 Maquette'!I220*1.5</f>
        <v>0</v>
      </c>
      <c r="P205" s="10">
        <f>'S6 Maquette'!I220*1.5</f>
        <v>0</v>
      </c>
    </row>
    <row r="206" spans="15:16" x14ac:dyDescent="0.25">
      <c r="O206" s="10">
        <f>'S5 Maquette'!I221*1.5</f>
        <v>0</v>
      </c>
      <c r="P206" s="10">
        <f>'S6 Maquette'!I221*1.5</f>
        <v>0</v>
      </c>
    </row>
    <row r="207" spans="15:16" x14ac:dyDescent="0.25">
      <c r="O207" s="10">
        <f>'S5 Maquette'!I222*1.5</f>
        <v>0</v>
      </c>
      <c r="P207" s="10">
        <f>'S6 Maquette'!I222*1.5</f>
        <v>0</v>
      </c>
    </row>
    <row r="208" spans="15:16" x14ac:dyDescent="0.25">
      <c r="O208" s="10">
        <f>'S5 Maquette'!I223*1.5</f>
        <v>0</v>
      </c>
      <c r="P208" s="10">
        <f>'S6 Maquette'!I223*1.5</f>
        <v>0</v>
      </c>
    </row>
    <row r="209" spans="15:16" x14ac:dyDescent="0.25">
      <c r="O209" s="10">
        <f>'S5 Maquette'!I224*1.5</f>
        <v>0</v>
      </c>
      <c r="P209" s="10">
        <f>'S6 Maquette'!I224*1.5</f>
        <v>0</v>
      </c>
    </row>
    <row r="210" spans="15:16" x14ac:dyDescent="0.25">
      <c r="O210" s="10">
        <f>'S5 Maquette'!I225*1.5</f>
        <v>0</v>
      </c>
      <c r="P210" s="10">
        <f>'S6 Maquette'!I225*1.5</f>
        <v>0</v>
      </c>
    </row>
    <row r="211" spans="15:16" x14ac:dyDescent="0.25">
      <c r="O211" s="10">
        <f>'S5 Maquette'!I226*1.5</f>
        <v>0</v>
      </c>
      <c r="P211" s="10">
        <f>'S6 Maquette'!I226*1.5</f>
        <v>0</v>
      </c>
    </row>
    <row r="212" spans="15:16" x14ac:dyDescent="0.25">
      <c r="O212" s="10">
        <f>'S5 Maquette'!I227*1.5</f>
        <v>0</v>
      </c>
      <c r="P212" s="10">
        <f>'S6 Maquette'!I227*1.5</f>
        <v>0</v>
      </c>
    </row>
    <row r="213" spans="15:16" x14ac:dyDescent="0.25">
      <c r="O213" s="10">
        <f>'S5 Maquette'!I228*1.5</f>
        <v>0</v>
      </c>
      <c r="P213" s="10">
        <f>'S6 Maquette'!I228*1.5</f>
        <v>0</v>
      </c>
    </row>
    <row r="214" spans="15:16" x14ac:dyDescent="0.25">
      <c r="O214" s="10">
        <f>'S5 Maquette'!I229*1.5</f>
        <v>0</v>
      </c>
      <c r="P214" s="10">
        <f>'S6 Maquette'!I229*1.5</f>
        <v>0</v>
      </c>
    </row>
    <row r="215" spans="15:16" x14ac:dyDescent="0.25">
      <c r="O215" s="10">
        <f>'S5 Maquette'!I230*1.5</f>
        <v>0</v>
      </c>
      <c r="P215" s="10">
        <f>'S6 Maquette'!I230*1.5</f>
        <v>0</v>
      </c>
    </row>
    <row r="216" spans="15:16" x14ac:dyDescent="0.25">
      <c r="O216" s="10">
        <f>'S5 Maquette'!I231*1.5</f>
        <v>0</v>
      </c>
      <c r="P216" s="10">
        <f>'S6 Maquette'!I231*1.5</f>
        <v>0</v>
      </c>
    </row>
    <row r="217" spans="15:16" x14ac:dyDescent="0.25">
      <c r="O217" s="10">
        <f>'S5 Maquette'!I232*1.5</f>
        <v>0</v>
      </c>
      <c r="P217" s="10">
        <f>'S6 Maquette'!I232*1.5</f>
        <v>0</v>
      </c>
    </row>
    <row r="218" spans="15:16" x14ac:dyDescent="0.25">
      <c r="O218" s="10">
        <f>'S5 Maquette'!I233*1.5</f>
        <v>0</v>
      </c>
      <c r="P218" s="10">
        <f>'S6 Maquette'!I233*1.5</f>
        <v>0</v>
      </c>
    </row>
    <row r="219" spans="15:16" x14ac:dyDescent="0.25">
      <c r="O219" s="10">
        <f>'S5 Maquette'!I234*1.5</f>
        <v>0</v>
      </c>
      <c r="P219" s="10">
        <f>'S6 Maquette'!I234*1.5</f>
        <v>0</v>
      </c>
    </row>
    <row r="220" spans="15:16" x14ac:dyDescent="0.25">
      <c r="O220" s="10">
        <f>'S5 Maquette'!I235*1.5</f>
        <v>0</v>
      </c>
      <c r="P220" s="10">
        <f>'S6 Maquette'!I235*1.5</f>
        <v>0</v>
      </c>
    </row>
    <row r="221" spans="15:16" x14ac:dyDescent="0.25">
      <c r="O221" s="10">
        <f>'S5 Maquette'!I236*1.5</f>
        <v>0</v>
      </c>
      <c r="P221" s="10">
        <f>'S6 Maquette'!I236*1.5</f>
        <v>0</v>
      </c>
    </row>
    <row r="222" spans="15:16" x14ac:dyDescent="0.25">
      <c r="O222" s="10">
        <f>'S5 Maquette'!I237*1.5</f>
        <v>0</v>
      </c>
      <c r="P222" s="10">
        <f>'S6 Maquette'!I237*1.5</f>
        <v>0</v>
      </c>
    </row>
    <row r="223" spans="15:16" x14ac:dyDescent="0.25">
      <c r="O223" s="10">
        <f>'S5 Maquette'!I238*1.5</f>
        <v>0</v>
      </c>
      <c r="P223" s="10">
        <f>'S6 Maquette'!I238*1.5</f>
        <v>0</v>
      </c>
    </row>
    <row r="224" spans="15:16" x14ac:dyDescent="0.25">
      <c r="O224" s="10">
        <f>'S5 Maquette'!I239*1.5</f>
        <v>0</v>
      </c>
      <c r="P224" s="10">
        <f>'S6 Maquette'!I239*1.5</f>
        <v>0</v>
      </c>
    </row>
    <row r="225" spans="15:16" x14ac:dyDescent="0.25">
      <c r="O225" s="10">
        <f>'S5 Maquette'!I240*1.5</f>
        <v>0</v>
      </c>
      <c r="P225" s="10">
        <f>'S6 Maquette'!I240*1.5</f>
        <v>0</v>
      </c>
    </row>
    <row r="226" spans="15:16" x14ac:dyDescent="0.25">
      <c r="O226" s="10">
        <f>'S5 Maquette'!I241*1.5</f>
        <v>0</v>
      </c>
      <c r="P226" s="10">
        <f>'S6 Maquette'!I241*1.5</f>
        <v>0</v>
      </c>
    </row>
    <row r="227" spans="15:16" x14ac:dyDescent="0.25">
      <c r="O227" s="10">
        <f>'S5 Maquette'!I242*1.5</f>
        <v>0</v>
      </c>
      <c r="P227" s="10">
        <f>'S6 Maquette'!I242*1.5</f>
        <v>0</v>
      </c>
    </row>
    <row r="228" spans="15:16" x14ac:dyDescent="0.25">
      <c r="O228" s="10">
        <f>'S5 Maquette'!I243*1.5</f>
        <v>0</v>
      </c>
      <c r="P228" s="10">
        <f>'S6 Maquette'!I243*1.5</f>
        <v>0</v>
      </c>
    </row>
    <row r="229" spans="15:16" x14ac:dyDescent="0.25">
      <c r="O229" s="10">
        <f>'S5 Maquette'!I244*1.5</f>
        <v>0</v>
      </c>
      <c r="P229" s="10">
        <f>'S6 Maquette'!I244*1.5</f>
        <v>0</v>
      </c>
    </row>
    <row r="230" spans="15:16" x14ac:dyDescent="0.25">
      <c r="O230" s="10">
        <f>'S5 Maquette'!I245*1.5</f>
        <v>0</v>
      </c>
      <c r="P230" s="10">
        <f>'S6 Maquette'!I245*1.5</f>
        <v>0</v>
      </c>
    </row>
    <row r="231" spans="15:16" x14ac:dyDescent="0.25">
      <c r="O231" s="10">
        <f>'S5 Maquette'!I246*1.5</f>
        <v>0</v>
      </c>
      <c r="P231" s="10">
        <f>'S6 Maquette'!I246*1.5</f>
        <v>0</v>
      </c>
    </row>
    <row r="232" spans="15:16" x14ac:dyDescent="0.25">
      <c r="O232" s="10">
        <f>'S5 Maquette'!I247*1.5</f>
        <v>0</v>
      </c>
      <c r="P232" s="10">
        <f>'S6 Maquette'!I247*1.5</f>
        <v>0</v>
      </c>
    </row>
    <row r="233" spans="15:16" x14ac:dyDescent="0.25">
      <c r="O233" s="10">
        <f>'S5 Maquette'!I248*1.5</f>
        <v>0</v>
      </c>
      <c r="P233" s="10">
        <f>'S6 Maquette'!I248*1.5</f>
        <v>0</v>
      </c>
    </row>
    <row r="234" spans="15:16" x14ac:dyDescent="0.25">
      <c r="O234" s="10">
        <f>'S5 Maquette'!I249*1.5</f>
        <v>0</v>
      </c>
      <c r="P234" s="10">
        <f>'S6 Maquette'!I249*1.5</f>
        <v>0</v>
      </c>
    </row>
    <row r="235" spans="15:16" x14ac:dyDescent="0.25">
      <c r="O235" s="10">
        <f>'S5 Maquette'!I250*1.5</f>
        <v>0</v>
      </c>
      <c r="P235" s="10">
        <f>'S6 Maquette'!I250*1.5</f>
        <v>0</v>
      </c>
    </row>
    <row r="236" spans="15:16" x14ac:dyDescent="0.25">
      <c r="O236" s="10">
        <f>'S5 Maquette'!I251*1.5</f>
        <v>0</v>
      </c>
      <c r="P236" s="10">
        <f>'S6 Maquette'!I251*1.5</f>
        <v>0</v>
      </c>
    </row>
    <row r="237" spans="15:16" x14ac:dyDescent="0.25">
      <c r="O237" s="10">
        <f>'S5 Maquette'!I252*1.5</f>
        <v>0</v>
      </c>
      <c r="P237" s="10">
        <f>'S6 Maquette'!I252*1.5</f>
        <v>0</v>
      </c>
    </row>
    <row r="238" spans="15:16" x14ac:dyDescent="0.25">
      <c r="O238" s="10">
        <f>'S5 Maquette'!I253*1.5</f>
        <v>0</v>
      </c>
      <c r="P238" s="10">
        <f>'S6 Maquette'!I253*1.5</f>
        <v>0</v>
      </c>
    </row>
    <row r="239" spans="15:16" x14ac:dyDescent="0.25">
      <c r="O239" s="10">
        <f>'S5 Maquette'!I254*1.5</f>
        <v>0</v>
      </c>
      <c r="P239" s="10">
        <f>'S6 Maquette'!I254*1.5</f>
        <v>0</v>
      </c>
    </row>
    <row r="240" spans="15:16" x14ac:dyDescent="0.25">
      <c r="O240" s="10">
        <f>'S5 Maquette'!I255*1.5</f>
        <v>0</v>
      </c>
      <c r="P240" s="10">
        <f>'S6 Maquette'!I255*1.5</f>
        <v>0</v>
      </c>
    </row>
    <row r="241" spans="15:16" x14ac:dyDescent="0.25">
      <c r="O241" s="10">
        <f>'S5 Maquette'!I256*1.5</f>
        <v>0</v>
      </c>
      <c r="P241" s="10">
        <f>'S6 Maquette'!I256*1.5</f>
        <v>0</v>
      </c>
    </row>
    <row r="242" spans="15:16" x14ac:dyDescent="0.25">
      <c r="O242" s="10">
        <f>'S5 Maquette'!I257*1.5</f>
        <v>0</v>
      </c>
      <c r="P242" s="10">
        <f>'S6 Maquette'!I257*1.5</f>
        <v>0</v>
      </c>
    </row>
    <row r="243" spans="15:16" x14ac:dyDescent="0.25">
      <c r="O243" s="10">
        <f>'S5 Maquette'!I258*1.5</f>
        <v>0</v>
      </c>
      <c r="P243" s="10">
        <f>'S6 Maquette'!I258*1.5</f>
        <v>0</v>
      </c>
    </row>
    <row r="244" spans="15:16" x14ac:dyDescent="0.25">
      <c r="O244" s="10">
        <f>'S5 Maquette'!I259*1.5</f>
        <v>0</v>
      </c>
      <c r="P244" s="10">
        <f>'S6 Maquette'!I259*1.5</f>
        <v>0</v>
      </c>
    </row>
    <row r="245" spans="15:16" x14ac:dyDescent="0.25">
      <c r="O245" s="10">
        <f>'S5 Maquette'!I260*1.5</f>
        <v>0</v>
      </c>
      <c r="P245" s="10">
        <f>'S6 Maquette'!I260*1.5</f>
        <v>0</v>
      </c>
    </row>
    <row r="246" spans="15:16" x14ac:dyDescent="0.25">
      <c r="O246" s="10">
        <f>'S5 Maquette'!I261*1.5</f>
        <v>0</v>
      </c>
      <c r="P246" s="10">
        <f>'S6 Maquette'!I261*1.5</f>
        <v>0</v>
      </c>
    </row>
    <row r="247" spans="15:16" x14ac:dyDescent="0.25">
      <c r="O247" s="10">
        <f>'S5 Maquette'!I262*1.5</f>
        <v>0</v>
      </c>
      <c r="P247" s="10">
        <f>'S6 Maquette'!I262*1.5</f>
        <v>0</v>
      </c>
    </row>
    <row r="248" spans="15:16" x14ac:dyDescent="0.25">
      <c r="O248" s="10">
        <f>'S5 Maquette'!I263*1.5</f>
        <v>0</v>
      </c>
      <c r="P248" s="10">
        <f>'S6 Maquette'!I263*1.5</f>
        <v>0</v>
      </c>
    </row>
    <row r="249" spans="15:16" x14ac:dyDescent="0.25">
      <c r="O249" s="10">
        <f>'S5 Maquette'!I264*1.5</f>
        <v>0</v>
      </c>
      <c r="P249" s="10">
        <f>'S6 Maquette'!I264*1.5</f>
        <v>0</v>
      </c>
    </row>
    <row r="250" spans="15:16" x14ac:dyDescent="0.25">
      <c r="O250" s="10">
        <f>'S5 Maquette'!I265*1.5</f>
        <v>0</v>
      </c>
      <c r="P250" s="10">
        <f>'S6 Maquette'!I265*1.5</f>
        <v>0</v>
      </c>
    </row>
    <row r="251" spans="15:16" x14ac:dyDescent="0.25">
      <c r="O251" s="10">
        <f>'S5 Maquette'!I266*1.5</f>
        <v>0</v>
      </c>
      <c r="P251" s="10">
        <f>'S6 Maquette'!I266*1.5</f>
        <v>0</v>
      </c>
    </row>
    <row r="252" spans="15:16" x14ac:dyDescent="0.25">
      <c r="O252" s="10">
        <f>'S5 Maquette'!I267*1.5</f>
        <v>0</v>
      </c>
      <c r="P252" s="10">
        <f>'S6 Maquette'!I267*1.5</f>
        <v>0</v>
      </c>
    </row>
    <row r="253" spans="15:16" x14ac:dyDescent="0.25">
      <c r="O253" s="10">
        <f>'S5 Maquette'!I268*1.5</f>
        <v>0</v>
      </c>
      <c r="P253" s="10">
        <f>'S6 Maquette'!I268*1.5</f>
        <v>0</v>
      </c>
    </row>
    <row r="254" spans="15:16" x14ac:dyDescent="0.25">
      <c r="O254" s="10">
        <f>'S5 Maquette'!I269*1.5</f>
        <v>0</v>
      </c>
      <c r="P254" s="10">
        <f>'S6 Maquette'!I269*1.5</f>
        <v>0</v>
      </c>
    </row>
    <row r="255" spans="15:16" x14ac:dyDescent="0.25">
      <c r="O255" s="10">
        <f>'S5 Maquette'!I270*1.5</f>
        <v>0</v>
      </c>
      <c r="P255" s="10">
        <f>'S6 Maquette'!I270*1.5</f>
        <v>0</v>
      </c>
    </row>
    <row r="256" spans="15:16" x14ac:dyDescent="0.25">
      <c r="O256" s="10">
        <f>'S5 Maquette'!I271*1.5</f>
        <v>0</v>
      </c>
      <c r="P256" s="10">
        <f>'S6 Maquette'!I271*1.5</f>
        <v>0</v>
      </c>
    </row>
    <row r="257" spans="15:16" x14ac:dyDescent="0.25">
      <c r="O257" s="10">
        <f>'S5 Maquette'!I272*1.5</f>
        <v>0</v>
      </c>
      <c r="P257" s="10">
        <f>'S6 Maquette'!I272*1.5</f>
        <v>0</v>
      </c>
    </row>
    <row r="258" spans="15:16" x14ac:dyDescent="0.25">
      <c r="O258" s="10">
        <f>'S5 Maquette'!I273*1.5</f>
        <v>0</v>
      </c>
      <c r="P258" s="10">
        <f>'S6 Maquette'!I273*1.5</f>
        <v>0</v>
      </c>
    </row>
    <row r="259" spans="15:16" x14ac:dyDescent="0.25">
      <c r="O259" s="10">
        <f>'S5 Maquette'!I274*1.5</f>
        <v>0</v>
      </c>
      <c r="P259" s="10">
        <f>'S6 Maquette'!I274*1.5</f>
        <v>0</v>
      </c>
    </row>
    <row r="260" spans="15:16" x14ac:dyDescent="0.25">
      <c r="O260" s="10">
        <f>'S5 Maquette'!I275*1.5</f>
        <v>0</v>
      </c>
      <c r="P260" s="10">
        <f>'S6 Maquette'!I275*1.5</f>
        <v>0</v>
      </c>
    </row>
    <row r="261" spans="15:16" x14ac:dyDescent="0.25">
      <c r="O261" s="10">
        <f>'S5 Maquette'!I276*1.5</f>
        <v>0</v>
      </c>
      <c r="P261" s="10">
        <f>'S6 Maquette'!I276*1.5</f>
        <v>0</v>
      </c>
    </row>
    <row r="262" spans="15:16" x14ac:dyDescent="0.25">
      <c r="O262" s="10">
        <f>'S5 Maquette'!I277*1.5</f>
        <v>0</v>
      </c>
      <c r="P262" s="10">
        <f>'S6 Maquette'!I277*1.5</f>
        <v>0</v>
      </c>
    </row>
    <row r="263" spans="15:16" x14ac:dyDescent="0.25">
      <c r="O263" s="10">
        <f>'S5 Maquette'!I278*1.5</f>
        <v>0</v>
      </c>
      <c r="P263" s="10">
        <f>'S6 Maquette'!I278*1.5</f>
        <v>0</v>
      </c>
    </row>
    <row r="264" spans="15:16" x14ac:dyDescent="0.25">
      <c r="O264" s="10">
        <f>'S5 Maquette'!I279*1.5</f>
        <v>0</v>
      </c>
      <c r="P264" s="10">
        <f>'S6 Maquette'!I279*1.5</f>
        <v>0</v>
      </c>
    </row>
    <row r="265" spans="15:16" x14ac:dyDescent="0.25">
      <c r="O265" s="10">
        <f>'S5 Maquette'!I280*1.5</f>
        <v>0</v>
      </c>
      <c r="P265" s="10">
        <f>'S6 Maquette'!I280*1.5</f>
        <v>0</v>
      </c>
    </row>
    <row r="266" spans="15:16" x14ac:dyDescent="0.25">
      <c r="O266" s="10">
        <f>'S5 Maquette'!I281*1.5</f>
        <v>0</v>
      </c>
      <c r="P266" s="10">
        <f>'S6 Maquette'!I281*1.5</f>
        <v>0</v>
      </c>
    </row>
    <row r="267" spans="15:16" x14ac:dyDescent="0.25">
      <c r="O267" s="10">
        <f>'S5 Maquette'!I282*1.5</f>
        <v>0</v>
      </c>
      <c r="P267" s="10">
        <f>'S6 Maquette'!I282*1.5</f>
        <v>0</v>
      </c>
    </row>
    <row r="268" spans="15:16" x14ac:dyDescent="0.25">
      <c r="O268" s="10">
        <f>'S5 Maquette'!I283*1.5</f>
        <v>0</v>
      </c>
      <c r="P268" s="10">
        <f>'S6 Maquette'!I283*1.5</f>
        <v>0</v>
      </c>
    </row>
    <row r="269" spans="15:16" x14ac:dyDescent="0.25">
      <c r="O269" s="10">
        <f>'S5 Maquette'!I284*1.5</f>
        <v>0</v>
      </c>
      <c r="P269" s="10">
        <f>'S6 Maquette'!I284*1.5</f>
        <v>0</v>
      </c>
    </row>
    <row r="270" spans="15:16" x14ac:dyDescent="0.25">
      <c r="O270" s="10">
        <f>'S5 Maquette'!I285*1.5</f>
        <v>0</v>
      </c>
      <c r="P270" s="10">
        <f>'S6 Maquette'!I285*1.5</f>
        <v>0</v>
      </c>
    </row>
    <row r="271" spans="15:16" x14ac:dyDescent="0.25">
      <c r="O271" s="10">
        <f>'S5 Maquette'!I286*1.5</f>
        <v>0</v>
      </c>
      <c r="P271" s="10">
        <f>'S6 Maquette'!I286*1.5</f>
        <v>0</v>
      </c>
    </row>
    <row r="272" spans="15:16" x14ac:dyDescent="0.25">
      <c r="O272" s="10">
        <f>'S5 Maquette'!I287*1.5</f>
        <v>0</v>
      </c>
      <c r="P272" s="10">
        <f>'S6 Maquette'!I287*1.5</f>
        <v>0</v>
      </c>
    </row>
    <row r="273" spans="15:16" x14ac:dyDescent="0.25">
      <c r="O273" s="10">
        <f>'S5 Maquette'!I288*1.5</f>
        <v>0</v>
      </c>
      <c r="P273" s="10">
        <f>'S6 Maquette'!I288*1.5</f>
        <v>0</v>
      </c>
    </row>
    <row r="274" spans="15:16" x14ac:dyDescent="0.25">
      <c r="O274" s="10">
        <f>'S5 Maquette'!I289*1.5</f>
        <v>0</v>
      </c>
      <c r="P274" s="10">
        <f>'S6 Maquette'!I289*1.5</f>
        <v>0</v>
      </c>
    </row>
    <row r="275" spans="15:16" x14ac:dyDescent="0.25">
      <c r="O275" s="10">
        <f>'S5 Maquette'!I290*1.5</f>
        <v>0</v>
      </c>
      <c r="P275" s="10">
        <f>'S6 Maquette'!I290*1.5</f>
        <v>0</v>
      </c>
    </row>
    <row r="276" spans="15:16" x14ac:dyDescent="0.25">
      <c r="O276" s="10">
        <f>'S5 Maquette'!I291*1.5</f>
        <v>0</v>
      </c>
      <c r="P276" s="10">
        <f>'S6 Maquette'!I291*1.5</f>
        <v>0</v>
      </c>
    </row>
    <row r="277" spans="15:16" x14ac:dyDescent="0.25">
      <c r="O277" s="10">
        <f>'S5 Maquette'!I292*1.5</f>
        <v>0</v>
      </c>
      <c r="P277" s="10">
        <f>'S6 Maquette'!I292*1.5</f>
        <v>0</v>
      </c>
    </row>
    <row r="278" spans="15:16" x14ac:dyDescent="0.25">
      <c r="O278" s="10">
        <f>'S5 Maquette'!I293*1.5</f>
        <v>0</v>
      </c>
      <c r="P278" s="10">
        <f>'S6 Maquette'!I293*1.5</f>
        <v>0</v>
      </c>
    </row>
    <row r="279" spans="15:16" x14ac:dyDescent="0.25">
      <c r="O279" s="10">
        <f>'S5 Maquette'!I294*1.5</f>
        <v>0</v>
      </c>
      <c r="P279" s="10">
        <f>'S6 Maquette'!I294*1.5</f>
        <v>0</v>
      </c>
    </row>
    <row r="280" spans="15:16" x14ac:dyDescent="0.25">
      <c r="O280" s="10">
        <f>'S5 Maquette'!I295*1.5</f>
        <v>0</v>
      </c>
      <c r="P280" s="10">
        <f>'S6 Maquette'!I295*1.5</f>
        <v>0</v>
      </c>
    </row>
    <row r="281" spans="15:16" x14ac:dyDescent="0.25">
      <c r="O281" s="10">
        <f>'S5 Maquette'!I296*1.5</f>
        <v>0</v>
      </c>
      <c r="P281" s="10">
        <f>'S6 Maquette'!I296*1.5</f>
        <v>0</v>
      </c>
    </row>
    <row r="282" spans="15:16" x14ac:dyDescent="0.25">
      <c r="O282" s="10">
        <f>'S5 Maquette'!I297*1.5</f>
        <v>0</v>
      </c>
      <c r="P282" s="10">
        <f>'S6 Maquette'!I297*1.5</f>
        <v>0</v>
      </c>
    </row>
    <row r="283" spans="15:16" x14ac:dyDescent="0.25">
      <c r="O283" s="10">
        <f>'S5 Maquette'!I298*1.5</f>
        <v>0</v>
      </c>
      <c r="P283" s="10">
        <f>'S6 Maquette'!I298*1.5</f>
        <v>0</v>
      </c>
    </row>
    <row r="284" spans="15:16" x14ac:dyDescent="0.25">
      <c r="O284" s="10">
        <f>'S5 Maquette'!I299*1.5</f>
        <v>0</v>
      </c>
      <c r="P284" s="10">
        <f>'S6 Maquette'!I299*1.5</f>
        <v>0</v>
      </c>
    </row>
    <row r="285" spans="15:16" x14ac:dyDescent="0.25">
      <c r="O285" s="10">
        <f>'S5 Maquette'!I300*1.5</f>
        <v>0</v>
      </c>
      <c r="P285" s="10">
        <f>'S6 Maquette'!I300*1.5</f>
        <v>0</v>
      </c>
    </row>
    <row r="286" spans="15:16" x14ac:dyDescent="0.25">
      <c r="O286" s="10">
        <f>'S5 Maquette'!I301*1.5</f>
        <v>0</v>
      </c>
      <c r="P286" s="10">
        <f>'S6 Maquette'!I301*1.5</f>
        <v>0</v>
      </c>
    </row>
    <row r="287" spans="15:16" x14ac:dyDescent="0.25">
      <c r="O287" s="10">
        <f>'S5 Maquette'!I302*1.5</f>
        <v>0</v>
      </c>
      <c r="P287" s="10">
        <f>'S6 Maquette'!I302*1.5</f>
        <v>0</v>
      </c>
    </row>
    <row r="288" spans="15:16" x14ac:dyDescent="0.25">
      <c r="O288" s="10">
        <f>'S5 Maquette'!I303*1.5</f>
        <v>0</v>
      </c>
      <c r="P288" s="10">
        <f>'S6 Maquette'!I303*1.5</f>
        <v>0</v>
      </c>
    </row>
    <row r="289" spans="15:16" x14ac:dyDescent="0.25">
      <c r="O289" s="10">
        <f>'S5 Maquette'!I304*1.5</f>
        <v>0</v>
      </c>
      <c r="P289" s="10">
        <f>'S6 Maquette'!I304*1.5</f>
        <v>0</v>
      </c>
    </row>
    <row r="290" spans="15:16" x14ac:dyDescent="0.25">
      <c r="O290" s="10">
        <f>'S5 Maquette'!I305*1.5</f>
        <v>0</v>
      </c>
      <c r="P290" s="10">
        <f>'S6 Maquette'!I305*1.5</f>
        <v>0</v>
      </c>
    </row>
    <row r="291" spans="15:16" x14ac:dyDescent="0.25">
      <c r="O291" s="10">
        <f>'S5 Maquette'!I306*1.5</f>
        <v>0</v>
      </c>
      <c r="P291" s="10">
        <f>'S6 Maquette'!I306*1.5</f>
        <v>0</v>
      </c>
    </row>
  </sheetData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zoomScale="85" zoomScaleNormal="85" workbookViewId="0">
      <selection activeCell="B9" sqref="B9:D9"/>
    </sheetView>
  </sheetViews>
  <sheetFormatPr baseColWidth="10" defaultColWidth="11.42578125" defaultRowHeight="15" x14ac:dyDescent="0.2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 x14ac:dyDescent="0.25">
      <c r="A1" s="107" t="s">
        <v>192</v>
      </c>
      <c r="B1" s="107"/>
      <c r="C1" s="107"/>
      <c r="D1" s="10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 x14ac:dyDescent="0.25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 x14ac:dyDescent="0.25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 x14ac:dyDescent="0.25">
      <c r="A4" s="1" t="s">
        <v>195</v>
      </c>
      <c r="B4" s="89" t="s">
        <v>63</v>
      </c>
      <c r="C4" s="89"/>
      <c r="D4" s="89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 x14ac:dyDescent="0.25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 x14ac:dyDescent="0.25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 x14ac:dyDescent="0.3">
      <c r="A8" s="114" t="s">
        <v>197</v>
      </c>
      <c r="B8" s="114"/>
      <c r="C8" s="114"/>
      <c r="D8" s="11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 x14ac:dyDescent="0.25">
      <c r="A9" s="19" t="s">
        <v>198</v>
      </c>
      <c r="B9" s="115" t="s">
        <v>283</v>
      </c>
      <c r="C9" s="115"/>
      <c r="D9" s="115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5">
      <c r="A11" s="106" t="s">
        <v>199</v>
      </c>
      <c r="B11" s="106"/>
      <c r="C11" s="106" t="s">
        <v>200</v>
      </c>
      <c r="D11" s="10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5">
      <c r="A12" s="106"/>
      <c r="B12" s="106"/>
      <c r="C12" s="106"/>
      <c r="D12" s="106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5">
      <c r="A13" s="106" t="e">
        <f>Calcul!A10</f>
        <v>#REF!</v>
      </c>
      <c r="B13" s="106"/>
      <c r="C13" s="106" t="e">
        <f>Calcul!A22</f>
        <v>#REF!</v>
      </c>
      <c r="D13" s="106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 x14ac:dyDescent="0.25">
      <c r="A14" s="106"/>
      <c r="B14" s="106"/>
      <c r="C14" s="106"/>
      <c r="D14" s="10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35">
      <c r="A18" s="113" t="s">
        <v>201</v>
      </c>
      <c r="B18" s="113"/>
      <c r="C18" s="113"/>
      <c r="D18" s="11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5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5">
      <c r="A20" s="109" t="s">
        <v>203</v>
      </c>
      <c r="B20" s="110"/>
      <c r="C20" s="110"/>
      <c r="D20" s="111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5">
      <c r="A21" s="105"/>
      <c r="B21" s="105"/>
      <c r="C21" s="105"/>
      <c r="D21" s="10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5">
      <c r="A22" s="105"/>
      <c r="B22" s="105"/>
      <c r="C22" s="105"/>
      <c r="D22" s="10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5">
      <c r="A23" s="105"/>
      <c r="B23" s="105"/>
      <c r="C23" s="105"/>
      <c r="D23" s="10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5">
      <c r="A24" s="109" t="s">
        <v>204</v>
      </c>
      <c r="B24" s="110"/>
      <c r="C24" s="110"/>
      <c r="D24" s="11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5">
      <c r="A25" s="96"/>
      <c r="B25" s="97"/>
      <c r="C25" s="97"/>
      <c r="D25" s="98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5">
      <c r="A26" s="99"/>
      <c r="B26" s="100"/>
      <c r="C26" s="100"/>
      <c r="D26" s="10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5">
      <c r="A27" s="102"/>
      <c r="B27" s="103"/>
      <c r="C27" s="103"/>
      <c r="D27" s="10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5">
      <c r="A28" s="109" t="s">
        <v>205</v>
      </c>
      <c r="B28" s="110"/>
      <c r="C28" s="110"/>
      <c r="D28" s="11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5">
      <c r="A29" s="105"/>
      <c r="B29" s="105"/>
      <c r="C29" s="105"/>
      <c r="D29" s="105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5">
      <c r="A30" s="105"/>
      <c r="B30" s="105"/>
      <c r="C30" s="105"/>
      <c r="D30" s="10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5">
      <c r="A31" s="105"/>
      <c r="B31" s="105"/>
      <c r="C31" s="105"/>
      <c r="D31" s="10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5">
      <c r="A32" s="109" t="s">
        <v>206</v>
      </c>
      <c r="B32" s="110"/>
      <c r="C32" s="110"/>
      <c r="D32" s="11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5">
      <c r="A33" s="105"/>
      <c r="B33" s="105"/>
      <c r="C33" s="105"/>
      <c r="D33" s="105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5">
      <c r="A34" s="105"/>
      <c r="B34" s="105"/>
      <c r="C34" s="105"/>
      <c r="D34" s="10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5">
      <c r="A35" s="105"/>
      <c r="B35" s="105"/>
      <c r="C35" s="105"/>
      <c r="D35" s="10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35">
      <c r="A36" s="113" t="s">
        <v>207</v>
      </c>
      <c r="B36" s="113"/>
      <c r="C36" s="113"/>
      <c r="D36" s="11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5">
      <c r="A37" s="105"/>
      <c r="B37" s="105"/>
      <c r="C37" s="105"/>
      <c r="D37" s="10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5">
      <c r="A38" s="105"/>
      <c r="B38" s="105"/>
      <c r="C38" s="105"/>
      <c r="D38" s="10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5">
      <c r="A39" s="112" t="s">
        <v>208</v>
      </c>
      <c r="B39" s="112"/>
      <c r="C39" s="112"/>
      <c r="D39" s="11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5">
      <c r="A40" s="108" t="s">
        <v>209</v>
      </c>
      <c r="B40" s="108"/>
      <c r="C40" s="108"/>
      <c r="D40" s="108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5">
      <c r="A41" s="108" t="s">
        <v>210</v>
      </c>
      <c r="B41" s="108"/>
      <c r="C41" s="108"/>
      <c r="D41" s="108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5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334" priority="2">
      <formula>$B2="Licence"</formula>
    </cfRule>
  </conditionalFormatting>
  <conditionalFormatting sqref="C5">
    <cfRule type="expression" dxfId="333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18" zoomScale="50" zoomScaleNormal="90" workbookViewId="0">
      <selection activeCell="E39" sqref="E39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 x14ac:dyDescent="0.25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5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 x14ac:dyDescent="0.25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 x14ac:dyDescent="0.25">
      <c r="A7" s="117" t="s">
        <v>211</v>
      </c>
      <c r="B7" s="120" t="str">
        <f>'Fiche Générale'!B3</f>
        <v>Portail_LLAC</v>
      </c>
      <c r="C7" s="117" t="s">
        <v>212</v>
      </c>
      <c r="D7" s="117"/>
      <c r="E7" s="119" t="str">
        <f>'Fiche Générale'!B4</f>
        <v>Langues, littératures et civilisations étrangères et régionales (LLCER)</v>
      </c>
      <c r="F7" s="120"/>
      <c r="G7" s="117" t="s">
        <v>213</v>
      </c>
      <c r="H7" s="137">
        <f>'Fiche Générale'!B5</f>
        <v>0</v>
      </c>
      <c r="I7" s="137"/>
      <c r="J7" s="137"/>
    </row>
    <row r="8" spans="1:10" ht="18" customHeight="1" x14ac:dyDescent="0.25">
      <c r="A8" s="117"/>
      <c r="B8" s="122"/>
      <c r="C8" s="117"/>
      <c r="D8" s="117"/>
      <c r="E8" s="121"/>
      <c r="F8" s="122"/>
      <c r="G8" s="117"/>
      <c r="H8" s="137"/>
      <c r="I8" s="137"/>
      <c r="J8" s="137"/>
    </row>
    <row r="9" spans="1:10" ht="18" customHeight="1" x14ac:dyDescent="0.25">
      <c r="A9" s="117"/>
      <c r="B9" s="122"/>
      <c r="C9" s="117"/>
      <c r="D9" s="117"/>
      <c r="E9" s="123"/>
      <c r="F9" s="124"/>
      <c r="G9" s="117"/>
      <c r="H9" s="137"/>
      <c r="I9" s="137"/>
      <c r="J9" s="137"/>
    </row>
    <row r="10" spans="1:10" ht="18" customHeight="1" x14ac:dyDescent="0.25">
      <c r="A10" s="117"/>
      <c r="B10" s="122"/>
      <c r="C10" s="118" t="s">
        <v>214</v>
      </c>
      <c r="D10" s="118"/>
      <c r="E10" s="125" t="str">
        <f>'Fiche Générale'!B9</f>
        <v>Anglais LLCER</v>
      </c>
      <c r="F10" s="126"/>
      <c r="G10" s="126"/>
      <c r="H10" s="126"/>
      <c r="I10" s="126"/>
      <c r="J10" s="127"/>
    </row>
    <row r="11" spans="1:10" ht="18" customHeight="1" x14ac:dyDescent="0.25">
      <c r="A11" s="117"/>
      <c r="B11" s="124"/>
      <c r="C11" s="118"/>
      <c r="D11" s="118"/>
      <c r="E11" s="128"/>
      <c r="F11" s="129"/>
      <c r="G11" s="129"/>
      <c r="H11" s="129"/>
      <c r="I11" s="129"/>
      <c r="J11" s="130"/>
    </row>
    <row r="13" spans="1:10" x14ac:dyDescent="0.25">
      <c r="A13" s="116" t="s">
        <v>215</v>
      </c>
      <c r="B13" s="131" t="s">
        <v>216</v>
      </c>
      <c r="C13" s="116" t="s">
        <v>217</v>
      </c>
      <c r="D13" s="116"/>
      <c r="E13" s="116"/>
      <c r="F13" s="116"/>
      <c r="G13" s="116" t="s">
        <v>199</v>
      </c>
      <c r="H13" s="89" t="e">
        <f>Calcul!A7</f>
        <v>#REF!</v>
      </c>
      <c r="I13" s="89"/>
    </row>
    <row r="14" spans="1:10" x14ac:dyDescent="0.25">
      <c r="A14" s="116"/>
      <c r="B14" s="132"/>
      <c r="C14" s="116"/>
      <c r="D14" s="116"/>
      <c r="E14" s="116"/>
      <c r="F14" s="116"/>
      <c r="G14" s="116"/>
      <c r="H14" s="89"/>
      <c r="I14" s="89"/>
    </row>
    <row r="15" spans="1:10" x14ac:dyDescent="0.25">
      <c r="A15" s="116" t="s">
        <v>218</v>
      </c>
      <c r="B15" s="131" t="s">
        <v>185</v>
      </c>
      <c r="C15" s="133" t="s">
        <v>219</v>
      </c>
      <c r="D15" s="134"/>
      <c r="E15" s="116"/>
      <c r="F15" s="116"/>
      <c r="G15" s="116" t="s">
        <v>200</v>
      </c>
      <c r="H15" s="89" t="e">
        <f>Calcul!A20</f>
        <v>#REF!</v>
      </c>
      <c r="I15" s="89"/>
    </row>
    <row r="16" spans="1:10" x14ac:dyDescent="0.25">
      <c r="A16" s="116"/>
      <c r="B16" s="132"/>
      <c r="C16" s="135"/>
      <c r="D16" s="136"/>
      <c r="E16" s="116"/>
      <c r="F16" s="116"/>
      <c r="G16" s="116"/>
      <c r="H16" s="89"/>
      <c r="I16" s="89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 x14ac:dyDescent="0.25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25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35" customHeight="1" x14ac:dyDescent="0.25">
      <c r="A29" s="7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24</v>
      </c>
      <c r="L29" s="7"/>
      <c r="M29" s="7"/>
      <c r="N29" s="5"/>
      <c r="O29" s="5"/>
    </row>
    <row r="30" spans="1:15" ht="43.35" customHeight="1" x14ac:dyDescent="0.25">
      <c r="A30" s="7"/>
      <c r="B30" s="62" t="s">
        <v>274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35" customHeight="1" x14ac:dyDescent="0.25">
      <c r="A31" s="7"/>
      <c r="B31" s="63" t="s">
        <v>275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35" customHeight="1" x14ac:dyDescent="0.25">
      <c r="A32" s="7"/>
      <c r="B32" s="63" t="s">
        <v>276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35" customHeight="1" x14ac:dyDescent="0.25">
      <c r="A33" s="7"/>
      <c r="B33" s="62" t="s">
        <v>277</v>
      </c>
      <c r="C33" s="7" t="s">
        <v>13</v>
      </c>
      <c r="D33" s="7">
        <v>6</v>
      </c>
      <c r="E33" s="5"/>
      <c r="F33" s="5"/>
      <c r="G33" s="5"/>
      <c r="H33" s="7"/>
      <c r="I33" s="63"/>
      <c r="J33" s="63"/>
      <c r="K33" s="63"/>
      <c r="L33" s="7"/>
      <c r="M33" s="7"/>
      <c r="N33" s="5"/>
      <c r="O33" s="5"/>
    </row>
    <row r="34" spans="1:15" ht="43.35" customHeight="1" x14ac:dyDescent="0.25">
      <c r="A34" s="7"/>
      <c r="B34" s="63" t="s">
        <v>278</v>
      </c>
      <c r="C34" s="7" t="s">
        <v>23</v>
      </c>
      <c r="D34" s="7"/>
      <c r="E34" s="5"/>
      <c r="F34" s="5"/>
      <c r="G34" s="5"/>
      <c r="H34" s="7"/>
      <c r="I34" s="63">
        <v>12</v>
      </c>
      <c r="J34" s="63">
        <v>12</v>
      </c>
      <c r="K34" s="63"/>
      <c r="L34" s="7"/>
      <c r="M34" s="7"/>
      <c r="N34" s="5"/>
      <c r="O34" s="5"/>
    </row>
    <row r="35" spans="1:15" ht="43.35" customHeight="1" x14ac:dyDescent="0.25">
      <c r="A35" s="24"/>
      <c r="B35" s="63" t="s">
        <v>279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35" customHeight="1" x14ac:dyDescent="0.25">
      <c r="A36" s="24"/>
      <c r="B36" s="62" t="s">
        <v>280</v>
      </c>
      <c r="C36" s="7" t="s">
        <v>13</v>
      </c>
      <c r="D36" s="7">
        <v>6</v>
      </c>
      <c r="E36" s="5"/>
      <c r="F36" s="5"/>
      <c r="G36" s="5"/>
      <c r="H36" s="7"/>
      <c r="I36" s="63"/>
      <c r="J36" s="63"/>
      <c r="K36" s="63"/>
      <c r="L36" s="7"/>
      <c r="M36" s="7"/>
      <c r="N36" s="5"/>
      <c r="O36" s="5"/>
    </row>
    <row r="37" spans="1:15" ht="43.35" customHeight="1" x14ac:dyDescent="0.25">
      <c r="A37" s="24"/>
      <c r="B37" s="63" t="s">
        <v>281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35" customHeight="1" x14ac:dyDescent="0.25">
      <c r="A38" s="24"/>
      <c r="B38" s="63" t="s">
        <v>282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35" customHeight="1" x14ac:dyDescent="0.25">
      <c r="A39" s="24"/>
      <c r="B39" s="64" t="s">
        <v>284</v>
      </c>
      <c r="C39" s="7" t="s">
        <v>13</v>
      </c>
      <c r="D39" s="7">
        <v>6</v>
      </c>
      <c r="E39" s="5"/>
      <c r="F39" s="5"/>
      <c r="G39" s="5"/>
      <c r="H39" s="7"/>
      <c r="I39" s="45"/>
      <c r="J39" s="45"/>
      <c r="K39" s="45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45"/>
      <c r="J40" s="45"/>
      <c r="K40" s="45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45"/>
      <c r="J41" s="45"/>
      <c r="K41" s="45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45"/>
      <c r="J42" s="45"/>
      <c r="K42" s="45"/>
      <c r="L42" s="7"/>
      <c r="M42" s="7"/>
      <c r="N42" s="5"/>
      <c r="O42" s="5"/>
    </row>
    <row r="43" spans="1:15" ht="43.35" customHeight="1" x14ac:dyDescent="0.3">
      <c r="A43" s="25"/>
      <c r="B43" s="28"/>
      <c r="C43" s="7"/>
      <c r="D43" s="11"/>
      <c r="E43" s="8"/>
      <c r="F43" s="8"/>
      <c r="G43" s="8"/>
      <c r="H43" s="11"/>
      <c r="I43" s="45"/>
      <c r="J43" s="45"/>
      <c r="K43" s="45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45"/>
      <c r="J44" s="45"/>
      <c r="K44" s="45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45"/>
      <c r="J45" s="45"/>
      <c r="K45" s="45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45"/>
      <c r="J46" s="45"/>
      <c r="K46" s="45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45"/>
      <c r="J47" s="45"/>
      <c r="K47" s="45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999">
    <cfRule type="expression" dxfId="332" priority="10">
      <formula>$C1="Option"</formula>
    </cfRule>
  </conditionalFormatting>
  <conditionalFormatting sqref="A19:A38">
    <cfRule type="expression" dxfId="331" priority="11">
      <formula>$F19="Fermeture"</formula>
    </cfRule>
    <cfRule type="expression" dxfId="330" priority="12">
      <formula>$F19="Modification"</formula>
    </cfRule>
    <cfRule type="expression" dxfId="329" priority="13">
      <formula>$F19="Création"</formula>
    </cfRule>
  </conditionalFormatting>
  <conditionalFormatting sqref="A1:O9 A10:E10 K10:O11 A11:D11 A12:O12 A13:H13 J13:O16 A14:F14 A15:G15 A16:F16 A17:O18 D19:O26 C27:O27 C28:H38 L28:O47 A39:H47 A48:O999">
    <cfRule type="expression" dxfId="328" priority="21">
      <formula>$F1="Modification"</formula>
    </cfRule>
    <cfRule type="expression" dxfId="327" priority="22">
      <formula>$F1="Création"</formula>
    </cfRule>
  </conditionalFormatting>
  <conditionalFormatting sqref="A1:O9 K10:O11 A12:O12 J13:O16 A17:O18 D19:O26 C27:O27 L28:O47 A48:O999 A10:E10 A11:D11 A13:H13 A14:F14 A15:G15 A16:F16 C28:H38 A39:H47">
    <cfRule type="expression" dxfId="326" priority="20">
      <formula>$F1="Fermeture"</formula>
    </cfRule>
  </conditionalFormatting>
  <conditionalFormatting sqref="B27:B38">
    <cfRule type="expression" dxfId="325" priority="1">
      <formula>$F27="Fermeture"</formula>
    </cfRule>
    <cfRule type="expression" dxfId="324" priority="2">
      <formula>$F27="Modification"</formula>
    </cfRule>
    <cfRule type="expression" dxfId="323" priority="3">
      <formula>$F27="Création"</formula>
    </cfRule>
  </conditionalFormatting>
  <conditionalFormatting sqref="B19:C26">
    <cfRule type="expression" dxfId="322" priority="4">
      <formula>$F19="Fermeture"</formula>
    </cfRule>
    <cfRule type="expression" dxfId="321" priority="5">
      <formula>$F19="Modification"</formula>
    </cfRule>
    <cfRule type="expression" dxfId="320" priority="6">
      <formula>$F19="Création"</formula>
    </cfRule>
  </conditionalFormatting>
  <conditionalFormatting sqref="G1:N27 D1:E999 G28:H47 L28:N47 G48:N999">
    <cfRule type="expression" dxfId="319" priority="14">
      <formula>$C1="Option"</formula>
    </cfRule>
  </conditionalFormatting>
  <conditionalFormatting sqref="I28:K38">
    <cfRule type="expression" dxfId="318" priority="28">
      <formula>$F37="Fermeture"</formula>
    </cfRule>
    <cfRule type="expression" dxfId="317" priority="29">
      <formula>$F37="Modification"</formula>
    </cfRule>
    <cfRule type="expression" dxfId="316" priority="30">
      <formula>$F37="Création"</formula>
    </cfRule>
    <cfRule type="expression" dxfId="315" priority="38">
      <formula>$C37="Option"</formula>
    </cfRule>
  </conditionalFormatting>
  <conditionalFormatting sqref="N1:N999">
    <cfRule type="expression" dxfId="314" priority="17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40" zoomScaleNormal="40" workbookViewId="0">
      <pane ySplit="18" topLeftCell="A19" activePane="bottomLeft" state="frozen"/>
      <selection activeCell="D25" sqref="D25"/>
      <selection pane="bottomLeft" activeCell="F42" sqref="F42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38"/>
      <c r="B1" s="138"/>
      <c r="C1" s="138"/>
      <c r="D1" s="138"/>
      <c r="E1" s="138"/>
      <c r="F1" s="138"/>
      <c r="G1" s="138"/>
      <c r="H1" s="138"/>
      <c r="I1" s="138"/>
      <c r="J1" s="37"/>
    </row>
    <row r="2" spans="1:19" x14ac:dyDescent="0.25">
      <c r="A2" s="138"/>
      <c r="B2" s="138"/>
      <c r="C2" s="138"/>
      <c r="D2" s="138"/>
      <c r="E2" s="138"/>
      <c r="F2" s="138"/>
      <c r="G2" s="138"/>
      <c r="H2" s="138"/>
      <c r="I2" s="138"/>
      <c r="J2" s="37"/>
    </row>
    <row r="3" spans="1:19" x14ac:dyDescent="0.25">
      <c r="A3" s="138"/>
      <c r="B3" s="138"/>
      <c r="C3" s="138"/>
      <c r="D3" s="138"/>
      <c r="E3" s="138"/>
      <c r="F3" s="138"/>
      <c r="G3" s="138"/>
      <c r="H3" s="138"/>
      <c r="I3" s="138"/>
      <c r="J3" s="37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37"/>
    </row>
    <row r="5" spans="1:19" x14ac:dyDescent="0.25">
      <c r="A5" s="138"/>
      <c r="B5" s="138"/>
      <c r="C5" s="138"/>
      <c r="D5" s="138"/>
      <c r="E5" s="138"/>
      <c r="F5" s="138"/>
      <c r="G5" s="138"/>
      <c r="H5" s="138"/>
      <c r="I5" s="138"/>
      <c r="J5" s="37"/>
    </row>
    <row r="6" spans="1:19" x14ac:dyDescent="0.25">
      <c r="A6" s="138"/>
      <c r="B6" s="138"/>
      <c r="C6" s="138"/>
      <c r="D6" s="138"/>
      <c r="E6" s="138"/>
      <c r="F6" s="138"/>
      <c r="G6" s="138"/>
      <c r="H6" s="138"/>
      <c r="I6" s="138"/>
      <c r="J6" s="37"/>
    </row>
    <row r="7" spans="1:19" ht="14.45" customHeight="1" x14ac:dyDescent="0.25">
      <c r="A7" s="139" t="s">
        <v>211</v>
      </c>
      <c r="B7" s="137" t="str">
        <f>'Fiche Générale'!B3</f>
        <v>Portail_LLAC</v>
      </c>
      <c r="C7" s="117" t="s">
        <v>241</v>
      </c>
      <c r="D7" s="117"/>
      <c r="E7" s="142" t="str">
        <f>'Fiche Générale'!B4</f>
        <v>Langues, littératures et civilisations étrangères et régionales (LLCER)</v>
      </c>
      <c r="F7" s="143"/>
      <c r="G7" s="117" t="s">
        <v>242</v>
      </c>
      <c r="H7" s="137">
        <f>'Fiche Générale'!B5</f>
        <v>0</v>
      </c>
      <c r="I7" s="137"/>
      <c r="J7" s="38"/>
      <c r="K7" s="21"/>
    </row>
    <row r="8" spans="1:19" ht="14.45" customHeight="1" x14ac:dyDescent="0.25">
      <c r="A8" s="140"/>
      <c r="B8" s="137"/>
      <c r="C8" s="117"/>
      <c r="D8" s="117"/>
      <c r="E8" s="142"/>
      <c r="F8" s="143"/>
      <c r="G8" s="117"/>
      <c r="H8" s="137"/>
      <c r="I8" s="137"/>
      <c r="J8" s="38"/>
      <c r="K8" s="21"/>
    </row>
    <row r="9" spans="1:19" ht="14.45" customHeight="1" x14ac:dyDescent="0.25">
      <c r="A9" s="140"/>
      <c r="B9" s="137"/>
      <c r="C9" s="117"/>
      <c r="D9" s="117"/>
      <c r="E9" s="142"/>
      <c r="F9" s="143"/>
      <c r="G9" s="117"/>
      <c r="H9" s="137"/>
      <c r="I9" s="137"/>
      <c r="J9" s="38"/>
      <c r="K9" s="21"/>
    </row>
    <row r="10" spans="1:19" ht="14.45" customHeight="1" x14ac:dyDescent="0.25">
      <c r="A10" s="140"/>
      <c r="B10" s="137"/>
      <c r="C10" s="118" t="s">
        <v>214</v>
      </c>
      <c r="D10" s="118"/>
      <c r="E10" s="125" t="str">
        <f>'Fiche Générale'!B9</f>
        <v>Anglais LLCER</v>
      </c>
      <c r="F10" s="126"/>
      <c r="G10" s="126"/>
      <c r="H10" s="126"/>
      <c r="I10" s="127"/>
      <c r="J10" s="39"/>
      <c r="K10" s="21"/>
    </row>
    <row r="11" spans="1:19" ht="14.45" customHeight="1" x14ac:dyDescent="0.25">
      <c r="A11" s="141"/>
      <c r="B11" s="137"/>
      <c r="C11" s="118"/>
      <c r="D11" s="118"/>
      <c r="E11" s="128"/>
      <c r="F11" s="129"/>
      <c r="G11" s="129"/>
      <c r="H11" s="129"/>
      <c r="I11" s="130"/>
      <c r="J11" s="39"/>
      <c r="K11" s="21"/>
    </row>
    <row r="12" spans="1:19" x14ac:dyDescent="0.25">
      <c r="C12" s="16"/>
      <c r="I12" s="35"/>
      <c r="J12" s="35"/>
      <c r="M12" s="133" t="s">
        <v>243</v>
      </c>
      <c r="N12" s="134"/>
      <c r="O12" s="144"/>
      <c r="P12" s="133" t="s">
        <v>244</v>
      </c>
      <c r="Q12" s="134"/>
      <c r="R12" s="134"/>
      <c r="S12" s="144"/>
    </row>
    <row r="13" spans="1:19" x14ac:dyDescent="0.25">
      <c r="A13" s="146" t="s">
        <v>215</v>
      </c>
      <c r="B13" s="148" t="str">
        <f>'S5 Maquette'!B13:B14</f>
        <v>3 ème Année de Licence</v>
      </c>
      <c r="C13" s="148"/>
      <c r="D13" s="146" t="s">
        <v>245</v>
      </c>
      <c r="E13" s="148">
        <f>'S5 Maquette'!E13:F14</f>
        <v>0</v>
      </c>
      <c r="F13" s="148"/>
      <c r="G13" s="148"/>
      <c r="I13" s="35"/>
      <c r="J13" s="35"/>
      <c r="M13" s="135"/>
      <c r="N13" s="136"/>
      <c r="O13" s="145"/>
      <c r="P13" s="135"/>
      <c r="Q13" s="136"/>
      <c r="R13" s="136"/>
      <c r="S13" s="145"/>
    </row>
    <row r="14" spans="1:19" x14ac:dyDescent="0.25">
      <c r="A14" s="147"/>
      <c r="B14" s="148"/>
      <c r="C14" s="148"/>
      <c r="D14" s="147"/>
      <c r="E14" s="148"/>
      <c r="F14" s="148"/>
      <c r="G14" s="148"/>
      <c r="I14" s="35"/>
      <c r="J14" s="35"/>
      <c r="M14" s="116" t="s">
        <v>246</v>
      </c>
      <c r="N14" s="133" t="s">
        <v>247</v>
      </c>
      <c r="O14" s="144"/>
      <c r="P14" s="138"/>
      <c r="Q14" s="151"/>
      <c r="R14" s="154"/>
      <c r="S14" s="146"/>
    </row>
    <row r="15" spans="1:19" x14ac:dyDescent="0.25">
      <c r="A15" s="146" t="s">
        <v>248</v>
      </c>
      <c r="B15" s="156" t="str">
        <f>'S5 Maquette'!B15:B16</f>
        <v>Semestre 5</v>
      </c>
      <c r="C15" s="157"/>
      <c r="D15" s="146" t="s">
        <v>249</v>
      </c>
      <c r="E15" s="148">
        <f>'S5 Maquette'!E15:F16</f>
        <v>0</v>
      </c>
      <c r="F15" s="148"/>
      <c r="G15" s="148"/>
      <c r="I15" s="35"/>
      <c r="J15" s="35"/>
      <c r="M15" s="116"/>
      <c r="N15" s="149"/>
      <c r="O15" s="150"/>
      <c r="P15" s="138"/>
      <c r="Q15" s="152"/>
      <c r="R15" s="154"/>
      <c r="S15" s="155"/>
    </row>
    <row r="16" spans="1:19" x14ac:dyDescent="0.25">
      <c r="A16" s="147"/>
      <c r="B16" s="158"/>
      <c r="C16" s="159"/>
      <c r="D16" s="147"/>
      <c r="E16" s="148"/>
      <c r="F16" s="148"/>
      <c r="G16" s="148"/>
      <c r="I16" s="35"/>
      <c r="J16" s="35"/>
      <c r="M16" s="116"/>
      <c r="N16" s="149"/>
      <c r="O16" s="150"/>
      <c r="P16" s="138"/>
      <c r="Q16" s="152"/>
      <c r="R16" s="154"/>
      <c r="S16" s="155"/>
    </row>
    <row r="17" spans="1:20" x14ac:dyDescent="0.25">
      <c r="L17" s="17"/>
      <c r="M17" s="116"/>
      <c r="N17" s="135"/>
      <c r="O17" s="145"/>
      <c r="P17" s="138"/>
      <c r="Q17" s="153"/>
      <c r="R17" s="154"/>
      <c r="S17" s="147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43" t="str">
        <f>'S5 Maquette'!B27</f>
        <v>UE1 Langue - Anglais</v>
      </c>
      <c r="B27" s="43" t="str">
        <f>'S5 Maquette'!C27</f>
        <v>UE</v>
      </c>
      <c r="C27" s="42">
        <f>'S5 Maquette'!F27</f>
        <v>0</v>
      </c>
      <c r="D27" s="83">
        <v>1</v>
      </c>
      <c r="E27" s="83" t="s">
        <v>314</v>
      </c>
      <c r="F27" s="83" t="s">
        <v>314</v>
      </c>
      <c r="G27" s="84" t="s">
        <v>314</v>
      </c>
      <c r="H27" s="84" t="s">
        <v>314</v>
      </c>
      <c r="I27" s="84" t="s">
        <v>314</v>
      </c>
      <c r="J27" s="84">
        <v>8</v>
      </c>
      <c r="K27" s="84" t="s">
        <v>10</v>
      </c>
      <c r="L27" s="85"/>
      <c r="M27" s="84">
        <v>5</v>
      </c>
      <c r="N27" s="85"/>
      <c r="O27" s="85"/>
      <c r="P27" s="84" t="s">
        <v>315</v>
      </c>
      <c r="Q27" s="85"/>
      <c r="R27" s="85"/>
      <c r="S27" s="84"/>
      <c r="T27" s="45"/>
    </row>
    <row r="28" spans="1:20" ht="30.6" customHeight="1" x14ac:dyDescent="0.25">
      <c r="A28" s="43" t="str">
        <f>'S5 Maquette'!B28</f>
        <v>Traduction - Anglais</v>
      </c>
      <c r="B28" s="43" t="str">
        <f>'S5 Maquette'!C28</f>
        <v>ECUE</v>
      </c>
      <c r="C28" s="42">
        <f>'S5 Maquette'!F28</f>
        <v>0</v>
      </c>
      <c r="D28" s="83">
        <v>1</v>
      </c>
      <c r="E28" s="83" t="s">
        <v>314</v>
      </c>
      <c r="F28" s="83" t="s">
        <v>314</v>
      </c>
      <c r="G28" s="84" t="s">
        <v>314</v>
      </c>
      <c r="H28" s="84" t="s">
        <v>314</v>
      </c>
      <c r="I28" s="84" t="s">
        <v>314</v>
      </c>
      <c r="J28" s="84">
        <v>8</v>
      </c>
      <c r="K28" s="84" t="s">
        <v>10</v>
      </c>
      <c r="L28" s="85"/>
      <c r="M28" s="84">
        <v>2</v>
      </c>
      <c r="N28" s="85"/>
      <c r="O28" s="85"/>
      <c r="P28" s="84" t="s">
        <v>315</v>
      </c>
      <c r="Q28" s="85"/>
      <c r="R28" s="85"/>
      <c r="S28" s="84" t="s">
        <v>316</v>
      </c>
      <c r="T28" s="45"/>
    </row>
    <row r="29" spans="1:20" ht="30.6" customHeight="1" x14ac:dyDescent="0.25">
      <c r="A29" s="43" t="str">
        <f>'S5 Maquette'!B29</f>
        <v>Langue et linguistique - Anglais</v>
      </c>
      <c r="B29" s="43" t="str">
        <f>'S5 Maquette'!C29</f>
        <v>ECUE</v>
      </c>
      <c r="C29" s="42">
        <f>'S5 Maquette'!F29</f>
        <v>0</v>
      </c>
      <c r="D29" s="83">
        <v>1</v>
      </c>
      <c r="E29" s="83" t="s">
        <v>314</v>
      </c>
      <c r="F29" s="83" t="s">
        <v>314</v>
      </c>
      <c r="G29" s="84" t="s">
        <v>314</v>
      </c>
      <c r="H29" s="84" t="s">
        <v>314</v>
      </c>
      <c r="I29" s="84" t="s">
        <v>314</v>
      </c>
      <c r="J29" s="84">
        <v>8</v>
      </c>
      <c r="K29" s="84" t="s">
        <v>10</v>
      </c>
      <c r="L29" s="85"/>
      <c r="M29" s="84">
        <v>3</v>
      </c>
      <c r="N29" s="85"/>
      <c r="O29" s="85"/>
      <c r="P29" s="84" t="s">
        <v>315</v>
      </c>
      <c r="Q29" s="85"/>
      <c r="R29" s="85"/>
      <c r="S29" s="84" t="s">
        <v>317</v>
      </c>
      <c r="T29" s="45"/>
    </row>
    <row r="30" spans="1:20" ht="30.6" customHeight="1" x14ac:dyDescent="0.25">
      <c r="A30" s="43" t="str">
        <f>'S5 Maquette'!B30</f>
        <v>UE2 Littérature - Anglais</v>
      </c>
      <c r="B30" s="43" t="str">
        <f>'S5 Maquette'!C30</f>
        <v>UE</v>
      </c>
      <c r="C30" s="42">
        <f>'S5 Maquette'!F30</f>
        <v>0</v>
      </c>
      <c r="D30" s="83">
        <v>1</v>
      </c>
      <c r="E30" s="83" t="s">
        <v>314</v>
      </c>
      <c r="F30" s="83" t="s">
        <v>314</v>
      </c>
      <c r="G30" s="84" t="s">
        <v>314</v>
      </c>
      <c r="H30" s="84" t="s">
        <v>314</v>
      </c>
      <c r="I30" s="84" t="s">
        <v>314</v>
      </c>
      <c r="J30" s="84">
        <v>8</v>
      </c>
      <c r="K30" s="84" t="s">
        <v>10</v>
      </c>
      <c r="L30" s="85"/>
      <c r="M30" s="84">
        <v>6</v>
      </c>
      <c r="N30" s="85"/>
      <c r="O30" s="85"/>
      <c r="P30" s="84" t="s">
        <v>315</v>
      </c>
      <c r="Q30" s="85"/>
      <c r="R30" s="85"/>
      <c r="S30" s="84"/>
      <c r="T30" s="45"/>
    </row>
    <row r="31" spans="1:20" ht="30.6" customHeight="1" x14ac:dyDescent="0.25">
      <c r="A31" s="43" t="str">
        <f>'S5 Maquette'!B31</f>
        <v>Littérature A - Anglais</v>
      </c>
      <c r="B31" s="43" t="str">
        <f>'S5 Maquette'!C31</f>
        <v>ECUE</v>
      </c>
      <c r="C31" s="42">
        <f>'S5 Maquette'!F31</f>
        <v>0</v>
      </c>
      <c r="D31" s="83">
        <v>1</v>
      </c>
      <c r="E31" s="83" t="s">
        <v>314</v>
      </c>
      <c r="F31" s="83" t="s">
        <v>314</v>
      </c>
      <c r="G31" s="84" t="s">
        <v>314</v>
      </c>
      <c r="H31" s="84" t="s">
        <v>314</v>
      </c>
      <c r="I31" s="84" t="s">
        <v>314</v>
      </c>
      <c r="J31" s="84">
        <v>8</v>
      </c>
      <c r="K31" s="84" t="s">
        <v>10</v>
      </c>
      <c r="L31" s="85"/>
      <c r="M31" s="84">
        <v>3</v>
      </c>
      <c r="N31" s="85"/>
      <c r="O31" s="85"/>
      <c r="P31" s="84" t="s">
        <v>315</v>
      </c>
      <c r="Q31" s="85"/>
      <c r="R31" s="85"/>
      <c r="S31" s="84" t="s">
        <v>318</v>
      </c>
      <c r="T31" s="45"/>
    </row>
    <row r="32" spans="1:20" ht="30.6" customHeight="1" x14ac:dyDescent="0.25">
      <c r="A32" s="43" t="str">
        <f>'S5 Maquette'!B32</f>
        <v>Littérature B - Anglais</v>
      </c>
      <c r="B32" s="43" t="str">
        <f>'S5 Maquette'!C32</f>
        <v>ECUE</v>
      </c>
      <c r="C32" s="42">
        <f>'S5 Maquette'!F32</f>
        <v>0</v>
      </c>
      <c r="D32" s="83">
        <v>1</v>
      </c>
      <c r="E32" s="83" t="s">
        <v>314</v>
      </c>
      <c r="F32" s="83" t="s">
        <v>314</v>
      </c>
      <c r="G32" s="84" t="s">
        <v>314</v>
      </c>
      <c r="H32" s="84" t="s">
        <v>314</v>
      </c>
      <c r="I32" s="84" t="s">
        <v>314</v>
      </c>
      <c r="J32" s="84">
        <v>8</v>
      </c>
      <c r="K32" s="84" t="s">
        <v>10</v>
      </c>
      <c r="L32" s="85"/>
      <c r="M32" s="84">
        <v>3</v>
      </c>
      <c r="N32" s="85"/>
      <c r="O32" s="85"/>
      <c r="P32" s="84" t="s">
        <v>315</v>
      </c>
      <c r="Q32" s="85"/>
      <c r="R32" s="85"/>
      <c r="S32" s="84" t="s">
        <v>318</v>
      </c>
      <c r="T32" s="45"/>
    </row>
    <row r="33" spans="1:20" ht="30.6" customHeight="1" x14ac:dyDescent="0.25">
      <c r="A33" s="43" t="str">
        <f>'S5 Maquette'!B33</f>
        <v>UE3 Civilisation - Anglais</v>
      </c>
      <c r="B33" s="43" t="str">
        <f>'S5 Maquette'!C33</f>
        <v>UE</v>
      </c>
      <c r="C33" s="42">
        <f>'S5 Maquette'!F33</f>
        <v>0</v>
      </c>
      <c r="D33" s="83">
        <v>1</v>
      </c>
      <c r="E33" s="83" t="s">
        <v>314</v>
      </c>
      <c r="F33" s="83" t="s">
        <v>314</v>
      </c>
      <c r="G33" s="84" t="s">
        <v>314</v>
      </c>
      <c r="H33" s="84" t="s">
        <v>314</v>
      </c>
      <c r="I33" s="84" t="s">
        <v>314</v>
      </c>
      <c r="J33" s="84">
        <v>8</v>
      </c>
      <c r="K33" s="84" t="s">
        <v>10</v>
      </c>
      <c r="L33" s="85"/>
      <c r="M33" s="84">
        <v>6</v>
      </c>
      <c r="N33" s="85"/>
      <c r="O33" s="85"/>
      <c r="P33" s="84" t="s">
        <v>315</v>
      </c>
      <c r="Q33" s="85"/>
      <c r="R33" s="85"/>
      <c r="S33" s="84"/>
      <c r="T33" s="45"/>
    </row>
    <row r="34" spans="1:20" ht="30.6" customHeight="1" x14ac:dyDescent="0.25">
      <c r="A34" s="43" t="str">
        <f>'S5 Maquette'!B34</f>
        <v>Civilisation A - Anglais</v>
      </c>
      <c r="B34" s="43" t="str">
        <f>'S5 Maquette'!C34</f>
        <v>ECUE</v>
      </c>
      <c r="C34" s="42">
        <f>'S5 Maquette'!F34</f>
        <v>0</v>
      </c>
      <c r="D34" s="83">
        <v>1</v>
      </c>
      <c r="E34" s="83" t="s">
        <v>314</v>
      </c>
      <c r="F34" s="83" t="s">
        <v>314</v>
      </c>
      <c r="G34" s="84" t="s">
        <v>314</v>
      </c>
      <c r="H34" s="84" t="s">
        <v>314</v>
      </c>
      <c r="I34" s="84" t="s">
        <v>314</v>
      </c>
      <c r="J34" s="84">
        <v>8</v>
      </c>
      <c r="K34" s="84" t="s">
        <v>10</v>
      </c>
      <c r="L34" s="85"/>
      <c r="M34" s="84">
        <v>3</v>
      </c>
      <c r="N34" s="85"/>
      <c r="O34" s="85"/>
      <c r="P34" s="84" t="s">
        <v>315</v>
      </c>
      <c r="Q34" s="85"/>
      <c r="R34" s="85"/>
      <c r="S34" s="84" t="s">
        <v>318</v>
      </c>
      <c r="T34" s="45"/>
    </row>
    <row r="35" spans="1:20" ht="30.6" customHeight="1" x14ac:dyDescent="0.25">
      <c r="A35" s="43" t="str">
        <f>'S5 Maquette'!B35</f>
        <v>Civilisation B - Anglais</v>
      </c>
      <c r="B35" s="43" t="str">
        <f>'S5 Maquette'!C35</f>
        <v>ECUE</v>
      </c>
      <c r="C35" s="42">
        <f>'S5 Maquette'!F35</f>
        <v>0</v>
      </c>
      <c r="D35" s="83">
        <v>1</v>
      </c>
      <c r="E35" s="83" t="s">
        <v>314</v>
      </c>
      <c r="F35" s="83" t="s">
        <v>314</v>
      </c>
      <c r="G35" s="84" t="s">
        <v>314</v>
      </c>
      <c r="H35" s="84" t="s">
        <v>314</v>
      </c>
      <c r="I35" s="84" t="s">
        <v>314</v>
      </c>
      <c r="J35" s="84">
        <v>8</v>
      </c>
      <c r="K35" s="84" t="s">
        <v>10</v>
      </c>
      <c r="L35" s="85"/>
      <c r="M35" s="84">
        <v>3</v>
      </c>
      <c r="N35" s="85"/>
      <c r="O35" s="85"/>
      <c r="P35" s="84" t="s">
        <v>315</v>
      </c>
      <c r="Q35" s="85"/>
      <c r="R35" s="85"/>
      <c r="S35" s="84" t="s">
        <v>318</v>
      </c>
      <c r="T35" s="45"/>
    </row>
    <row r="36" spans="1:20" ht="30.6" customHeight="1" x14ac:dyDescent="0.25">
      <c r="A36" s="43" t="str">
        <f>'S5 Maquette'!B36</f>
        <v>UE4 Arts et images - Anglais</v>
      </c>
      <c r="B36" s="43" t="str">
        <f>'S5 Maquette'!C36</f>
        <v>UE</v>
      </c>
      <c r="C36" s="42">
        <f>'S5 Maquette'!F36</f>
        <v>0</v>
      </c>
      <c r="D36" s="83">
        <v>1</v>
      </c>
      <c r="E36" s="83" t="s">
        <v>314</v>
      </c>
      <c r="F36" s="83" t="s">
        <v>314</v>
      </c>
      <c r="G36" s="84" t="s">
        <v>314</v>
      </c>
      <c r="H36" s="84" t="s">
        <v>314</v>
      </c>
      <c r="I36" s="84" t="s">
        <v>314</v>
      </c>
      <c r="J36" s="84">
        <v>8</v>
      </c>
      <c r="K36" s="84" t="s">
        <v>10</v>
      </c>
      <c r="L36" s="85"/>
      <c r="M36" s="84">
        <v>6</v>
      </c>
      <c r="N36" s="85"/>
      <c r="O36" s="85"/>
      <c r="P36" s="84" t="s">
        <v>315</v>
      </c>
      <c r="Q36" s="85"/>
      <c r="R36" s="85"/>
      <c r="S36" s="84"/>
      <c r="T36" s="45"/>
    </row>
    <row r="37" spans="1:20" ht="30.6" customHeight="1" x14ac:dyDescent="0.25">
      <c r="A37" s="43" t="str">
        <f>'S5 Maquette'!B37</f>
        <v>Arts et images A - Anglais</v>
      </c>
      <c r="B37" s="43" t="str">
        <f>'S5 Maquette'!C37</f>
        <v>ECUE</v>
      </c>
      <c r="C37" s="42">
        <f>'S5 Maquette'!F37</f>
        <v>0</v>
      </c>
      <c r="D37" s="83">
        <v>1</v>
      </c>
      <c r="E37" s="83" t="s">
        <v>314</v>
      </c>
      <c r="F37" s="83" t="s">
        <v>314</v>
      </c>
      <c r="G37" s="84" t="s">
        <v>314</v>
      </c>
      <c r="H37" s="84" t="s">
        <v>314</v>
      </c>
      <c r="I37" s="84" t="s">
        <v>314</v>
      </c>
      <c r="J37" s="84">
        <v>8</v>
      </c>
      <c r="K37" s="84" t="s">
        <v>10</v>
      </c>
      <c r="L37" s="85"/>
      <c r="M37" s="84">
        <v>3</v>
      </c>
      <c r="N37" s="85"/>
      <c r="O37" s="85"/>
      <c r="P37" s="84" t="s">
        <v>315</v>
      </c>
      <c r="Q37" s="85"/>
      <c r="R37" s="85"/>
      <c r="S37" s="84" t="s">
        <v>319</v>
      </c>
      <c r="T37" s="45"/>
    </row>
    <row r="38" spans="1:20" ht="30.6" customHeight="1" x14ac:dyDescent="0.25">
      <c r="A38" s="43" t="str">
        <f>'S5 Maquette'!B38</f>
        <v>Arts et images B - Anglais</v>
      </c>
      <c r="B38" s="43" t="str">
        <f>'S5 Maquette'!C38</f>
        <v>ECUE</v>
      </c>
      <c r="C38" s="42">
        <f>'S5 Maquette'!F38</f>
        <v>0</v>
      </c>
      <c r="D38" s="83">
        <v>1</v>
      </c>
      <c r="E38" s="83" t="s">
        <v>314</v>
      </c>
      <c r="F38" s="83" t="s">
        <v>314</v>
      </c>
      <c r="G38" s="84" t="s">
        <v>314</v>
      </c>
      <c r="H38" s="84" t="s">
        <v>314</v>
      </c>
      <c r="I38" s="84" t="s">
        <v>314</v>
      </c>
      <c r="J38" s="84">
        <v>8</v>
      </c>
      <c r="K38" s="84" t="s">
        <v>10</v>
      </c>
      <c r="L38" s="85"/>
      <c r="M38" s="84">
        <v>3</v>
      </c>
      <c r="N38" s="85"/>
      <c r="O38" s="85"/>
      <c r="P38" s="84" t="s">
        <v>315</v>
      </c>
      <c r="Q38" s="85"/>
      <c r="R38" s="85"/>
      <c r="S38" s="84" t="s">
        <v>318</v>
      </c>
      <c r="T38" s="45"/>
    </row>
    <row r="39" spans="1:20" ht="30.6" customHeight="1" x14ac:dyDescent="0.25">
      <c r="A39" s="43" t="str">
        <f>'S5 Maquette'!B39</f>
        <v>UE5 Mineure</v>
      </c>
      <c r="B39" s="43" t="str">
        <f>'S5 Maquette'!C39</f>
        <v>UE</v>
      </c>
      <c r="C39" s="42">
        <f>'S5 Maquette'!F39</f>
        <v>0</v>
      </c>
      <c r="D39" s="83">
        <v>1</v>
      </c>
      <c r="E39" s="83" t="s">
        <v>314</v>
      </c>
      <c r="F39" s="83" t="s">
        <v>314</v>
      </c>
      <c r="G39" s="84" t="s">
        <v>314</v>
      </c>
      <c r="H39" s="84" t="s">
        <v>314</v>
      </c>
      <c r="I39" s="84" t="s">
        <v>314</v>
      </c>
      <c r="J39" s="84">
        <v>8</v>
      </c>
      <c r="K39" s="84"/>
      <c r="L39" s="84"/>
      <c r="M39" s="84"/>
      <c r="N39" s="84"/>
      <c r="O39" s="84"/>
      <c r="P39" s="84"/>
      <c r="Q39" s="84"/>
      <c r="R39" s="84"/>
      <c r="S39" s="84"/>
      <c r="T39" s="45"/>
    </row>
    <row r="40" spans="1:20" ht="30.6" customHeight="1" x14ac:dyDescent="0.25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/>
      <c r="B42" s="43"/>
      <c r="C42" s="42"/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/>
      <c r="B43" s="43"/>
      <c r="C43" s="42"/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/>
      <c r="B44" s="43"/>
      <c r="C44" s="42"/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/>
      <c r="B45" s="43"/>
      <c r="C45" s="42"/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/>
      <c r="B46" s="43"/>
      <c r="C46" s="42"/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/>
      <c r="B47" s="43"/>
      <c r="C47" s="42"/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/>
      <c r="B48" s="43"/>
      <c r="C48" s="42"/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/>
      <c r="B49" s="43"/>
      <c r="C49" s="42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/>
      <c r="B50" s="43"/>
      <c r="C50" s="42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/>
      <c r="B51" s="43"/>
      <c r="C51" s="42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/>
      <c r="B52" s="43"/>
      <c r="C52" s="42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/>
      <c r="B53" s="43"/>
      <c r="C53" s="42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/>
      <c r="B54" s="43"/>
      <c r="C54" s="42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/>
      <c r="B55" s="43"/>
      <c r="C55" s="42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/>
      <c r="B56" s="43"/>
      <c r="C56" s="42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/>
      <c r="B57" s="43"/>
      <c r="C57" s="42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/>
      <c r="B58" s="43"/>
      <c r="C58" s="42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/>
      <c r="B59" s="43"/>
      <c r="C59" s="42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13" priority="9">
      <formula>$C1="Parcours Pédagogique"</formula>
    </cfRule>
    <cfRule type="expression" dxfId="312" priority="10">
      <formula>$C1="BLOC"</formula>
    </cfRule>
    <cfRule type="expression" dxfId="311" priority="11">
      <formula>$C1="OPTION"</formula>
    </cfRule>
  </conditionalFormatting>
  <conditionalFormatting sqref="A16:S26 A40:S298 A27:C39 T16">
    <cfRule type="expression" dxfId="310" priority="14">
      <formula>$C16="Modification MCC"</formula>
    </cfRule>
  </conditionalFormatting>
  <conditionalFormatting sqref="A18:S26 A27:C39 A40:S300 T18">
    <cfRule type="expression" dxfId="309" priority="18">
      <formula>$C18="Modification"</formula>
    </cfRule>
  </conditionalFormatting>
  <conditionalFormatting sqref="B1:S9 B10:E10 J10:S11 B11:D11 B12:M12 P12 B13:L13 B14:N14 P14:S17 B15:M17 B301:S999">
    <cfRule type="expression" dxfId="308" priority="16">
      <formula>$D1="Création"</formula>
    </cfRule>
    <cfRule type="expression" dxfId="307" priority="17">
      <formula>$D1="Fermeture"</formula>
    </cfRule>
  </conditionalFormatting>
  <conditionalFormatting sqref="C1:S26 C27:C39 C40:S999">
    <cfRule type="expression" dxfId="306" priority="1">
      <formula>$B1="Option"</formula>
    </cfRule>
  </conditionalFormatting>
  <conditionalFormatting sqref="J1:J26 J40:J999">
    <cfRule type="expression" dxfId="305" priority="7">
      <formula>$I1="NON"</formula>
    </cfRule>
  </conditionalFormatting>
  <conditionalFormatting sqref="L1:L26 L40:L999">
    <cfRule type="expression" dxfId="304" priority="2">
      <formula>$K1="CCI (CC Intégral)"</formula>
    </cfRule>
    <cfRule type="expression" dxfId="303" priority="3">
      <formula>$K1="CT (Contrôle terminal)"</formula>
    </cfRule>
  </conditionalFormatting>
  <conditionalFormatting sqref="L18:L26 L40:L300 M18">
    <cfRule type="expression" dxfId="302" priority="12">
      <formula>$K1="CT (Contrôle terminal)"</formula>
    </cfRule>
  </conditionalFormatting>
  <conditionalFormatting sqref="L18:L26 L40:L300">
    <cfRule type="expression" dxfId="301" priority="13">
      <formula>$K1="CCI (CC Intégral)"</formula>
    </cfRule>
  </conditionalFormatting>
  <conditionalFormatting sqref="M1:M26 M40:M999">
    <cfRule type="expression" dxfId="300" priority="8">
      <formula>$K1="CT (Contrôle terminal)"</formula>
    </cfRule>
  </conditionalFormatting>
  <conditionalFormatting sqref="N1:O26 N40:O999">
    <cfRule type="expression" dxfId="299" priority="6">
      <formula>$K1="CCI (CC Intégral)"</formula>
    </cfRule>
  </conditionalFormatting>
  <conditionalFormatting sqref="P14:S17 B15:M17 B1:S9 J10:S11 B12:M12 B14:N14 B301:S999 B13:L13 B10:E10 B11:D11 P12">
    <cfRule type="expression" dxfId="298" priority="15">
      <formula>$D1="Modification"</formula>
    </cfRule>
  </conditionalFormatting>
  <conditionalFormatting sqref="Q1:R26 Q40:R999">
    <cfRule type="expression" dxfId="297" priority="4">
      <formula>$P1="Autres"</formula>
    </cfRule>
  </conditionalFormatting>
  <conditionalFormatting sqref="S1:S26 T18 S40:S999">
    <cfRule type="expression" dxfId="296" priority="5">
      <formula>$P1="CT (Contrôle terminal)"</formula>
    </cfRule>
  </conditionalFormatting>
  <conditionalFormatting sqref="T18 A18:S26 A27:C39 A40:S300">
    <cfRule type="expression" dxfId="295" priority="19">
      <formula>$C18="Création"</formula>
    </cfRule>
    <cfRule type="expression" dxfId="294" priority="20">
      <formula>$C18="Fermeture"</formula>
    </cfRule>
  </conditionalFormatting>
  <dataValidations count="6">
    <dataValidation type="list" allowBlank="1" showInputMessage="1" showErrorMessage="1" sqref="H40:I300 G19 E40:F300 E19:F26 H19:I26 G23:G26 G40:G300" xr:uid="{EAC9132A-8A74-49B2-AC3C-99091CCAA13C}">
      <formula1>"OUI, NON"</formula1>
    </dataValidation>
    <dataValidation type="list" allowBlank="1" showInputMessage="1" showErrorMessage="1" sqref="P19:P26 P40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26 K40:K300" xr:uid="{EED70BAB-1C30-4E6C-A424-DECDABBB26AD}">
      <formula1>List_Controle2</formula1>
    </dataValidation>
    <dataValidation type="list" allowBlank="1" showInputMessage="1" showErrorMessage="1" sqref="N40:N300 N19:N26 Q19:Q26 Q40:Q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904D-D29B-41EA-8401-3848A75EE8F3}">
  <dimension ref="A1:T300"/>
  <sheetViews>
    <sheetView topLeftCell="J1" zoomScale="95" zoomScaleNormal="95" workbookViewId="0">
      <pane ySplit="18" topLeftCell="A28" activePane="bottomLeft" state="frozen"/>
      <selection activeCell="D25" sqref="D25"/>
      <selection pane="bottomLeft" activeCell="S36" sqref="S36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 x14ac:dyDescent="0.25">
      <c r="A1" s="138"/>
      <c r="B1" s="138"/>
      <c r="C1" s="138"/>
      <c r="D1" s="138"/>
      <c r="E1" s="138"/>
      <c r="F1" s="138"/>
      <c r="G1" s="138"/>
      <c r="H1" s="138"/>
      <c r="I1" s="138"/>
      <c r="J1" s="37"/>
    </row>
    <row r="2" spans="1:19" x14ac:dyDescent="0.25">
      <c r="A2" s="138"/>
      <c r="B2" s="138"/>
      <c r="C2" s="138"/>
      <c r="D2" s="138"/>
      <c r="E2" s="138"/>
      <c r="F2" s="138"/>
      <c r="G2" s="138"/>
      <c r="H2" s="138"/>
      <c r="I2" s="138"/>
      <c r="J2" s="37"/>
    </row>
    <row r="3" spans="1:19" x14ac:dyDescent="0.25">
      <c r="A3" s="138"/>
      <c r="B3" s="138"/>
      <c r="C3" s="138"/>
      <c r="D3" s="138"/>
      <c r="E3" s="138"/>
      <c r="F3" s="138"/>
      <c r="G3" s="138"/>
      <c r="H3" s="138"/>
      <c r="I3" s="138"/>
      <c r="J3" s="37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37"/>
    </row>
    <row r="5" spans="1:19" x14ac:dyDescent="0.25">
      <c r="A5" s="138"/>
      <c r="B5" s="138"/>
      <c r="C5" s="138"/>
      <c r="D5" s="138"/>
      <c r="E5" s="138"/>
      <c r="F5" s="138"/>
      <c r="G5" s="138"/>
      <c r="H5" s="138"/>
      <c r="I5" s="138"/>
      <c r="J5" s="37"/>
    </row>
    <row r="6" spans="1:19" x14ac:dyDescent="0.25">
      <c r="A6" s="138"/>
      <c r="B6" s="138"/>
      <c r="C6" s="138"/>
      <c r="D6" s="138"/>
      <c r="E6" s="138"/>
      <c r="F6" s="138"/>
      <c r="G6" s="138"/>
      <c r="H6" s="138"/>
      <c r="I6" s="138"/>
      <c r="J6" s="37"/>
    </row>
    <row r="7" spans="1:19" ht="14.45" customHeight="1" x14ac:dyDescent="0.25">
      <c r="A7" s="139" t="s">
        <v>211</v>
      </c>
      <c r="B7" s="137" t="str">
        <f>'[1]Fiche Générale'!B3</f>
        <v>Portail_LLAC</v>
      </c>
      <c r="C7" s="117" t="s">
        <v>241</v>
      </c>
      <c r="D7" s="117"/>
      <c r="E7" s="142" t="str">
        <f>'[1]Fiche Générale'!B4</f>
        <v>Langues, littératures et civilisations étrangères et régionales (LLCER)</v>
      </c>
      <c r="F7" s="143"/>
      <c r="G7" s="117" t="s">
        <v>242</v>
      </c>
      <c r="H7" s="137">
        <f>'[1]Fiche Générale'!B5</f>
        <v>0</v>
      </c>
      <c r="I7" s="137"/>
      <c r="J7" s="38"/>
      <c r="K7" s="21"/>
    </row>
    <row r="8" spans="1:19" ht="14.45" customHeight="1" x14ac:dyDescent="0.25">
      <c r="A8" s="140"/>
      <c r="B8" s="137"/>
      <c r="C8" s="117"/>
      <c r="D8" s="117"/>
      <c r="E8" s="142"/>
      <c r="F8" s="143"/>
      <c r="G8" s="117"/>
      <c r="H8" s="137"/>
      <c r="I8" s="137"/>
      <c r="J8" s="38"/>
      <c r="K8" s="21"/>
    </row>
    <row r="9" spans="1:19" ht="14.45" customHeight="1" x14ac:dyDescent="0.25">
      <c r="A9" s="140"/>
      <c r="B9" s="137"/>
      <c r="C9" s="117"/>
      <c r="D9" s="117"/>
      <c r="E9" s="142"/>
      <c r="F9" s="143"/>
      <c r="G9" s="117"/>
      <c r="H9" s="137"/>
      <c r="I9" s="137"/>
      <c r="J9" s="38"/>
      <c r="K9" s="21"/>
    </row>
    <row r="10" spans="1:19" ht="14.45" customHeight="1" x14ac:dyDescent="0.25">
      <c r="A10" s="140"/>
      <c r="B10" s="137"/>
      <c r="C10" s="118" t="s">
        <v>214</v>
      </c>
      <c r="D10" s="118"/>
      <c r="E10" s="125" t="str">
        <f>'[1]Fiche Générale'!B9</f>
        <v>Anglais LLCER</v>
      </c>
      <c r="F10" s="126"/>
      <c r="G10" s="126"/>
      <c r="H10" s="126"/>
      <c r="I10" s="127"/>
      <c r="J10" s="39"/>
      <c r="K10" s="21"/>
    </row>
    <row r="11" spans="1:19" ht="14.45" customHeight="1" x14ac:dyDescent="0.25">
      <c r="A11" s="141"/>
      <c r="B11" s="137"/>
      <c r="C11" s="118"/>
      <c r="D11" s="118"/>
      <c r="E11" s="128"/>
      <c r="F11" s="129"/>
      <c r="G11" s="129"/>
      <c r="H11" s="129"/>
      <c r="I11" s="130"/>
      <c r="J11" s="39"/>
      <c r="K11" s="21"/>
    </row>
    <row r="12" spans="1:19" x14ac:dyDescent="0.25">
      <c r="C12" s="16"/>
      <c r="I12" s="35"/>
      <c r="J12" s="35"/>
      <c r="M12" s="133" t="s">
        <v>243</v>
      </c>
      <c r="N12" s="134"/>
      <c r="O12" s="144"/>
      <c r="P12" s="133" t="s">
        <v>244</v>
      </c>
      <c r="Q12" s="134"/>
      <c r="R12" s="134"/>
      <c r="S12" s="144"/>
    </row>
    <row r="13" spans="1:19" x14ac:dyDescent="0.25">
      <c r="A13" s="146" t="s">
        <v>215</v>
      </c>
      <c r="B13" s="148" t="str">
        <f>'[1]S5 Maquette'!B13:B14</f>
        <v>3 ème Année de Licence</v>
      </c>
      <c r="C13" s="148"/>
      <c r="D13" s="146" t="s">
        <v>245</v>
      </c>
      <c r="E13" s="148">
        <f>'[1]S5 Maquette'!E13:F14</f>
        <v>0</v>
      </c>
      <c r="F13" s="148"/>
      <c r="G13" s="148"/>
      <c r="I13" s="35"/>
      <c r="J13" s="35"/>
      <c r="M13" s="135"/>
      <c r="N13" s="136"/>
      <c r="O13" s="145"/>
      <c r="P13" s="135"/>
      <c r="Q13" s="136"/>
      <c r="R13" s="136"/>
      <c r="S13" s="145"/>
    </row>
    <row r="14" spans="1:19" x14ac:dyDescent="0.25">
      <c r="A14" s="147"/>
      <c r="B14" s="148"/>
      <c r="C14" s="148"/>
      <c r="D14" s="147"/>
      <c r="E14" s="148"/>
      <c r="F14" s="148"/>
      <c r="G14" s="148"/>
      <c r="I14" s="35"/>
      <c r="J14" s="35"/>
      <c r="M14" s="116" t="s">
        <v>246</v>
      </c>
      <c r="N14" s="133" t="s">
        <v>247</v>
      </c>
      <c r="O14" s="144"/>
      <c r="P14" s="138"/>
      <c r="Q14" s="151"/>
      <c r="R14" s="154"/>
      <c r="S14" s="146"/>
    </row>
    <row r="15" spans="1:19" x14ac:dyDescent="0.25">
      <c r="A15" s="146" t="s">
        <v>248</v>
      </c>
      <c r="B15" s="156" t="str">
        <f>'[1]S5 Maquette'!B15:B16</f>
        <v>Semestre 5</v>
      </c>
      <c r="C15" s="157"/>
      <c r="D15" s="146" t="s">
        <v>249</v>
      </c>
      <c r="E15" s="148">
        <f>'[1]S5 Maquette'!E15:F16</f>
        <v>0</v>
      </c>
      <c r="F15" s="148"/>
      <c r="G15" s="148"/>
      <c r="I15" s="35"/>
      <c r="J15" s="35"/>
      <c r="M15" s="116"/>
      <c r="N15" s="149"/>
      <c r="O15" s="150"/>
      <c r="P15" s="138"/>
      <c r="Q15" s="152"/>
      <c r="R15" s="154"/>
      <c r="S15" s="155"/>
    </row>
    <row r="16" spans="1:19" x14ac:dyDescent="0.25">
      <c r="A16" s="147"/>
      <c r="B16" s="158"/>
      <c r="C16" s="159"/>
      <c r="D16" s="147"/>
      <c r="E16" s="148"/>
      <c r="F16" s="148"/>
      <c r="G16" s="148"/>
      <c r="I16" s="35"/>
      <c r="J16" s="35"/>
      <c r="M16" s="116"/>
      <c r="N16" s="149"/>
      <c r="O16" s="150"/>
      <c r="P16" s="138"/>
      <c r="Q16" s="152"/>
      <c r="R16" s="154"/>
      <c r="S16" s="155"/>
    </row>
    <row r="17" spans="1:20" x14ac:dyDescent="0.25">
      <c r="L17" s="17"/>
      <c r="M17" s="116"/>
      <c r="N17" s="135"/>
      <c r="O17" s="145"/>
      <c r="P17" s="138"/>
      <c r="Q17" s="153"/>
      <c r="R17" s="154"/>
      <c r="S17" s="147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87" t="str">
        <f>'[1]S5 Maquette'!B27</f>
        <v>UE1 Langue - Anglais</v>
      </c>
      <c r="B27" s="87" t="str">
        <f>'[1]S5 Maquette'!C27</f>
        <v>UE</v>
      </c>
      <c r="C27" s="42">
        <f>'[1]S5 Maquette'!F27</f>
        <v>0</v>
      </c>
      <c r="D27" s="88">
        <v>1</v>
      </c>
      <c r="E27" s="88" t="s">
        <v>314</v>
      </c>
      <c r="F27" s="88" t="s">
        <v>314</v>
      </c>
      <c r="G27" s="86" t="s">
        <v>314</v>
      </c>
      <c r="H27" s="86" t="s">
        <v>314</v>
      </c>
      <c r="I27" s="86" t="s">
        <v>314</v>
      </c>
      <c r="J27" s="86">
        <v>8</v>
      </c>
      <c r="K27" s="86" t="s">
        <v>10</v>
      </c>
      <c r="M27" s="86"/>
      <c r="N27" s="86"/>
      <c r="O27" s="86"/>
      <c r="P27" s="86" t="s">
        <v>315</v>
      </c>
      <c r="Q27" s="86"/>
      <c r="R27" s="86"/>
      <c r="S27" s="86" t="s">
        <v>321</v>
      </c>
      <c r="T27" s="45"/>
    </row>
    <row r="28" spans="1:20" ht="30.6" customHeight="1" x14ac:dyDescent="0.25">
      <c r="A28" s="87" t="str">
        <f>'[1]S5 Maquette'!B28</f>
        <v>Traduction - Anglais</v>
      </c>
      <c r="B28" s="87" t="str">
        <f>'[1]S5 Maquette'!C28</f>
        <v>ECUE</v>
      </c>
      <c r="C28" s="42">
        <f>'[1]S5 Maquette'!F28</f>
        <v>0</v>
      </c>
      <c r="D28" s="88">
        <v>1</v>
      </c>
      <c r="E28" s="88" t="s">
        <v>314</v>
      </c>
      <c r="F28" s="88" t="s">
        <v>314</v>
      </c>
      <c r="G28" s="86" t="s">
        <v>314</v>
      </c>
      <c r="H28" s="86" t="s">
        <v>314</v>
      </c>
      <c r="I28" s="86" t="s">
        <v>314</v>
      </c>
      <c r="J28" s="86">
        <v>8</v>
      </c>
      <c r="K28" s="86" t="s">
        <v>10</v>
      </c>
      <c r="L28" s="86"/>
      <c r="M28" s="86">
        <v>4</v>
      </c>
      <c r="N28" s="86"/>
      <c r="O28" s="86"/>
      <c r="P28" s="86" t="s">
        <v>315</v>
      </c>
      <c r="Q28" s="86"/>
      <c r="R28" s="86"/>
      <c r="S28" s="86" t="s">
        <v>322</v>
      </c>
      <c r="T28" s="45"/>
    </row>
    <row r="29" spans="1:20" ht="30.6" customHeight="1" x14ac:dyDescent="0.25">
      <c r="A29" s="87" t="str">
        <f>'[1]S5 Maquette'!B29</f>
        <v>Langue et linguistique - Anglais</v>
      </c>
      <c r="B29" s="87" t="str">
        <f>'[1]S5 Maquette'!C29</f>
        <v>ECUE</v>
      </c>
      <c r="C29" s="42">
        <f>'[1]S5 Maquette'!F29</f>
        <v>0</v>
      </c>
      <c r="D29" s="88">
        <v>1</v>
      </c>
      <c r="E29" s="88" t="s">
        <v>314</v>
      </c>
      <c r="F29" s="88" t="s">
        <v>314</v>
      </c>
      <c r="G29" s="86" t="s">
        <v>314</v>
      </c>
      <c r="H29" s="86" t="s">
        <v>314</v>
      </c>
      <c r="I29" s="86" t="s">
        <v>314</v>
      </c>
      <c r="J29" s="86">
        <v>8</v>
      </c>
      <c r="K29" s="86" t="s">
        <v>10</v>
      </c>
      <c r="L29" s="86"/>
      <c r="M29" s="86">
        <v>2</v>
      </c>
      <c r="N29" s="86"/>
      <c r="O29" s="86"/>
      <c r="P29" s="86" t="s">
        <v>315</v>
      </c>
      <c r="Q29" s="86"/>
      <c r="R29" s="86"/>
      <c r="S29" s="86" t="s">
        <v>323</v>
      </c>
      <c r="T29" s="45"/>
    </row>
    <row r="30" spans="1:20" ht="30.6" customHeight="1" x14ac:dyDescent="0.25">
      <c r="A30" s="87" t="str">
        <f>'[1]S5 Maquette'!B30</f>
        <v>UE2 Littérature - Anglais</v>
      </c>
      <c r="B30" s="87" t="str">
        <f>'[1]S5 Maquette'!C30</f>
        <v>UE</v>
      </c>
      <c r="C30" s="42">
        <f>'[1]S5 Maquette'!F30</f>
        <v>0</v>
      </c>
      <c r="D30" s="88">
        <v>1</v>
      </c>
      <c r="E30" s="88" t="s">
        <v>314</v>
      </c>
      <c r="F30" s="88" t="s">
        <v>314</v>
      </c>
      <c r="G30" s="86" t="s">
        <v>314</v>
      </c>
      <c r="H30" s="86" t="s">
        <v>314</v>
      </c>
      <c r="I30" s="86" t="s">
        <v>314</v>
      </c>
      <c r="J30" s="86">
        <v>8</v>
      </c>
      <c r="K30" s="86" t="s">
        <v>10</v>
      </c>
      <c r="L30" s="86"/>
      <c r="M30" s="86">
        <v>2</v>
      </c>
      <c r="N30" s="86"/>
      <c r="O30" s="86"/>
      <c r="P30" s="86" t="s">
        <v>315</v>
      </c>
      <c r="Q30" s="86"/>
      <c r="R30" s="86"/>
      <c r="S30" s="86" t="s">
        <v>324</v>
      </c>
      <c r="T30" s="45"/>
    </row>
    <row r="31" spans="1:20" ht="30.6" customHeight="1" x14ac:dyDescent="0.25">
      <c r="A31" s="87" t="str">
        <f>'[1]S5 Maquette'!B31</f>
        <v>Littérature A - Anglais</v>
      </c>
      <c r="B31" s="87" t="str">
        <f>'[1]S5 Maquette'!C31</f>
        <v>ECUE</v>
      </c>
      <c r="C31" s="42">
        <f>'[1]S5 Maquette'!F31</f>
        <v>0</v>
      </c>
      <c r="D31" s="88">
        <v>1</v>
      </c>
      <c r="E31" s="88" t="s">
        <v>314</v>
      </c>
      <c r="F31" s="88" t="s">
        <v>314</v>
      </c>
      <c r="G31" s="86" t="s">
        <v>314</v>
      </c>
      <c r="H31" s="86" t="s">
        <v>314</v>
      </c>
      <c r="I31" s="86" t="s">
        <v>314</v>
      </c>
      <c r="J31" s="86">
        <v>8</v>
      </c>
      <c r="K31" s="86" t="s">
        <v>10</v>
      </c>
      <c r="L31" s="86"/>
      <c r="M31" s="86">
        <v>2</v>
      </c>
      <c r="N31" s="86"/>
      <c r="O31" s="86"/>
      <c r="P31" s="86" t="s">
        <v>315</v>
      </c>
      <c r="Q31" s="86"/>
      <c r="R31" s="86"/>
      <c r="S31" s="86" t="s">
        <v>325</v>
      </c>
      <c r="T31" s="45"/>
    </row>
    <row r="32" spans="1:20" ht="30.6" customHeight="1" x14ac:dyDescent="0.25">
      <c r="A32" s="87" t="str">
        <f>'[1]S5 Maquette'!B32</f>
        <v>Littérature B - Anglais</v>
      </c>
      <c r="B32" s="87" t="str">
        <f>'[1]S5 Maquette'!C32</f>
        <v>ECUE</v>
      </c>
      <c r="C32" s="42">
        <f>'[1]S5 Maquette'!F32</f>
        <v>0</v>
      </c>
      <c r="D32" s="88">
        <v>1</v>
      </c>
      <c r="E32" s="88" t="s">
        <v>314</v>
      </c>
      <c r="F32" s="88" t="s">
        <v>314</v>
      </c>
      <c r="G32" s="86" t="s">
        <v>314</v>
      </c>
      <c r="H32" s="86" t="s">
        <v>314</v>
      </c>
      <c r="I32" s="86" t="s">
        <v>314</v>
      </c>
      <c r="J32" s="86">
        <v>8</v>
      </c>
      <c r="K32" s="86" t="s">
        <v>10</v>
      </c>
      <c r="L32" s="86"/>
      <c r="M32" s="86">
        <v>1</v>
      </c>
      <c r="N32" s="86"/>
      <c r="O32" s="86"/>
      <c r="P32" s="86" t="s">
        <v>315</v>
      </c>
      <c r="Q32" s="86"/>
      <c r="R32" s="86"/>
      <c r="S32" s="86" t="s">
        <v>325</v>
      </c>
      <c r="T32" s="45"/>
    </row>
    <row r="33" spans="1:20" ht="30.6" customHeight="1" x14ac:dyDescent="0.25">
      <c r="A33" s="87" t="str">
        <f>'[1]S5 Maquette'!B33</f>
        <v>UE3 Civilisation - Anglais</v>
      </c>
      <c r="B33" s="87" t="str">
        <f>'[1]S5 Maquette'!C33</f>
        <v>UE</v>
      </c>
      <c r="C33" s="42">
        <f>'[1]S5 Maquette'!F33</f>
        <v>0</v>
      </c>
      <c r="D33" s="88">
        <v>1</v>
      </c>
      <c r="E33" s="88" t="s">
        <v>314</v>
      </c>
      <c r="F33" s="88" t="s">
        <v>314</v>
      </c>
      <c r="G33" s="86" t="s">
        <v>314</v>
      </c>
      <c r="H33" s="86" t="s">
        <v>314</v>
      </c>
      <c r="I33" s="86" t="s">
        <v>314</v>
      </c>
      <c r="J33" s="86">
        <v>8</v>
      </c>
      <c r="K33" s="86" t="s">
        <v>10</v>
      </c>
      <c r="L33" s="86"/>
      <c r="M33" s="86">
        <v>1</v>
      </c>
      <c r="N33" s="86"/>
      <c r="O33" s="86"/>
      <c r="P33" s="86" t="s">
        <v>315</v>
      </c>
      <c r="Q33" s="86"/>
      <c r="R33" s="86"/>
      <c r="S33" s="86" t="s">
        <v>324</v>
      </c>
      <c r="T33" s="45"/>
    </row>
    <row r="34" spans="1:20" ht="30.6" customHeight="1" x14ac:dyDescent="0.25">
      <c r="A34" s="87" t="str">
        <f>'[1]S5 Maquette'!B34</f>
        <v>Civilisation A - Anglais</v>
      </c>
      <c r="B34" s="87" t="str">
        <f>'[1]S5 Maquette'!C34</f>
        <v>ECUE</v>
      </c>
      <c r="C34" s="42">
        <f>'[1]S5 Maquette'!F34</f>
        <v>0</v>
      </c>
      <c r="D34" s="88">
        <v>1</v>
      </c>
      <c r="E34" s="88" t="s">
        <v>314</v>
      </c>
      <c r="F34" s="88" t="s">
        <v>314</v>
      </c>
      <c r="G34" s="86" t="s">
        <v>314</v>
      </c>
      <c r="H34" s="86" t="s">
        <v>314</v>
      </c>
      <c r="I34" s="86" t="s">
        <v>314</v>
      </c>
      <c r="J34" s="86">
        <v>8</v>
      </c>
      <c r="K34" s="86" t="s">
        <v>10</v>
      </c>
      <c r="L34" s="86"/>
      <c r="M34" s="86">
        <v>2</v>
      </c>
      <c r="N34" s="86"/>
      <c r="O34" s="86"/>
      <c r="P34" s="86" t="s">
        <v>315</v>
      </c>
      <c r="Q34" s="86"/>
      <c r="R34" s="86"/>
      <c r="S34" s="86" t="s">
        <v>325</v>
      </c>
      <c r="T34" s="45"/>
    </row>
    <row r="35" spans="1:20" ht="30.6" customHeight="1" x14ac:dyDescent="0.25">
      <c r="A35" s="87" t="str">
        <f>'[1]S5 Maquette'!B35</f>
        <v>Civilisation B - Anglais</v>
      </c>
      <c r="B35" s="87" t="str">
        <f>'[1]S5 Maquette'!C35</f>
        <v>ECUE</v>
      </c>
      <c r="C35" s="42">
        <f>'[1]S5 Maquette'!F35</f>
        <v>0</v>
      </c>
      <c r="D35" s="88">
        <v>1</v>
      </c>
      <c r="E35" s="88" t="s">
        <v>314</v>
      </c>
      <c r="F35" s="88" t="s">
        <v>314</v>
      </c>
      <c r="G35" s="86" t="s">
        <v>314</v>
      </c>
      <c r="H35" s="86" t="s">
        <v>314</v>
      </c>
      <c r="I35" s="86" t="s">
        <v>314</v>
      </c>
      <c r="J35" s="86">
        <v>8</v>
      </c>
      <c r="K35" s="86" t="s">
        <v>10</v>
      </c>
      <c r="L35" s="86"/>
      <c r="M35" s="86">
        <v>1</v>
      </c>
      <c r="N35" s="86"/>
      <c r="O35" s="86"/>
      <c r="P35" s="86" t="s">
        <v>315</v>
      </c>
      <c r="Q35" s="86"/>
      <c r="R35" s="86"/>
      <c r="S35" s="86" t="s">
        <v>325</v>
      </c>
      <c r="T35" s="45"/>
    </row>
    <row r="36" spans="1:20" ht="30.6" customHeight="1" x14ac:dyDescent="0.25">
      <c r="A36" s="87" t="str">
        <f>'[1]S5 Maquette'!B36</f>
        <v>UE4 Arts et images - Anglais</v>
      </c>
      <c r="B36" s="87" t="str">
        <f>'[1]S5 Maquette'!C36</f>
        <v>UE</v>
      </c>
      <c r="C36" s="42">
        <f>'[1]S5 Maquette'!F36</f>
        <v>0</v>
      </c>
      <c r="D36" s="88">
        <v>1</v>
      </c>
      <c r="E36" s="88" t="s">
        <v>314</v>
      </c>
      <c r="F36" s="88" t="s">
        <v>314</v>
      </c>
      <c r="G36" s="86" t="s">
        <v>314</v>
      </c>
      <c r="H36" s="86" t="s">
        <v>314</v>
      </c>
      <c r="I36" s="86" t="s">
        <v>314</v>
      </c>
      <c r="J36" s="86">
        <v>8</v>
      </c>
      <c r="K36" s="86" t="s">
        <v>10</v>
      </c>
      <c r="L36" s="86"/>
      <c r="M36" s="86">
        <v>1</v>
      </c>
      <c r="N36" s="86"/>
      <c r="O36" s="86"/>
      <c r="P36" s="86" t="s">
        <v>315</v>
      </c>
      <c r="Q36" s="86"/>
      <c r="R36" s="86"/>
      <c r="S36" s="86" t="s">
        <v>324</v>
      </c>
      <c r="T36" s="45"/>
    </row>
    <row r="37" spans="1:20" ht="30.6" customHeight="1" x14ac:dyDescent="0.25">
      <c r="A37" s="87" t="str">
        <f>'[1]S5 Maquette'!B37</f>
        <v>Arts et images A - Anglais</v>
      </c>
      <c r="B37" s="87" t="str">
        <f>'[1]S5 Maquette'!C37</f>
        <v>ECUE</v>
      </c>
      <c r="C37" s="42">
        <f>'[1]S5 Maquette'!F37</f>
        <v>0</v>
      </c>
      <c r="D37" s="88">
        <v>1</v>
      </c>
      <c r="E37" s="88" t="s">
        <v>314</v>
      </c>
      <c r="F37" s="88" t="s">
        <v>314</v>
      </c>
      <c r="G37" s="86" t="s">
        <v>314</v>
      </c>
      <c r="H37" s="86" t="s">
        <v>314</v>
      </c>
      <c r="I37" s="86" t="s">
        <v>314</v>
      </c>
      <c r="J37" s="86">
        <v>8</v>
      </c>
      <c r="K37" s="86" t="s">
        <v>10</v>
      </c>
      <c r="L37" s="86"/>
      <c r="M37" s="86">
        <v>2</v>
      </c>
      <c r="N37" s="86"/>
      <c r="O37" s="86"/>
      <c r="P37" s="86" t="s">
        <v>315</v>
      </c>
      <c r="Q37" s="86"/>
      <c r="R37" s="86"/>
      <c r="S37" s="86" t="s">
        <v>325</v>
      </c>
      <c r="T37" s="45"/>
    </row>
    <row r="38" spans="1:20" ht="30.6" customHeight="1" x14ac:dyDescent="0.25">
      <c r="A38" s="87" t="str">
        <f>'[1]S5 Maquette'!B38</f>
        <v>Arts et images B - Anglais</v>
      </c>
      <c r="B38" s="87" t="str">
        <f>'[1]S5 Maquette'!C38</f>
        <v>ECUE</v>
      </c>
      <c r="C38" s="42">
        <f>'[1]S5 Maquette'!F38</f>
        <v>0</v>
      </c>
      <c r="D38" s="88">
        <v>1</v>
      </c>
      <c r="E38" s="88" t="s">
        <v>314</v>
      </c>
      <c r="F38" s="88" t="s">
        <v>314</v>
      </c>
      <c r="G38" s="86" t="s">
        <v>314</v>
      </c>
      <c r="H38" s="86" t="s">
        <v>314</v>
      </c>
      <c r="I38" s="86" t="s">
        <v>314</v>
      </c>
      <c r="J38" s="86">
        <v>8</v>
      </c>
      <c r="K38" s="86" t="s">
        <v>10</v>
      </c>
      <c r="L38" s="86"/>
      <c r="M38" s="86">
        <v>1</v>
      </c>
      <c r="N38" s="86"/>
      <c r="O38" s="86"/>
      <c r="P38" s="86" t="s">
        <v>315</v>
      </c>
      <c r="Q38" s="86"/>
      <c r="R38" s="86"/>
      <c r="S38" s="86" t="s">
        <v>325</v>
      </c>
      <c r="T38" s="45"/>
    </row>
    <row r="39" spans="1:20" ht="30.6" customHeight="1" x14ac:dyDescent="0.25">
      <c r="A39" s="87" t="str">
        <f>'[1]S5 Maquette'!B39</f>
        <v>UE5 Mineure</v>
      </c>
      <c r="B39" s="87" t="str">
        <f>'[1]S5 Maquette'!C39</f>
        <v>UE</v>
      </c>
      <c r="C39" s="42">
        <f>'[1]S5 Maquette'!F39</f>
        <v>0</v>
      </c>
      <c r="D39" s="88">
        <v>1</v>
      </c>
      <c r="E39" s="88" t="s">
        <v>314</v>
      </c>
      <c r="F39" s="88" t="s">
        <v>314</v>
      </c>
      <c r="G39" s="86" t="s">
        <v>314</v>
      </c>
      <c r="H39" s="86" t="s">
        <v>314</v>
      </c>
      <c r="I39" s="86" t="s">
        <v>314</v>
      </c>
      <c r="J39" s="86">
        <v>8</v>
      </c>
      <c r="K39" s="86" t="s">
        <v>10</v>
      </c>
      <c r="L39" s="86"/>
      <c r="M39" s="86">
        <v>1</v>
      </c>
      <c r="N39" s="86"/>
      <c r="O39" s="86"/>
      <c r="P39" s="86"/>
      <c r="Q39" s="86"/>
      <c r="R39" s="86"/>
      <c r="S39" s="86"/>
      <c r="T39" s="45"/>
    </row>
    <row r="40" spans="1:20" ht="30.6" customHeight="1" x14ac:dyDescent="0.25">
      <c r="A40" s="87">
        <f>'[1]S5 Maquette'!B40</f>
        <v>0</v>
      </c>
      <c r="B40" s="87">
        <f>'[1]S5 Maquette'!C40</f>
        <v>0</v>
      </c>
      <c r="C40" s="42">
        <f>'[1]S5 Maquette'!F40</f>
        <v>0</v>
      </c>
      <c r="D40" s="88"/>
      <c r="E40" s="88"/>
      <c r="F40" s="88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45"/>
    </row>
    <row r="41" spans="1:20" ht="30.6" customHeight="1" x14ac:dyDescent="0.25">
      <c r="A41" s="87">
        <f>'[1]S5 Maquette'!B41</f>
        <v>0</v>
      </c>
      <c r="B41" s="87">
        <f>'[1]S5 Maquette'!C41</f>
        <v>0</v>
      </c>
      <c r="C41" s="42">
        <f>'[1]S5 Maquette'!F41</f>
        <v>0</v>
      </c>
      <c r="D41" s="88"/>
      <c r="E41" s="88"/>
      <c r="F41" s="88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45"/>
    </row>
    <row r="42" spans="1:20" ht="30.6" customHeight="1" x14ac:dyDescent="0.25">
      <c r="A42" s="87">
        <f>'[1]S5 Maquette'!B42</f>
        <v>0</v>
      </c>
      <c r="B42" s="87">
        <f>'[1]S5 Maquette'!C42</f>
        <v>0</v>
      </c>
      <c r="C42" s="42">
        <f>'[1]S5 Maquette'!F42</f>
        <v>0</v>
      </c>
      <c r="D42" s="88"/>
      <c r="E42" s="88"/>
      <c r="F42" s="88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45"/>
    </row>
    <row r="43" spans="1:20" ht="30.6" customHeight="1" x14ac:dyDescent="0.25">
      <c r="A43" s="87">
        <f>'[1]S5 Maquette'!B43</f>
        <v>0</v>
      </c>
      <c r="B43" s="87">
        <f>'[1]S5 Maquette'!C43</f>
        <v>0</v>
      </c>
      <c r="C43" s="42">
        <f>'[1]S5 Maquette'!F43</f>
        <v>0</v>
      </c>
      <c r="D43" s="88"/>
      <c r="E43" s="88"/>
      <c r="F43" s="88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45"/>
    </row>
    <row r="44" spans="1:20" ht="30.6" customHeight="1" x14ac:dyDescent="0.25">
      <c r="A44" s="87">
        <f>'[1]S5 Maquette'!B44</f>
        <v>0</v>
      </c>
      <c r="B44" s="87">
        <f>'[1]S5 Maquette'!C44</f>
        <v>0</v>
      </c>
      <c r="C44" s="42">
        <f>'[1]S5 Maquette'!F44</f>
        <v>0</v>
      </c>
      <c r="D44" s="88"/>
      <c r="E44" s="88"/>
      <c r="F44" s="88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45"/>
    </row>
    <row r="45" spans="1:20" ht="30.6" customHeight="1" x14ac:dyDescent="0.25">
      <c r="A45" s="87">
        <f>'[1]S5 Maquette'!B45</f>
        <v>0</v>
      </c>
      <c r="B45" s="87">
        <f>'[1]S5 Maquette'!C45</f>
        <v>0</v>
      </c>
      <c r="C45" s="42">
        <f>'[1]S5 Maquette'!F45</f>
        <v>0</v>
      </c>
      <c r="D45" s="88"/>
      <c r="E45" s="88"/>
      <c r="F45" s="88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45"/>
    </row>
    <row r="46" spans="1:20" ht="30.6" customHeight="1" x14ac:dyDescent="0.25">
      <c r="A46" s="87">
        <f>'[1]S5 Maquette'!B46</f>
        <v>0</v>
      </c>
      <c r="B46" s="87">
        <f>'[1]S5 Maquette'!C46</f>
        <v>0</v>
      </c>
      <c r="C46" s="42">
        <f>'[1]S5 Maquette'!F46</f>
        <v>0</v>
      </c>
      <c r="D46" s="88"/>
      <c r="E46" s="88"/>
      <c r="F46" s="88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45"/>
    </row>
    <row r="47" spans="1:20" ht="30.6" customHeight="1" x14ac:dyDescent="0.25">
      <c r="A47" s="87">
        <f>'[1]S5 Maquette'!B47</f>
        <v>0</v>
      </c>
      <c r="B47" s="87">
        <f>'[1]S5 Maquette'!C47</f>
        <v>0</v>
      </c>
      <c r="C47" s="42">
        <f>'[1]S5 Maquette'!F47</f>
        <v>0</v>
      </c>
      <c r="D47" s="88"/>
      <c r="E47" s="88"/>
      <c r="F47" s="88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45"/>
    </row>
    <row r="48" spans="1:20" ht="30.6" customHeight="1" x14ac:dyDescent="0.25">
      <c r="A48" s="87">
        <f>'[1]S5 Maquette'!B48</f>
        <v>0</v>
      </c>
      <c r="B48" s="87">
        <f>'[1]S5 Maquette'!C48</f>
        <v>0</v>
      </c>
      <c r="C48" s="42">
        <f>'[1]S5 Maquette'!F48</f>
        <v>0</v>
      </c>
      <c r="D48" s="88"/>
      <c r="E48" s="88"/>
      <c r="F48" s="88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45"/>
    </row>
    <row r="49" spans="1:20" ht="30.6" customHeight="1" x14ac:dyDescent="0.25">
      <c r="A49" s="87">
        <f>'[1]S5 Maquette'!B49</f>
        <v>0</v>
      </c>
      <c r="B49" s="87">
        <f>'[1]S5 Maquette'!C49</f>
        <v>0</v>
      </c>
      <c r="C49" s="42">
        <f>'[1]S5 Maquette'!F49</f>
        <v>0</v>
      </c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45"/>
    </row>
    <row r="50" spans="1:20" ht="30.6" customHeight="1" x14ac:dyDescent="0.25">
      <c r="A50" s="87">
        <f>'[1]S5 Maquette'!B50</f>
        <v>0</v>
      </c>
      <c r="B50" s="87">
        <f>'[1]S5 Maquette'!C50</f>
        <v>0</v>
      </c>
      <c r="C50" s="42">
        <f>'[1]S5 Maquette'!F50</f>
        <v>0</v>
      </c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45"/>
    </row>
    <row r="51" spans="1:20" ht="30.6" customHeight="1" x14ac:dyDescent="0.25">
      <c r="A51" s="87">
        <f>'[1]S5 Maquette'!B51</f>
        <v>0</v>
      </c>
      <c r="B51" s="87">
        <f>'[1]S5 Maquette'!C51</f>
        <v>0</v>
      </c>
      <c r="C51" s="42">
        <f>'[1]S5 Maquette'!F51</f>
        <v>0</v>
      </c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45"/>
    </row>
    <row r="52" spans="1:20" ht="30.6" customHeight="1" x14ac:dyDescent="0.25">
      <c r="A52" s="87">
        <f>'[1]S5 Maquette'!B52</f>
        <v>0</v>
      </c>
      <c r="B52" s="87">
        <f>'[1]S5 Maquette'!C52</f>
        <v>0</v>
      </c>
      <c r="C52" s="42">
        <f>'[1]S5 Maquette'!F52</f>
        <v>0</v>
      </c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45"/>
    </row>
    <row r="53" spans="1:20" ht="30.6" customHeight="1" x14ac:dyDescent="0.25">
      <c r="A53" s="87">
        <f>'[1]S5 Maquette'!B53</f>
        <v>0</v>
      </c>
      <c r="B53" s="87">
        <f>'[1]S5 Maquette'!C53</f>
        <v>0</v>
      </c>
      <c r="C53" s="42">
        <f>'[1]S5 Maquette'!F53</f>
        <v>0</v>
      </c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45"/>
    </row>
    <row r="54" spans="1:20" ht="30.6" customHeight="1" x14ac:dyDescent="0.25">
      <c r="A54" s="87">
        <f>'[1]S5 Maquette'!B54</f>
        <v>0</v>
      </c>
      <c r="B54" s="87">
        <f>'[1]S5 Maquette'!C54</f>
        <v>0</v>
      </c>
      <c r="C54" s="42">
        <f>'[1]S5 Maquette'!F54</f>
        <v>0</v>
      </c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45"/>
    </row>
    <row r="55" spans="1:20" ht="30.6" customHeight="1" x14ac:dyDescent="0.25">
      <c r="A55" s="87">
        <f>'[1]S5 Maquette'!B55</f>
        <v>0</v>
      </c>
      <c r="B55" s="87">
        <f>'[1]S5 Maquette'!C55</f>
        <v>0</v>
      </c>
      <c r="C55" s="42">
        <f>'[1]S5 Maquette'!F55</f>
        <v>0</v>
      </c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45"/>
    </row>
    <row r="56" spans="1:20" ht="30.6" customHeight="1" x14ac:dyDescent="0.25">
      <c r="A56" s="87">
        <f>'[1]S5 Maquette'!B56</f>
        <v>0</v>
      </c>
      <c r="B56" s="87">
        <f>'[1]S5 Maquette'!C56</f>
        <v>0</v>
      </c>
      <c r="C56" s="42">
        <f>'[1]S5 Maquette'!F56</f>
        <v>0</v>
      </c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45"/>
    </row>
    <row r="57" spans="1:20" ht="30.6" customHeight="1" x14ac:dyDescent="0.25">
      <c r="A57" s="87">
        <f>'[1]S5 Maquette'!B57</f>
        <v>0</v>
      </c>
      <c r="B57" s="87">
        <f>'[1]S5 Maquette'!C57</f>
        <v>0</v>
      </c>
      <c r="C57" s="42">
        <f>'[1]S5 Maquette'!F57</f>
        <v>0</v>
      </c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45"/>
    </row>
    <row r="58" spans="1:20" ht="30.6" customHeight="1" x14ac:dyDescent="0.25">
      <c r="A58" s="87">
        <f>'[1]S5 Maquette'!B58</f>
        <v>0</v>
      </c>
      <c r="B58" s="87">
        <f>'[1]S5 Maquette'!C58</f>
        <v>0</v>
      </c>
      <c r="C58" s="42">
        <f>'[1]S5 Maquette'!F58</f>
        <v>0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45"/>
    </row>
    <row r="59" spans="1:20" ht="30.6" customHeight="1" x14ac:dyDescent="0.25">
      <c r="A59" s="87">
        <f>'[1]S5 Maquette'!B59</f>
        <v>0</v>
      </c>
      <c r="B59" s="87">
        <f>'[1]S5 Maquette'!C59</f>
        <v>0</v>
      </c>
      <c r="C59" s="42">
        <f>'[1]S5 Maquette'!F59</f>
        <v>0</v>
      </c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45"/>
    </row>
    <row r="60" spans="1:20" ht="30.6" customHeight="1" x14ac:dyDescent="0.25">
      <c r="A60" s="87">
        <f>'[1]S5 Maquette'!B60</f>
        <v>0</v>
      </c>
      <c r="B60" s="87">
        <f>'[1]S5 Maquette'!C60</f>
        <v>0</v>
      </c>
      <c r="C60" s="42">
        <f>'[1]S5 Maquette'!F60</f>
        <v>0</v>
      </c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45"/>
    </row>
    <row r="61" spans="1:20" ht="30.6" customHeight="1" x14ac:dyDescent="0.25">
      <c r="A61" s="87">
        <f>'[1]S5 Maquette'!B61</f>
        <v>0</v>
      </c>
      <c r="B61" s="87">
        <f>'[1]S5 Maquette'!C61</f>
        <v>0</v>
      </c>
      <c r="C61" s="42">
        <f>'[1]S5 Maquette'!F61</f>
        <v>0</v>
      </c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45"/>
    </row>
    <row r="62" spans="1:20" ht="30.6" customHeight="1" x14ac:dyDescent="0.25">
      <c r="A62" s="87">
        <f>'[1]S5 Maquette'!B62</f>
        <v>0</v>
      </c>
      <c r="B62" s="87">
        <f>'[1]S5 Maquette'!C62</f>
        <v>0</v>
      </c>
      <c r="C62" s="42">
        <f>'[1]S5 Maquette'!F62</f>
        <v>0</v>
      </c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45"/>
    </row>
    <row r="63" spans="1:20" ht="30.6" customHeight="1" x14ac:dyDescent="0.25">
      <c r="A63" s="87">
        <f>'[1]S5 Maquette'!B63</f>
        <v>0</v>
      </c>
      <c r="B63" s="87">
        <f>'[1]S5 Maquette'!C63</f>
        <v>0</v>
      </c>
      <c r="C63" s="42">
        <f>'[1]S5 Maquette'!F63</f>
        <v>0</v>
      </c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45"/>
    </row>
    <row r="64" spans="1:20" ht="30.6" customHeight="1" x14ac:dyDescent="0.25">
      <c r="A64" s="87">
        <f>'[1]S5 Maquette'!B64</f>
        <v>0</v>
      </c>
      <c r="B64" s="87">
        <f>'[1]S5 Maquette'!C64</f>
        <v>0</v>
      </c>
      <c r="C64" s="42">
        <f>'[1]S5 Maquette'!F64</f>
        <v>0</v>
      </c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45"/>
    </row>
    <row r="65" spans="1:20" ht="30.6" customHeight="1" x14ac:dyDescent="0.25">
      <c r="A65" s="87">
        <f>'[1]S5 Maquette'!B65</f>
        <v>0</v>
      </c>
      <c r="B65" s="87">
        <f>'[1]S5 Maquette'!C65</f>
        <v>0</v>
      </c>
      <c r="C65" s="42">
        <f>'[1]S5 Maquette'!F65</f>
        <v>0</v>
      </c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45"/>
    </row>
    <row r="66" spans="1:20" ht="30.6" customHeight="1" x14ac:dyDescent="0.25">
      <c r="A66" s="87">
        <f>'[1]S5 Maquette'!B66</f>
        <v>0</v>
      </c>
      <c r="B66" s="87">
        <f>'[1]S5 Maquette'!C66</f>
        <v>0</v>
      </c>
      <c r="C66" s="42">
        <f>'[1]S5 Maquette'!F66</f>
        <v>0</v>
      </c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45"/>
    </row>
    <row r="67" spans="1:20" ht="30.6" customHeight="1" x14ac:dyDescent="0.25">
      <c r="A67" s="87">
        <f>'[1]S5 Maquette'!B67</f>
        <v>0</v>
      </c>
      <c r="B67" s="87">
        <f>'[1]S5 Maquette'!C67</f>
        <v>0</v>
      </c>
      <c r="C67" s="42">
        <f>'[1]S5 Maquette'!F67</f>
        <v>0</v>
      </c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45"/>
    </row>
    <row r="68" spans="1:20" ht="30.6" customHeight="1" x14ac:dyDescent="0.25">
      <c r="A68" s="87">
        <f>'[1]S5 Maquette'!B68</f>
        <v>0</v>
      </c>
      <c r="B68" s="87">
        <f>'[1]S5 Maquette'!C68</f>
        <v>0</v>
      </c>
      <c r="C68" s="42">
        <f>'[1]S5 Maquette'!F68</f>
        <v>0</v>
      </c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45"/>
    </row>
    <row r="69" spans="1:20" ht="30.6" customHeight="1" x14ac:dyDescent="0.25">
      <c r="A69" s="87">
        <f>'[1]S5 Maquette'!B69</f>
        <v>0</v>
      </c>
      <c r="B69" s="87">
        <f>'[1]S5 Maquette'!C69</f>
        <v>0</v>
      </c>
      <c r="C69" s="42">
        <f>'[1]S5 Maquette'!F69</f>
        <v>0</v>
      </c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45"/>
    </row>
    <row r="70" spans="1:20" ht="30.6" customHeight="1" x14ac:dyDescent="0.25">
      <c r="A70" s="87">
        <f>'[1]S5 Maquette'!B70</f>
        <v>0</v>
      </c>
      <c r="B70" s="87">
        <f>'[1]S5 Maquette'!C70</f>
        <v>0</v>
      </c>
      <c r="C70" s="42">
        <f>'[1]S5 Maquette'!F70</f>
        <v>0</v>
      </c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45"/>
    </row>
    <row r="71" spans="1:20" ht="30.6" customHeight="1" x14ac:dyDescent="0.25">
      <c r="A71" s="87">
        <f>'[1]S5 Maquette'!B71</f>
        <v>0</v>
      </c>
      <c r="B71" s="87">
        <f>'[1]S5 Maquette'!C71</f>
        <v>0</v>
      </c>
      <c r="C71" s="42">
        <f>'[1]S5 Maquette'!F71</f>
        <v>0</v>
      </c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45"/>
    </row>
    <row r="72" spans="1:20" ht="30.6" customHeight="1" x14ac:dyDescent="0.25">
      <c r="A72" s="87">
        <f>'[1]S5 Maquette'!B72</f>
        <v>0</v>
      </c>
      <c r="B72" s="87">
        <f>'[1]S5 Maquette'!C72</f>
        <v>0</v>
      </c>
      <c r="C72" s="42">
        <f>'[1]S5 Maquette'!F72</f>
        <v>0</v>
      </c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45"/>
    </row>
    <row r="73" spans="1:20" ht="30.6" customHeight="1" x14ac:dyDescent="0.25">
      <c r="A73" s="87">
        <f>'[1]S5 Maquette'!B73</f>
        <v>0</v>
      </c>
      <c r="B73" s="87">
        <f>'[1]S5 Maquette'!C73</f>
        <v>0</v>
      </c>
      <c r="C73" s="42">
        <f>'[1]S5 Maquette'!F73</f>
        <v>0</v>
      </c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45"/>
    </row>
    <row r="74" spans="1:20" ht="30.6" customHeight="1" x14ac:dyDescent="0.25">
      <c r="A74" s="87">
        <f>'[1]S5 Maquette'!B74</f>
        <v>0</v>
      </c>
      <c r="B74" s="87">
        <f>'[1]S5 Maquette'!C74</f>
        <v>0</v>
      </c>
      <c r="C74" s="42">
        <f>'[1]S5 Maquette'!F74</f>
        <v>0</v>
      </c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45"/>
    </row>
    <row r="75" spans="1:20" ht="30.6" customHeight="1" x14ac:dyDescent="0.25">
      <c r="A75" s="87">
        <f>'[1]S5 Maquette'!B75</f>
        <v>0</v>
      </c>
      <c r="B75" s="87">
        <f>'[1]S5 Maquette'!C75</f>
        <v>0</v>
      </c>
      <c r="C75" s="42">
        <f>'[1]S5 Maquette'!F75</f>
        <v>0</v>
      </c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45"/>
    </row>
    <row r="76" spans="1:20" ht="30.6" customHeight="1" x14ac:dyDescent="0.25">
      <c r="A76" s="87">
        <f>'[1]S5 Maquette'!B76</f>
        <v>0</v>
      </c>
      <c r="B76" s="87">
        <f>'[1]S5 Maquette'!C76</f>
        <v>0</v>
      </c>
      <c r="C76" s="42">
        <f>'[1]S5 Maquette'!F76</f>
        <v>0</v>
      </c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45"/>
    </row>
    <row r="77" spans="1:20" ht="30.6" customHeight="1" x14ac:dyDescent="0.25">
      <c r="A77" s="87">
        <f>'[1]S5 Maquette'!B77</f>
        <v>0</v>
      </c>
      <c r="B77" s="87">
        <f>'[1]S5 Maquette'!C77</f>
        <v>0</v>
      </c>
      <c r="C77" s="42">
        <f>'[1]S5 Maquette'!F77</f>
        <v>0</v>
      </c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45"/>
    </row>
    <row r="78" spans="1:20" ht="30.6" customHeight="1" x14ac:dyDescent="0.25">
      <c r="A78" s="87">
        <f>'[1]S5 Maquette'!B78</f>
        <v>0</v>
      </c>
      <c r="B78" s="87">
        <f>'[1]S5 Maquette'!C78</f>
        <v>0</v>
      </c>
      <c r="C78" s="42">
        <f>'[1]S5 Maquette'!F78</f>
        <v>0</v>
      </c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45"/>
    </row>
    <row r="79" spans="1:20" ht="30.6" customHeight="1" x14ac:dyDescent="0.25">
      <c r="A79" s="87">
        <f>'[1]S5 Maquette'!B79</f>
        <v>0</v>
      </c>
      <c r="B79" s="87">
        <f>'[1]S5 Maquette'!C79</f>
        <v>0</v>
      </c>
      <c r="C79" s="42">
        <f>'[1]S5 Maquette'!F79</f>
        <v>0</v>
      </c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45"/>
    </row>
    <row r="80" spans="1:20" ht="30.6" customHeight="1" x14ac:dyDescent="0.25">
      <c r="A80" s="87">
        <f>'[1]S5 Maquette'!B80</f>
        <v>0</v>
      </c>
      <c r="B80" s="87">
        <f>'[1]S5 Maquette'!C80</f>
        <v>0</v>
      </c>
      <c r="C80" s="42">
        <f>'[1]S5 Maquette'!F80</f>
        <v>0</v>
      </c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45"/>
    </row>
    <row r="81" spans="1:20" ht="30.6" customHeight="1" x14ac:dyDescent="0.25">
      <c r="A81" s="87">
        <f>'[1]S5 Maquette'!B81</f>
        <v>0</v>
      </c>
      <c r="B81" s="87">
        <f>'[1]S5 Maquette'!C81</f>
        <v>0</v>
      </c>
      <c r="C81" s="42">
        <f>'[1]S5 Maquette'!F81</f>
        <v>0</v>
      </c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45"/>
    </row>
    <row r="82" spans="1:20" ht="30.6" customHeight="1" x14ac:dyDescent="0.25">
      <c r="A82" s="87">
        <f>'[1]S5 Maquette'!B82</f>
        <v>0</v>
      </c>
      <c r="B82" s="87">
        <f>'[1]S5 Maquette'!C82</f>
        <v>0</v>
      </c>
      <c r="C82" s="42">
        <f>'[1]S5 Maquette'!F82</f>
        <v>0</v>
      </c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45"/>
    </row>
    <row r="83" spans="1:20" ht="30.6" customHeight="1" x14ac:dyDescent="0.25">
      <c r="A83" s="87">
        <f>'[1]S5 Maquette'!B83</f>
        <v>0</v>
      </c>
      <c r="B83" s="87">
        <f>'[1]S5 Maquette'!C83</f>
        <v>0</v>
      </c>
      <c r="C83" s="42">
        <f>'[1]S5 Maquette'!F83</f>
        <v>0</v>
      </c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45"/>
    </row>
    <row r="84" spans="1:20" ht="30.6" customHeight="1" x14ac:dyDescent="0.25">
      <c r="A84" s="87">
        <f>'[1]S5 Maquette'!B84</f>
        <v>0</v>
      </c>
      <c r="B84" s="87">
        <f>'[1]S5 Maquette'!C84</f>
        <v>0</v>
      </c>
      <c r="C84" s="42">
        <f>'[1]S5 Maquette'!F84</f>
        <v>0</v>
      </c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45"/>
    </row>
    <row r="85" spans="1:20" ht="30.6" customHeight="1" x14ac:dyDescent="0.25">
      <c r="A85" s="87">
        <f>'[1]S5 Maquette'!B85</f>
        <v>0</v>
      </c>
      <c r="B85" s="87">
        <f>'[1]S5 Maquette'!C85</f>
        <v>0</v>
      </c>
      <c r="C85" s="42">
        <f>'[1]S5 Maquette'!F85</f>
        <v>0</v>
      </c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45"/>
    </row>
    <row r="86" spans="1:20" ht="30.6" customHeight="1" x14ac:dyDescent="0.25">
      <c r="A86" s="87">
        <f>'[1]S5 Maquette'!B86</f>
        <v>0</v>
      </c>
      <c r="B86" s="87">
        <f>'[1]S5 Maquette'!C86</f>
        <v>0</v>
      </c>
      <c r="C86" s="42">
        <f>'[1]S5 Maquette'!F86</f>
        <v>0</v>
      </c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45"/>
    </row>
    <row r="87" spans="1:20" ht="30.6" customHeight="1" x14ac:dyDescent="0.25">
      <c r="A87" s="87">
        <f>'[1]S5 Maquette'!B87</f>
        <v>0</v>
      </c>
      <c r="B87" s="87">
        <f>'[1]S5 Maquette'!C87</f>
        <v>0</v>
      </c>
      <c r="C87" s="42">
        <f>'[1]S5 Maquette'!F87</f>
        <v>0</v>
      </c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45"/>
    </row>
    <row r="88" spans="1:20" ht="30.6" customHeight="1" x14ac:dyDescent="0.25">
      <c r="A88" s="87">
        <f>'[1]S5 Maquette'!B88</f>
        <v>0</v>
      </c>
      <c r="B88" s="87">
        <f>'[1]S5 Maquette'!C88</f>
        <v>0</v>
      </c>
      <c r="C88" s="42">
        <f>'[1]S5 Maquette'!F88</f>
        <v>0</v>
      </c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45"/>
    </row>
    <row r="89" spans="1:20" ht="30.6" customHeight="1" x14ac:dyDescent="0.25">
      <c r="A89" s="87">
        <f>'[1]S5 Maquette'!B89</f>
        <v>0</v>
      </c>
      <c r="B89" s="87">
        <f>'[1]S5 Maquette'!C89</f>
        <v>0</v>
      </c>
      <c r="C89" s="42">
        <f>'[1]S5 Maquette'!F89</f>
        <v>0</v>
      </c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45"/>
    </row>
    <row r="90" spans="1:20" ht="30.6" customHeight="1" x14ac:dyDescent="0.25">
      <c r="A90" s="87">
        <f>'[1]S5 Maquette'!B90</f>
        <v>0</v>
      </c>
      <c r="B90" s="87">
        <f>'[1]S5 Maquette'!C90</f>
        <v>0</v>
      </c>
      <c r="C90" s="42">
        <f>'[1]S5 Maquette'!F90</f>
        <v>0</v>
      </c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45"/>
    </row>
    <row r="91" spans="1:20" ht="30.6" customHeight="1" x14ac:dyDescent="0.25">
      <c r="A91" s="87">
        <f>'[1]S5 Maquette'!B91</f>
        <v>0</v>
      </c>
      <c r="B91" s="87">
        <f>'[1]S5 Maquette'!C91</f>
        <v>0</v>
      </c>
      <c r="C91" s="42">
        <f>'[1]S5 Maquette'!F91</f>
        <v>0</v>
      </c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45"/>
    </row>
    <row r="92" spans="1:20" ht="30.6" customHeight="1" x14ac:dyDescent="0.25">
      <c r="A92" s="87">
        <f>'[1]S5 Maquette'!B92</f>
        <v>0</v>
      </c>
      <c r="B92" s="87">
        <f>'[1]S5 Maquette'!C92</f>
        <v>0</v>
      </c>
      <c r="C92" s="42">
        <f>'[1]S5 Maquette'!F92</f>
        <v>0</v>
      </c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45"/>
    </row>
    <row r="93" spans="1:20" ht="30.6" customHeight="1" x14ac:dyDescent="0.25">
      <c r="A93" s="87">
        <f>'[1]S5 Maquette'!B93</f>
        <v>0</v>
      </c>
      <c r="B93" s="87">
        <f>'[1]S5 Maquette'!C93</f>
        <v>0</v>
      </c>
      <c r="C93" s="42">
        <f>'[1]S5 Maquette'!F93</f>
        <v>0</v>
      </c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45"/>
    </row>
    <row r="94" spans="1:20" ht="30.6" customHeight="1" x14ac:dyDescent="0.25">
      <c r="A94" s="87">
        <f>'[1]S5 Maquette'!B94</f>
        <v>0</v>
      </c>
      <c r="B94" s="87">
        <f>'[1]S5 Maquette'!C94</f>
        <v>0</v>
      </c>
      <c r="C94" s="42">
        <f>'[1]S5 Maquette'!F94</f>
        <v>0</v>
      </c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45"/>
    </row>
    <row r="95" spans="1:20" ht="30.6" customHeight="1" x14ac:dyDescent="0.25">
      <c r="A95" s="87">
        <f>'[1]S5 Maquette'!B95</f>
        <v>0</v>
      </c>
      <c r="B95" s="87">
        <f>'[1]S5 Maquette'!C95</f>
        <v>0</v>
      </c>
      <c r="C95" s="42">
        <f>'[1]S5 Maquette'!F95</f>
        <v>0</v>
      </c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45"/>
    </row>
    <row r="96" spans="1:20" ht="30.6" customHeight="1" x14ac:dyDescent="0.25">
      <c r="A96" s="87">
        <f>'[1]S5 Maquette'!B96</f>
        <v>0</v>
      </c>
      <c r="B96" s="87">
        <f>'[1]S5 Maquette'!C96</f>
        <v>0</v>
      </c>
      <c r="C96" s="42">
        <f>'[1]S5 Maquette'!F96</f>
        <v>0</v>
      </c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45"/>
    </row>
    <row r="97" spans="1:20" ht="30.6" customHeight="1" x14ac:dyDescent="0.25">
      <c r="A97" s="87">
        <f>'[1]S5 Maquette'!B97</f>
        <v>0</v>
      </c>
      <c r="B97" s="87">
        <f>'[1]S5 Maquette'!C97</f>
        <v>0</v>
      </c>
      <c r="C97" s="42">
        <f>'[1]S5 Maquette'!F97</f>
        <v>0</v>
      </c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45"/>
    </row>
    <row r="98" spans="1:20" ht="30.6" customHeight="1" x14ac:dyDescent="0.25">
      <c r="A98" s="87">
        <f>'[1]S5 Maquette'!B98</f>
        <v>0</v>
      </c>
      <c r="B98" s="87">
        <f>'[1]S5 Maquette'!C98</f>
        <v>0</v>
      </c>
      <c r="C98" s="42">
        <f>'[1]S5 Maquette'!F98</f>
        <v>0</v>
      </c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45"/>
    </row>
    <row r="99" spans="1:20" ht="30.6" customHeight="1" x14ac:dyDescent="0.25">
      <c r="A99" s="87">
        <f>'[1]S5 Maquette'!B99</f>
        <v>0</v>
      </c>
      <c r="B99" s="87">
        <f>'[1]S5 Maquette'!C99</f>
        <v>0</v>
      </c>
      <c r="C99" s="42">
        <f>'[1]S5 Maquette'!F99</f>
        <v>0</v>
      </c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45"/>
    </row>
    <row r="100" spans="1:20" ht="30.6" customHeight="1" x14ac:dyDescent="0.25">
      <c r="A100" s="87">
        <f>'[1]S5 Maquette'!B100</f>
        <v>0</v>
      </c>
      <c r="B100" s="87">
        <f>'[1]S5 Maquette'!C100</f>
        <v>0</v>
      </c>
      <c r="C100" s="42">
        <f>'[1]S5 Maquette'!F100</f>
        <v>0</v>
      </c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45"/>
    </row>
    <row r="101" spans="1:20" ht="30.6" customHeight="1" x14ac:dyDescent="0.25">
      <c r="A101" s="87">
        <f>'[1]S5 Maquette'!B101</f>
        <v>0</v>
      </c>
      <c r="B101" s="87">
        <f>'[1]S5 Maquette'!C101</f>
        <v>0</v>
      </c>
      <c r="C101" s="42">
        <f>'[1]S5 Maquette'!F101</f>
        <v>0</v>
      </c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45"/>
    </row>
    <row r="102" spans="1:20" ht="30.6" customHeight="1" x14ac:dyDescent="0.25">
      <c r="A102" s="87">
        <f>'[1]S5 Maquette'!B102</f>
        <v>0</v>
      </c>
      <c r="B102" s="87">
        <f>'[1]S5 Maquette'!C102</f>
        <v>0</v>
      </c>
      <c r="C102" s="42">
        <f>'[1]S5 Maquette'!F102</f>
        <v>0</v>
      </c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45"/>
    </row>
    <row r="103" spans="1:20" ht="30.6" customHeight="1" x14ac:dyDescent="0.25">
      <c r="A103" s="87">
        <f>'[1]S5 Maquette'!B103</f>
        <v>0</v>
      </c>
      <c r="B103" s="87">
        <f>'[1]S5 Maquette'!C103</f>
        <v>0</v>
      </c>
      <c r="C103" s="42">
        <f>'[1]S5 Maquette'!F103</f>
        <v>0</v>
      </c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45"/>
    </row>
    <row r="104" spans="1:20" ht="30.6" customHeight="1" x14ac:dyDescent="0.25">
      <c r="A104" s="87">
        <f>'[1]S5 Maquette'!B104</f>
        <v>0</v>
      </c>
      <c r="B104" s="87">
        <f>'[1]S5 Maquette'!C104</f>
        <v>0</v>
      </c>
      <c r="C104" s="42">
        <f>'[1]S5 Maquette'!F104</f>
        <v>0</v>
      </c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45"/>
    </row>
    <row r="105" spans="1:20" ht="30.6" customHeight="1" x14ac:dyDescent="0.25">
      <c r="A105" s="87">
        <f>'[1]S5 Maquette'!B105</f>
        <v>0</v>
      </c>
      <c r="B105" s="87">
        <f>'[1]S5 Maquette'!C105</f>
        <v>0</v>
      </c>
      <c r="C105" s="42">
        <f>'[1]S5 Maquette'!F105</f>
        <v>0</v>
      </c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45"/>
    </row>
    <row r="106" spans="1:20" ht="30.6" customHeight="1" x14ac:dyDescent="0.25">
      <c r="A106" s="87">
        <f>'[1]S5 Maquette'!B106</f>
        <v>0</v>
      </c>
      <c r="B106" s="87">
        <f>'[1]S5 Maquette'!C106</f>
        <v>0</v>
      </c>
      <c r="C106" s="42">
        <f>'[1]S5 Maquette'!F106</f>
        <v>0</v>
      </c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45"/>
    </row>
    <row r="107" spans="1:20" ht="30.6" customHeight="1" x14ac:dyDescent="0.25">
      <c r="A107" s="87">
        <f>'[1]S5 Maquette'!B107</f>
        <v>0</v>
      </c>
      <c r="B107" s="87">
        <f>'[1]S5 Maquette'!C107</f>
        <v>0</v>
      </c>
      <c r="C107" s="42">
        <f>'[1]S5 Maquette'!F107</f>
        <v>0</v>
      </c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45"/>
    </row>
    <row r="108" spans="1:20" ht="30.6" customHeight="1" x14ac:dyDescent="0.25">
      <c r="A108" s="87">
        <f>'[1]S5 Maquette'!B108</f>
        <v>0</v>
      </c>
      <c r="B108" s="87">
        <f>'[1]S5 Maquette'!C108</f>
        <v>0</v>
      </c>
      <c r="C108" s="42">
        <f>'[1]S5 Maquette'!F108</f>
        <v>0</v>
      </c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45"/>
    </row>
    <row r="109" spans="1:20" ht="30.6" customHeight="1" x14ac:dyDescent="0.25">
      <c r="A109" s="87">
        <f>'[1]S5 Maquette'!B109</f>
        <v>0</v>
      </c>
      <c r="B109" s="87">
        <f>'[1]S5 Maquette'!C109</f>
        <v>0</v>
      </c>
      <c r="C109" s="42">
        <f>'[1]S5 Maquette'!F109</f>
        <v>0</v>
      </c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45"/>
    </row>
    <row r="110" spans="1:20" ht="30.6" customHeight="1" x14ac:dyDescent="0.25">
      <c r="A110" s="87">
        <f>'[1]S5 Maquette'!B110</f>
        <v>0</v>
      </c>
      <c r="B110" s="87">
        <f>'[1]S5 Maquette'!C110</f>
        <v>0</v>
      </c>
      <c r="C110" s="42">
        <f>'[1]S5 Maquette'!F110</f>
        <v>0</v>
      </c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45"/>
    </row>
    <row r="111" spans="1:20" ht="30.6" customHeight="1" x14ac:dyDescent="0.25">
      <c r="A111" s="87">
        <f>'[1]S5 Maquette'!B111</f>
        <v>0</v>
      </c>
      <c r="B111" s="87">
        <f>'[1]S5 Maquette'!C111</f>
        <v>0</v>
      </c>
      <c r="C111" s="42">
        <f>'[1]S5 Maquette'!F111</f>
        <v>0</v>
      </c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45"/>
    </row>
    <row r="112" spans="1:20" ht="30.6" customHeight="1" x14ac:dyDescent="0.25">
      <c r="A112" s="87">
        <f>'[1]S5 Maquette'!B112</f>
        <v>0</v>
      </c>
      <c r="B112" s="87">
        <f>'[1]S5 Maquette'!C112</f>
        <v>0</v>
      </c>
      <c r="C112" s="42">
        <f>'[1]S5 Maquette'!F112</f>
        <v>0</v>
      </c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45"/>
    </row>
    <row r="113" spans="1:20" ht="30.6" customHeight="1" x14ac:dyDescent="0.25">
      <c r="A113" s="87">
        <f>'[1]S5 Maquette'!B113</f>
        <v>0</v>
      </c>
      <c r="B113" s="87">
        <f>'[1]S5 Maquette'!C113</f>
        <v>0</v>
      </c>
      <c r="C113" s="42">
        <f>'[1]S5 Maquette'!F113</f>
        <v>0</v>
      </c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45"/>
    </row>
    <row r="114" spans="1:20" ht="30.6" customHeight="1" x14ac:dyDescent="0.25">
      <c r="A114" s="87">
        <f>'[1]S5 Maquette'!B114</f>
        <v>0</v>
      </c>
      <c r="B114" s="87">
        <f>'[1]S5 Maquette'!C114</f>
        <v>0</v>
      </c>
      <c r="C114" s="42">
        <f>'[1]S5 Maquette'!F114</f>
        <v>0</v>
      </c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45"/>
    </row>
    <row r="115" spans="1:20" ht="30.6" customHeight="1" x14ac:dyDescent="0.25">
      <c r="A115" s="87">
        <f>'[1]S5 Maquette'!B115</f>
        <v>0</v>
      </c>
      <c r="B115" s="87">
        <f>'[1]S5 Maquette'!C115</f>
        <v>0</v>
      </c>
      <c r="C115" s="42">
        <f>'[1]S5 Maquette'!F115</f>
        <v>0</v>
      </c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45"/>
    </row>
    <row r="116" spans="1:20" ht="30.6" customHeight="1" x14ac:dyDescent="0.25">
      <c r="A116" s="87">
        <f>'[1]S5 Maquette'!B116</f>
        <v>0</v>
      </c>
      <c r="B116" s="87">
        <f>'[1]S5 Maquette'!C116</f>
        <v>0</v>
      </c>
      <c r="C116" s="42">
        <f>'[1]S5 Maquette'!F116</f>
        <v>0</v>
      </c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45"/>
    </row>
    <row r="117" spans="1:20" ht="30.6" customHeight="1" x14ac:dyDescent="0.25">
      <c r="A117" s="87">
        <f>'[1]S5 Maquette'!B117</f>
        <v>0</v>
      </c>
      <c r="B117" s="87">
        <f>'[1]S5 Maquette'!C117</f>
        <v>0</v>
      </c>
      <c r="C117" s="42">
        <f>'[1]S5 Maquette'!F117</f>
        <v>0</v>
      </c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45"/>
    </row>
    <row r="118" spans="1:20" ht="30.6" customHeight="1" x14ac:dyDescent="0.25">
      <c r="A118" s="87">
        <f>'[1]S5 Maquette'!B118</f>
        <v>0</v>
      </c>
      <c r="B118" s="87">
        <f>'[1]S5 Maquette'!C118</f>
        <v>0</v>
      </c>
      <c r="C118" s="42">
        <f>'[1]S5 Maquette'!F118</f>
        <v>0</v>
      </c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45"/>
    </row>
    <row r="119" spans="1:20" ht="30.6" customHeight="1" x14ac:dyDescent="0.25">
      <c r="A119" s="87">
        <f>'[1]S5 Maquette'!B119</f>
        <v>0</v>
      </c>
      <c r="B119" s="87">
        <f>'[1]S5 Maquette'!C119</f>
        <v>0</v>
      </c>
      <c r="C119" s="42">
        <f>'[1]S5 Maquette'!F119</f>
        <v>0</v>
      </c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45"/>
    </row>
    <row r="120" spans="1:20" ht="30.6" customHeight="1" x14ac:dyDescent="0.25">
      <c r="A120" s="87">
        <f>'[1]S5 Maquette'!B120</f>
        <v>0</v>
      </c>
      <c r="B120" s="87">
        <f>'[1]S5 Maquette'!C120</f>
        <v>0</v>
      </c>
      <c r="C120" s="42">
        <f>'[1]S5 Maquette'!F120</f>
        <v>0</v>
      </c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45"/>
    </row>
    <row r="121" spans="1:20" ht="30.6" customHeight="1" x14ac:dyDescent="0.25">
      <c r="A121" s="87">
        <f>'[1]S5 Maquette'!B121</f>
        <v>0</v>
      </c>
      <c r="B121" s="87">
        <f>'[1]S5 Maquette'!C121</f>
        <v>0</v>
      </c>
      <c r="C121" s="42">
        <f>'[1]S5 Maquette'!F121</f>
        <v>0</v>
      </c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45"/>
    </row>
    <row r="122" spans="1:20" ht="30.6" customHeight="1" x14ac:dyDescent="0.25">
      <c r="A122" s="87">
        <f>'[1]S5 Maquette'!B122</f>
        <v>0</v>
      </c>
      <c r="B122" s="87">
        <f>'[1]S5 Maquette'!C122</f>
        <v>0</v>
      </c>
      <c r="C122" s="42">
        <f>'[1]S5 Maquette'!F122</f>
        <v>0</v>
      </c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45"/>
    </row>
    <row r="123" spans="1:20" ht="30.6" customHeight="1" x14ac:dyDescent="0.25">
      <c r="A123" s="87">
        <f>'[1]S5 Maquette'!B123</f>
        <v>0</v>
      </c>
      <c r="B123" s="87">
        <f>'[1]S5 Maquette'!C123</f>
        <v>0</v>
      </c>
      <c r="C123" s="42">
        <f>'[1]S5 Maquette'!F123</f>
        <v>0</v>
      </c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45"/>
    </row>
    <row r="124" spans="1:20" ht="30.6" customHeight="1" x14ac:dyDescent="0.25">
      <c r="A124" s="87">
        <f>'[1]S5 Maquette'!B124</f>
        <v>0</v>
      </c>
      <c r="B124" s="87">
        <f>'[1]S5 Maquette'!C124</f>
        <v>0</v>
      </c>
      <c r="C124" s="42">
        <f>'[1]S5 Maquette'!F124</f>
        <v>0</v>
      </c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45"/>
    </row>
    <row r="125" spans="1:20" ht="30.6" customHeight="1" x14ac:dyDescent="0.25">
      <c r="A125" s="87">
        <f>'[1]S5 Maquette'!B125</f>
        <v>0</v>
      </c>
      <c r="B125" s="87">
        <f>'[1]S5 Maquette'!C125</f>
        <v>0</v>
      </c>
      <c r="C125" s="42">
        <f>'[1]S5 Maquette'!F125</f>
        <v>0</v>
      </c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45"/>
    </row>
    <row r="126" spans="1:20" ht="30.6" customHeight="1" x14ac:dyDescent="0.25">
      <c r="A126" s="87">
        <f>'[1]S5 Maquette'!B126</f>
        <v>0</v>
      </c>
      <c r="B126" s="87">
        <f>'[1]S5 Maquette'!C126</f>
        <v>0</v>
      </c>
      <c r="C126" s="42">
        <f>'[1]S5 Maquette'!F126</f>
        <v>0</v>
      </c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45"/>
    </row>
    <row r="127" spans="1:20" ht="30.6" customHeight="1" x14ac:dyDescent="0.25">
      <c r="A127" s="87">
        <f>'[1]S5 Maquette'!B127</f>
        <v>0</v>
      </c>
      <c r="B127" s="87">
        <f>'[1]S5 Maquette'!C127</f>
        <v>0</v>
      </c>
      <c r="C127" s="42">
        <f>'[1]S5 Maquette'!F127</f>
        <v>0</v>
      </c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45"/>
    </row>
    <row r="128" spans="1:20" ht="30.6" customHeight="1" x14ac:dyDescent="0.25">
      <c r="A128" s="87">
        <f>'[1]S5 Maquette'!B128</f>
        <v>0</v>
      </c>
      <c r="B128" s="87">
        <f>'[1]S5 Maquette'!C128</f>
        <v>0</v>
      </c>
      <c r="C128" s="42">
        <f>'[1]S5 Maquette'!F128</f>
        <v>0</v>
      </c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45"/>
    </row>
    <row r="129" spans="1:20" ht="30.6" customHeight="1" x14ac:dyDescent="0.25">
      <c r="A129" s="87">
        <f>'[1]S5 Maquette'!B129</f>
        <v>0</v>
      </c>
      <c r="B129" s="87">
        <f>'[1]S5 Maquette'!C129</f>
        <v>0</v>
      </c>
      <c r="C129" s="42">
        <f>'[1]S5 Maquette'!F129</f>
        <v>0</v>
      </c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45"/>
    </row>
    <row r="130" spans="1:20" ht="30.6" customHeight="1" x14ac:dyDescent="0.25">
      <c r="A130" s="87">
        <f>'[1]S5 Maquette'!B130</f>
        <v>0</v>
      </c>
      <c r="B130" s="87">
        <f>'[1]S5 Maquette'!C130</f>
        <v>0</v>
      </c>
      <c r="C130" s="42">
        <f>'[1]S5 Maquette'!F130</f>
        <v>0</v>
      </c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45"/>
    </row>
    <row r="131" spans="1:20" ht="30.6" customHeight="1" x14ac:dyDescent="0.25">
      <c r="A131" s="87">
        <f>'[1]S5 Maquette'!B131</f>
        <v>0</v>
      </c>
      <c r="B131" s="87">
        <f>'[1]S5 Maquette'!C131</f>
        <v>0</v>
      </c>
      <c r="C131" s="42">
        <f>'[1]S5 Maquette'!F131</f>
        <v>0</v>
      </c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45"/>
    </row>
    <row r="132" spans="1:20" ht="30.6" customHeight="1" x14ac:dyDescent="0.25">
      <c r="A132" s="87">
        <f>'[1]S5 Maquette'!B132</f>
        <v>0</v>
      </c>
      <c r="B132" s="87">
        <f>'[1]S5 Maquette'!C132</f>
        <v>0</v>
      </c>
      <c r="C132" s="42">
        <f>'[1]S5 Maquette'!F132</f>
        <v>0</v>
      </c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45"/>
    </row>
    <row r="133" spans="1:20" ht="30.6" customHeight="1" x14ac:dyDescent="0.25">
      <c r="A133" s="87">
        <f>'[1]S5 Maquette'!B133</f>
        <v>0</v>
      </c>
      <c r="B133" s="87">
        <f>'[1]S5 Maquette'!C133</f>
        <v>0</v>
      </c>
      <c r="C133" s="42">
        <f>'[1]S5 Maquette'!F133</f>
        <v>0</v>
      </c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45"/>
    </row>
    <row r="134" spans="1:20" ht="30.6" customHeight="1" x14ac:dyDescent="0.25">
      <c r="A134" s="87">
        <f>'[1]S5 Maquette'!B134</f>
        <v>0</v>
      </c>
      <c r="B134" s="87">
        <f>'[1]S5 Maquette'!C134</f>
        <v>0</v>
      </c>
      <c r="C134" s="42">
        <f>'[1]S5 Maquette'!F134</f>
        <v>0</v>
      </c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45"/>
    </row>
    <row r="135" spans="1:20" ht="30.6" customHeight="1" x14ac:dyDescent="0.25">
      <c r="A135" s="87">
        <f>'[1]S5 Maquette'!B135</f>
        <v>0</v>
      </c>
      <c r="B135" s="87">
        <f>'[1]S5 Maquette'!C135</f>
        <v>0</v>
      </c>
      <c r="C135" s="42">
        <f>'[1]S5 Maquette'!F135</f>
        <v>0</v>
      </c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45"/>
    </row>
    <row r="136" spans="1:20" ht="30.6" customHeight="1" x14ac:dyDescent="0.25">
      <c r="A136" s="87">
        <f>'[1]S5 Maquette'!B136</f>
        <v>0</v>
      </c>
      <c r="B136" s="87">
        <f>'[1]S5 Maquette'!C136</f>
        <v>0</v>
      </c>
      <c r="C136" s="42">
        <f>'[1]S5 Maquette'!F136</f>
        <v>0</v>
      </c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45"/>
    </row>
    <row r="137" spans="1:20" ht="30.6" customHeight="1" x14ac:dyDescent="0.25">
      <c r="A137" s="87">
        <f>'[1]S5 Maquette'!B137</f>
        <v>0</v>
      </c>
      <c r="B137" s="87">
        <f>'[1]S5 Maquette'!C137</f>
        <v>0</v>
      </c>
      <c r="C137" s="42">
        <f>'[1]S5 Maquette'!F137</f>
        <v>0</v>
      </c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45"/>
    </row>
    <row r="138" spans="1:20" ht="30.6" customHeight="1" x14ac:dyDescent="0.25">
      <c r="A138" s="87">
        <f>'[1]S5 Maquette'!B138</f>
        <v>0</v>
      </c>
      <c r="B138" s="87">
        <f>'[1]S5 Maquette'!C138</f>
        <v>0</v>
      </c>
      <c r="C138" s="42">
        <f>'[1]S5 Maquette'!F138</f>
        <v>0</v>
      </c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45"/>
    </row>
    <row r="139" spans="1:20" ht="30.6" customHeight="1" x14ac:dyDescent="0.25">
      <c r="A139" s="87">
        <f>'[1]S5 Maquette'!B139</f>
        <v>0</v>
      </c>
      <c r="B139" s="87">
        <f>'[1]S5 Maquette'!C139</f>
        <v>0</v>
      </c>
      <c r="C139" s="42">
        <f>'[1]S5 Maquette'!F139</f>
        <v>0</v>
      </c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45"/>
    </row>
    <row r="140" spans="1:20" ht="30.6" customHeight="1" x14ac:dyDescent="0.25">
      <c r="A140" s="87">
        <f>'[1]S5 Maquette'!B140</f>
        <v>0</v>
      </c>
      <c r="B140" s="87">
        <f>'[1]S5 Maquette'!C140</f>
        <v>0</v>
      </c>
      <c r="C140" s="42">
        <f>'[1]S5 Maquette'!F140</f>
        <v>0</v>
      </c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45"/>
    </row>
    <row r="141" spans="1:20" ht="30.6" customHeight="1" x14ac:dyDescent="0.25">
      <c r="A141" s="87">
        <f>'[1]S5 Maquette'!B141</f>
        <v>0</v>
      </c>
      <c r="B141" s="87">
        <f>'[1]S5 Maquette'!C141</f>
        <v>0</v>
      </c>
      <c r="C141" s="42">
        <f>'[1]S5 Maquette'!F141</f>
        <v>0</v>
      </c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45"/>
    </row>
    <row r="142" spans="1:20" ht="30.6" customHeight="1" x14ac:dyDescent="0.25">
      <c r="A142" s="87">
        <f>'[1]S5 Maquette'!B142</f>
        <v>0</v>
      </c>
      <c r="B142" s="87">
        <f>'[1]S5 Maquette'!C142</f>
        <v>0</v>
      </c>
      <c r="C142" s="42">
        <f>'[1]S5 Maquette'!F142</f>
        <v>0</v>
      </c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45"/>
    </row>
    <row r="143" spans="1:20" ht="30.6" customHeight="1" x14ac:dyDescent="0.25">
      <c r="A143" s="87">
        <f>'[1]S5 Maquette'!B143</f>
        <v>0</v>
      </c>
      <c r="B143" s="87">
        <f>'[1]S5 Maquette'!C143</f>
        <v>0</v>
      </c>
      <c r="C143" s="42">
        <f>'[1]S5 Maquette'!F143</f>
        <v>0</v>
      </c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45"/>
    </row>
    <row r="144" spans="1:20" ht="30.6" customHeight="1" x14ac:dyDescent="0.25">
      <c r="A144" s="87">
        <f>'[1]S5 Maquette'!B144</f>
        <v>0</v>
      </c>
      <c r="B144" s="87">
        <f>'[1]S5 Maquette'!C144</f>
        <v>0</v>
      </c>
      <c r="C144" s="42">
        <f>'[1]S5 Maquette'!F144</f>
        <v>0</v>
      </c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45"/>
    </row>
    <row r="145" spans="1:20" ht="30.6" customHeight="1" x14ac:dyDescent="0.25">
      <c r="A145" s="87">
        <f>'[1]S5 Maquette'!B145</f>
        <v>0</v>
      </c>
      <c r="B145" s="87">
        <f>'[1]S5 Maquette'!C145</f>
        <v>0</v>
      </c>
      <c r="C145" s="42">
        <f>'[1]S5 Maquette'!F145</f>
        <v>0</v>
      </c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45"/>
    </row>
    <row r="146" spans="1:20" ht="30.6" customHeight="1" x14ac:dyDescent="0.25">
      <c r="A146" s="87">
        <f>'[1]S5 Maquette'!B146</f>
        <v>0</v>
      </c>
      <c r="B146" s="87">
        <f>'[1]S5 Maquette'!C146</f>
        <v>0</v>
      </c>
      <c r="C146" s="42">
        <f>'[1]S5 Maquette'!F146</f>
        <v>0</v>
      </c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45"/>
    </row>
    <row r="147" spans="1:20" ht="30.6" customHeight="1" x14ac:dyDescent="0.25">
      <c r="A147" s="87">
        <f>'[1]S5 Maquette'!B147</f>
        <v>0</v>
      </c>
      <c r="B147" s="87">
        <f>'[1]S5 Maquette'!C147</f>
        <v>0</v>
      </c>
      <c r="C147" s="42">
        <f>'[1]S5 Maquette'!F147</f>
        <v>0</v>
      </c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45"/>
    </row>
    <row r="148" spans="1:20" ht="30.6" customHeight="1" x14ac:dyDescent="0.25">
      <c r="A148" s="87">
        <f>'[1]S5 Maquette'!B148</f>
        <v>0</v>
      </c>
      <c r="B148" s="87">
        <f>'[1]S5 Maquette'!C148</f>
        <v>0</v>
      </c>
      <c r="C148" s="42">
        <f>'[1]S5 Maquette'!F148</f>
        <v>0</v>
      </c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45"/>
    </row>
    <row r="149" spans="1:20" ht="30.6" customHeight="1" x14ac:dyDescent="0.25">
      <c r="A149" s="87">
        <f>'[1]S5 Maquette'!B149</f>
        <v>0</v>
      </c>
      <c r="B149" s="87">
        <f>'[1]S5 Maquette'!C149</f>
        <v>0</v>
      </c>
      <c r="C149" s="42">
        <f>'[1]S5 Maquette'!F149</f>
        <v>0</v>
      </c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45"/>
    </row>
    <row r="150" spans="1:20" ht="30.6" customHeight="1" x14ac:dyDescent="0.25">
      <c r="A150" s="87">
        <f>'[1]S5 Maquette'!B150</f>
        <v>0</v>
      </c>
      <c r="B150" s="87">
        <f>'[1]S5 Maquette'!C150</f>
        <v>0</v>
      </c>
      <c r="C150" s="42">
        <f>'[1]S5 Maquette'!F150</f>
        <v>0</v>
      </c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45"/>
    </row>
    <row r="151" spans="1:20" ht="30.6" customHeight="1" x14ac:dyDescent="0.25">
      <c r="A151" s="87">
        <f>'[1]S5 Maquette'!B151</f>
        <v>0</v>
      </c>
      <c r="B151" s="87">
        <f>'[1]S5 Maquette'!C151</f>
        <v>0</v>
      </c>
      <c r="C151" s="42">
        <f>'[1]S5 Maquette'!F151</f>
        <v>0</v>
      </c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45"/>
    </row>
    <row r="152" spans="1:20" ht="30.6" customHeight="1" x14ac:dyDescent="0.25">
      <c r="A152" s="87">
        <f>'[1]S5 Maquette'!B152</f>
        <v>0</v>
      </c>
      <c r="B152" s="87">
        <f>'[1]S5 Maquette'!C152</f>
        <v>0</v>
      </c>
      <c r="C152" s="42">
        <f>'[1]S5 Maquette'!F152</f>
        <v>0</v>
      </c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45"/>
    </row>
    <row r="153" spans="1:20" ht="30.6" customHeight="1" x14ac:dyDescent="0.25">
      <c r="A153" s="87">
        <f>'[1]S5 Maquette'!B153</f>
        <v>0</v>
      </c>
      <c r="B153" s="87">
        <f>'[1]S5 Maquette'!C153</f>
        <v>0</v>
      </c>
      <c r="C153" s="42">
        <f>'[1]S5 Maquette'!F153</f>
        <v>0</v>
      </c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45"/>
    </row>
    <row r="154" spans="1:20" ht="30.6" customHeight="1" x14ac:dyDescent="0.25">
      <c r="A154" s="87">
        <f>'[1]S5 Maquette'!B154</f>
        <v>0</v>
      </c>
      <c r="B154" s="87">
        <f>'[1]S5 Maquette'!C154</f>
        <v>0</v>
      </c>
      <c r="C154" s="42">
        <f>'[1]S5 Maquette'!F154</f>
        <v>0</v>
      </c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45"/>
    </row>
    <row r="155" spans="1:20" ht="30.6" customHeight="1" x14ac:dyDescent="0.25">
      <c r="A155" s="87">
        <f>'[1]S5 Maquette'!B155</f>
        <v>0</v>
      </c>
      <c r="B155" s="87">
        <f>'[1]S5 Maquette'!C155</f>
        <v>0</v>
      </c>
      <c r="C155" s="42">
        <f>'[1]S5 Maquette'!F155</f>
        <v>0</v>
      </c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45"/>
    </row>
    <row r="156" spans="1:20" ht="30.6" customHeight="1" x14ac:dyDescent="0.25">
      <c r="A156" s="87">
        <f>'[1]S5 Maquette'!B156</f>
        <v>0</v>
      </c>
      <c r="B156" s="87">
        <f>'[1]S5 Maquette'!C156</f>
        <v>0</v>
      </c>
      <c r="C156" s="42">
        <f>'[1]S5 Maquette'!F156</f>
        <v>0</v>
      </c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45"/>
    </row>
    <row r="157" spans="1:20" ht="30.6" customHeight="1" x14ac:dyDescent="0.25">
      <c r="A157" s="87">
        <f>'[1]S5 Maquette'!B157</f>
        <v>0</v>
      </c>
      <c r="B157" s="87">
        <f>'[1]S5 Maquette'!C157</f>
        <v>0</v>
      </c>
      <c r="C157" s="42">
        <f>'[1]S5 Maquette'!F157</f>
        <v>0</v>
      </c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45"/>
    </row>
    <row r="158" spans="1:20" ht="30.6" customHeight="1" x14ac:dyDescent="0.25">
      <c r="A158" s="87">
        <f>'[1]S5 Maquette'!B158</f>
        <v>0</v>
      </c>
      <c r="B158" s="87">
        <f>'[1]S5 Maquette'!C158</f>
        <v>0</v>
      </c>
      <c r="C158" s="42">
        <f>'[1]S5 Maquette'!F158</f>
        <v>0</v>
      </c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45"/>
    </row>
    <row r="159" spans="1:20" ht="30.6" customHeight="1" x14ac:dyDescent="0.25">
      <c r="A159" s="87">
        <f>'[1]S5 Maquette'!B159</f>
        <v>0</v>
      </c>
      <c r="B159" s="87">
        <f>'[1]S5 Maquette'!C159</f>
        <v>0</v>
      </c>
      <c r="C159" s="42">
        <f>'[1]S5 Maquette'!F159</f>
        <v>0</v>
      </c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45"/>
    </row>
    <row r="160" spans="1:20" ht="30.6" customHeight="1" x14ac:dyDescent="0.25">
      <c r="A160" s="87">
        <f>'[1]S5 Maquette'!B160</f>
        <v>0</v>
      </c>
      <c r="B160" s="87">
        <f>'[1]S5 Maquette'!C160</f>
        <v>0</v>
      </c>
      <c r="C160" s="42">
        <f>'[1]S5 Maquette'!F160</f>
        <v>0</v>
      </c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45"/>
    </row>
    <row r="161" spans="1:20" ht="30.6" customHeight="1" x14ac:dyDescent="0.25">
      <c r="A161" s="87">
        <f>'[1]S5 Maquette'!B161</f>
        <v>0</v>
      </c>
      <c r="B161" s="87">
        <f>'[1]S5 Maquette'!C161</f>
        <v>0</v>
      </c>
      <c r="C161" s="42">
        <f>'[1]S5 Maquette'!F161</f>
        <v>0</v>
      </c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45"/>
    </row>
    <row r="162" spans="1:20" ht="30.6" customHeight="1" x14ac:dyDescent="0.25">
      <c r="A162" s="87">
        <f>'[1]S5 Maquette'!B162</f>
        <v>0</v>
      </c>
      <c r="B162" s="87">
        <f>'[1]S5 Maquette'!C162</f>
        <v>0</v>
      </c>
      <c r="C162" s="42">
        <f>'[1]S5 Maquette'!F162</f>
        <v>0</v>
      </c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45"/>
    </row>
    <row r="163" spans="1:20" ht="30.6" customHeight="1" x14ac:dyDescent="0.25">
      <c r="A163" s="87">
        <f>'[1]S5 Maquette'!B163</f>
        <v>0</v>
      </c>
      <c r="B163" s="87">
        <f>'[1]S5 Maquette'!C163</f>
        <v>0</v>
      </c>
      <c r="C163" s="42">
        <f>'[1]S5 Maquette'!F163</f>
        <v>0</v>
      </c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45"/>
    </row>
    <row r="164" spans="1:20" ht="30.6" customHeight="1" x14ac:dyDescent="0.25">
      <c r="A164" s="87">
        <f>'[1]S5 Maquette'!B164</f>
        <v>0</v>
      </c>
      <c r="B164" s="87">
        <f>'[1]S5 Maquette'!C164</f>
        <v>0</v>
      </c>
      <c r="C164" s="42">
        <f>'[1]S5 Maquette'!F164</f>
        <v>0</v>
      </c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45"/>
    </row>
    <row r="165" spans="1:20" ht="30.6" customHeight="1" x14ac:dyDescent="0.25">
      <c r="A165" s="87">
        <f>'[1]S5 Maquette'!B165</f>
        <v>0</v>
      </c>
      <c r="B165" s="87">
        <f>'[1]S5 Maquette'!C165</f>
        <v>0</v>
      </c>
      <c r="C165" s="42">
        <f>'[1]S5 Maquette'!F165</f>
        <v>0</v>
      </c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45"/>
    </row>
    <row r="166" spans="1:20" ht="30.6" customHeight="1" x14ac:dyDescent="0.25">
      <c r="A166" s="87">
        <f>'[1]S5 Maquette'!B166</f>
        <v>0</v>
      </c>
      <c r="B166" s="87">
        <f>'[1]S5 Maquette'!C166</f>
        <v>0</v>
      </c>
      <c r="C166" s="42">
        <f>'[1]S5 Maquette'!F166</f>
        <v>0</v>
      </c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45"/>
    </row>
    <row r="167" spans="1:20" ht="30.6" customHeight="1" x14ac:dyDescent="0.25">
      <c r="A167" s="87">
        <f>'[1]S5 Maquette'!B167</f>
        <v>0</v>
      </c>
      <c r="B167" s="87">
        <f>'[1]S5 Maquette'!C167</f>
        <v>0</v>
      </c>
      <c r="C167" s="42">
        <f>'[1]S5 Maquette'!F167</f>
        <v>0</v>
      </c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45"/>
    </row>
    <row r="168" spans="1:20" ht="30.6" customHeight="1" x14ac:dyDescent="0.25">
      <c r="A168" s="87">
        <f>'[1]S5 Maquette'!B168</f>
        <v>0</v>
      </c>
      <c r="B168" s="87">
        <f>'[1]S5 Maquette'!C168</f>
        <v>0</v>
      </c>
      <c r="C168" s="42">
        <f>'[1]S5 Maquette'!F168</f>
        <v>0</v>
      </c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45"/>
    </row>
    <row r="169" spans="1:20" ht="30.6" customHeight="1" x14ac:dyDescent="0.25">
      <c r="A169" s="87">
        <f>'[1]S5 Maquette'!B169</f>
        <v>0</v>
      </c>
      <c r="B169" s="87">
        <f>'[1]S5 Maquette'!C169</f>
        <v>0</v>
      </c>
      <c r="C169" s="42">
        <f>'[1]S5 Maquette'!F169</f>
        <v>0</v>
      </c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45"/>
    </row>
    <row r="170" spans="1:20" ht="30.6" customHeight="1" x14ac:dyDescent="0.25">
      <c r="A170" s="87">
        <f>'[1]S5 Maquette'!B170</f>
        <v>0</v>
      </c>
      <c r="B170" s="87">
        <f>'[1]S5 Maquette'!C170</f>
        <v>0</v>
      </c>
      <c r="C170" s="42">
        <f>'[1]S5 Maquette'!F170</f>
        <v>0</v>
      </c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45"/>
    </row>
    <row r="171" spans="1:20" ht="30.6" customHeight="1" x14ac:dyDescent="0.25">
      <c r="A171" s="87">
        <f>'[1]S5 Maquette'!B171</f>
        <v>0</v>
      </c>
      <c r="B171" s="87">
        <f>'[1]S5 Maquette'!C171</f>
        <v>0</v>
      </c>
      <c r="C171" s="42">
        <f>'[1]S5 Maquette'!F171</f>
        <v>0</v>
      </c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45"/>
    </row>
    <row r="172" spans="1:20" ht="30.6" customHeight="1" x14ac:dyDescent="0.25">
      <c r="A172" s="87">
        <f>'[1]S5 Maquette'!B172</f>
        <v>0</v>
      </c>
      <c r="B172" s="87">
        <f>'[1]S5 Maquette'!C172</f>
        <v>0</v>
      </c>
      <c r="C172" s="42">
        <f>'[1]S5 Maquette'!F172</f>
        <v>0</v>
      </c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45"/>
    </row>
    <row r="173" spans="1:20" ht="30.6" customHeight="1" x14ac:dyDescent="0.25">
      <c r="A173" s="87">
        <f>'[1]S5 Maquette'!B173</f>
        <v>0</v>
      </c>
      <c r="B173" s="87">
        <f>'[1]S5 Maquette'!C173</f>
        <v>0</v>
      </c>
      <c r="C173" s="42">
        <f>'[1]S5 Maquette'!F173</f>
        <v>0</v>
      </c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45"/>
    </row>
    <row r="174" spans="1:20" ht="30.6" customHeight="1" x14ac:dyDescent="0.25">
      <c r="A174" s="87">
        <f>'[1]S5 Maquette'!B174</f>
        <v>0</v>
      </c>
      <c r="B174" s="87">
        <f>'[1]S5 Maquette'!C174</f>
        <v>0</v>
      </c>
      <c r="C174" s="42">
        <f>'[1]S5 Maquette'!F174</f>
        <v>0</v>
      </c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45"/>
    </row>
    <row r="175" spans="1:20" ht="30.6" customHeight="1" x14ac:dyDescent="0.25">
      <c r="A175" s="87">
        <f>'[1]S5 Maquette'!B175</f>
        <v>0</v>
      </c>
      <c r="B175" s="87">
        <f>'[1]S5 Maquette'!C175</f>
        <v>0</v>
      </c>
      <c r="C175" s="42">
        <f>'[1]S5 Maquette'!F175</f>
        <v>0</v>
      </c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45"/>
    </row>
    <row r="176" spans="1:20" ht="30.6" customHeight="1" x14ac:dyDescent="0.25">
      <c r="A176" s="87">
        <f>'[1]S5 Maquette'!B176</f>
        <v>0</v>
      </c>
      <c r="B176" s="87">
        <f>'[1]S5 Maquette'!C176</f>
        <v>0</v>
      </c>
      <c r="C176" s="42">
        <f>'[1]S5 Maquette'!F176</f>
        <v>0</v>
      </c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45"/>
    </row>
    <row r="177" spans="1:20" ht="30.6" customHeight="1" x14ac:dyDescent="0.25">
      <c r="A177" s="87">
        <f>'[1]S5 Maquette'!B177</f>
        <v>0</v>
      </c>
      <c r="B177" s="87">
        <f>'[1]S5 Maquette'!C177</f>
        <v>0</v>
      </c>
      <c r="C177" s="42">
        <f>'[1]S5 Maquette'!F177</f>
        <v>0</v>
      </c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45"/>
    </row>
    <row r="178" spans="1:20" ht="30.6" customHeight="1" x14ac:dyDescent="0.25">
      <c r="A178" s="87">
        <f>'[1]S5 Maquette'!B178</f>
        <v>0</v>
      </c>
      <c r="B178" s="87">
        <f>'[1]S5 Maquette'!C178</f>
        <v>0</v>
      </c>
      <c r="C178" s="42">
        <f>'[1]S5 Maquette'!F178</f>
        <v>0</v>
      </c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45"/>
    </row>
    <row r="179" spans="1:20" ht="30.6" customHeight="1" x14ac:dyDescent="0.25">
      <c r="A179" s="87">
        <f>'[1]S5 Maquette'!B179</f>
        <v>0</v>
      </c>
      <c r="B179" s="87">
        <f>'[1]S5 Maquette'!C179</f>
        <v>0</v>
      </c>
      <c r="C179" s="42">
        <f>'[1]S5 Maquette'!F179</f>
        <v>0</v>
      </c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45"/>
    </row>
    <row r="180" spans="1:20" ht="30.6" customHeight="1" x14ac:dyDescent="0.25">
      <c r="A180" s="87">
        <f>'[1]S5 Maquette'!B180</f>
        <v>0</v>
      </c>
      <c r="B180" s="87">
        <f>'[1]S5 Maquette'!C180</f>
        <v>0</v>
      </c>
      <c r="C180" s="42">
        <f>'[1]S5 Maquette'!F180</f>
        <v>0</v>
      </c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45"/>
    </row>
    <row r="181" spans="1:20" ht="30.6" customHeight="1" x14ac:dyDescent="0.25">
      <c r="A181" s="87">
        <f>'[1]S5 Maquette'!B181</f>
        <v>0</v>
      </c>
      <c r="B181" s="87">
        <f>'[1]S5 Maquette'!C181</f>
        <v>0</v>
      </c>
      <c r="C181" s="42">
        <f>'[1]S5 Maquette'!F181</f>
        <v>0</v>
      </c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45"/>
    </row>
    <row r="182" spans="1:20" ht="30.6" customHeight="1" x14ac:dyDescent="0.25">
      <c r="A182" s="87">
        <f>'[1]S5 Maquette'!B182</f>
        <v>0</v>
      </c>
      <c r="B182" s="87">
        <f>'[1]S5 Maquette'!C182</f>
        <v>0</v>
      </c>
      <c r="C182" s="42">
        <f>'[1]S5 Maquette'!F182</f>
        <v>0</v>
      </c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45"/>
    </row>
    <row r="183" spans="1:20" ht="30.6" customHeight="1" x14ac:dyDescent="0.25">
      <c r="A183" s="87">
        <f>'[1]S5 Maquette'!B183</f>
        <v>0</v>
      </c>
      <c r="B183" s="87">
        <f>'[1]S5 Maquette'!C183</f>
        <v>0</v>
      </c>
      <c r="C183" s="42">
        <f>'[1]S5 Maquette'!F183</f>
        <v>0</v>
      </c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45"/>
    </row>
    <row r="184" spans="1:20" ht="30.6" customHeight="1" x14ac:dyDescent="0.25">
      <c r="A184" s="87">
        <f>'[1]S5 Maquette'!B184</f>
        <v>0</v>
      </c>
      <c r="B184" s="87">
        <f>'[1]S5 Maquette'!C184</f>
        <v>0</v>
      </c>
      <c r="C184" s="42">
        <f>'[1]S5 Maquette'!F184</f>
        <v>0</v>
      </c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45"/>
    </row>
    <row r="185" spans="1:20" ht="30.6" customHeight="1" x14ac:dyDescent="0.25">
      <c r="A185" s="87">
        <f>'[1]S5 Maquette'!B185</f>
        <v>0</v>
      </c>
      <c r="B185" s="87">
        <f>'[1]S5 Maquette'!C185</f>
        <v>0</v>
      </c>
      <c r="C185" s="42">
        <f>'[1]S5 Maquette'!F185</f>
        <v>0</v>
      </c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45"/>
    </row>
    <row r="186" spans="1:20" ht="30.6" customHeight="1" x14ac:dyDescent="0.25">
      <c r="A186" s="87">
        <f>'[1]S5 Maquette'!B186</f>
        <v>0</v>
      </c>
      <c r="B186" s="87">
        <f>'[1]S5 Maquette'!C186</f>
        <v>0</v>
      </c>
      <c r="C186" s="42">
        <f>'[1]S5 Maquette'!F186</f>
        <v>0</v>
      </c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45"/>
    </row>
    <row r="187" spans="1:20" ht="30.6" customHeight="1" x14ac:dyDescent="0.25">
      <c r="A187" s="87">
        <f>'[1]S5 Maquette'!B187</f>
        <v>0</v>
      </c>
      <c r="B187" s="87">
        <f>'[1]S5 Maquette'!C187</f>
        <v>0</v>
      </c>
      <c r="C187" s="42">
        <f>'[1]S5 Maquette'!F187</f>
        <v>0</v>
      </c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45"/>
    </row>
    <row r="188" spans="1:20" ht="30.6" customHeight="1" x14ac:dyDescent="0.25">
      <c r="A188" s="87">
        <f>'[1]S5 Maquette'!B188</f>
        <v>0</v>
      </c>
      <c r="B188" s="87">
        <f>'[1]S5 Maquette'!C188</f>
        <v>0</v>
      </c>
      <c r="C188" s="42">
        <f>'[1]S5 Maquette'!F188</f>
        <v>0</v>
      </c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45"/>
    </row>
    <row r="189" spans="1:20" ht="30.6" customHeight="1" x14ac:dyDescent="0.25">
      <c r="A189" s="87">
        <f>'[1]S5 Maquette'!B189</f>
        <v>0</v>
      </c>
      <c r="B189" s="87">
        <f>'[1]S5 Maquette'!C189</f>
        <v>0</v>
      </c>
      <c r="C189" s="42">
        <f>'[1]S5 Maquette'!F189</f>
        <v>0</v>
      </c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45"/>
    </row>
    <row r="190" spans="1:20" ht="30.6" customHeight="1" x14ac:dyDescent="0.25">
      <c r="A190" s="87">
        <f>'[1]S5 Maquette'!B190</f>
        <v>0</v>
      </c>
      <c r="B190" s="87">
        <f>'[1]S5 Maquette'!C190</f>
        <v>0</v>
      </c>
      <c r="C190" s="42">
        <f>'[1]S5 Maquette'!F190</f>
        <v>0</v>
      </c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45"/>
    </row>
    <row r="191" spans="1:20" ht="30.6" customHeight="1" x14ac:dyDescent="0.25">
      <c r="A191" s="87">
        <f>'[1]S5 Maquette'!B191</f>
        <v>0</v>
      </c>
      <c r="B191" s="87">
        <f>'[1]S5 Maquette'!C191</f>
        <v>0</v>
      </c>
      <c r="C191" s="42">
        <f>'[1]S5 Maquette'!F191</f>
        <v>0</v>
      </c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45"/>
    </row>
    <row r="192" spans="1:20" ht="30.6" customHeight="1" x14ac:dyDescent="0.25">
      <c r="A192" s="87">
        <f>'[1]S5 Maquette'!B192</f>
        <v>0</v>
      </c>
      <c r="B192" s="87">
        <f>'[1]S5 Maquette'!C192</f>
        <v>0</v>
      </c>
      <c r="C192" s="42">
        <f>'[1]S5 Maquette'!F192</f>
        <v>0</v>
      </c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45"/>
    </row>
    <row r="193" spans="1:20" ht="30.6" customHeight="1" x14ac:dyDescent="0.25">
      <c r="A193" s="87">
        <f>'[1]S5 Maquette'!B193</f>
        <v>0</v>
      </c>
      <c r="B193" s="87">
        <f>'[1]S5 Maquette'!C193</f>
        <v>0</v>
      </c>
      <c r="C193" s="42">
        <f>'[1]S5 Maquette'!F193</f>
        <v>0</v>
      </c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45"/>
    </row>
    <row r="194" spans="1:20" ht="30.6" customHeight="1" x14ac:dyDescent="0.25">
      <c r="A194" s="87">
        <f>'[1]S5 Maquette'!B194</f>
        <v>0</v>
      </c>
      <c r="B194" s="87">
        <f>'[1]S5 Maquette'!C194</f>
        <v>0</v>
      </c>
      <c r="C194" s="42">
        <f>'[1]S5 Maquette'!F194</f>
        <v>0</v>
      </c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45"/>
    </row>
    <row r="195" spans="1:20" ht="30.6" customHeight="1" x14ac:dyDescent="0.25">
      <c r="A195" s="87">
        <f>'[1]S5 Maquette'!B195</f>
        <v>0</v>
      </c>
      <c r="B195" s="87">
        <f>'[1]S5 Maquette'!C195</f>
        <v>0</v>
      </c>
      <c r="C195" s="42">
        <f>'[1]S5 Maquette'!F195</f>
        <v>0</v>
      </c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45"/>
    </row>
    <row r="196" spans="1:20" ht="30.6" customHeight="1" x14ac:dyDescent="0.25">
      <c r="A196" s="87">
        <f>'[1]S5 Maquette'!B196</f>
        <v>0</v>
      </c>
      <c r="B196" s="87">
        <f>'[1]S5 Maquette'!C196</f>
        <v>0</v>
      </c>
      <c r="C196" s="42">
        <f>'[1]S5 Maquette'!F196</f>
        <v>0</v>
      </c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45"/>
    </row>
    <row r="197" spans="1:20" ht="30.6" customHeight="1" x14ac:dyDescent="0.25">
      <c r="A197" s="87">
        <f>'[1]S5 Maquette'!B197</f>
        <v>0</v>
      </c>
      <c r="B197" s="87">
        <f>'[1]S5 Maquette'!C197</f>
        <v>0</v>
      </c>
      <c r="C197" s="42">
        <f>'[1]S5 Maquette'!F197</f>
        <v>0</v>
      </c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45"/>
    </row>
    <row r="198" spans="1:20" ht="30.6" customHeight="1" x14ac:dyDescent="0.25">
      <c r="A198" s="87">
        <f>'[1]S5 Maquette'!B198</f>
        <v>0</v>
      </c>
      <c r="B198" s="87">
        <f>'[1]S5 Maquette'!C198</f>
        <v>0</v>
      </c>
      <c r="C198" s="42">
        <f>'[1]S5 Maquette'!F198</f>
        <v>0</v>
      </c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45"/>
    </row>
    <row r="199" spans="1:20" ht="30.6" customHeight="1" x14ac:dyDescent="0.25">
      <c r="A199" s="87">
        <f>'[1]S5 Maquette'!B199</f>
        <v>0</v>
      </c>
      <c r="B199" s="87">
        <f>'[1]S5 Maquette'!C199</f>
        <v>0</v>
      </c>
      <c r="C199" s="42">
        <f>'[1]S5 Maquette'!F199</f>
        <v>0</v>
      </c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45"/>
    </row>
    <row r="200" spans="1:20" ht="30.6" customHeight="1" x14ac:dyDescent="0.25">
      <c r="A200" s="87">
        <f>'[1]S5 Maquette'!B200</f>
        <v>0</v>
      </c>
      <c r="B200" s="87">
        <f>'[1]S5 Maquette'!C200</f>
        <v>0</v>
      </c>
      <c r="C200" s="42">
        <f>'[1]S5 Maquette'!F200</f>
        <v>0</v>
      </c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45"/>
    </row>
    <row r="201" spans="1:20" ht="30.6" customHeight="1" x14ac:dyDescent="0.25">
      <c r="A201" s="87">
        <f>'[1]S5 Maquette'!B201</f>
        <v>0</v>
      </c>
      <c r="B201" s="87">
        <f>'[1]S5 Maquette'!C201</f>
        <v>0</v>
      </c>
      <c r="C201" s="42">
        <f>'[1]S5 Maquette'!F201</f>
        <v>0</v>
      </c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45"/>
    </row>
    <row r="202" spans="1:20" ht="30.6" customHeight="1" x14ac:dyDescent="0.25">
      <c r="A202" s="87">
        <f>'[1]S5 Maquette'!B202</f>
        <v>0</v>
      </c>
      <c r="B202" s="87">
        <f>'[1]S5 Maquette'!C202</f>
        <v>0</v>
      </c>
      <c r="C202" s="42">
        <f>'[1]S5 Maquette'!F202</f>
        <v>0</v>
      </c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45"/>
    </row>
    <row r="203" spans="1:20" ht="30.6" customHeight="1" x14ac:dyDescent="0.25">
      <c r="A203" s="87">
        <f>'[1]S5 Maquette'!B203</f>
        <v>0</v>
      </c>
      <c r="B203" s="87">
        <f>'[1]S5 Maquette'!C203</f>
        <v>0</v>
      </c>
      <c r="C203" s="42">
        <f>'[1]S5 Maquette'!F203</f>
        <v>0</v>
      </c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45"/>
    </row>
    <row r="204" spans="1:20" ht="30.6" customHeight="1" x14ac:dyDescent="0.25">
      <c r="A204" s="87">
        <f>'[1]S5 Maquette'!B204</f>
        <v>0</v>
      </c>
      <c r="B204" s="87">
        <f>'[1]S5 Maquette'!C204</f>
        <v>0</v>
      </c>
      <c r="C204" s="42">
        <f>'[1]S5 Maquette'!F204</f>
        <v>0</v>
      </c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45"/>
    </row>
    <row r="205" spans="1:20" ht="30.6" customHeight="1" x14ac:dyDescent="0.25">
      <c r="A205" s="87">
        <f>'[1]S5 Maquette'!B205</f>
        <v>0</v>
      </c>
      <c r="B205" s="87">
        <f>'[1]S5 Maquette'!C205</f>
        <v>0</v>
      </c>
      <c r="C205" s="42">
        <f>'[1]S5 Maquette'!F205</f>
        <v>0</v>
      </c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45"/>
    </row>
    <row r="206" spans="1:20" ht="30.6" customHeight="1" x14ac:dyDescent="0.25">
      <c r="A206" s="87">
        <f>'[1]S5 Maquette'!B206</f>
        <v>0</v>
      </c>
      <c r="B206" s="87">
        <f>'[1]S5 Maquette'!C206</f>
        <v>0</v>
      </c>
      <c r="C206" s="42">
        <f>'[1]S5 Maquette'!F206</f>
        <v>0</v>
      </c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45"/>
    </row>
    <row r="207" spans="1:20" ht="30.6" customHeight="1" x14ac:dyDescent="0.25">
      <c r="A207" s="87">
        <f>'[1]S5 Maquette'!B207</f>
        <v>0</v>
      </c>
      <c r="B207" s="87">
        <f>'[1]S5 Maquette'!C207</f>
        <v>0</v>
      </c>
      <c r="C207" s="42">
        <f>'[1]S5 Maquette'!F207</f>
        <v>0</v>
      </c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45"/>
    </row>
    <row r="208" spans="1:20" ht="30.6" customHeight="1" x14ac:dyDescent="0.25">
      <c r="A208" s="87">
        <f>'[1]S5 Maquette'!B208</f>
        <v>0</v>
      </c>
      <c r="B208" s="87">
        <f>'[1]S5 Maquette'!C208</f>
        <v>0</v>
      </c>
      <c r="C208" s="42">
        <f>'[1]S5 Maquette'!F208</f>
        <v>0</v>
      </c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45"/>
    </row>
    <row r="209" spans="1:20" ht="30.6" customHeight="1" x14ac:dyDescent="0.25">
      <c r="A209" s="87">
        <f>'[1]S5 Maquette'!B209</f>
        <v>0</v>
      </c>
      <c r="B209" s="87">
        <f>'[1]S5 Maquette'!C209</f>
        <v>0</v>
      </c>
      <c r="C209" s="42">
        <f>'[1]S5 Maquette'!F209</f>
        <v>0</v>
      </c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45"/>
    </row>
    <row r="210" spans="1:20" ht="30.6" customHeight="1" x14ac:dyDescent="0.25">
      <c r="A210" s="87">
        <f>'[1]S5 Maquette'!B210</f>
        <v>0</v>
      </c>
      <c r="B210" s="87">
        <f>'[1]S5 Maquette'!C210</f>
        <v>0</v>
      </c>
      <c r="C210" s="42">
        <f>'[1]S5 Maquette'!F210</f>
        <v>0</v>
      </c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45"/>
    </row>
    <row r="211" spans="1:20" ht="30.6" customHeight="1" x14ac:dyDescent="0.25">
      <c r="A211" s="87">
        <f>'[1]S5 Maquette'!B211</f>
        <v>0</v>
      </c>
      <c r="B211" s="87">
        <f>'[1]S5 Maquette'!C211</f>
        <v>0</v>
      </c>
      <c r="C211" s="42">
        <f>'[1]S5 Maquette'!F211</f>
        <v>0</v>
      </c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45"/>
    </row>
    <row r="212" spans="1:20" ht="30.6" customHeight="1" x14ac:dyDescent="0.25">
      <c r="A212" s="87">
        <f>'[1]S5 Maquette'!B212</f>
        <v>0</v>
      </c>
      <c r="B212" s="87">
        <f>'[1]S5 Maquette'!C212</f>
        <v>0</v>
      </c>
      <c r="C212" s="42">
        <f>'[1]S5 Maquette'!F212</f>
        <v>0</v>
      </c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45"/>
    </row>
    <row r="213" spans="1:20" ht="30.6" customHeight="1" x14ac:dyDescent="0.25">
      <c r="A213" s="87">
        <f>'[1]S5 Maquette'!B213</f>
        <v>0</v>
      </c>
      <c r="B213" s="87">
        <f>'[1]S5 Maquette'!C213</f>
        <v>0</v>
      </c>
      <c r="C213" s="42">
        <f>'[1]S5 Maquette'!F213</f>
        <v>0</v>
      </c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45"/>
    </row>
    <row r="214" spans="1:20" ht="30.6" customHeight="1" x14ac:dyDescent="0.25">
      <c r="A214" s="87">
        <f>'[1]S5 Maquette'!B214</f>
        <v>0</v>
      </c>
      <c r="B214" s="87">
        <f>'[1]S5 Maquette'!C214</f>
        <v>0</v>
      </c>
      <c r="C214" s="42">
        <f>'[1]S5 Maquette'!F214</f>
        <v>0</v>
      </c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45"/>
    </row>
    <row r="215" spans="1:20" ht="30.6" customHeight="1" x14ac:dyDescent="0.25">
      <c r="A215" s="87">
        <f>'[1]S5 Maquette'!B215</f>
        <v>0</v>
      </c>
      <c r="B215" s="87">
        <f>'[1]S5 Maquette'!C215</f>
        <v>0</v>
      </c>
      <c r="C215" s="42">
        <f>'[1]S5 Maquette'!F215</f>
        <v>0</v>
      </c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45"/>
    </row>
    <row r="216" spans="1:20" ht="30.6" customHeight="1" x14ac:dyDescent="0.25">
      <c r="A216" s="87">
        <f>'[1]S5 Maquette'!B216</f>
        <v>0</v>
      </c>
      <c r="B216" s="87">
        <f>'[1]S5 Maquette'!C216</f>
        <v>0</v>
      </c>
      <c r="C216" s="42">
        <f>'[1]S5 Maquette'!F216</f>
        <v>0</v>
      </c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45"/>
    </row>
    <row r="217" spans="1:20" ht="30.6" customHeight="1" x14ac:dyDescent="0.25">
      <c r="A217" s="87">
        <f>'[1]S5 Maquette'!B217</f>
        <v>0</v>
      </c>
      <c r="B217" s="87">
        <f>'[1]S5 Maquette'!C217</f>
        <v>0</v>
      </c>
      <c r="C217" s="42">
        <f>'[1]S5 Maquette'!F217</f>
        <v>0</v>
      </c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45"/>
    </row>
    <row r="218" spans="1:20" ht="30.6" customHeight="1" x14ac:dyDescent="0.25">
      <c r="A218" s="87">
        <f>'[1]S5 Maquette'!B218</f>
        <v>0</v>
      </c>
      <c r="B218" s="87">
        <f>'[1]S5 Maquette'!C218</f>
        <v>0</v>
      </c>
      <c r="C218" s="42">
        <f>'[1]S5 Maquette'!F218</f>
        <v>0</v>
      </c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45"/>
    </row>
    <row r="219" spans="1:20" ht="30.6" customHeight="1" x14ac:dyDescent="0.25">
      <c r="A219" s="87">
        <f>'[1]S5 Maquette'!B219</f>
        <v>0</v>
      </c>
      <c r="B219" s="87">
        <f>'[1]S5 Maquette'!C219</f>
        <v>0</v>
      </c>
      <c r="C219" s="42">
        <f>'[1]S5 Maquette'!F219</f>
        <v>0</v>
      </c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45"/>
    </row>
    <row r="220" spans="1:20" ht="30.6" customHeight="1" x14ac:dyDescent="0.25">
      <c r="A220" s="87">
        <f>'[1]S5 Maquette'!B220</f>
        <v>0</v>
      </c>
      <c r="B220" s="87">
        <f>'[1]S5 Maquette'!C220</f>
        <v>0</v>
      </c>
      <c r="C220" s="42">
        <f>'[1]S5 Maquette'!F220</f>
        <v>0</v>
      </c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45"/>
    </row>
    <row r="221" spans="1:20" ht="30.6" customHeight="1" x14ac:dyDescent="0.25">
      <c r="A221" s="87">
        <f>'[1]S5 Maquette'!B221</f>
        <v>0</v>
      </c>
      <c r="B221" s="87">
        <f>'[1]S5 Maquette'!C221</f>
        <v>0</v>
      </c>
      <c r="C221" s="42">
        <f>'[1]S5 Maquette'!F221</f>
        <v>0</v>
      </c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45"/>
    </row>
    <row r="222" spans="1:20" ht="30.6" customHeight="1" x14ac:dyDescent="0.25">
      <c r="A222" s="87">
        <f>'[1]S5 Maquette'!B222</f>
        <v>0</v>
      </c>
      <c r="B222" s="87">
        <f>'[1]S5 Maquette'!C222</f>
        <v>0</v>
      </c>
      <c r="C222" s="42">
        <f>'[1]S5 Maquette'!F222</f>
        <v>0</v>
      </c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45"/>
    </row>
    <row r="223" spans="1:20" ht="30.6" customHeight="1" x14ac:dyDescent="0.25">
      <c r="A223" s="87">
        <f>'[1]S5 Maquette'!B223</f>
        <v>0</v>
      </c>
      <c r="B223" s="87">
        <f>'[1]S5 Maquette'!C223</f>
        <v>0</v>
      </c>
      <c r="C223" s="42">
        <f>'[1]S5 Maquette'!F223</f>
        <v>0</v>
      </c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45"/>
    </row>
    <row r="224" spans="1:20" ht="30.6" customHeight="1" x14ac:dyDescent="0.25">
      <c r="A224" s="87">
        <f>'[1]S5 Maquette'!B224</f>
        <v>0</v>
      </c>
      <c r="B224" s="87">
        <f>'[1]S5 Maquette'!C224</f>
        <v>0</v>
      </c>
      <c r="C224" s="42">
        <f>'[1]S5 Maquette'!F224</f>
        <v>0</v>
      </c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45"/>
    </row>
    <row r="225" spans="1:20" ht="30.6" customHeight="1" x14ac:dyDescent="0.25">
      <c r="A225" s="87">
        <f>'[1]S5 Maquette'!B225</f>
        <v>0</v>
      </c>
      <c r="B225" s="87">
        <f>'[1]S5 Maquette'!C225</f>
        <v>0</v>
      </c>
      <c r="C225" s="42">
        <f>'[1]S5 Maquette'!F225</f>
        <v>0</v>
      </c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45"/>
    </row>
    <row r="226" spans="1:20" ht="30.6" customHeight="1" x14ac:dyDescent="0.25">
      <c r="A226" s="87">
        <f>'[1]S5 Maquette'!B226</f>
        <v>0</v>
      </c>
      <c r="B226" s="87">
        <f>'[1]S5 Maquette'!C226</f>
        <v>0</v>
      </c>
      <c r="C226" s="42">
        <f>'[1]S5 Maquette'!F226</f>
        <v>0</v>
      </c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45"/>
    </row>
    <row r="227" spans="1:20" ht="30.6" customHeight="1" x14ac:dyDescent="0.25">
      <c r="A227" s="87">
        <f>'[1]S5 Maquette'!B227</f>
        <v>0</v>
      </c>
      <c r="B227" s="87">
        <f>'[1]S5 Maquette'!C227</f>
        <v>0</v>
      </c>
      <c r="C227" s="42">
        <f>'[1]S5 Maquette'!F227</f>
        <v>0</v>
      </c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45"/>
    </row>
    <row r="228" spans="1:20" ht="30.6" customHeight="1" x14ac:dyDescent="0.25">
      <c r="A228" s="87">
        <f>'[1]S5 Maquette'!B228</f>
        <v>0</v>
      </c>
      <c r="B228" s="87">
        <f>'[1]S5 Maquette'!C228</f>
        <v>0</v>
      </c>
      <c r="C228" s="42">
        <f>'[1]S5 Maquette'!F228</f>
        <v>0</v>
      </c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45"/>
    </row>
    <row r="229" spans="1:20" ht="30.6" customHeight="1" x14ac:dyDescent="0.25">
      <c r="A229" s="87">
        <f>'[1]S5 Maquette'!B229</f>
        <v>0</v>
      </c>
      <c r="B229" s="87">
        <f>'[1]S5 Maquette'!C229</f>
        <v>0</v>
      </c>
      <c r="C229" s="42">
        <f>'[1]S5 Maquette'!F229</f>
        <v>0</v>
      </c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45"/>
    </row>
    <row r="230" spans="1:20" ht="30.6" customHeight="1" x14ac:dyDescent="0.25">
      <c r="A230" s="87">
        <f>'[1]S5 Maquette'!B230</f>
        <v>0</v>
      </c>
      <c r="B230" s="87">
        <f>'[1]S5 Maquette'!C230</f>
        <v>0</v>
      </c>
      <c r="C230" s="42">
        <f>'[1]S5 Maquette'!F230</f>
        <v>0</v>
      </c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45"/>
    </row>
    <row r="231" spans="1:20" ht="30.6" customHeight="1" x14ac:dyDescent="0.25">
      <c r="A231" s="87">
        <f>'[1]S5 Maquette'!B231</f>
        <v>0</v>
      </c>
      <c r="B231" s="87">
        <f>'[1]S5 Maquette'!C231</f>
        <v>0</v>
      </c>
      <c r="C231" s="42">
        <f>'[1]S5 Maquette'!F231</f>
        <v>0</v>
      </c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45"/>
    </row>
    <row r="232" spans="1:20" ht="30.6" customHeight="1" x14ac:dyDescent="0.25">
      <c r="A232" s="87">
        <f>'[1]S5 Maquette'!B232</f>
        <v>0</v>
      </c>
      <c r="B232" s="87">
        <f>'[1]S5 Maquette'!C232</f>
        <v>0</v>
      </c>
      <c r="C232" s="42">
        <f>'[1]S5 Maquette'!F232</f>
        <v>0</v>
      </c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45"/>
    </row>
    <row r="233" spans="1:20" ht="30.6" customHeight="1" x14ac:dyDescent="0.25">
      <c r="A233" s="87">
        <f>'[1]S5 Maquette'!B233</f>
        <v>0</v>
      </c>
      <c r="B233" s="87">
        <f>'[1]S5 Maquette'!C233</f>
        <v>0</v>
      </c>
      <c r="C233" s="42">
        <f>'[1]S5 Maquette'!F233</f>
        <v>0</v>
      </c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45"/>
    </row>
    <row r="234" spans="1:20" ht="30.6" customHeight="1" x14ac:dyDescent="0.25">
      <c r="A234" s="87">
        <f>'[1]S5 Maquette'!B234</f>
        <v>0</v>
      </c>
      <c r="B234" s="87">
        <f>'[1]S5 Maquette'!C234</f>
        <v>0</v>
      </c>
      <c r="C234" s="42">
        <f>'[1]S5 Maquette'!F234</f>
        <v>0</v>
      </c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45"/>
    </row>
    <row r="235" spans="1:20" ht="30.6" customHeight="1" x14ac:dyDescent="0.25">
      <c r="A235" s="87">
        <f>'[1]S5 Maquette'!B235</f>
        <v>0</v>
      </c>
      <c r="B235" s="87">
        <f>'[1]S5 Maquette'!C235</f>
        <v>0</v>
      </c>
      <c r="C235" s="42">
        <f>'[1]S5 Maquette'!F235</f>
        <v>0</v>
      </c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45"/>
    </row>
    <row r="236" spans="1:20" ht="30.6" customHeight="1" x14ac:dyDescent="0.25">
      <c r="A236" s="87">
        <f>'[1]S5 Maquette'!B236</f>
        <v>0</v>
      </c>
      <c r="B236" s="87">
        <f>'[1]S5 Maquette'!C236</f>
        <v>0</v>
      </c>
      <c r="C236" s="42">
        <f>'[1]S5 Maquette'!F236</f>
        <v>0</v>
      </c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45"/>
    </row>
    <row r="237" spans="1:20" ht="30.6" customHeight="1" x14ac:dyDescent="0.25">
      <c r="A237" s="87">
        <f>'[1]S5 Maquette'!B237</f>
        <v>0</v>
      </c>
      <c r="B237" s="87">
        <f>'[1]S5 Maquette'!C237</f>
        <v>0</v>
      </c>
      <c r="C237" s="42">
        <f>'[1]S5 Maquette'!F237</f>
        <v>0</v>
      </c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45"/>
    </row>
    <row r="238" spans="1:20" ht="30.6" customHeight="1" x14ac:dyDescent="0.25">
      <c r="A238" s="87">
        <f>'[1]S5 Maquette'!B238</f>
        <v>0</v>
      </c>
      <c r="B238" s="87">
        <f>'[1]S5 Maquette'!C238</f>
        <v>0</v>
      </c>
      <c r="C238" s="42">
        <f>'[1]S5 Maquette'!F238</f>
        <v>0</v>
      </c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45"/>
    </row>
    <row r="239" spans="1:20" ht="30.6" customHeight="1" x14ac:dyDescent="0.25">
      <c r="A239" s="87">
        <f>'[1]S5 Maquette'!B239</f>
        <v>0</v>
      </c>
      <c r="B239" s="87">
        <f>'[1]S5 Maquette'!C239</f>
        <v>0</v>
      </c>
      <c r="C239" s="42">
        <f>'[1]S5 Maquette'!F239</f>
        <v>0</v>
      </c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45"/>
    </row>
    <row r="240" spans="1:20" ht="30.6" customHeight="1" x14ac:dyDescent="0.25">
      <c r="A240" s="87">
        <f>'[1]S5 Maquette'!B240</f>
        <v>0</v>
      </c>
      <c r="B240" s="87">
        <f>'[1]S5 Maquette'!C240</f>
        <v>0</v>
      </c>
      <c r="C240" s="42">
        <f>'[1]S5 Maquette'!F240</f>
        <v>0</v>
      </c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45"/>
    </row>
    <row r="241" spans="1:20" ht="30.6" customHeight="1" x14ac:dyDescent="0.25">
      <c r="A241" s="87">
        <f>'[1]S5 Maquette'!B241</f>
        <v>0</v>
      </c>
      <c r="B241" s="87">
        <f>'[1]S5 Maquette'!C241</f>
        <v>0</v>
      </c>
      <c r="C241" s="42">
        <f>'[1]S5 Maquette'!F241</f>
        <v>0</v>
      </c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45"/>
    </row>
    <row r="242" spans="1:20" ht="30.6" customHeight="1" x14ac:dyDescent="0.25">
      <c r="A242" s="87">
        <f>'[1]S5 Maquette'!B242</f>
        <v>0</v>
      </c>
      <c r="B242" s="87">
        <f>'[1]S5 Maquette'!C242</f>
        <v>0</v>
      </c>
      <c r="C242" s="42">
        <f>'[1]S5 Maquette'!F242</f>
        <v>0</v>
      </c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45"/>
    </row>
    <row r="243" spans="1:20" ht="30.6" customHeight="1" x14ac:dyDescent="0.25">
      <c r="A243" s="87">
        <f>'[1]S5 Maquette'!B243</f>
        <v>0</v>
      </c>
      <c r="B243" s="87">
        <f>'[1]S5 Maquette'!C243</f>
        <v>0</v>
      </c>
      <c r="C243" s="42">
        <f>'[1]S5 Maquette'!F243</f>
        <v>0</v>
      </c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45"/>
    </row>
    <row r="244" spans="1:20" ht="30.6" customHeight="1" x14ac:dyDescent="0.25">
      <c r="A244" s="87">
        <f>'[1]S5 Maquette'!B244</f>
        <v>0</v>
      </c>
      <c r="B244" s="87">
        <f>'[1]S5 Maquette'!C244</f>
        <v>0</v>
      </c>
      <c r="C244" s="42">
        <f>'[1]S5 Maquette'!F244</f>
        <v>0</v>
      </c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45"/>
    </row>
    <row r="245" spans="1:20" ht="30.6" customHeight="1" x14ac:dyDescent="0.25">
      <c r="A245" s="87">
        <f>'[1]S5 Maquette'!B245</f>
        <v>0</v>
      </c>
      <c r="B245" s="87">
        <f>'[1]S5 Maquette'!C245</f>
        <v>0</v>
      </c>
      <c r="C245" s="42">
        <f>'[1]S5 Maquette'!F245</f>
        <v>0</v>
      </c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45"/>
    </row>
    <row r="246" spans="1:20" ht="30.6" customHeight="1" x14ac:dyDescent="0.25">
      <c r="A246" s="87">
        <f>'[1]S5 Maquette'!B246</f>
        <v>0</v>
      </c>
      <c r="B246" s="87">
        <f>'[1]S5 Maquette'!C246</f>
        <v>0</v>
      </c>
      <c r="C246" s="42">
        <f>'[1]S5 Maquette'!F246</f>
        <v>0</v>
      </c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45"/>
    </row>
    <row r="247" spans="1:20" ht="30.6" customHeight="1" x14ac:dyDescent="0.25">
      <c r="A247" s="87">
        <f>'[1]S5 Maquette'!B247</f>
        <v>0</v>
      </c>
      <c r="B247" s="87">
        <f>'[1]S5 Maquette'!C247</f>
        <v>0</v>
      </c>
      <c r="C247" s="42">
        <f>'[1]S5 Maquette'!F247</f>
        <v>0</v>
      </c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45"/>
    </row>
    <row r="248" spans="1:20" ht="30.6" customHeight="1" x14ac:dyDescent="0.25">
      <c r="A248" s="87">
        <f>'[1]S5 Maquette'!B248</f>
        <v>0</v>
      </c>
      <c r="B248" s="87">
        <f>'[1]S5 Maquette'!C248</f>
        <v>0</v>
      </c>
      <c r="C248" s="42">
        <f>'[1]S5 Maquette'!F248</f>
        <v>0</v>
      </c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45"/>
    </row>
    <row r="249" spans="1:20" ht="30.6" customHeight="1" x14ac:dyDescent="0.25">
      <c r="A249" s="87">
        <f>'[1]S5 Maquette'!B249</f>
        <v>0</v>
      </c>
      <c r="B249" s="87">
        <f>'[1]S5 Maquette'!C249</f>
        <v>0</v>
      </c>
      <c r="C249" s="42">
        <f>'[1]S5 Maquette'!F249</f>
        <v>0</v>
      </c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45"/>
    </row>
    <row r="250" spans="1:20" ht="30.6" customHeight="1" x14ac:dyDescent="0.25">
      <c r="A250" s="87">
        <f>'[1]S5 Maquette'!B250</f>
        <v>0</v>
      </c>
      <c r="B250" s="87">
        <f>'[1]S5 Maquette'!C250</f>
        <v>0</v>
      </c>
      <c r="C250" s="42">
        <f>'[1]S5 Maquette'!F250</f>
        <v>0</v>
      </c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45"/>
    </row>
    <row r="251" spans="1:20" ht="30.6" customHeight="1" x14ac:dyDescent="0.25">
      <c r="A251" s="87">
        <f>'[1]S5 Maquette'!B251</f>
        <v>0</v>
      </c>
      <c r="B251" s="87">
        <f>'[1]S5 Maquette'!C251</f>
        <v>0</v>
      </c>
      <c r="C251" s="42">
        <f>'[1]S5 Maquette'!F251</f>
        <v>0</v>
      </c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45"/>
    </row>
    <row r="252" spans="1:20" ht="30.6" customHeight="1" x14ac:dyDescent="0.25">
      <c r="A252" s="87">
        <f>'[1]S5 Maquette'!B252</f>
        <v>0</v>
      </c>
      <c r="B252" s="87">
        <f>'[1]S5 Maquette'!C252</f>
        <v>0</v>
      </c>
      <c r="C252" s="42">
        <f>'[1]S5 Maquette'!F252</f>
        <v>0</v>
      </c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45"/>
    </row>
    <row r="253" spans="1:20" ht="30.6" customHeight="1" x14ac:dyDescent="0.25">
      <c r="A253" s="87">
        <f>'[1]S5 Maquette'!B253</f>
        <v>0</v>
      </c>
      <c r="B253" s="87">
        <f>'[1]S5 Maquette'!C253</f>
        <v>0</v>
      </c>
      <c r="C253" s="42">
        <f>'[1]S5 Maquette'!F253</f>
        <v>0</v>
      </c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45"/>
    </row>
    <row r="254" spans="1:20" ht="30.6" customHeight="1" x14ac:dyDescent="0.25">
      <c r="A254" s="87">
        <f>'[1]S5 Maquette'!B254</f>
        <v>0</v>
      </c>
      <c r="B254" s="87">
        <f>'[1]S5 Maquette'!C254</f>
        <v>0</v>
      </c>
      <c r="C254" s="42">
        <f>'[1]S5 Maquette'!F254</f>
        <v>0</v>
      </c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45"/>
    </row>
    <row r="255" spans="1:20" ht="30.6" customHeight="1" x14ac:dyDescent="0.25">
      <c r="A255" s="87">
        <f>'[1]S5 Maquette'!B255</f>
        <v>0</v>
      </c>
      <c r="B255" s="87">
        <f>'[1]S5 Maquette'!C255</f>
        <v>0</v>
      </c>
      <c r="C255" s="42">
        <f>'[1]S5 Maquette'!F255</f>
        <v>0</v>
      </c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45"/>
    </row>
    <row r="256" spans="1:20" ht="30.6" customHeight="1" x14ac:dyDescent="0.25">
      <c r="A256" s="87">
        <f>'[1]S5 Maquette'!B256</f>
        <v>0</v>
      </c>
      <c r="B256" s="87">
        <f>'[1]S5 Maquette'!C256</f>
        <v>0</v>
      </c>
      <c r="C256" s="42">
        <f>'[1]S5 Maquette'!F256</f>
        <v>0</v>
      </c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45"/>
    </row>
    <row r="257" spans="1:20" ht="30.6" customHeight="1" x14ac:dyDescent="0.25">
      <c r="A257" s="87">
        <f>'[1]S5 Maquette'!B257</f>
        <v>0</v>
      </c>
      <c r="B257" s="87">
        <f>'[1]S5 Maquette'!C257</f>
        <v>0</v>
      </c>
      <c r="C257" s="42">
        <f>'[1]S5 Maquette'!F257</f>
        <v>0</v>
      </c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45"/>
    </row>
    <row r="258" spans="1:20" ht="30.6" customHeight="1" x14ac:dyDescent="0.25">
      <c r="A258" s="87">
        <f>'[1]S5 Maquette'!B258</f>
        <v>0</v>
      </c>
      <c r="B258" s="87">
        <f>'[1]S5 Maquette'!C258</f>
        <v>0</v>
      </c>
      <c r="C258" s="42">
        <f>'[1]S5 Maquette'!F258</f>
        <v>0</v>
      </c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45"/>
    </row>
    <row r="259" spans="1:20" ht="30.6" customHeight="1" x14ac:dyDescent="0.25">
      <c r="A259" s="87">
        <f>'[1]S5 Maquette'!B259</f>
        <v>0</v>
      </c>
      <c r="B259" s="87">
        <f>'[1]S5 Maquette'!C259</f>
        <v>0</v>
      </c>
      <c r="C259" s="42">
        <f>'[1]S5 Maquette'!F259</f>
        <v>0</v>
      </c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45"/>
    </row>
    <row r="260" spans="1:20" ht="30.6" customHeight="1" x14ac:dyDescent="0.25">
      <c r="A260" s="87">
        <f>'[1]S5 Maquette'!B260</f>
        <v>0</v>
      </c>
      <c r="B260" s="87">
        <f>'[1]S5 Maquette'!C260</f>
        <v>0</v>
      </c>
      <c r="C260" s="42">
        <f>'[1]S5 Maquette'!F260</f>
        <v>0</v>
      </c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45"/>
    </row>
    <row r="261" spans="1:20" ht="30.6" customHeight="1" x14ac:dyDescent="0.25">
      <c r="A261" s="87">
        <f>'[1]S5 Maquette'!B261</f>
        <v>0</v>
      </c>
      <c r="B261" s="87">
        <f>'[1]S5 Maquette'!C261</f>
        <v>0</v>
      </c>
      <c r="C261" s="42">
        <f>'[1]S5 Maquette'!F261</f>
        <v>0</v>
      </c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45"/>
    </row>
    <row r="262" spans="1:20" ht="30.6" customHeight="1" x14ac:dyDescent="0.25">
      <c r="A262" s="87">
        <f>'[1]S5 Maquette'!B262</f>
        <v>0</v>
      </c>
      <c r="B262" s="87">
        <f>'[1]S5 Maquette'!C262</f>
        <v>0</v>
      </c>
      <c r="C262" s="42">
        <f>'[1]S5 Maquette'!F262</f>
        <v>0</v>
      </c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45"/>
    </row>
    <row r="263" spans="1:20" ht="30.6" customHeight="1" x14ac:dyDescent="0.25">
      <c r="A263" s="87">
        <f>'[1]S5 Maquette'!B263</f>
        <v>0</v>
      </c>
      <c r="B263" s="87">
        <f>'[1]S5 Maquette'!C263</f>
        <v>0</v>
      </c>
      <c r="C263" s="42">
        <f>'[1]S5 Maquette'!F263</f>
        <v>0</v>
      </c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45"/>
    </row>
    <row r="264" spans="1:20" ht="30.6" customHeight="1" x14ac:dyDescent="0.25">
      <c r="A264" s="87">
        <f>'[1]S5 Maquette'!B264</f>
        <v>0</v>
      </c>
      <c r="B264" s="87">
        <f>'[1]S5 Maquette'!C264</f>
        <v>0</v>
      </c>
      <c r="C264" s="42">
        <f>'[1]S5 Maquette'!F264</f>
        <v>0</v>
      </c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45"/>
    </row>
    <row r="265" spans="1:20" ht="30.6" customHeight="1" x14ac:dyDescent="0.25">
      <c r="A265" s="87">
        <f>'[1]S5 Maquette'!B265</f>
        <v>0</v>
      </c>
      <c r="B265" s="87">
        <f>'[1]S5 Maquette'!C265</f>
        <v>0</v>
      </c>
      <c r="C265" s="42">
        <f>'[1]S5 Maquette'!F265</f>
        <v>0</v>
      </c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45"/>
    </row>
    <row r="266" spans="1:20" ht="30.6" customHeight="1" x14ac:dyDescent="0.25">
      <c r="A266" s="87">
        <f>'[1]S5 Maquette'!B266</f>
        <v>0</v>
      </c>
      <c r="B266" s="87">
        <f>'[1]S5 Maquette'!C266</f>
        <v>0</v>
      </c>
      <c r="C266" s="42">
        <f>'[1]S5 Maquette'!F266</f>
        <v>0</v>
      </c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45"/>
    </row>
    <row r="267" spans="1:20" ht="30.6" customHeight="1" x14ac:dyDescent="0.25">
      <c r="A267" s="87">
        <f>'[1]S5 Maquette'!B267</f>
        <v>0</v>
      </c>
      <c r="B267" s="87">
        <f>'[1]S5 Maquette'!C267</f>
        <v>0</v>
      </c>
      <c r="C267" s="42">
        <f>'[1]S5 Maquette'!F267</f>
        <v>0</v>
      </c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45"/>
    </row>
    <row r="268" spans="1:20" ht="30.6" customHeight="1" x14ac:dyDescent="0.25">
      <c r="A268" s="87">
        <f>'[1]S5 Maquette'!B268</f>
        <v>0</v>
      </c>
      <c r="B268" s="87">
        <f>'[1]S5 Maquette'!C268</f>
        <v>0</v>
      </c>
      <c r="C268" s="42">
        <f>'[1]S5 Maquette'!F268</f>
        <v>0</v>
      </c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45"/>
    </row>
    <row r="269" spans="1:20" ht="30.6" customHeight="1" x14ac:dyDescent="0.25">
      <c r="A269" s="87">
        <f>'[1]S5 Maquette'!B269</f>
        <v>0</v>
      </c>
      <c r="B269" s="87">
        <f>'[1]S5 Maquette'!C269</f>
        <v>0</v>
      </c>
      <c r="C269" s="42">
        <f>'[1]S5 Maquette'!F269</f>
        <v>0</v>
      </c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45"/>
    </row>
    <row r="270" spans="1:20" ht="30.6" customHeight="1" x14ac:dyDescent="0.25">
      <c r="A270" s="87">
        <f>'[1]S5 Maquette'!B270</f>
        <v>0</v>
      </c>
      <c r="B270" s="87">
        <f>'[1]S5 Maquette'!C270</f>
        <v>0</v>
      </c>
      <c r="C270" s="42">
        <f>'[1]S5 Maquette'!F270</f>
        <v>0</v>
      </c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45"/>
    </row>
    <row r="271" spans="1:20" ht="30.6" customHeight="1" x14ac:dyDescent="0.25">
      <c r="A271" s="87">
        <f>'[1]S5 Maquette'!B271</f>
        <v>0</v>
      </c>
      <c r="B271" s="87">
        <f>'[1]S5 Maquette'!C271</f>
        <v>0</v>
      </c>
      <c r="C271" s="42">
        <f>'[1]S5 Maquette'!F271</f>
        <v>0</v>
      </c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45"/>
    </row>
    <row r="272" spans="1:20" ht="30.6" customHeight="1" x14ac:dyDescent="0.25">
      <c r="A272" s="87">
        <f>'[1]S5 Maquette'!B272</f>
        <v>0</v>
      </c>
      <c r="B272" s="87">
        <f>'[1]S5 Maquette'!C272</f>
        <v>0</v>
      </c>
      <c r="C272" s="42">
        <f>'[1]S5 Maquette'!F272</f>
        <v>0</v>
      </c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45"/>
    </row>
    <row r="273" spans="1:20" ht="30.6" customHeight="1" x14ac:dyDescent="0.25">
      <c r="A273" s="87">
        <f>'[1]S5 Maquette'!B273</f>
        <v>0</v>
      </c>
      <c r="B273" s="87">
        <f>'[1]S5 Maquette'!C273</f>
        <v>0</v>
      </c>
      <c r="C273" s="42">
        <f>'[1]S5 Maquette'!F273</f>
        <v>0</v>
      </c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45"/>
    </row>
    <row r="274" spans="1:20" ht="30.6" customHeight="1" x14ac:dyDescent="0.25">
      <c r="A274" s="87">
        <f>'[1]S5 Maquette'!B274</f>
        <v>0</v>
      </c>
      <c r="B274" s="87">
        <f>'[1]S5 Maquette'!C274</f>
        <v>0</v>
      </c>
      <c r="C274" s="42">
        <f>'[1]S5 Maquette'!F274</f>
        <v>0</v>
      </c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45"/>
    </row>
    <row r="275" spans="1:20" ht="30.6" customHeight="1" x14ac:dyDescent="0.25">
      <c r="A275" s="87">
        <f>'[1]S5 Maquette'!B275</f>
        <v>0</v>
      </c>
      <c r="B275" s="87">
        <f>'[1]S5 Maquette'!C275</f>
        <v>0</v>
      </c>
      <c r="C275" s="42">
        <f>'[1]S5 Maquette'!F275</f>
        <v>0</v>
      </c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45"/>
    </row>
    <row r="276" spans="1:20" ht="30.6" customHeight="1" x14ac:dyDescent="0.25">
      <c r="A276" s="87">
        <f>'[1]S5 Maquette'!B276</f>
        <v>0</v>
      </c>
      <c r="B276" s="87">
        <f>'[1]S5 Maquette'!C276</f>
        <v>0</v>
      </c>
      <c r="C276" s="42">
        <f>'[1]S5 Maquette'!F276</f>
        <v>0</v>
      </c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45"/>
    </row>
    <row r="277" spans="1:20" ht="30.6" customHeight="1" x14ac:dyDescent="0.25">
      <c r="A277" s="87">
        <f>'[1]S5 Maquette'!B277</f>
        <v>0</v>
      </c>
      <c r="B277" s="87">
        <f>'[1]S5 Maquette'!C277</f>
        <v>0</v>
      </c>
      <c r="C277" s="42">
        <f>'[1]S5 Maquette'!F277</f>
        <v>0</v>
      </c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45"/>
    </row>
    <row r="278" spans="1:20" ht="30.6" customHeight="1" x14ac:dyDescent="0.25">
      <c r="A278" s="87">
        <f>'[1]S5 Maquette'!B278</f>
        <v>0</v>
      </c>
      <c r="B278" s="87">
        <f>'[1]S5 Maquette'!C278</f>
        <v>0</v>
      </c>
      <c r="C278" s="42">
        <f>'[1]S5 Maquette'!F278</f>
        <v>0</v>
      </c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45"/>
    </row>
    <row r="279" spans="1:20" ht="30.6" customHeight="1" x14ac:dyDescent="0.25">
      <c r="A279" s="87">
        <f>'[1]S5 Maquette'!B279</f>
        <v>0</v>
      </c>
      <c r="B279" s="87">
        <f>'[1]S5 Maquette'!C279</f>
        <v>0</v>
      </c>
      <c r="C279" s="42">
        <f>'[1]S5 Maquette'!F279</f>
        <v>0</v>
      </c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45"/>
    </row>
    <row r="280" spans="1:20" ht="30.6" customHeight="1" x14ac:dyDescent="0.25">
      <c r="A280" s="87">
        <f>'[1]S5 Maquette'!B280</f>
        <v>0</v>
      </c>
      <c r="B280" s="87">
        <f>'[1]S5 Maquette'!C280</f>
        <v>0</v>
      </c>
      <c r="C280" s="42">
        <f>'[1]S5 Maquette'!F280</f>
        <v>0</v>
      </c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45"/>
    </row>
    <row r="281" spans="1:20" ht="30.6" customHeight="1" x14ac:dyDescent="0.25">
      <c r="A281" s="87">
        <f>'[1]S5 Maquette'!B281</f>
        <v>0</v>
      </c>
      <c r="B281" s="87">
        <f>'[1]S5 Maquette'!C281</f>
        <v>0</v>
      </c>
      <c r="C281" s="42">
        <f>'[1]S5 Maquette'!F281</f>
        <v>0</v>
      </c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45"/>
    </row>
    <row r="282" spans="1:20" ht="30.6" customHeight="1" x14ac:dyDescent="0.25">
      <c r="A282" s="87">
        <f>'[1]S5 Maquette'!B282</f>
        <v>0</v>
      </c>
      <c r="B282" s="87">
        <f>'[1]S5 Maquette'!C282</f>
        <v>0</v>
      </c>
      <c r="C282" s="42">
        <f>'[1]S5 Maquette'!F282</f>
        <v>0</v>
      </c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45"/>
    </row>
    <row r="283" spans="1:20" ht="30.6" customHeight="1" x14ac:dyDescent="0.25">
      <c r="A283" s="87">
        <f>'[1]S5 Maquette'!B283</f>
        <v>0</v>
      </c>
      <c r="B283" s="87">
        <f>'[1]S5 Maquette'!C283</f>
        <v>0</v>
      </c>
      <c r="C283" s="42">
        <f>'[1]S5 Maquette'!F283</f>
        <v>0</v>
      </c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45"/>
    </row>
    <row r="284" spans="1:20" ht="30.6" customHeight="1" x14ac:dyDescent="0.25">
      <c r="A284" s="87">
        <f>'[1]S5 Maquette'!B284</f>
        <v>0</v>
      </c>
      <c r="B284" s="87">
        <f>'[1]S5 Maquette'!C284</f>
        <v>0</v>
      </c>
      <c r="C284" s="42">
        <f>'[1]S5 Maquette'!F284</f>
        <v>0</v>
      </c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45"/>
    </row>
    <row r="285" spans="1:20" ht="30.6" customHeight="1" x14ac:dyDescent="0.25">
      <c r="A285" s="87">
        <f>'[1]S5 Maquette'!B285</f>
        <v>0</v>
      </c>
      <c r="B285" s="87">
        <f>'[1]S5 Maquette'!C285</f>
        <v>0</v>
      </c>
      <c r="C285" s="42">
        <f>'[1]S5 Maquette'!F285</f>
        <v>0</v>
      </c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45"/>
    </row>
    <row r="286" spans="1:20" ht="30.6" customHeight="1" x14ac:dyDescent="0.25">
      <c r="A286" s="87">
        <f>'[1]S5 Maquette'!B286</f>
        <v>0</v>
      </c>
      <c r="B286" s="87">
        <f>'[1]S5 Maquette'!C286</f>
        <v>0</v>
      </c>
      <c r="C286" s="42">
        <f>'[1]S5 Maquette'!F286</f>
        <v>0</v>
      </c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45"/>
    </row>
    <row r="287" spans="1:20" ht="30.6" customHeight="1" x14ac:dyDescent="0.25">
      <c r="A287" s="87">
        <f>'[1]S5 Maquette'!B287</f>
        <v>0</v>
      </c>
      <c r="B287" s="87">
        <f>'[1]S5 Maquette'!C287</f>
        <v>0</v>
      </c>
      <c r="C287" s="42">
        <f>'[1]S5 Maquette'!F287</f>
        <v>0</v>
      </c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45"/>
    </row>
    <row r="288" spans="1:20" ht="30.6" customHeight="1" x14ac:dyDescent="0.25">
      <c r="A288" s="87">
        <f>'[1]S5 Maquette'!B288</f>
        <v>0</v>
      </c>
      <c r="B288" s="87">
        <f>'[1]S5 Maquette'!C288</f>
        <v>0</v>
      </c>
      <c r="C288" s="42">
        <f>'[1]S5 Maquette'!F288</f>
        <v>0</v>
      </c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45"/>
    </row>
    <row r="289" spans="1:20" ht="30.6" customHeight="1" x14ac:dyDescent="0.25">
      <c r="A289" s="87">
        <f>'[1]S5 Maquette'!B289</f>
        <v>0</v>
      </c>
      <c r="B289" s="87">
        <f>'[1]S5 Maquette'!C289</f>
        <v>0</v>
      </c>
      <c r="C289" s="42">
        <f>'[1]S5 Maquette'!F289</f>
        <v>0</v>
      </c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45"/>
    </row>
    <row r="290" spans="1:20" ht="30.6" customHeight="1" x14ac:dyDescent="0.25">
      <c r="A290" s="87">
        <f>'[1]S5 Maquette'!B290</f>
        <v>0</v>
      </c>
      <c r="B290" s="87">
        <f>'[1]S5 Maquette'!C290</f>
        <v>0</v>
      </c>
      <c r="C290" s="42">
        <f>'[1]S5 Maquette'!F290</f>
        <v>0</v>
      </c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45"/>
    </row>
    <row r="291" spans="1:20" ht="30.6" customHeight="1" x14ac:dyDescent="0.25">
      <c r="A291" s="87">
        <f>'[1]S5 Maquette'!B291</f>
        <v>0</v>
      </c>
      <c r="B291" s="87">
        <f>'[1]S5 Maquette'!C291</f>
        <v>0</v>
      </c>
      <c r="C291" s="42">
        <f>'[1]S5 Maquette'!F291</f>
        <v>0</v>
      </c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45"/>
    </row>
    <row r="292" spans="1:20" ht="30.6" customHeight="1" x14ac:dyDescent="0.25">
      <c r="A292" s="87">
        <f>'[1]S5 Maquette'!B292</f>
        <v>0</v>
      </c>
      <c r="B292" s="87">
        <f>'[1]S5 Maquette'!C292</f>
        <v>0</v>
      </c>
      <c r="C292" s="42">
        <f>'[1]S5 Maquette'!F292</f>
        <v>0</v>
      </c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45"/>
    </row>
    <row r="293" spans="1:20" ht="30.6" customHeight="1" x14ac:dyDescent="0.25">
      <c r="A293" s="87">
        <f>'[1]S5 Maquette'!B293</f>
        <v>0</v>
      </c>
      <c r="B293" s="87">
        <f>'[1]S5 Maquette'!C293</f>
        <v>0</v>
      </c>
      <c r="C293" s="42">
        <f>'[1]S5 Maquette'!F293</f>
        <v>0</v>
      </c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45"/>
    </row>
    <row r="294" spans="1:20" ht="30.6" customHeight="1" x14ac:dyDescent="0.25">
      <c r="A294" s="87">
        <f>'[1]S5 Maquette'!B294</f>
        <v>0</v>
      </c>
      <c r="B294" s="87">
        <f>'[1]S5 Maquette'!C294</f>
        <v>0</v>
      </c>
      <c r="C294" s="42">
        <f>'[1]S5 Maquette'!F294</f>
        <v>0</v>
      </c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45"/>
    </row>
    <row r="295" spans="1:20" ht="30.6" customHeight="1" x14ac:dyDescent="0.25">
      <c r="A295" s="87">
        <f>'[1]S5 Maquette'!B295</f>
        <v>0</v>
      </c>
      <c r="B295" s="87">
        <f>'[1]S5 Maquette'!C295</f>
        <v>0</v>
      </c>
      <c r="C295" s="42">
        <f>'[1]S5 Maquette'!F295</f>
        <v>0</v>
      </c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45"/>
    </row>
    <row r="296" spans="1:20" ht="30.6" customHeight="1" x14ac:dyDescent="0.25">
      <c r="A296" s="87">
        <f>'[1]S5 Maquette'!B296</f>
        <v>0</v>
      </c>
      <c r="B296" s="87">
        <f>'[1]S5 Maquette'!C296</f>
        <v>0</v>
      </c>
      <c r="C296" s="42">
        <f>'[1]S5 Maquette'!F296</f>
        <v>0</v>
      </c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45"/>
    </row>
    <row r="297" spans="1:20" ht="30.6" customHeight="1" x14ac:dyDescent="0.25">
      <c r="A297" s="87">
        <f>'[1]S5 Maquette'!B297</f>
        <v>0</v>
      </c>
      <c r="B297" s="87">
        <f>'[1]S5 Maquette'!C297</f>
        <v>0</v>
      </c>
      <c r="C297" s="42">
        <f>'[1]S5 Maquette'!F297</f>
        <v>0</v>
      </c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45"/>
    </row>
    <row r="298" spans="1:20" ht="30.6" customHeight="1" x14ac:dyDescent="0.25">
      <c r="A298" s="87">
        <f>'[1]S5 Maquette'!B298</f>
        <v>0</v>
      </c>
      <c r="B298" s="87">
        <f>'[1]S5 Maquette'!C298</f>
        <v>0</v>
      </c>
      <c r="C298" s="42">
        <f>'[1]S5 Maquette'!F298</f>
        <v>0</v>
      </c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45"/>
    </row>
    <row r="299" spans="1:20" ht="30.6" customHeight="1" x14ac:dyDescent="0.25">
      <c r="A299" s="87">
        <f>'[1]S5 Maquette'!B299</f>
        <v>0</v>
      </c>
      <c r="B299" s="87">
        <f>'[1]S5 Maquette'!C299</f>
        <v>0</v>
      </c>
      <c r="C299" s="42">
        <f>'[1]S5 Maquette'!F299</f>
        <v>0</v>
      </c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45"/>
    </row>
    <row r="300" spans="1:20" ht="30.6" customHeight="1" x14ac:dyDescent="0.25">
      <c r="A300" s="87">
        <f>'[1]S5 Maquette'!B300</f>
        <v>0</v>
      </c>
      <c r="B300" s="87">
        <f>'[1]S5 Maquette'!C300</f>
        <v>0</v>
      </c>
      <c r="C300" s="42">
        <f>'[1]S5 Maquette'!F300</f>
        <v>0</v>
      </c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45"/>
    </row>
  </sheetData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72" priority="30">
      <formula>$C1="Parcours Pédagogique"</formula>
    </cfRule>
    <cfRule type="expression" dxfId="73" priority="31">
      <formula>$C1="BLOC"</formula>
    </cfRule>
    <cfRule type="expression" dxfId="71" priority="32">
      <formula>$C1="OPTION"</formula>
    </cfRule>
  </conditionalFormatting>
  <conditionalFormatting sqref="A16:S26 M27 A41:S298 A27:K27 P27:R38 T16 A28:L40 N39:S40">
    <cfRule type="expression" dxfId="70" priority="35">
      <formula>$C16="Modification MCC"</formula>
    </cfRule>
  </conditionalFormatting>
  <conditionalFormatting sqref="A18:S26 A27:K27 M27 P27:R38 A41:S300 T18 A28:L40 N39:S40">
    <cfRule type="expression" dxfId="69" priority="39">
      <formula>$C18="Modification"</formula>
    </cfRule>
  </conditionalFormatting>
  <conditionalFormatting sqref="B1:S9 B10:E10 J10:S11 B11:D11 B12:M12 P12 B13:L13 B14:N14 P14:S17 B15:M17 B301:S999">
    <cfRule type="expression" dxfId="68" priority="37">
      <formula>$D1="Création"</formula>
    </cfRule>
    <cfRule type="expression" dxfId="67" priority="38">
      <formula>$D1="Fermeture"</formula>
    </cfRule>
  </conditionalFormatting>
  <conditionalFormatting sqref="C1:S26 C27:K27 M27:R27 C41:S999 C28:L40 N39:S40 N28:R38">
    <cfRule type="expression" dxfId="66" priority="18">
      <formula>$B1="Option"</formula>
    </cfRule>
  </conditionalFormatting>
  <conditionalFormatting sqref="J1:J999">
    <cfRule type="expression" dxfId="65" priority="28">
      <formula>$I1="NON"</formula>
    </cfRule>
  </conditionalFormatting>
  <conditionalFormatting sqref="L1:L26 M27 L28:L999">
    <cfRule type="expression" dxfId="63" priority="24">
      <formula>$K1="CCI (CC Intégral)"</formula>
    </cfRule>
    <cfRule type="expression" dxfId="64" priority="25">
      <formula>$K1="CT (Contrôle terminal)"</formula>
    </cfRule>
  </conditionalFormatting>
  <conditionalFormatting sqref="L18:L26 M27 L28:L300 M18">
    <cfRule type="expression" dxfId="62" priority="33">
      <formula>$K1="CT (Contrôle terminal)"</formula>
    </cfRule>
  </conditionalFormatting>
  <conditionalFormatting sqref="L18:L26 M27 L28:L300">
    <cfRule type="expression" dxfId="61" priority="34">
      <formula>$K1="CCI (CC Intégral)"</formula>
    </cfRule>
  </conditionalFormatting>
  <conditionalFormatting sqref="M1:M27 M41:M999">
    <cfRule type="expression" dxfId="60" priority="29">
      <formula>$K1="CT (Contrôle terminal)"</formula>
    </cfRule>
  </conditionalFormatting>
  <conditionalFormatting sqref="N1:O999">
    <cfRule type="expression" dxfId="59" priority="19">
      <formula>$K1="CCI (CC Intégral)"</formula>
    </cfRule>
  </conditionalFormatting>
  <conditionalFormatting sqref="N27:O38">
    <cfRule type="expression" dxfId="58" priority="20">
      <formula>$C27="Modification MCC"</formula>
    </cfRule>
    <cfRule type="expression" dxfId="56" priority="21">
      <formula>$C27="Modification"</formula>
    </cfRule>
    <cfRule type="expression" dxfId="55" priority="22">
      <formula>$C27="Création"</formula>
    </cfRule>
    <cfRule type="expression" dxfId="57" priority="23">
      <formula>$C27="Fermeture"</formula>
    </cfRule>
  </conditionalFormatting>
  <conditionalFormatting sqref="P14:S17 B15:M17 B1:S9 J10:S11 B12:M12 B14:N14 B301:S999 B13:L13 B10:E10 B11:D11 P12">
    <cfRule type="expression" dxfId="54" priority="36">
      <formula>$D1="Modification"</formula>
    </cfRule>
  </conditionalFormatting>
  <conditionalFormatting sqref="Q1:R999">
    <cfRule type="expression" dxfId="53" priority="26">
      <formula>$P1="Autres"</formula>
    </cfRule>
  </conditionalFormatting>
  <conditionalFormatting sqref="S1:S26 S39:S999">
    <cfRule type="expression" dxfId="52" priority="17">
      <formula>$P1="CT (Contrôle terminal)"</formula>
    </cfRule>
  </conditionalFormatting>
  <conditionalFormatting sqref="T18 A18:S26 A27:K27 M27 P27:R38 A41:S300 A28:L40 N39:S40">
    <cfRule type="expression" dxfId="50" priority="40">
      <formula>$C18="Création"</formula>
    </cfRule>
    <cfRule type="expression" dxfId="51" priority="41">
      <formula>$C18="Fermeture"</formula>
    </cfRule>
  </conditionalFormatting>
  <conditionalFormatting sqref="T18">
    <cfRule type="expression" dxfId="49" priority="27">
      <formula>$P18="CT (Contrôle terminal)"</formula>
    </cfRule>
  </conditionalFormatting>
  <conditionalFormatting sqref="M40">
    <cfRule type="expression" dxfId="48" priority="13">
      <formula>$C40="Modification MCC"</formula>
    </cfRule>
  </conditionalFormatting>
  <conditionalFormatting sqref="M40">
    <cfRule type="expression" dxfId="47" priority="14">
      <formula>$C40="Modification"</formula>
    </cfRule>
  </conditionalFormatting>
  <conditionalFormatting sqref="M28:M40">
    <cfRule type="expression" dxfId="46" priority="7">
      <formula>$B28="Option"</formula>
    </cfRule>
  </conditionalFormatting>
  <conditionalFormatting sqref="M28:M40">
    <cfRule type="expression" dxfId="45" priority="8">
      <formula>$K28="CT (Contrôle terminal)"</formula>
    </cfRule>
  </conditionalFormatting>
  <conditionalFormatting sqref="M28:M39">
    <cfRule type="expression" dxfId="44" priority="9">
      <formula>$C28="Modification MCC"</formula>
    </cfRule>
    <cfRule type="expression" dxfId="43" priority="10">
      <formula>$C28="Modification"</formula>
    </cfRule>
    <cfRule type="expression" dxfId="42" priority="11">
      <formula>$C28="Création"</formula>
    </cfRule>
    <cfRule type="expression" dxfId="41" priority="12">
      <formula>$C28="Fermeture"</formula>
    </cfRule>
  </conditionalFormatting>
  <conditionalFormatting sqref="M40">
    <cfRule type="expression" dxfId="40" priority="15">
      <formula>$C40="Création"</formula>
    </cfRule>
    <cfRule type="expression" dxfId="39" priority="16">
      <formula>$C40="Fermeture"</formula>
    </cfRule>
  </conditionalFormatting>
  <conditionalFormatting sqref="S27:S38">
    <cfRule type="expression" dxfId="38" priority="1">
      <formula>$B27="Option"</formula>
    </cfRule>
  </conditionalFormatting>
  <conditionalFormatting sqref="S27:S38">
    <cfRule type="expression" dxfId="37" priority="2">
      <formula>$P27="CT (Contrôle terminal)"</formula>
    </cfRule>
  </conditionalFormatting>
  <conditionalFormatting sqref="S27:S38">
    <cfRule type="expression" dxfId="36" priority="3">
      <formula>$C27="Modification MCC"</formula>
    </cfRule>
    <cfRule type="expression" dxfId="35" priority="4">
      <formula>$C27="Modification"</formula>
    </cfRule>
    <cfRule type="expression" dxfId="34" priority="5">
      <formula>$C27="Création"</formula>
    </cfRule>
    <cfRule type="expression" dxfId="33" priority="6">
      <formula>$C27="Fermeture"</formula>
    </cfRule>
  </conditionalFormatting>
  <dataValidations count="6">
    <dataValidation type="list" allowBlank="1" showInputMessage="1" showErrorMessage="1" sqref="Q19:Q300 N19:N300" xr:uid="{E032F3A4-237E-44AE-A560-3A8C4EAEF2ED}">
      <formula1>List_Controle</formula1>
    </dataValidation>
    <dataValidation type="list" allowBlank="1" showInputMessage="1" showErrorMessage="1" sqref="K19:K300" xr:uid="{FCC74D3B-32C1-4E89-8A21-074815C7CF27}">
      <formula1>List_Controle2</formula1>
    </dataValidation>
    <dataValidation type="list" allowBlank="1" showInputMessage="1" showErrorMessage="1" sqref="C19:C300" xr:uid="{B38D5AA3-A465-42ED-BAC8-98B07C3A51F1}">
      <formula1>"Modification MCC"</formula1>
    </dataValidation>
    <dataValidation type="list" allowBlank="1" showInputMessage="1" showErrorMessage="1" sqref="D1:D6" xr:uid="{1592136F-DF81-4CFA-BBF3-2F1D924596BC}">
      <formula1>"Obligatoire, Facultatif, Complémentaire"</formula1>
    </dataValidation>
    <dataValidation type="list" allowBlank="1" showInputMessage="1" showErrorMessage="1" sqref="P19:P300" xr:uid="{CC1C6D06-8DC6-4751-BB87-819A9F874B46}">
      <formula1>"CT (Contrôle terminal), Autres"</formula1>
    </dataValidation>
    <dataValidation type="list" allowBlank="1" showInputMessage="1" showErrorMessage="1" sqref="E19:F300 G19 G23:G300 H19:I300" xr:uid="{3FC15725-25B4-4A4E-8703-03468B5B35AB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A23" zoomScale="70" zoomScaleNormal="70" workbookViewId="0">
      <selection activeCell="F39" sqref="F39"/>
    </sheetView>
  </sheetViews>
  <sheetFormatPr baseColWidth="10" defaultColWidth="11.42578125" defaultRowHeight="15" x14ac:dyDescent="0.2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x14ac:dyDescent="0.25">
      <c r="A1" s="138"/>
      <c r="B1" s="138"/>
      <c r="C1" s="138"/>
      <c r="D1" s="138"/>
      <c r="E1" s="138"/>
      <c r="F1" s="138"/>
      <c r="G1" s="138"/>
      <c r="H1" s="138"/>
      <c r="I1" s="138"/>
      <c r="J1" s="138"/>
    </row>
    <row r="2" spans="1:10" x14ac:dyDescent="0.25">
      <c r="A2" s="138"/>
      <c r="B2" s="138"/>
      <c r="C2" s="138"/>
      <c r="D2" s="138"/>
      <c r="E2" s="138"/>
      <c r="F2" s="138"/>
      <c r="G2" s="138"/>
      <c r="H2" s="138"/>
      <c r="I2" s="138"/>
      <c r="J2" s="138"/>
    </row>
    <row r="3" spans="1:10" x14ac:dyDescent="0.25">
      <c r="A3" s="138"/>
      <c r="B3" s="138"/>
      <c r="C3" s="138"/>
      <c r="D3" s="138"/>
      <c r="E3" s="138"/>
      <c r="F3" s="138"/>
      <c r="G3" s="138"/>
      <c r="H3" s="138"/>
      <c r="I3" s="138"/>
      <c r="J3" s="138"/>
    </row>
    <row r="4" spans="1:10" x14ac:dyDescent="0.25">
      <c r="A4" s="138"/>
      <c r="B4" s="138"/>
      <c r="C4" s="138"/>
      <c r="D4" s="138"/>
      <c r="E4" s="138"/>
      <c r="F4" s="138"/>
      <c r="G4" s="138"/>
      <c r="H4" s="138"/>
      <c r="I4" s="138"/>
      <c r="J4" s="138"/>
    </row>
    <row r="5" spans="1:10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</row>
    <row r="6" spans="1:10" x14ac:dyDescent="0.25">
      <c r="A6" s="138"/>
      <c r="B6" s="138"/>
      <c r="C6" s="138"/>
      <c r="D6" s="138"/>
      <c r="E6" s="138"/>
      <c r="F6" s="138"/>
      <c r="G6" s="138"/>
      <c r="H6" s="138"/>
      <c r="I6" s="138"/>
      <c r="J6" s="138"/>
    </row>
    <row r="7" spans="1:10" ht="18" customHeight="1" x14ac:dyDescent="0.25">
      <c r="A7" s="117" t="s">
        <v>211</v>
      </c>
      <c r="B7" s="120" t="str">
        <f>'Fiche Générale'!B3</f>
        <v>Portail_LLAC</v>
      </c>
      <c r="C7" s="117" t="s">
        <v>212</v>
      </c>
      <c r="D7" s="117"/>
      <c r="E7" s="119" t="str">
        <f>'Fiche Générale'!B4</f>
        <v>Langues, littératures et civilisations étrangères et régionales (LLCER)</v>
      </c>
      <c r="F7" s="120"/>
      <c r="G7" s="117" t="s">
        <v>213</v>
      </c>
      <c r="H7" s="160">
        <f>'Fiche Générale'!B5</f>
        <v>0</v>
      </c>
      <c r="I7" s="160"/>
      <c r="J7" s="160"/>
    </row>
    <row r="8" spans="1:10" ht="18" customHeight="1" x14ac:dyDescent="0.25">
      <c r="A8" s="117"/>
      <c r="B8" s="122"/>
      <c r="C8" s="117"/>
      <c r="D8" s="117"/>
      <c r="E8" s="121"/>
      <c r="F8" s="122"/>
      <c r="G8" s="117"/>
      <c r="H8" s="160"/>
      <c r="I8" s="160"/>
      <c r="J8" s="160"/>
    </row>
    <row r="9" spans="1:10" ht="18" customHeight="1" x14ac:dyDescent="0.25">
      <c r="A9" s="117"/>
      <c r="B9" s="122"/>
      <c r="C9" s="117"/>
      <c r="D9" s="117"/>
      <c r="E9" s="123"/>
      <c r="F9" s="124"/>
      <c r="G9" s="117"/>
      <c r="H9" s="160"/>
      <c r="I9" s="160"/>
      <c r="J9" s="160"/>
    </row>
    <row r="10" spans="1:10" ht="18" customHeight="1" x14ac:dyDescent="0.25">
      <c r="A10" s="117"/>
      <c r="B10" s="122"/>
      <c r="C10" s="118" t="s">
        <v>214</v>
      </c>
      <c r="D10" s="118"/>
      <c r="E10" s="125" t="str">
        <f>'Fiche Générale'!B9</f>
        <v>Anglais LLCER</v>
      </c>
      <c r="F10" s="126"/>
      <c r="G10" s="126"/>
      <c r="H10" s="126"/>
      <c r="I10" s="126"/>
      <c r="J10" s="127"/>
    </row>
    <row r="11" spans="1:10" ht="18" customHeight="1" x14ac:dyDescent="0.25">
      <c r="A11" s="117"/>
      <c r="B11" s="124"/>
      <c r="C11" s="118"/>
      <c r="D11" s="118"/>
      <c r="E11" s="128"/>
      <c r="F11" s="129"/>
      <c r="G11" s="129"/>
      <c r="H11" s="129"/>
      <c r="I11" s="129"/>
      <c r="J11" s="130"/>
    </row>
    <row r="13" spans="1:10" x14ac:dyDescent="0.25">
      <c r="A13" s="116" t="s">
        <v>215</v>
      </c>
      <c r="B13" s="157" t="str">
        <f>'S5 Maquette'!B13:B14</f>
        <v>3 ème Année de Licence</v>
      </c>
      <c r="C13" s="116" t="s">
        <v>217</v>
      </c>
      <c r="D13" s="116"/>
      <c r="E13" s="148">
        <f>'S5 Maquette'!E13:F14</f>
        <v>0</v>
      </c>
      <c r="F13" s="148"/>
      <c r="G13" s="116" t="s">
        <v>199</v>
      </c>
      <c r="H13" s="89">
        <f>Calcul!D7</f>
        <v>246</v>
      </c>
      <c r="I13" s="89"/>
    </row>
    <row r="14" spans="1:10" x14ac:dyDescent="0.25">
      <c r="A14" s="116"/>
      <c r="B14" s="159"/>
      <c r="C14" s="116"/>
      <c r="D14" s="116"/>
      <c r="E14" s="148"/>
      <c r="F14" s="148"/>
      <c r="G14" s="116"/>
      <c r="H14" s="89"/>
      <c r="I14" s="89"/>
    </row>
    <row r="15" spans="1:10" x14ac:dyDescent="0.25">
      <c r="A15" s="116" t="s">
        <v>218</v>
      </c>
      <c r="B15" s="131" t="s">
        <v>186</v>
      </c>
      <c r="C15" s="133" t="s">
        <v>219</v>
      </c>
      <c r="D15" s="134"/>
      <c r="E15" s="116"/>
      <c r="F15" s="116"/>
      <c r="G15" s="116" t="s">
        <v>200</v>
      </c>
      <c r="H15" s="89">
        <f ca="1">Calcul!D20</f>
        <v>246</v>
      </c>
      <c r="I15" s="89"/>
    </row>
    <row r="16" spans="1:10" x14ac:dyDescent="0.25">
      <c r="A16" s="116"/>
      <c r="B16" s="132"/>
      <c r="C16" s="135"/>
      <c r="D16" s="136"/>
      <c r="E16" s="116"/>
      <c r="F16" s="116"/>
      <c r="G16" s="116"/>
      <c r="H16" s="89"/>
      <c r="I16" s="89"/>
    </row>
    <row r="17" spans="1:15" x14ac:dyDescent="0.25">
      <c r="I17" s="17"/>
      <c r="J17" s="17"/>
      <c r="K17" s="17"/>
      <c r="L17" s="17"/>
      <c r="M17" s="17"/>
      <c r="N17" s="17"/>
    </row>
    <row r="18" spans="1:15" ht="49.35" customHeight="1" x14ac:dyDescent="0.25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35" customHeight="1" x14ac:dyDescent="0.25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 x14ac:dyDescent="0.25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 x14ac:dyDescent="0.25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 x14ac:dyDescent="0.25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 x14ac:dyDescent="0.25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 x14ac:dyDescent="0.25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 x14ac:dyDescent="0.25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 x14ac:dyDescent="0.25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 x14ac:dyDescent="0.25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63"/>
      <c r="J27" s="63"/>
      <c r="K27" s="63"/>
      <c r="L27" s="7"/>
      <c r="M27" s="7"/>
      <c r="N27" s="5"/>
      <c r="O27" s="5"/>
    </row>
    <row r="28" spans="1:15" ht="43.35" customHeight="1" x14ac:dyDescent="0.25">
      <c r="A28" s="7"/>
      <c r="B28" s="63" t="s">
        <v>272</v>
      </c>
      <c r="C28" s="7" t="s">
        <v>23</v>
      </c>
      <c r="D28" s="7"/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35" customHeight="1" x14ac:dyDescent="0.25">
      <c r="A29" s="24"/>
      <c r="B29" s="63" t="s">
        <v>273</v>
      </c>
      <c r="C29" s="7" t="s">
        <v>23</v>
      </c>
      <c r="D29" s="7"/>
      <c r="E29" s="5"/>
      <c r="F29" s="5"/>
      <c r="G29" s="5"/>
      <c r="H29" s="7"/>
      <c r="I29" s="63">
        <v>12</v>
      </c>
      <c r="J29" s="63">
        <v>12</v>
      </c>
      <c r="K29" s="63">
        <v>12</v>
      </c>
      <c r="L29" s="7"/>
      <c r="M29" s="7"/>
      <c r="N29" s="5"/>
      <c r="O29" s="5"/>
    </row>
    <row r="30" spans="1:15" ht="43.35" customHeight="1" x14ac:dyDescent="0.25">
      <c r="A30" s="24"/>
      <c r="B30" s="62" t="s">
        <v>274</v>
      </c>
      <c r="C30" s="7" t="s">
        <v>13</v>
      </c>
      <c r="D30" s="7">
        <v>6</v>
      </c>
      <c r="E30" s="5"/>
      <c r="F30" s="5"/>
      <c r="G30" s="5"/>
      <c r="H30" s="7"/>
      <c r="I30" s="63"/>
      <c r="J30" s="63"/>
      <c r="K30" s="63"/>
      <c r="L30" s="7"/>
      <c r="M30" s="7"/>
      <c r="N30" s="5"/>
      <c r="O30" s="5"/>
    </row>
    <row r="31" spans="1:15" ht="43.35" customHeight="1" x14ac:dyDescent="0.25">
      <c r="A31" s="24"/>
      <c r="B31" s="63" t="s">
        <v>275</v>
      </c>
      <c r="C31" s="7" t="s">
        <v>23</v>
      </c>
      <c r="D31" s="7"/>
      <c r="E31" s="5"/>
      <c r="F31" s="5"/>
      <c r="G31" s="5"/>
      <c r="H31" s="7"/>
      <c r="I31" s="63">
        <v>12</v>
      </c>
      <c r="J31" s="63">
        <v>12</v>
      </c>
      <c r="K31" s="63"/>
      <c r="L31" s="7"/>
      <c r="M31" s="7"/>
      <c r="N31" s="5"/>
      <c r="O31" s="5"/>
    </row>
    <row r="32" spans="1:15" ht="43.35" customHeight="1" x14ac:dyDescent="0.25">
      <c r="A32" s="24"/>
      <c r="B32" s="63" t="s">
        <v>276</v>
      </c>
      <c r="C32" s="7" t="s">
        <v>23</v>
      </c>
      <c r="D32" s="7"/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35" customHeight="1" x14ac:dyDescent="0.25">
      <c r="A33" s="24"/>
      <c r="B33" s="62" t="s">
        <v>277</v>
      </c>
      <c r="C33" s="7" t="s">
        <v>13</v>
      </c>
      <c r="D33" s="7">
        <v>6</v>
      </c>
      <c r="E33" s="5"/>
      <c r="F33" s="5"/>
      <c r="G33" s="5"/>
      <c r="H33" s="7"/>
      <c r="I33" s="63"/>
      <c r="J33" s="63"/>
      <c r="K33" s="63"/>
      <c r="L33" s="7"/>
      <c r="M33" s="7"/>
      <c r="N33" s="5"/>
      <c r="O33" s="5"/>
    </row>
    <row r="34" spans="1:15" ht="43.35" customHeight="1" x14ac:dyDescent="0.25">
      <c r="A34" s="24"/>
      <c r="B34" s="63" t="s">
        <v>278</v>
      </c>
      <c r="C34" s="7" t="s">
        <v>23</v>
      </c>
      <c r="D34" s="7"/>
      <c r="E34" s="5"/>
      <c r="F34" s="5"/>
      <c r="G34" s="5"/>
      <c r="H34" s="7"/>
      <c r="I34" s="63">
        <v>12</v>
      </c>
      <c r="J34" s="63">
        <v>12</v>
      </c>
      <c r="K34" s="63"/>
      <c r="L34" s="7"/>
      <c r="M34" s="7"/>
      <c r="N34" s="5"/>
      <c r="O34" s="5"/>
    </row>
    <row r="35" spans="1:15" ht="43.35" customHeight="1" x14ac:dyDescent="0.25">
      <c r="A35" s="24"/>
      <c r="B35" s="63" t="s">
        <v>279</v>
      </c>
      <c r="C35" s="7" t="s">
        <v>23</v>
      </c>
      <c r="D35" s="7"/>
      <c r="E35" s="5"/>
      <c r="F35" s="5"/>
      <c r="G35" s="5"/>
      <c r="H35" s="7"/>
      <c r="I35" s="63">
        <v>12</v>
      </c>
      <c r="J35" s="63">
        <v>12</v>
      </c>
      <c r="K35" s="63"/>
      <c r="L35" s="7"/>
      <c r="M35" s="7"/>
      <c r="N35" s="5"/>
      <c r="O35" s="5"/>
    </row>
    <row r="36" spans="1:15" ht="43.35" customHeight="1" x14ac:dyDescent="0.25">
      <c r="A36" s="24"/>
      <c r="B36" s="62" t="s">
        <v>280</v>
      </c>
      <c r="C36" s="7" t="s">
        <v>13</v>
      </c>
      <c r="D36" s="7">
        <v>6</v>
      </c>
      <c r="E36" s="5"/>
      <c r="F36" s="5"/>
      <c r="G36" s="5"/>
      <c r="H36" s="7"/>
      <c r="I36" s="63"/>
      <c r="J36" s="63"/>
      <c r="K36" s="63"/>
      <c r="L36" s="7"/>
      <c r="M36" s="7"/>
      <c r="N36" s="5"/>
      <c r="O36" s="5"/>
    </row>
    <row r="37" spans="1:15" ht="43.35" customHeight="1" x14ac:dyDescent="0.25">
      <c r="A37" s="24"/>
      <c r="B37" s="63" t="s">
        <v>281</v>
      </c>
      <c r="C37" s="7" t="s">
        <v>23</v>
      </c>
      <c r="D37" s="7"/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ht="43.35" customHeight="1" x14ac:dyDescent="0.25">
      <c r="A38" s="24"/>
      <c r="B38" s="63" t="s">
        <v>282</v>
      </c>
      <c r="C38" s="7" t="s">
        <v>23</v>
      </c>
      <c r="D38" s="7"/>
      <c r="E38" s="5"/>
      <c r="F38" s="5"/>
      <c r="G38" s="5"/>
      <c r="H38" s="7"/>
      <c r="I38" s="63">
        <v>12</v>
      </c>
      <c r="J38" s="63">
        <v>12</v>
      </c>
      <c r="K38" s="63"/>
      <c r="L38" s="7"/>
      <c r="M38" s="7"/>
      <c r="N38" s="5"/>
      <c r="O38" s="5"/>
    </row>
    <row r="39" spans="1:15" ht="43.35" customHeight="1" x14ac:dyDescent="0.25">
      <c r="A39" s="24"/>
      <c r="B39" s="64" t="s">
        <v>284</v>
      </c>
      <c r="C39" s="7" t="s">
        <v>13</v>
      </c>
      <c r="D39" s="7">
        <v>6</v>
      </c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25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25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25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 x14ac:dyDescent="0.3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 x14ac:dyDescent="0.3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 x14ac:dyDescent="0.3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 x14ac:dyDescent="0.3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 x14ac:dyDescent="0.3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 x14ac:dyDescent="0.3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 x14ac:dyDescent="0.3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 x14ac:dyDescent="0.3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 x14ac:dyDescent="0.3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 x14ac:dyDescent="0.3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 x14ac:dyDescent="0.3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 x14ac:dyDescent="0.3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 x14ac:dyDescent="0.3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 x14ac:dyDescent="0.3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 x14ac:dyDescent="0.3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 x14ac:dyDescent="0.3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 x14ac:dyDescent="0.3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 x14ac:dyDescent="0.3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 x14ac:dyDescent="0.3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 x14ac:dyDescent="0.3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 x14ac:dyDescent="0.3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 x14ac:dyDescent="0.3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 x14ac:dyDescent="0.3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 x14ac:dyDescent="0.3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 x14ac:dyDescent="0.3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 x14ac:dyDescent="0.3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 x14ac:dyDescent="0.3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 x14ac:dyDescent="0.3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 x14ac:dyDescent="0.3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 x14ac:dyDescent="0.3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 x14ac:dyDescent="0.3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 x14ac:dyDescent="0.3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 x14ac:dyDescent="0.3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 x14ac:dyDescent="0.3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 x14ac:dyDescent="0.3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 x14ac:dyDescent="0.3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 x14ac:dyDescent="0.3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 x14ac:dyDescent="0.3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 x14ac:dyDescent="0.3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 x14ac:dyDescent="0.3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 x14ac:dyDescent="0.3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 x14ac:dyDescent="0.3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 x14ac:dyDescent="0.3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 x14ac:dyDescent="0.3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 x14ac:dyDescent="0.3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 x14ac:dyDescent="0.3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 x14ac:dyDescent="0.3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 x14ac:dyDescent="0.3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 x14ac:dyDescent="0.3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 x14ac:dyDescent="0.3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 x14ac:dyDescent="0.3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 x14ac:dyDescent="0.3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 x14ac:dyDescent="0.3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 x14ac:dyDescent="0.3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 x14ac:dyDescent="0.3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 x14ac:dyDescent="0.3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 x14ac:dyDescent="0.3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 x14ac:dyDescent="0.3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 x14ac:dyDescent="0.3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 x14ac:dyDescent="0.3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 x14ac:dyDescent="0.3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 x14ac:dyDescent="0.3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 x14ac:dyDescent="0.3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 x14ac:dyDescent="0.3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 x14ac:dyDescent="0.3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 x14ac:dyDescent="0.3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 x14ac:dyDescent="0.3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 x14ac:dyDescent="0.3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 x14ac:dyDescent="0.3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 x14ac:dyDescent="0.3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 x14ac:dyDescent="0.3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 x14ac:dyDescent="0.3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 x14ac:dyDescent="0.3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 x14ac:dyDescent="0.3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 x14ac:dyDescent="0.3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 x14ac:dyDescent="0.3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 x14ac:dyDescent="0.3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 x14ac:dyDescent="0.3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 x14ac:dyDescent="0.3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 x14ac:dyDescent="0.3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 x14ac:dyDescent="0.3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 x14ac:dyDescent="0.3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 x14ac:dyDescent="0.3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 x14ac:dyDescent="0.3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 x14ac:dyDescent="0.3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 x14ac:dyDescent="0.3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 x14ac:dyDescent="0.3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 x14ac:dyDescent="0.3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 x14ac:dyDescent="0.3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 x14ac:dyDescent="0.3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 x14ac:dyDescent="0.3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 x14ac:dyDescent="0.3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 x14ac:dyDescent="0.3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 x14ac:dyDescent="0.3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 x14ac:dyDescent="0.3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 x14ac:dyDescent="0.3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 x14ac:dyDescent="0.3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 x14ac:dyDescent="0.3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 x14ac:dyDescent="0.3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 x14ac:dyDescent="0.3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 x14ac:dyDescent="0.3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 x14ac:dyDescent="0.3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 x14ac:dyDescent="0.3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 x14ac:dyDescent="0.3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 x14ac:dyDescent="0.3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 x14ac:dyDescent="0.3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 x14ac:dyDescent="0.3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 x14ac:dyDescent="0.3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 x14ac:dyDescent="0.3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 x14ac:dyDescent="0.3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 x14ac:dyDescent="0.3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 x14ac:dyDescent="0.3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 x14ac:dyDescent="0.3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 x14ac:dyDescent="0.3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 x14ac:dyDescent="0.3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 x14ac:dyDescent="0.3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 x14ac:dyDescent="0.3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 x14ac:dyDescent="0.3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 x14ac:dyDescent="0.3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 x14ac:dyDescent="0.3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">
    <cfRule type="expression" dxfId="293" priority="12">
      <formula>$C1="Option"</formula>
    </cfRule>
  </conditionalFormatting>
  <conditionalFormatting sqref="A19:A39">
    <cfRule type="expression" dxfId="292" priority="13">
      <formula>$F19="Fermeture"</formula>
    </cfRule>
    <cfRule type="expression" dxfId="291" priority="14">
      <formula>$F19="Modification"</formula>
    </cfRule>
    <cfRule type="expression" dxfId="290" priority="15">
      <formula>$F19="Création"</formula>
    </cfRule>
  </conditionalFormatting>
  <conditionalFormatting sqref="A1:O9 A10:E10 K10:O11 A11:D11 A12:O12 A13:H13 J13:O16 A14:F14 A15:H15 A16:F16 A17:O18 D19:O26 E27:O39 A40:O999">
    <cfRule type="expression" dxfId="289" priority="30">
      <formula>$F1="Modification"</formula>
    </cfRule>
    <cfRule type="expression" dxfId="288" priority="31">
      <formula>$F1="Création"</formula>
    </cfRule>
  </conditionalFormatting>
  <conditionalFormatting sqref="A1:O9 K10:O11 A12:O12 J13:O16 A17:O18 D19:O26 E27:O39 A40:O999 A13:H13 A15:H15 A10:E10 A11:D11 A14:F14 A16:F16">
    <cfRule type="expression" dxfId="287" priority="29">
      <formula>$F1="Fermeture"</formula>
    </cfRule>
  </conditionalFormatting>
  <conditionalFormatting sqref="B19:C26">
    <cfRule type="expression" dxfId="286" priority="16">
      <formula>$F19="Fermeture"</formula>
    </cfRule>
    <cfRule type="expression" dxfId="285" priority="17">
      <formula>$F19="Modification"</formula>
    </cfRule>
    <cfRule type="expression" dxfId="284" priority="18">
      <formula>$F19="Création"</formula>
    </cfRule>
  </conditionalFormatting>
  <conditionalFormatting sqref="B27:D39">
    <cfRule type="expression" dxfId="283" priority="2">
      <formula>$F27="Fermeture"</formula>
    </cfRule>
    <cfRule type="expression" dxfId="282" priority="3">
      <formula>$F27="Modification"</formula>
    </cfRule>
    <cfRule type="expression" dxfId="281" priority="4">
      <formula>$F27="Création"</formula>
    </cfRule>
  </conditionalFormatting>
  <conditionalFormatting sqref="D1:E999">
    <cfRule type="expression" dxfId="280" priority="1">
      <formula>$C1="Option"</formula>
    </cfRule>
  </conditionalFormatting>
  <conditionalFormatting sqref="G1:N999">
    <cfRule type="expression" dxfId="279" priority="26">
      <formula>$C1="Option"</formula>
    </cfRule>
  </conditionalFormatting>
  <conditionalFormatting sqref="N1:N999">
    <cfRule type="expression" dxfId="278" priority="28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55" zoomScaleNormal="55" workbookViewId="0">
      <pane ySplit="18" topLeftCell="A19" activePane="bottomLeft" state="frozen"/>
      <selection activeCell="D25" sqref="D25"/>
      <selection pane="bottomLeft" activeCell="E37" sqref="E37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38"/>
      <c r="B1" s="138"/>
      <c r="C1" s="138"/>
      <c r="D1" s="138"/>
      <c r="E1" s="138"/>
      <c r="F1" s="138"/>
      <c r="G1" s="138"/>
      <c r="H1" s="138"/>
      <c r="I1" s="138"/>
      <c r="J1" s="37"/>
    </row>
    <row r="2" spans="1:19" x14ac:dyDescent="0.25">
      <c r="A2" s="138"/>
      <c r="B2" s="138"/>
      <c r="C2" s="138"/>
      <c r="D2" s="138"/>
      <c r="E2" s="138"/>
      <c r="F2" s="138"/>
      <c r="G2" s="138"/>
      <c r="H2" s="138"/>
      <c r="I2" s="138"/>
      <c r="J2" s="37"/>
    </row>
    <row r="3" spans="1:19" x14ac:dyDescent="0.25">
      <c r="A3" s="138"/>
      <c r="B3" s="138"/>
      <c r="C3" s="138"/>
      <c r="D3" s="138"/>
      <c r="E3" s="138"/>
      <c r="F3" s="138"/>
      <c r="G3" s="138"/>
      <c r="H3" s="138"/>
      <c r="I3" s="138"/>
      <c r="J3" s="37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37"/>
    </row>
    <row r="5" spans="1:19" x14ac:dyDescent="0.25">
      <c r="A5" s="138"/>
      <c r="B5" s="138"/>
      <c r="C5" s="138"/>
      <c r="D5" s="138"/>
      <c r="E5" s="138"/>
      <c r="F5" s="138"/>
      <c r="G5" s="138"/>
      <c r="H5" s="138"/>
      <c r="I5" s="138"/>
      <c r="J5" s="37"/>
    </row>
    <row r="6" spans="1:19" x14ac:dyDescent="0.25">
      <c r="A6" s="138"/>
      <c r="B6" s="138"/>
      <c r="C6" s="138"/>
      <c r="D6" s="138"/>
      <c r="E6" s="138"/>
      <c r="F6" s="138"/>
      <c r="G6" s="138"/>
      <c r="H6" s="138"/>
      <c r="I6" s="138"/>
      <c r="J6" s="37"/>
    </row>
    <row r="7" spans="1:19" ht="14.45" customHeight="1" x14ac:dyDescent="0.25">
      <c r="A7" s="139" t="s">
        <v>211</v>
      </c>
      <c r="B7" s="137" t="str">
        <f>'Fiche Générale'!B3</f>
        <v>Portail_LLAC</v>
      </c>
      <c r="C7" s="117" t="s">
        <v>241</v>
      </c>
      <c r="D7" s="117"/>
      <c r="E7" s="142" t="str">
        <f>'Fiche Générale'!B4</f>
        <v>Langues, littératures et civilisations étrangères et régionales (LLCER)</v>
      </c>
      <c r="F7" s="143"/>
      <c r="G7" s="117" t="s">
        <v>242</v>
      </c>
      <c r="H7" s="137">
        <f>'Fiche Générale'!B5</f>
        <v>0</v>
      </c>
      <c r="I7" s="137"/>
      <c r="J7" s="38"/>
      <c r="K7" s="21"/>
    </row>
    <row r="8" spans="1:19" ht="14.45" customHeight="1" x14ac:dyDescent="0.25">
      <c r="A8" s="140"/>
      <c r="B8" s="137"/>
      <c r="C8" s="117"/>
      <c r="D8" s="117"/>
      <c r="E8" s="142"/>
      <c r="F8" s="143"/>
      <c r="G8" s="117"/>
      <c r="H8" s="137"/>
      <c r="I8" s="137"/>
      <c r="J8" s="38"/>
      <c r="K8" s="21"/>
    </row>
    <row r="9" spans="1:19" ht="14.45" customHeight="1" x14ac:dyDescent="0.25">
      <c r="A9" s="140"/>
      <c r="B9" s="137"/>
      <c r="C9" s="117"/>
      <c r="D9" s="117"/>
      <c r="E9" s="142"/>
      <c r="F9" s="143"/>
      <c r="G9" s="117"/>
      <c r="H9" s="137"/>
      <c r="I9" s="137"/>
      <c r="J9" s="38"/>
      <c r="K9" s="21"/>
    </row>
    <row r="10" spans="1:19" ht="14.45" customHeight="1" x14ac:dyDescent="0.25">
      <c r="A10" s="140"/>
      <c r="B10" s="137"/>
      <c r="C10" s="118" t="s">
        <v>214</v>
      </c>
      <c r="D10" s="118"/>
      <c r="E10" s="125" t="str">
        <f>'Fiche Générale'!B9</f>
        <v>Anglais LLCER</v>
      </c>
      <c r="F10" s="126"/>
      <c r="G10" s="126"/>
      <c r="H10" s="126"/>
      <c r="I10" s="127"/>
      <c r="J10" s="39"/>
      <c r="K10" s="21"/>
    </row>
    <row r="11" spans="1:19" ht="14.45" customHeight="1" x14ac:dyDescent="0.25">
      <c r="A11" s="141"/>
      <c r="B11" s="137"/>
      <c r="C11" s="118"/>
      <c r="D11" s="118"/>
      <c r="E11" s="128"/>
      <c r="F11" s="129"/>
      <c r="G11" s="129"/>
      <c r="H11" s="129"/>
      <c r="I11" s="130"/>
      <c r="J11" s="39"/>
      <c r="K11" s="21"/>
    </row>
    <row r="12" spans="1:19" x14ac:dyDescent="0.25">
      <c r="C12" s="16"/>
      <c r="I12" s="35"/>
      <c r="J12" s="35"/>
      <c r="M12" s="133" t="s">
        <v>243</v>
      </c>
      <c r="N12" s="134"/>
      <c r="O12" s="144"/>
      <c r="P12" s="133" t="s">
        <v>244</v>
      </c>
      <c r="Q12" s="134"/>
      <c r="R12" s="134"/>
      <c r="S12" s="144"/>
    </row>
    <row r="13" spans="1:19" x14ac:dyDescent="0.25">
      <c r="A13" s="146" t="s">
        <v>215</v>
      </c>
      <c r="B13" s="148" t="str">
        <f>'S6 Maquette'!B13:B14</f>
        <v>3 ème Année de Licence</v>
      </c>
      <c r="C13" s="148"/>
      <c r="D13" s="146" t="s">
        <v>245</v>
      </c>
      <c r="E13" s="148">
        <f>'S6 Maquette'!E13:F14</f>
        <v>0</v>
      </c>
      <c r="F13" s="148"/>
      <c r="G13" s="148"/>
      <c r="I13" s="35"/>
      <c r="J13" s="35"/>
      <c r="M13" s="135"/>
      <c r="N13" s="136"/>
      <c r="O13" s="145"/>
      <c r="P13" s="135"/>
      <c r="Q13" s="136"/>
      <c r="R13" s="136"/>
      <c r="S13" s="145"/>
    </row>
    <row r="14" spans="1:19" x14ac:dyDescent="0.25">
      <c r="A14" s="147"/>
      <c r="B14" s="148"/>
      <c r="C14" s="148"/>
      <c r="D14" s="147"/>
      <c r="E14" s="148"/>
      <c r="F14" s="148"/>
      <c r="G14" s="148"/>
      <c r="I14" s="35"/>
      <c r="J14" s="35"/>
      <c r="M14" s="116" t="s">
        <v>246</v>
      </c>
      <c r="N14" s="133" t="s">
        <v>247</v>
      </c>
      <c r="O14" s="144"/>
      <c r="P14" s="138"/>
      <c r="Q14" s="151"/>
      <c r="R14" s="154"/>
      <c r="S14" s="146"/>
    </row>
    <row r="15" spans="1:19" x14ac:dyDescent="0.25">
      <c r="A15" s="146" t="s">
        <v>248</v>
      </c>
      <c r="B15" s="156" t="str">
        <f>'S6 Maquette'!B15:B16</f>
        <v>Semestre 6</v>
      </c>
      <c r="C15" s="157"/>
      <c r="D15" s="146" t="s">
        <v>249</v>
      </c>
      <c r="E15" s="148">
        <f>'S6 Maquette'!E15:F16</f>
        <v>0</v>
      </c>
      <c r="F15" s="148"/>
      <c r="G15" s="148"/>
      <c r="I15" s="35"/>
      <c r="J15" s="35"/>
      <c r="M15" s="116"/>
      <c r="N15" s="149"/>
      <c r="O15" s="150"/>
      <c r="P15" s="138"/>
      <c r="Q15" s="152"/>
      <c r="R15" s="154"/>
      <c r="S15" s="155"/>
    </row>
    <row r="16" spans="1:19" x14ac:dyDescent="0.25">
      <c r="A16" s="147"/>
      <c r="B16" s="158"/>
      <c r="C16" s="159"/>
      <c r="D16" s="147"/>
      <c r="E16" s="148"/>
      <c r="F16" s="148"/>
      <c r="G16" s="148"/>
      <c r="I16" s="35"/>
      <c r="J16" s="35"/>
      <c r="M16" s="116"/>
      <c r="N16" s="149"/>
      <c r="O16" s="150"/>
      <c r="P16" s="138"/>
      <c r="Q16" s="152"/>
      <c r="R16" s="154"/>
      <c r="S16" s="155"/>
    </row>
    <row r="17" spans="1:20" x14ac:dyDescent="0.25">
      <c r="L17" s="17"/>
      <c r="M17" s="116"/>
      <c r="N17" s="135"/>
      <c r="O17" s="145"/>
      <c r="P17" s="138"/>
      <c r="Q17" s="153"/>
      <c r="R17" s="154"/>
      <c r="S17" s="147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43" t="str">
        <f>'S6 Maquette'!B27</f>
        <v>UE1 Langue - Anglais</v>
      </c>
      <c r="B27" s="43" t="str">
        <f>'S6 Maquette'!C27</f>
        <v>UE</v>
      </c>
      <c r="C27" s="42">
        <f>'S6 Maquette'!F27</f>
        <v>0</v>
      </c>
      <c r="D27" s="83">
        <v>1</v>
      </c>
      <c r="E27" s="83" t="s">
        <v>314</v>
      </c>
      <c r="F27" s="83" t="s">
        <v>314</v>
      </c>
      <c r="G27" s="84" t="s">
        <v>314</v>
      </c>
      <c r="H27" s="84" t="s">
        <v>314</v>
      </c>
      <c r="I27" s="84" t="s">
        <v>314</v>
      </c>
      <c r="J27" s="84">
        <v>8</v>
      </c>
      <c r="K27" s="84" t="s">
        <v>10</v>
      </c>
      <c r="L27" s="85"/>
      <c r="M27" s="84">
        <v>5</v>
      </c>
      <c r="N27" s="85"/>
      <c r="O27" s="85"/>
      <c r="P27" s="84" t="s">
        <v>315</v>
      </c>
      <c r="Q27" s="85"/>
      <c r="R27" s="85"/>
      <c r="S27" s="84"/>
      <c r="T27" s="45"/>
    </row>
    <row r="28" spans="1:20" ht="30.6" customHeight="1" x14ac:dyDescent="0.25">
      <c r="A28" s="43" t="str">
        <f>'S6 Maquette'!B28</f>
        <v>Traduction - Anglais</v>
      </c>
      <c r="B28" s="43" t="str">
        <f>'S6 Maquette'!C28</f>
        <v>ECUE</v>
      </c>
      <c r="C28" s="42">
        <f>'S6 Maquette'!F28</f>
        <v>0</v>
      </c>
      <c r="D28" s="83">
        <v>1</v>
      </c>
      <c r="E28" s="83" t="s">
        <v>314</v>
      </c>
      <c r="F28" s="83" t="s">
        <v>314</v>
      </c>
      <c r="G28" s="84" t="s">
        <v>314</v>
      </c>
      <c r="H28" s="84" t="s">
        <v>314</v>
      </c>
      <c r="I28" s="84" t="s">
        <v>314</v>
      </c>
      <c r="J28" s="84">
        <v>8</v>
      </c>
      <c r="K28" s="84" t="s">
        <v>10</v>
      </c>
      <c r="L28" s="85"/>
      <c r="M28" s="84">
        <v>2</v>
      </c>
      <c r="N28" s="85"/>
      <c r="O28" s="85"/>
      <c r="P28" s="84" t="s">
        <v>315</v>
      </c>
      <c r="Q28" s="85"/>
      <c r="R28" s="85"/>
      <c r="S28" s="84" t="s">
        <v>320</v>
      </c>
      <c r="T28" s="45"/>
    </row>
    <row r="29" spans="1:20" ht="30.6" customHeight="1" x14ac:dyDescent="0.25">
      <c r="A29" s="43" t="str">
        <f>'S6 Maquette'!B29</f>
        <v>Langue et linguistique - Anglais</v>
      </c>
      <c r="B29" s="43" t="str">
        <f>'S6 Maquette'!C29</f>
        <v>ECUE</v>
      </c>
      <c r="C29" s="42">
        <f>'S6 Maquette'!F29</f>
        <v>0</v>
      </c>
      <c r="D29" s="83">
        <v>1</v>
      </c>
      <c r="E29" s="83" t="s">
        <v>314</v>
      </c>
      <c r="F29" s="83" t="s">
        <v>314</v>
      </c>
      <c r="G29" s="84" t="s">
        <v>314</v>
      </c>
      <c r="H29" s="84" t="s">
        <v>314</v>
      </c>
      <c r="I29" s="84" t="s">
        <v>314</v>
      </c>
      <c r="J29" s="84">
        <v>8</v>
      </c>
      <c r="K29" s="84" t="s">
        <v>10</v>
      </c>
      <c r="L29" s="85"/>
      <c r="M29" s="84">
        <v>3</v>
      </c>
      <c r="N29" s="85"/>
      <c r="O29" s="85"/>
      <c r="P29" s="84" t="s">
        <v>315</v>
      </c>
      <c r="Q29" s="85"/>
      <c r="R29" s="85"/>
      <c r="S29" s="84" t="s">
        <v>317</v>
      </c>
      <c r="T29" s="45"/>
    </row>
    <row r="30" spans="1:20" ht="30.6" customHeight="1" x14ac:dyDescent="0.25">
      <c r="A30" s="43" t="str">
        <f>'S6 Maquette'!B30</f>
        <v>UE2 Littérature - Anglais</v>
      </c>
      <c r="B30" s="43" t="str">
        <f>'S6 Maquette'!C30</f>
        <v>UE</v>
      </c>
      <c r="C30" s="42">
        <f>'S6 Maquette'!F30</f>
        <v>0</v>
      </c>
      <c r="D30" s="83">
        <v>1</v>
      </c>
      <c r="E30" s="83" t="s">
        <v>314</v>
      </c>
      <c r="F30" s="83" t="s">
        <v>314</v>
      </c>
      <c r="G30" s="84" t="s">
        <v>314</v>
      </c>
      <c r="H30" s="84" t="s">
        <v>314</v>
      </c>
      <c r="I30" s="84" t="s">
        <v>314</v>
      </c>
      <c r="J30" s="84">
        <v>8</v>
      </c>
      <c r="K30" s="84" t="s">
        <v>10</v>
      </c>
      <c r="L30" s="85"/>
      <c r="M30" s="84">
        <v>6</v>
      </c>
      <c r="N30" s="85"/>
      <c r="O30" s="85"/>
      <c r="P30" s="84" t="s">
        <v>315</v>
      </c>
      <c r="Q30" s="85"/>
      <c r="R30" s="85"/>
      <c r="S30" s="84"/>
      <c r="T30" s="45"/>
    </row>
    <row r="31" spans="1:20" ht="30.6" customHeight="1" x14ac:dyDescent="0.25">
      <c r="A31" s="43" t="str">
        <f>'S6 Maquette'!B31</f>
        <v>Littérature A - Anglais</v>
      </c>
      <c r="B31" s="43" t="str">
        <f>'S6 Maquette'!C31</f>
        <v>ECUE</v>
      </c>
      <c r="C31" s="42">
        <f>'S6 Maquette'!F31</f>
        <v>0</v>
      </c>
      <c r="D31" s="83">
        <v>1</v>
      </c>
      <c r="E31" s="83" t="s">
        <v>314</v>
      </c>
      <c r="F31" s="83" t="s">
        <v>314</v>
      </c>
      <c r="G31" s="84" t="s">
        <v>314</v>
      </c>
      <c r="H31" s="84" t="s">
        <v>314</v>
      </c>
      <c r="I31" s="84" t="s">
        <v>314</v>
      </c>
      <c r="J31" s="84">
        <v>8</v>
      </c>
      <c r="K31" s="84" t="s">
        <v>10</v>
      </c>
      <c r="L31" s="85"/>
      <c r="M31" s="84">
        <v>3</v>
      </c>
      <c r="N31" s="85"/>
      <c r="O31" s="85"/>
      <c r="P31" s="84" t="s">
        <v>315</v>
      </c>
      <c r="Q31" s="85"/>
      <c r="R31" s="85"/>
      <c r="S31" s="84" t="s">
        <v>318</v>
      </c>
      <c r="T31" s="45"/>
    </row>
    <row r="32" spans="1:20" ht="30.6" customHeight="1" x14ac:dyDescent="0.25">
      <c r="A32" s="43" t="str">
        <f>'S6 Maquette'!B32</f>
        <v>Littérature B - Anglais</v>
      </c>
      <c r="B32" s="43" t="str">
        <f>'S6 Maquette'!C32</f>
        <v>ECUE</v>
      </c>
      <c r="C32" s="42">
        <f>'S6 Maquette'!F32</f>
        <v>0</v>
      </c>
      <c r="D32" s="83">
        <v>1</v>
      </c>
      <c r="E32" s="83" t="s">
        <v>314</v>
      </c>
      <c r="F32" s="83" t="s">
        <v>314</v>
      </c>
      <c r="G32" s="84" t="s">
        <v>314</v>
      </c>
      <c r="H32" s="84" t="s">
        <v>314</v>
      </c>
      <c r="I32" s="84" t="s">
        <v>314</v>
      </c>
      <c r="J32" s="84">
        <v>8</v>
      </c>
      <c r="K32" s="84" t="s">
        <v>10</v>
      </c>
      <c r="L32" s="85"/>
      <c r="M32" s="84">
        <v>3</v>
      </c>
      <c r="N32" s="85"/>
      <c r="O32" s="85"/>
      <c r="P32" s="84" t="s">
        <v>315</v>
      </c>
      <c r="Q32" s="85"/>
      <c r="R32" s="85"/>
      <c r="S32" s="84" t="s">
        <v>318</v>
      </c>
      <c r="T32" s="45"/>
    </row>
    <row r="33" spans="1:20" ht="30.6" customHeight="1" x14ac:dyDescent="0.25">
      <c r="A33" s="43" t="str">
        <f>'S6 Maquette'!B33</f>
        <v>UE3 Civilisation - Anglais</v>
      </c>
      <c r="B33" s="43" t="str">
        <f>'S6 Maquette'!C33</f>
        <v>UE</v>
      </c>
      <c r="C33" s="42">
        <f>'S6 Maquette'!F33</f>
        <v>0</v>
      </c>
      <c r="D33" s="83">
        <v>1</v>
      </c>
      <c r="E33" s="83" t="s">
        <v>314</v>
      </c>
      <c r="F33" s="83" t="s">
        <v>314</v>
      </c>
      <c r="G33" s="84" t="s">
        <v>314</v>
      </c>
      <c r="H33" s="84" t="s">
        <v>314</v>
      </c>
      <c r="I33" s="84" t="s">
        <v>314</v>
      </c>
      <c r="J33" s="84">
        <v>8</v>
      </c>
      <c r="K33" s="84" t="s">
        <v>10</v>
      </c>
      <c r="L33" s="85"/>
      <c r="M33" s="84">
        <v>6</v>
      </c>
      <c r="N33" s="85"/>
      <c r="O33" s="85"/>
      <c r="P33" s="84" t="s">
        <v>315</v>
      </c>
      <c r="Q33" s="85"/>
      <c r="R33" s="85"/>
      <c r="S33" s="84"/>
      <c r="T33" s="45"/>
    </row>
    <row r="34" spans="1:20" ht="30.6" customHeight="1" x14ac:dyDescent="0.25">
      <c r="A34" s="43" t="str">
        <f>'S6 Maquette'!B34</f>
        <v>Civilisation A - Anglais</v>
      </c>
      <c r="B34" s="43" t="str">
        <f>'S6 Maquette'!C34</f>
        <v>ECUE</v>
      </c>
      <c r="C34" s="42">
        <f>'S6 Maquette'!F34</f>
        <v>0</v>
      </c>
      <c r="D34" s="83">
        <v>1</v>
      </c>
      <c r="E34" s="83" t="s">
        <v>314</v>
      </c>
      <c r="F34" s="83" t="s">
        <v>314</v>
      </c>
      <c r="G34" s="84" t="s">
        <v>314</v>
      </c>
      <c r="H34" s="84" t="s">
        <v>314</v>
      </c>
      <c r="I34" s="84" t="s">
        <v>314</v>
      </c>
      <c r="J34" s="84">
        <v>8</v>
      </c>
      <c r="K34" s="84" t="s">
        <v>10</v>
      </c>
      <c r="L34" s="85"/>
      <c r="M34" s="84">
        <v>3</v>
      </c>
      <c r="N34" s="85"/>
      <c r="O34" s="85"/>
      <c r="P34" s="84" t="s">
        <v>315</v>
      </c>
      <c r="Q34" s="85"/>
      <c r="R34" s="85"/>
      <c r="S34" s="84" t="s">
        <v>318</v>
      </c>
      <c r="T34" s="45"/>
    </row>
    <row r="35" spans="1:20" ht="30.6" customHeight="1" x14ac:dyDescent="0.25">
      <c r="A35" s="43" t="str">
        <f>'S6 Maquette'!B35</f>
        <v>Civilisation B - Anglais</v>
      </c>
      <c r="B35" s="43" t="str">
        <f>'S6 Maquette'!C35</f>
        <v>ECUE</v>
      </c>
      <c r="C35" s="42">
        <f>'S6 Maquette'!F35</f>
        <v>0</v>
      </c>
      <c r="D35" s="83">
        <v>1</v>
      </c>
      <c r="E35" s="83" t="s">
        <v>314</v>
      </c>
      <c r="F35" s="83" t="s">
        <v>314</v>
      </c>
      <c r="G35" s="84" t="s">
        <v>314</v>
      </c>
      <c r="H35" s="84" t="s">
        <v>314</v>
      </c>
      <c r="I35" s="84" t="s">
        <v>314</v>
      </c>
      <c r="J35" s="84">
        <v>8</v>
      </c>
      <c r="K35" s="84" t="s">
        <v>10</v>
      </c>
      <c r="L35" s="85"/>
      <c r="M35" s="84">
        <v>3</v>
      </c>
      <c r="N35" s="85"/>
      <c r="O35" s="85"/>
      <c r="P35" s="84" t="s">
        <v>315</v>
      </c>
      <c r="Q35" s="85"/>
      <c r="R35" s="85"/>
      <c r="S35" s="84" t="s">
        <v>318</v>
      </c>
      <c r="T35" s="45"/>
    </row>
    <row r="36" spans="1:20" ht="30.6" customHeight="1" x14ac:dyDescent="0.25">
      <c r="A36" s="43" t="str">
        <f>'S6 Maquette'!B36</f>
        <v>UE4 Arts et images - Anglais</v>
      </c>
      <c r="B36" s="43" t="str">
        <f>'S6 Maquette'!C36</f>
        <v>UE</v>
      </c>
      <c r="C36" s="42">
        <f>'S6 Maquette'!F36</f>
        <v>0</v>
      </c>
      <c r="D36" s="83">
        <v>1</v>
      </c>
      <c r="E36" s="83" t="s">
        <v>314</v>
      </c>
      <c r="F36" s="83" t="s">
        <v>314</v>
      </c>
      <c r="G36" s="84" t="s">
        <v>314</v>
      </c>
      <c r="H36" s="84" t="s">
        <v>314</v>
      </c>
      <c r="I36" s="84" t="s">
        <v>314</v>
      </c>
      <c r="J36" s="84">
        <v>8</v>
      </c>
      <c r="K36" s="84" t="s">
        <v>10</v>
      </c>
      <c r="L36" s="85"/>
      <c r="M36" s="84">
        <v>6</v>
      </c>
      <c r="N36" s="85"/>
      <c r="O36" s="85"/>
      <c r="P36" s="84" t="s">
        <v>315</v>
      </c>
      <c r="Q36" s="85"/>
      <c r="R36" s="85"/>
      <c r="S36" s="84"/>
      <c r="T36" s="45"/>
    </row>
    <row r="37" spans="1:20" ht="30.6" customHeight="1" x14ac:dyDescent="0.25">
      <c r="A37" s="43" t="str">
        <f>'S6 Maquette'!B37</f>
        <v>Arts et images A - Anglais</v>
      </c>
      <c r="B37" s="43" t="str">
        <f>'S6 Maquette'!C37</f>
        <v>ECUE</v>
      </c>
      <c r="C37" s="42">
        <f>'S6 Maquette'!F37</f>
        <v>0</v>
      </c>
      <c r="D37" s="83">
        <v>1</v>
      </c>
      <c r="E37" s="83" t="s">
        <v>314</v>
      </c>
      <c r="F37" s="83" t="s">
        <v>314</v>
      </c>
      <c r="G37" s="84" t="s">
        <v>314</v>
      </c>
      <c r="H37" s="84" t="s">
        <v>314</v>
      </c>
      <c r="I37" s="84" t="s">
        <v>314</v>
      </c>
      <c r="J37" s="84">
        <v>8</v>
      </c>
      <c r="K37" s="84" t="s">
        <v>10</v>
      </c>
      <c r="L37" s="85"/>
      <c r="M37" s="84">
        <v>3</v>
      </c>
      <c r="N37" s="85"/>
      <c r="O37" s="85"/>
      <c r="P37" s="84" t="s">
        <v>315</v>
      </c>
      <c r="Q37" s="85"/>
      <c r="R37" s="85"/>
      <c r="S37" s="84" t="s">
        <v>318</v>
      </c>
      <c r="T37" s="45"/>
    </row>
    <row r="38" spans="1:20" ht="30.6" customHeight="1" x14ac:dyDescent="0.25">
      <c r="A38" s="43" t="str">
        <f>'S6 Maquette'!B38</f>
        <v>Arts et images B - Anglais</v>
      </c>
      <c r="B38" s="43" t="str">
        <f>'S6 Maquette'!C38</f>
        <v>ECUE</v>
      </c>
      <c r="C38" s="42">
        <f>'S6 Maquette'!F38</f>
        <v>0</v>
      </c>
      <c r="D38" s="83">
        <v>1</v>
      </c>
      <c r="E38" s="83" t="s">
        <v>314</v>
      </c>
      <c r="F38" s="83" t="s">
        <v>314</v>
      </c>
      <c r="G38" s="84" t="s">
        <v>314</v>
      </c>
      <c r="H38" s="84" t="s">
        <v>314</v>
      </c>
      <c r="I38" s="84" t="s">
        <v>314</v>
      </c>
      <c r="J38" s="84">
        <v>8</v>
      </c>
      <c r="K38" s="84" t="s">
        <v>10</v>
      </c>
      <c r="L38" s="85"/>
      <c r="M38" s="84">
        <v>3</v>
      </c>
      <c r="N38" s="85"/>
      <c r="O38" s="85"/>
      <c r="P38" s="84" t="s">
        <v>315</v>
      </c>
      <c r="Q38" s="85"/>
      <c r="R38" s="85"/>
      <c r="S38" s="84" t="s">
        <v>318</v>
      </c>
      <c r="T38" s="45"/>
    </row>
    <row r="39" spans="1:20" ht="30.6" customHeight="1" x14ac:dyDescent="0.25">
      <c r="A39" s="43" t="str">
        <f>'S6 Maquette'!B39</f>
        <v>UE5 Mineure</v>
      </c>
      <c r="B39" s="43" t="str">
        <f>'S6 Maquette'!C39</f>
        <v>UE</v>
      </c>
      <c r="C39" s="42">
        <f>'S6 Maquette'!F39</f>
        <v>0</v>
      </c>
      <c r="D39" s="83">
        <v>1</v>
      </c>
      <c r="E39" s="83" t="s">
        <v>314</v>
      </c>
      <c r="F39" s="83" t="s">
        <v>314</v>
      </c>
      <c r="G39" s="84" t="s">
        <v>314</v>
      </c>
      <c r="H39" s="84" t="s">
        <v>314</v>
      </c>
      <c r="I39" s="84" t="s">
        <v>314</v>
      </c>
      <c r="J39" s="84">
        <v>8</v>
      </c>
      <c r="K39" s="84"/>
      <c r="L39" s="84"/>
      <c r="M39" s="84"/>
      <c r="N39" s="84"/>
      <c r="O39" s="84"/>
      <c r="P39" s="84"/>
      <c r="Q39" s="84"/>
      <c r="R39" s="84"/>
      <c r="S39" s="84"/>
      <c r="T39" s="45"/>
    </row>
    <row r="40" spans="1:20" ht="30.6" customHeight="1" x14ac:dyDescent="0.25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 x14ac:dyDescent="0.25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 x14ac:dyDescent="0.25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 x14ac:dyDescent="0.25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 x14ac:dyDescent="0.25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 x14ac:dyDescent="0.25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 x14ac:dyDescent="0.25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 x14ac:dyDescent="0.25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 x14ac:dyDescent="0.25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 x14ac:dyDescent="0.25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 x14ac:dyDescent="0.25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 x14ac:dyDescent="0.25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 x14ac:dyDescent="0.25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 x14ac:dyDescent="0.25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 x14ac:dyDescent="0.25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 x14ac:dyDescent="0.25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 x14ac:dyDescent="0.25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 x14ac:dyDescent="0.25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 x14ac:dyDescent="0.25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 x14ac:dyDescent="0.25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 x14ac:dyDescent="0.25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 x14ac:dyDescent="0.25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 x14ac:dyDescent="0.25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 x14ac:dyDescent="0.25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 x14ac:dyDescent="0.25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 x14ac:dyDescent="0.25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 x14ac:dyDescent="0.25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 x14ac:dyDescent="0.25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 x14ac:dyDescent="0.25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 x14ac:dyDescent="0.25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 x14ac:dyDescent="0.25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 x14ac:dyDescent="0.25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 x14ac:dyDescent="0.25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 x14ac:dyDescent="0.25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 x14ac:dyDescent="0.25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 x14ac:dyDescent="0.25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 x14ac:dyDescent="0.25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 x14ac:dyDescent="0.25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 x14ac:dyDescent="0.25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 x14ac:dyDescent="0.25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 x14ac:dyDescent="0.25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 x14ac:dyDescent="0.25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 x14ac:dyDescent="0.25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 x14ac:dyDescent="0.25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 x14ac:dyDescent="0.25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 x14ac:dyDescent="0.25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 x14ac:dyDescent="0.25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 x14ac:dyDescent="0.25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 x14ac:dyDescent="0.25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 x14ac:dyDescent="0.25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 x14ac:dyDescent="0.25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 x14ac:dyDescent="0.25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 x14ac:dyDescent="0.25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 x14ac:dyDescent="0.25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 x14ac:dyDescent="0.25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 x14ac:dyDescent="0.25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 x14ac:dyDescent="0.25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 x14ac:dyDescent="0.25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 x14ac:dyDescent="0.25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 x14ac:dyDescent="0.25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 x14ac:dyDescent="0.25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 x14ac:dyDescent="0.25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 x14ac:dyDescent="0.25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 x14ac:dyDescent="0.25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 x14ac:dyDescent="0.25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 x14ac:dyDescent="0.25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 x14ac:dyDescent="0.25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 x14ac:dyDescent="0.25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 x14ac:dyDescent="0.25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 x14ac:dyDescent="0.25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 x14ac:dyDescent="0.25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 x14ac:dyDescent="0.25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 x14ac:dyDescent="0.25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 x14ac:dyDescent="0.25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 x14ac:dyDescent="0.25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 x14ac:dyDescent="0.25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 x14ac:dyDescent="0.25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 x14ac:dyDescent="0.25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 x14ac:dyDescent="0.25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 x14ac:dyDescent="0.25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 x14ac:dyDescent="0.25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 x14ac:dyDescent="0.25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 x14ac:dyDescent="0.25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 x14ac:dyDescent="0.25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 x14ac:dyDescent="0.25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 x14ac:dyDescent="0.25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 x14ac:dyDescent="0.25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 x14ac:dyDescent="0.25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 x14ac:dyDescent="0.25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 x14ac:dyDescent="0.25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 x14ac:dyDescent="0.25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 x14ac:dyDescent="0.25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 x14ac:dyDescent="0.25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 x14ac:dyDescent="0.25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 x14ac:dyDescent="0.25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 x14ac:dyDescent="0.25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 x14ac:dyDescent="0.25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 x14ac:dyDescent="0.25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 x14ac:dyDescent="0.25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 x14ac:dyDescent="0.25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 x14ac:dyDescent="0.25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 x14ac:dyDescent="0.25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 x14ac:dyDescent="0.25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 x14ac:dyDescent="0.25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 x14ac:dyDescent="0.25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 x14ac:dyDescent="0.25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 x14ac:dyDescent="0.25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 x14ac:dyDescent="0.25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 x14ac:dyDescent="0.25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 x14ac:dyDescent="0.25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 x14ac:dyDescent="0.25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 x14ac:dyDescent="0.25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 x14ac:dyDescent="0.25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 x14ac:dyDescent="0.25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 x14ac:dyDescent="0.25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 x14ac:dyDescent="0.25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 x14ac:dyDescent="0.25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 x14ac:dyDescent="0.25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 x14ac:dyDescent="0.25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 x14ac:dyDescent="0.25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 x14ac:dyDescent="0.25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 x14ac:dyDescent="0.25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 x14ac:dyDescent="0.25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 x14ac:dyDescent="0.25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 x14ac:dyDescent="0.25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 x14ac:dyDescent="0.25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 x14ac:dyDescent="0.25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 x14ac:dyDescent="0.25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 x14ac:dyDescent="0.25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 x14ac:dyDescent="0.25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 x14ac:dyDescent="0.25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 x14ac:dyDescent="0.25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 x14ac:dyDescent="0.25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 x14ac:dyDescent="0.25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 x14ac:dyDescent="0.25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 x14ac:dyDescent="0.25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 x14ac:dyDescent="0.25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 x14ac:dyDescent="0.25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 x14ac:dyDescent="0.25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 x14ac:dyDescent="0.25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 x14ac:dyDescent="0.25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 x14ac:dyDescent="0.25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 x14ac:dyDescent="0.25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 x14ac:dyDescent="0.25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 x14ac:dyDescent="0.25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 x14ac:dyDescent="0.25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 x14ac:dyDescent="0.25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 x14ac:dyDescent="0.25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 x14ac:dyDescent="0.25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 x14ac:dyDescent="0.25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 x14ac:dyDescent="0.25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 x14ac:dyDescent="0.25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 x14ac:dyDescent="0.25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 x14ac:dyDescent="0.25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 x14ac:dyDescent="0.25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 x14ac:dyDescent="0.25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 x14ac:dyDescent="0.25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 x14ac:dyDescent="0.25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 x14ac:dyDescent="0.25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 x14ac:dyDescent="0.25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 x14ac:dyDescent="0.25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 x14ac:dyDescent="0.25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 x14ac:dyDescent="0.25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 x14ac:dyDescent="0.25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 x14ac:dyDescent="0.25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 x14ac:dyDescent="0.25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 x14ac:dyDescent="0.25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 x14ac:dyDescent="0.25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 x14ac:dyDescent="0.25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 x14ac:dyDescent="0.25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 x14ac:dyDescent="0.25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 x14ac:dyDescent="0.25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 x14ac:dyDescent="0.25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 x14ac:dyDescent="0.25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 x14ac:dyDescent="0.25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 x14ac:dyDescent="0.25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 x14ac:dyDescent="0.25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 x14ac:dyDescent="0.25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 x14ac:dyDescent="0.25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 x14ac:dyDescent="0.25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 x14ac:dyDescent="0.25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 x14ac:dyDescent="0.25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 x14ac:dyDescent="0.25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 x14ac:dyDescent="0.25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 x14ac:dyDescent="0.25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 x14ac:dyDescent="0.25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 x14ac:dyDescent="0.25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 x14ac:dyDescent="0.25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 x14ac:dyDescent="0.25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 x14ac:dyDescent="0.25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 x14ac:dyDescent="0.25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 x14ac:dyDescent="0.25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 x14ac:dyDescent="0.25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 x14ac:dyDescent="0.25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 x14ac:dyDescent="0.25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 x14ac:dyDescent="0.25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 x14ac:dyDescent="0.25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 x14ac:dyDescent="0.25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 x14ac:dyDescent="0.25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 x14ac:dyDescent="0.25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 x14ac:dyDescent="0.25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 x14ac:dyDescent="0.25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 x14ac:dyDescent="0.25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 x14ac:dyDescent="0.25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 x14ac:dyDescent="0.25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 x14ac:dyDescent="0.25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 x14ac:dyDescent="0.25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 x14ac:dyDescent="0.25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 x14ac:dyDescent="0.25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 x14ac:dyDescent="0.25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 x14ac:dyDescent="0.25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 x14ac:dyDescent="0.25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 x14ac:dyDescent="0.25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 x14ac:dyDescent="0.25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 x14ac:dyDescent="0.25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 x14ac:dyDescent="0.25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 x14ac:dyDescent="0.25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 x14ac:dyDescent="0.25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 x14ac:dyDescent="0.25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 x14ac:dyDescent="0.25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 x14ac:dyDescent="0.25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 x14ac:dyDescent="0.25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 x14ac:dyDescent="0.25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 x14ac:dyDescent="0.25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 x14ac:dyDescent="0.25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 x14ac:dyDescent="0.25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 x14ac:dyDescent="0.25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 x14ac:dyDescent="0.25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 x14ac:dyDescent="0.25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 x14ac:dyDescent="0.25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 x14ac:dyDescent="0.25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 x14ac:dyDescent="0.25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 x14ac:dyDescent="0.25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 x14ac:dyDescent="0.25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 x14ac:dyDescent="0.25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 x14ac:dyDescent="0.25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 x14ac:dyDescent="0.25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 x14ac:dyDescent="0.25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 x14ac:dyDescent="0.25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 x14ac:dyDescent="0.25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 x14ac:dyDescent="0.25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 x14ac:dyDescent="0.25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 x14ac:dyDescent="0.25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 x14ac:dyDescent="0.25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 x14ac:dyDescent="0.25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 x14ac:dyDescent="0.25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 x14ac:dyDescent="0.25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 x14ac:dyDescent="0.25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 x14ac:dyDescent="0.25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 x14ac:dyDescent="0.25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 x14ac:dyDescent="0.25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 x14ac:dyDescent="0.25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 x14ac:dyDescent="0.25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 x14ac:dyDescent="0.25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 x14ac:dyDescent="0.25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 x14ac:dyDescent="0.25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 x14ac:dyDescent="0.25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 x14ac:dyDescent="0.25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 x14ac:dyDescent="0.25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 x14ac:dyDescent="0.25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 x14ac:dyDescent="0.25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277" priority="9">
      <formula>$C1="Parcours Pédagogique"</formula>
    </cfRule>
    <cfRule type="expression" dxfId="276" priority="10">
      <formula>$C1="BLOC"</formula>
    </cfRule>
    <cfRule type="expression" dxfId="275" priority="11">
      <formula>$C1="OPTION"</formula>
    </cfRule>
  </conditionalFormatting>
  <conditionalFormatting sqref="A16:S26 A40:S298 A27:C39 T16">
    <cfRule type="expression" dxfId="274" priority="14">
      <formula>$C16="Modification MCC"</formula>
    </cfRule>
  </conditionalFormatting>
  <conditionalFormatting sqref="A18:S26 A27:C39 A40:S300 T18">
    <cfRule type="expression" dxfId="273" priority="19">
      <formula>$C18="Modification"</formula>
    </cfRule>
  </conditionalFormatting>
  <conditionalFormatting sqref="B1:S9 B10:E10 J10:S11 B11:D11 B12:M12 P12 B13:L13 B14:N14 P14:S17 B15:M17 B301:S999">
    <cfRule type="expression" dxfId="272" priority="16">
      <formula>$D1="Création"</formula>
    </cfRule>
    <cfRule type="expression" dxfId="271" priority="17">
      <formula>$D1="Fermeture"</formula>
    </cfRule>
  </conditionalFormatting>
  <conditionalFormatting sqref="C1:S26 C27:C39 C40:S999">
    <cfRule type="expression" dxfId="270" priority="1">
      <formula>$B1="Option"</formula>
    </cfRule>
  </conditionalFormatting>
  <conditionalFormatting sqref="J1:J26 J40:J999">
    <cfRule type="expression" dxfId="269" priority="7">
      <formula>$I1="NON"</formula>
    </cfRule>
  </conditionalFormatting>
  <conditionalFormatting sqref="L1:L26 L40:L999">
    <cfRule type="expression" dxfId="268" priority="2">
      <formula>$K1="CCI (CC Intégral)"</formula>
    </cfRule>
    <cfRule type="expression" dxfId="267" priority="3">
      <formula>$K1="CT (Contrôle terminal)"</formula>
    </cfRule>
  </conditionalFormatting>
  <conditionalFormatting sqref="L18:L26 L40:L300 M18">
    <cfRule type="expression" dxfId="266" priority="12">
      <formula>$K1="CT (Contrôle terminal)"</formula>
    </cfRule>
  </conditionalFormatting>
  <conditionalFormatting sqref="L18:L26 L40:L300">
    <cfRule type="expression" dxfId="265" priority="13">
      <formula>$K1="CCI (CC Intégral)"</formula>
    </cfRule>
  </conditionalFormatting>
  <conditionalFormatting sqref="M1:M26 M40:M999">
    <cfRule type="expression" dxfId="264" priority="8">
      <formula>$K1="CT (Contrôle terminal)"</formula>
    </cfRule>
  </conditionalFormatting>
  <conditionalFormatting sqref="N1:O26 N40:O999">
    <cfRule type="expression" dxfId="263" priority="6">
      <formula>$K1="CCI (CC Intégral)"</formula>
    </cfRule>
  </conditionalFormatting>
  <conditionalFormatting sqref="P14:S17 B15:M17 B1:S9 J10:S11 B12:M12 B14:N14 B301:S999 B13:L13 B10:E10 B11:D11 P12">
    <cfRule type="expression" dxfId="262" priority="15">
      <formula>$D1="Modification"</formula>
    </cfRule>
  </conditionalFormatting>
  <conditionalFormatting sqref="Q1:R26 Q40:R999">
    <cfRule type="expression" dxfId="261" priority="4">
      <formula>$P1="Autres"</formula>
    </cfRule>
  </conditionalFormatting>
  <conditionalFormatting sqref="S1:S26 T18 S40:S999">
    <cfRule type="expression" dxfId="260" priority="5">
      <formula>$P1="CT (Contrôle terminal)"</formula>
    </cfRule>
  </conditionalFormatting>
  <conditionalFormatting sqref="T18 A18:S26 A27:C39 A40:S300">
    <cfRule type="expression" dxfId="259" priority="20">
      <formula>$C18="Création"</formula>
    </cfRule>
    <cfRule type="expression" dxfId="258" priority="21">
      <formula>$C18="Fermeture"</formula>
    </cfRule>
  </conditionalFormatting>
  <dataValidations count="6">
    <dataValidation type="list" allowBlank="1" showInputMessage="1" showErrorMessage="1" sqref="N40:N300 N19:N26 Q19:Q26 Q40:Q300" xr:uid="{1F2ECE58-FA8C-4EC1-9260-0FB20AC0AEE4}">
      <formula1>List_Controle</formula1>
    </dataValidation>
    <dataValidation type="list" allowBlank="1" showInputMessage="1" showErrorMessage="1" sqref="K19:K26 K40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26 P40:P300" xr:uid="{0D6178BF-55B7-41E4-90B6-EE902368A6F2}">
      <formula1>"CT (Contrôle terminal), Autres"</formula1>
    </dataValidation>
    <dataValidation type="list" allowBlank="1" showInputMessage="1" showErrorMessage="1" sqref="H40:I300 G19 E40:F300 E19:F26 H19:I26 G23:G26 G40:G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655D-4E78-48E9-BCE2-72EA9AC19B1C}">
  <dimension ref="A1:T300"/>
  <sheetViews>
    <sheetView tabSelected="1" zoomScale="70" zoomScaleNormal="70" workbookViewId="0">
      <pane ySplit="18" topLeftCell="A19" activePane="bottomLeft" state="frozen"/>
      <selection activeCell="D25" sqref="D25"/>
      <selection pane="bottomLeft" activeCell="S36" sqref="S36"/>
    </sheetView>
  </sheetViews>
  <sheetFormatPr baseColWidth="10" defaultColWidth="11.42578125" defaultRowHeight="15" x14ac:dyDescent="0.2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 x14ac:dyDescent="0.25">
      <c r="A1" s="138"/>
      <c r="B1" s="138"/>
      <c r="C1" s="138"/>
      <c r="D1" s="138"/>
      <c r="E1" s="138"/>
      <c r="F1" s="138"/>
      <c r="G1" s="138"/>
      <c r="H1" s="138"/>
      <c r="I1" s="138"/>
      <c r="J1" s="37"/>
    </row>
    <row r="2" spans="1:19" x14ac:dyDescent="0.25">
      <c r="A2" s="138"/>
      <c r="B2" s="138"/>
      <c r="C2" s="138"/>
      <c r="D2" s="138"/>
      <c r="E2" s="138"/>
      <c r="F2" s="138"/>
      <c r="G2" s="138"/>
      <c r="H2" s="138"/>
      <c r="I2" s="138"/>
      <c r="J2" s="37"/>
    </row>
    <row r="3" spans="1:19" x14ac:dyDescent="0.25">
      <c r="A3" s="138"/>
      <c r="B3" s="138"/>
      <c r="C3" s="138"/>
      <c r="D3" s="138"/>
      <c r="E3" s="138"/>
      <c r="F3" s="138"/>
      <c r="G3" s="138"/>
      <c r="H3" s="138"/>
      <c r="I3" s="138"/>
      <c r="J3" s="37"/>
    </row>
    <row r="4" spans="1:19" x14ac:dyDescent="0.25">
      <c r="A4" s="138"/>
      <c r="B4" s="138"/>
      <c r="C4" s="138"/>
      <c r="D4" s="138"/>
      <c r="E4" s="138"/>
      <c r="F4" s="138"/>
      <c r="G4" s="138"/>
      <c r="H4" s="138"/>
      <c r="I4" s="138"/>
      <c r="J4" s="37"/>
    </row>
    <row r="5" spans="1:19" x14ac:dyDescent="0.25">
      <c r="A5" s="138"/>
      <c r="B5" s="138"/>
      <c r="C5" s="138"/>
      <c r="D5" s="138"/>
      <c r="E5" s="138"/>
      <c r="F5" s="138"/>
      <c r="G5" s="138"/>
      <c r="H5" s="138"/>
      <c r="I5" s="138"/>
      <c r="J5" s="37"/>
    </row>
    <row r="6" spans="1:19" x14ac:dyDescent="0.25">
      <c r="A6" s="138"/>
      <c r="B6" s="138"/>
      <c r="C6" s="138"/>
      <c r="D6" s="138"/>
      <c r="E6" s="138"/>
      <c r="F6" s="138"/>
      <c r="G6" s="138"/>
      <c r="H6" s="138"/>
      <c r="I6" s="138"/>
      <c r="J6" s="37"/>
    </row>
    <row r="7" spans="1:19" ht="14.45" customHeight="1" x14ac:dyDescent="0.25">
      <c r="A7" s="139" t="s">
        <v>211</v>
      </c>
      <c r="B7" s="137" t="str">
        <f>'[1]Fiche Générale'!B3</f>
        <v>Portail_LLAC</v>
      </c>
      <c r="C7" s="117" t="s">
        <v>241</v>
      </c>
      <c r="D7" s="117"/>
      <c r="E7" s="142" t="str">
        <f>'[1]Fiche Générale'!B4</f>
        <v>Langues, littératures et civilisations étrangères et régionales (LLCER)</v>
      </c>
      <c r="F7" s="143"/>
      <c r="G7" s="117" t="s">
        <v>242</v>
      </c>
      <c r="H7" s="137">
        <f>'[1]Fiche Générale'!B5</f>
        <v>0</v>
      </c>
      <c r="I7" s="137"/>
      <c r="J7" s="38"/>
      <c r="K7" s="21"/>
    </row>
    <row r="8" spans="1:19" ht="14.45" customHeight="1" x14ac:dyDescent="0.25">
      <c r="A8" s="140"/>
      <c r="B8" s="137"/>
      <c r="C8" s="117"/>
      <c r="D8" s="117"/>
      <c r="E8" s="142"/>
      <c r="F8" s="143"/>
      <c r="G8" s="117"/>
      <c r="H8" s="137"/>
      <c r="I8" s="137"/>
      <c r="J8" s="38"/>
      <c r="K8" s="21"/>
    </row>
    <row r="9" spans="1:19" ht="14.45" customHeight="1" x14ac:dyDescent="0.25">
      <c r="A9" s="140"/>
      <c r="B9" s="137"/>
      <c r="C9" s="117"/>
      <c r="D9" s="117"/>
      <c r="E9" s="142"/>
      <c r="F9" s="143"/>
      <c r="G9" s="117"/>
      <c r="H9" s="137"/>
      <c r="I9" s="137"/>
      <c r="J9" s="38"/>
      <c r="K9" s="21"/>
    </row>
    <row r="10" spans="1:19" ht="14.45" customHeight="1" x14ac:dyDescent="0.25">
      <c r="A10" s="140"/>
      <c r="B10" s="137"/>
      <c r="C10" s="118" t="s">
        <v>214</v>
      </c>
      <c r="D10" s="118"/>
      <c r="E10" s="125" t="str">
        <f>'[1]Fiche Générale'!B9</f>
        <v>Anglais LLCER</v>
      </c>
      <c r="F10" s="126"/>
      <c r="G10" s="126"/>
      <c r="H10" s="126"/>
      <c r="I10" s="127"/>
      <c r="J10" s="39"/>
      <c r="K10" s="21"/>
    </row>
    <row r="11" spans="1:19" ht="14.45" customHeight="1" x14ac:dyDescent="0.25">
      <c r="A11" s="141"/>
      <c r="B11" s="137"/>
      <c r="C11" s="118"/>
      <c r="D11" s="118"/>
      <c r="E11" s="128"/>
      <c r="F11" s="129"/>
      <c r="G11" s="129"/>
      <c r="H11" s="129"/>
      <c r="I11" s="130"/>
      <c r="J11" s="39"/>
      <c r="K11" s="21"/>
    </row>
    <row r="12" spans="1:19" x14ac:dyDescent="0.25">
      <c r="C12" s="16"/>
      <c r="I12" s="35"/>
      <c r="J12" s="35"/>
      <c r="M12" s="133" t="s">
        <v>243</v>
      </c>
      <c r="N12" s="134"/>
      <c r="O12" s="144"/>
      <c r="P12" s="133" t="s">
        <v>244</v>
      </c>
      <c r="Q12" s="134"/>
      <c r="R12" s="134"/>
      <c r="S12" s="144"/>
    </row>
    <row r="13" spans="1:19" x14ac:dyDescent="0.25">
      <c r="A13" s="146" t="s">
        <v>215</v>
      </c>
      <c r="B13" s="148" t="str">
        <f>'[1]S6 Maquette'!B13:B14</f>
        <v>3 ème Année de Licence</v>
      </c>
      <c r="C13" s="148"/>
      <c r="D13" s="146" t="s">
        <v>245</v>
      </c>
      <c r="E13" s="148">
        <f>'[1]S6 Maquette'!E13:F14</f>
        <v>0</v>
      </c>
      <c r="F13" s="148"/>
      <c r="G13" s="148"/>
      <c r="I13" s="35"/>
      <c r="J13" s="35"/>
      <c r="M13" s="135"/>
      <c r="N13" s="136"/>
      <c r="O13" s="145"/>
      <c r="P13" s="135"/>
      <c r="Q13" s="136"/>
      <c r="R13" s="136"/>
      <c r="S13" s="145"/>
    </row>
    <row r="14" spans="1:19" x14ac:dyDescent="0.25">
      <c r="A14" s="147"/>
      <c r="B14" s="148"/>
      <c r="C14" s="148"/>
      <c r="D14" s="147"/>
      <c r="E14" s="148"/>
      <c r="F14" s="148"/>
      <c r="G14" s="148"/>
      <c r="I14" s="35"/>
      <c r="J14" s="35"/>
      <c r="M14" s="116" t="s">
        <v>246</v>
      </c>
      <c r="N14" s="133" t="s">
        <v>247</v>
      </c>
      <c r="O14" s="144"/>
      <c r="P14" s="138"/>
      <c r="Q14" s="151"/>
      <c r="R14" s="154"/>
      <c r="S14" s="146"/>
    </row>
    <row r="15" spans="1:19" x14ac:dyDescent="0.25">
      <c r="A15" s="146" t="s">
        <v>248</v>
      </c>
      <c r="B15" s="156" t="str">
        <f>'[1]S6 Maquette'!B15:B16</f>
        <v>Semestre 6</v>
      </c>
      <c r="C15" s="157"/>
      <c r="D15" s="146" t="s">
        <v>249</v>
      </c>
      <c r="E15" s="148">
        <f>'[1]S6 Maquette'!E15:F16</f>
        <v>0</v>
      </c>
      <c r="F15" s="148"/>
      <c r="G15" s="148"/>
      <c r="I15" s="35"/>
      <c r="J15" s="35"/>
      <c r="M15" s="116"/>
      <c r="N15" s="149"/>
      <c r="O15" s="150"/>
      <c r="P15" s="138"/>
      <c r="Q15" s="152"/>
      <c r="R15" s="154"/>
      <c r="S15" s="155"/>
    </row>
    <row r="16" spans="1:19" x14ac:dyDescent="0.25">
      <c r="A16" s="147"/>
      <c r="B16" s="158"/>
      <c r="C16" s="159"/>
      <c r="D16" s="147"/>
      <c r="E16" s="148"/>
      <c r="F16" s="148"/>
      <c r="G16" s="148"/>
      <c r="I16" s="35"/>
      <c r="J16" s="35"/>
      <c r="M16" s="116"/>
      <c r="N16" s="149"/>
      <c r="O16" s="150"/>
      <c r="P16" s="138"/>
      <c r="Q16" s="152"/>
      <c r="R16" s="154"/>
      <c r="S16" s="155"/>
    </row>
    <row r="17" spans="1:20" x14ac:dyDescent="0.25">
      <c r="L17" s="17"/>
      <c r="M17" s="116"/>
      <c r="N17" s="135"/>
      <c r="O17" s="145"/>
      <c r="P17" s="138"/>
      <c r="Q17" s="153"/>
      <c r="R17" s="154"/>
      <c r="S17" s="147"/>
    </row>
    <row r="18" spans="1:20" ht="59.45" customHeight="1" x14ac:dyDescent="0.25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6" customHeight="1" x14ac:dyDescent="0.25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 x14ac:dyDescent="0.25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 x14ac:dyDescent="0.25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 x14ac:dyDescent="0.25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 x14ac:dyDescent="0.25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 x14ac:dyDescent="0.25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 x14ac:dyDescent="0.25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 x14ac:dyDescent="0.25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 x14ac:dyDescent="0.25">
      <c r="A27" s="87" t="str">
        <f>'[1]S6 Maquette'!B27</f>
        <v>UE1 Langue - Anglais</v>
      </c>
      <c r="B27" s="87" t="str">
        <f>'[1]S6 Maquette'!C27</f>
        <v>UE</v>
      </c>
      <c r="C27" s="42">
        <f>'[1]S6 Maquette'!F27</f>
        <v>0</v>
      </c>
      <c r="D27" s="88">
        <v>1</v>
      </c>
      <c r="E27" s="88" t="s">
        <v>314</v>
      </c>
      <c r="F27" s="88" t="s">
        <v>314</v>
      </c>
      <c r="G27" s="86" t="s">
        <v>314</v>
      </c>
      <c r="H27" s="86" t="s">
        <v>314</v>
      </c>
      <c r="I27" s="86" t="s">
        <v>314</v>
      </c>
      <c r="J27" s="86">
        <v>8</v>
      </c>
      <c r="K27" s="86" t="s">
        <v>10</v>
      </c>
      <c r="L27" s="86"/>
      <c r="M27" s="86">
        <v>4</v>
      </c>
      <c r="N27" s="86"/>
      <c r="O27" s="86"/>
      <c r="P27" s="86" t="s">
        <v>315</v>
      </c>
      <c r="Q27" s="86"/>
      <c r="R27" s="86"/>
      <c r="S27" s="86" t="s">
        <v>326</v>
      </c>
      <c r="T27" s="45"/>
    </row>
    <row r="28" spans="1:20" ht="30.6" customHeight="1" x14ac:dyDescent="0.25">
      <c r="A28" s="87" t="str">
        <f>'[1]S6 Maquette'!B28</f>
        <v>Traduction - Anglais</v>
      </c>
      <c r="B28" s="87" t="str">
        <f>'[1]S6 Maquette'!C28</f>
        <v>ECUE</v>
      </c>
      <c r="C28" s="42">
        <f>'[1]S6 Maquette'!F28</f>
        <v>0</v>
      </c>
      <c r="D28" s="88">
        <v>1</v>
      </c>
      <c r="E28" s="88" t="s">
        <v>314</v>
      </c>
      <c r="F28" s="88" t="s">
        <v>314</v>
      </c>
      <c r="G28" s="86" t="s">
        <v>314</v>
      </c>
      <c r="H28" s="86" t="s">
        <v>314</v>
      </c>
      <c r="I28" s="86" t="s">
        <v>314</v>
      </c>
      <c r="J28" s="86">
        <v>8</v>
      </c>
      <c r="K28" s="86" t="s">
        <v>10</v>
      </c>
      <c r="L28" s="86"/>
      <c r="M28" s="86">
        <v>2</v>
      </c>
      <c r="N28" s="86"/>
      <c r="O28" s="86"/>
      <c r="P28" s="86" t="s">
        <v>315</v>
      </c>
      <c r="Q28" s="86"/>
      <c r="R28" s="86"/>
      <c r="S28" s="86" t="s">
        <v>322</v>
      </c>
      <c r="T28" s="45"/>
    </row>
    <row r="29" spans="1:20" ht="30.6" customHeight="1" x14ac:dyDescent="0.25">
      <c r="A29" s="87" t="str">
        <f>'[1]S6 Maquette'!B29</f>
        <v>Langue et linguistique - Anglais</v>
      </c>
      <c r="B29" s="87" t="str">
        <f>'[1]S6 Maquette'!C29</f>
        <v>ECUE</v>
      </c>
      <c r="C29" s="42">
        <f>'[1]S6 Maquette'!F29</f>
        <v>0</v>
      </c>
      <c r="D29" s="88">
        <v>1</v>
      </c>
      <c r="E29" s="88" t="s">
        <v>314</v>
      </c>
      <c r="F29" s="88" t="s">
        <v>314</v>
      </c>
      <c r="G29" s="86" t="s">
        <v>314</v>
      </c>
      <c r="H29" s="86" t="s">
        <v>314</v>
      </c>
      <c r="I29" s="86" t="s">
        <v>314</v>
      </c>
      <c r="J29" s="86">
        <v>8</v>
      </c>
      <c r="K29" s="86" t="s">
        <v>10</v>
      </c>
      <c r="L29" s="86"/>
      <c r="M29" s="86">
        <v>2</v>
      </c>
      <c r="N29" s="86"/>
      <c r="O29" s="86"/>
      <c r="P29" s="86" t="s">
        <v>315</v>
      </c>
      <c r="Q29" s="86"/>
      <c r="R29" s="86"/>
      <c r="S29" s="86" t="s">
        <v>323</v>
      </c>
      <c r="T29" s="45"/>
    </row>
    <row r="30" spans="1:20" ht="30.6" customHeight="1" x14ac:dyDescent="0.25">
      <c r="A30" s="87" t="str">
        <f>'[1]S6 Maquette'!B30</f>
        <v>UE2 Littérature - Anglais</v>
      </c>
      <c r="B30" s="87" t="str">
        <f>'[1]S6 Maquette'!C30</f>
        <v>UE</v>
      </c>
      <c r="C30" s="42">
        <f>'[1]S6 Maquette'!F30</f>
        <v>0</v>
      </c>
      <c r="D30" s="88">
        <v>1</v>
      </c>
      <c r="E30" s="88" t="s">
        <v>314</v>
      </c>
      <c r="F30" s="88" t="s">
        <v>314</v>
      </c>
      <c r="G30" s="86" t="s">
        <v>314</v>
      </c>
      <c r="H30" s="86" t="s">
        <v>314</v>
      </c>
      <c r="I30" s="86" t="s">
        <v>314</v>
      </c>
      <c r="J30" s="86">
        <v>8</v>
      </c>
      <c r="K30" s="86" t="s">
        <v>10</v>
      </c>
      <c r="L30" s="86"/>
      <c r="M30" s="86">
        <v>2</v>
      </c>
      <c r="N30" s="86"/>
      <c r="O30" s="86"/>
      <c r="P30" s="86" t="s">
        <v>315</v>
      </c>
      <c r="Q30" s="86"/>
      <c r="R30" s="86"/>
      <c r="S30" s="86" t="s">
        <v>324</v>
      </c>
      <c r="T30" s="45"/>
    </row>
    <row r="31" spans="1:20" ht="30.6" customHeight="1" x14ac:dyDescent="0.25">
      <c r="A31" s="87" t="str">
        <f>'[1]S6 Maquette'!B31</f>
        <v>Littérature A - Anglais</v>
      </c>
      <c r="B31" s="87" t="str">
        <f>'[1]S6 Maquette'!C31</f>
        <v>ECUE</v>
      </c>
      <c r="C31" s="42">
        <f>'[1]S6 Maquette'!F31</f>
        <v>0</v>
      </c>
      <c r="D31" s="88">
        <v>1</v>
      </c>
      <c r="E31" s="88" t="s">
        <v>314</v>
      </c>
      <c r="F31" s="88" t="s">
        <v>314</v>
      </c>
      <c r="G31" s="86" t="s">
        <v>314</v>
      </c>
      <c r="H31" s="86" t="s">
        <v>314</v>
      </c>
      <c r="I31" s="86" t="s">
        <v>314</v>
      </c>
      <c r="J31" s="86">
        <v>8</v>
      </c>
      <c r="K31" s="86" t="s">
        <v>10</v>
      </c>
      <c r="L31" s="86"/>
      <c r="M31" s="86">
        <v>1</v>
      </c>
      <c r="N31" s="86"/>
      <c r="O31" s="86"/>
      <c r="P31" s="86" t="s">
        <v>315</v>
      </c>
      <c r="Q31" s="86"/>
      <c r="R31" s="86"/>
      <c r="S31" s="86" t="s">
        <v>325</v>
      </c>
      <c r="T31" s="45"/>
    </row>
    <row r="32" spans="1:20" ht="30.6" customHeight="1" x14ac:dyDescent="0.25">
      <c r="A32" s="87" t="str">
        <f>'[1]S6 Maquette'!B32</f>
        <v>Littérature B - Anglais</v>
      </c>
      <c r="B32" s="87" t="str">
        <f>'[1]S6 Maquette'!C32</f>
        <v>ECUE</v>
      </c>
      <c r="C32" s="42">
        <f>'[1]S6 Maquette'!F32</f>
        <v>0</v>
      </c>
      <c r="D32" s="88">
        <v>1</v>
      </c>
      <c r="E32" s="88" t="s">
        <v>314</v>
      </c>
      <c r="F32" s="88" t="s">
        <v>314</v>
      </c>
      <c r="G32" s="86" t="s">
        <v>314</v>
      </c>
      <c r="H32" s="86" t="s">
        <v>314</v>
      </c>
      <c r="I32" s="86" t="s">
        <v>314</v>
      </c>
      <c r="J32" s="86">
        <v>8</v>
      </c>
      <c r="K32" s="86" t="s">
        <v>10</v>
      </c>
      <c r="L32" s="86"/>
      <c r="M32" s="86">
        <v>1</v>
      </c>
      <c r="N32" s="86"/>
      <c r="O32" s="86"/>
      <c r="P32" s="86" t="s">
        <v>315</v>
      </c>
      <c r="Q32" s="86"/>
      <c r="R32" s="86"/>
      <c r="S32" s="86" t="s">
        <v>325</v>
      </c>
      <c r="T32" s="45"/>
    </row>
    <row r="33" spans="1:20" ht="30.6" customHeight="1" x14ac:dyDescent="0.25">
      <c r="A33" s="87" t="str">
        <f>'[1]S6 Maquette'!B33</f>
        <v>UE3 Civilisation - Anglais</v>
      </c>
      <c r="B33" s="87" t="str">
        <f>'[1]S6 Maquette'!C33</f>
        <v>UE</v>
      </c>
      <c r="C33" s="42">
        <f>'[1]S6 Maquette'!F33</f>
        <v>0</v>
      </c>
      <c r="D33" s="88">
        <v>1</v>
      </c>
      <c r="E33" s="88" t="s">
        <v>314</v>
      </c>
      <c r="F33" s="88" t="s">
        <v>314</v>
      </c>
      <c r="G33" s="86" t="s">
        <v>314</v>
      </c>
      <c r="H33" s="86" t="s">
        <v>314</v>
      </c>
      <c r="I33" s="86" t="s">
        <v>314</v>
      </c>
      <c r="J33" s="86">
        <v>8</v>
      </c>
      <c r="K33" s="86" t="s">
        <v>10</v>
      </c>
      <c r="L33" s="86"/>
      <c r="M33" s="86">
        <v>2</v>
      </c>
      <c r="N33" s="86"/>
      <c r="O33" s="86"/>
      <c r="P33" s="86" t="s">
        <v>315</v>
      </c>
      <c r="Q33" s="86"/>
      <c r="R33" s="86"/>
      <c r="S33" s="86" t="s">
        <v>324</v>
      </c>
      <c r="T33" s="45"/>
    </row>
    <row r="34" spans="1:20" ht="30.6" customHeight="1" x14ac:dyDescent="0.25">
      <c r="A34" s="87" t="str">
        <f>'[1]S6 Maquette'!B34</f>
        <v>Civilisation A - Anglais</v>
      </c>
      <c r="B34" s="87" t="str">
        <f>'[1]S6 Maquette'!C34</f>
        <v>ECUE</v>
      </c>
      <c r="C34" s="42">
        <f>'[1]S6 Maquette'!F34</f>
        <v>0</v>
      </c>
      <c r="D34" s="88">
        <v>1</v>
      </c>
      <c r="E34" s="88" t="s">
        <v>314</v>
      </c>
      <c r="F34" s="88" t="s">
        <v>314</v>
      </c>
      <c r="G34" s="86" t="s">
        <v>314</v>
      </c>
      <c r="H34" s="86" t="s">
        <v>314</v>
      </c>
      <c r="I34" s="86" t="s">
        <v>314</v>
      </c>
      <c r="J34" s="86">
        <v>8</v>
      </c>
      <c r="K34" s="86" t="s">
        <v>10</v>
      </c>
      <c r="L34" s="86"/>
      <c r="M34" s="86">
        <v>1</v>
      </c>
      <c r="N34" s="86"/>
      <c r="O34" s="86"/>
      <c r="P34" s="86" t="s">
        <v>315</v>
      </c>
      <c r="Q34" s="86"/>
      <c r="R34" s="86"/>
      <c r="S34" s="86" t="s">
        <v>325</v>
      </c>
      <c r="T34" s="45"/>
    </row>
    <row r="35" spans="1:20" ht="30.6" customHeight="1" x14ac:dyDescent="0.25">
      <c r="A35" s="87" t="str">
        <f>'[1]S6 Maquette'!B35</f>
        <v>Civilisation B - Anglais</v>
      </c>
      <c r="B35" s="87" t="str">
        <f>'[1]S6 Maquette'!C35</f>
        <v>ECUE</v>
      </c>
      <c r="C35" s="42">
        <f>'[1]S6 Maquette'!F35</f>
        <v>0</v>
      </c>
      <c r="D35" s="88">
        <v>1</v>
      </c>
      <c r="E35" s="88" t="s">
        <v>314</v>
      </c>
      <c r="F35" s="88" t="s">
        <v>314</v>
      </c>
      <c r="G35" s="86" t="s">
        <v>314</v>
      </c>
      <c r="H35" s="86" t="s">
        <v>314</v>
      </c>
      <c r="I35" s="86" t="s">
        <v>314</v>
      </c>
      <c r="J35" s="86">
        <v>8</v>
      </c>
      <c r="K35" s="86" t="s">
        <v>10</v>
      </c>
      <c r="L35" s="86"/>
      <c r="M35" s="86">
        <v>1</v>
      </c>
      <c r="N35" s="86"/>
      <c r="O35" s="86"/>
      <c r="P35" s="86" t="s">
        <v>315</v>
      </c>
      <c r="Q35" s="86"/>
      <c r="R35" s="86"/>
      <c r="S35" s="86" t="s">
        <v>325</v>
      </c>
      <c r="T35" s="45"/>
    </row>
    <row r="36" spans="1:20" ht="30.6" customHeight="1" x14ac:dyDescent="0.25">
      <c r="A36" s="87" t="str">
        <f>'[1]S6 Maquette'!B36</f>
        <v>UE4 Arts et images - Anglais</v>
      </c>
      <c r="B36" s="87" t="str">
        <f>'[1]S6 Maquette'!C36</f>
        <v>UE</v>
      </c>
      <c r="C36" s="42">
        <f>'[1]S6 Maquette'!F36</f>
        <v>0</v>
      </c>
      <c r="D36" s="88">
        <v>1</v>
      </c>
      <c r="E36" s="88" t="s">
        <v>314</v>
      </c>
      <c r="F36" s="88" t="s">
        <v>314</v>
      </c>
      <c r="G36" s="86" t="s">
        <v>314</v>
      </c>
      <c r="H36" s="86" t="s">
        <v>314</v>
      </c>
      <c r="I36" s="86" t="s">
        <v>314</v>
      </c>
      <c r="J36" s="86">
        <v>8</v>
      </c>
      <c r="K36" s="86" t="s">
        <v>10</v>
      </c>
      <c r="L36" s="86"/>
      <c r="M36" s="86">
        <v>2</v>
      </c>
      <c r="N36" s="86"/>
      <c r="O36" s="86"/>
      <c r="P36" s="86" t="s">
        <v>315</v>
      </c>
      <c r="Q36" s="86"/>
      <c r="R36" s="86"/>
      <c r="S36" s="86" t="s">
        <v>324</v>
      </c>
      <c r="T36" s="45"/>
    </row>
    <row r="37" spans="1:20" ht="30.6" customHeight="1" x14ac:dyDescent="0.25">
      <c r="A37" s="87" t="str">
        <f>'[1]S6 Maquette'!B37</f>
        <v>Arts et images A - Anglais</v>
      </c>
      <c r="B37" s="87" t="str">
        <f>'[1]S6 Maquette'!C37</f>
        <v>ECUE</v>
      </c>
      <c r="C37" s="42">
        <f>'[1]S6 Maquette'!F37</f>
        <v>0</v>
      </c>
      <c r="D37" s="88">
        <v>1</v>
      </c>
      <c r="E37" s="88" t="s">
        <v>314</v>
      </c>
      <c r="F37" s="88" t="s">
        <v>314</v>
      </c>
      <c r="G37" s="86" t="s">
        <v>314</v>
      </c>
      <c r="H37" s="86" t="s">
        <v>314</v>
      </c>
      <c r="I37" s="86" t="s">
        <v>314</v>
      </c>
      <c r="J37" s="86">
        <v>8</v>
      </c>
      <c r="K37" s="86" t="s">
        <v>10</v>
      </c>
      <c r="L37" s="86"/>
      <c r="M37" s="86">
        <v>1</v>
      </c>
      <c r="N37" s="86"/>
      <c r="O37" s="86"/>
      <c r="P37" s="86" t="s">
        <v>315</v>
      </c>
      <c r="Q37" s="86"/>
      <c r="R37" s="86"/>
      <c r="S37" s="86" t="s">
        <v>325</v>
      </c>
      <c r="T37" s="45"/>
    </row>
    <row r="38" spans="1:20" ht="30.6" customHeight="1" x14ac:dyDescent="0.25">
      <c r="A38" s="87" t="str">
        <f>'[1]S6 Maquette'!B38</f>
        <v>Arts et images B - Anglais</v>
      </c>
      <c r="B38" s="87" t="str">
        <f>'[1]S6 Maquette'!C38</f>
        <v>ECUE</v>
      </c>
      <c r="C38" s="42">
        <f>'[1]S6 Maquette'!F38</f>
        <v>0</v>
      </c>
      <c r="D38" s="88">
        <v>1</v>
      </c>
      <c r="E38" s="88" t="s">
        <v>314</v>
      </c>
      <c r="F38" s="88" t="s">
        <v>314</v>
      </c>
      <c r="G38" s="86" t="s">
        <v>314</v>
      </c>
      <c r="H38" s="86" t="s">
        <v>314</v>
      </c>
      <c r="I38" s="86" t="s">
        <v>314</v>
      </c>
      <c r="J38" s="86">
        <v>8</v>
      </c>
      <c r="K38" s="86" t="s">
        <v>10</v>
      </c>
      <c r="L38" s="86"/>
      <c r="M38" s="86">
        <v>1</v>
      </c>
      <c r="N38" s="86"/>
      <c r="O38" s="86"/>
      <c r="P38" s="86" t="s">
        <v>315</v>
      </c>
      <c r="Q38" s="86"/>
      <c r="R38" s="86"/>
      <c r="S38" s="86" t="s">
        <v>325</v>
      </c>
      <c r="T38" s="45"/>
    </row>
    <row r="39" spans="1:20" ht="30.6" customHeight="1" x14ac:dyDescent="0.25">
      <c r="A39" s="87" t="str">
        <f>'[1]S6 Maquette'!B39</f>
        <v>UE5 Mineure</v>
      </c>
      <c r="B39" s="87" t="str">
        <f>'[1]S6 Maquette'!C39</f>
        <v>UE</v>
      </c>
      <c r="C39" s="42">
        <f>'[1]S6 Maquette'!F39</f>
        <v>0</v>
      </c>
      <c r="D39" s="88">
        <v>1</v>
      </c>
      <c r="E39" s="88" t="s">
        <v>314</v>
      </c>
      <c r="F39" s="88" t="s">
        <v>314</v>
      </c>
      <c r="G39" s="86" t="s">
        <v>314</v>
      </c>
      <c r="H39" s="86" t="s">
        <v>314</v>
      </c>
      <c r="I39" s="86" t="s">
        <v>314</v>
      </c>
      <c r="J39" s="86">
        <v>8</v>
      </c>
      <c r="K39" s="86" t="s">
        <v>10</v>
      </c>
      <c r="L39" s="86"/>
      <c r="M39" s="86"/>
      <c r="N39" s="86"/>
      <c r="O39" s="86"/>
      <c r="P39" s="86"/>
      <c r="Q39" s="86"/>
      <c r="R39" s="86"/>
      <c r="S39" s="86"/>
      <c r="T39" s="45"/>
    </row>
    <row r="40" spans="1:20" ht="30.6" customHeight="1" x14ac:dyDescent="0.25">
      <c r="A40" s="87">
        <f>'[1]S6 Maquette'!B40</f>
        <v>0</v>
      </c>
      <c r="B40" s="87">
        <f>'[1]S6 Maquette'!C40</f>
        <v>0</v>
      </c>
      <c r="C40" s="42">
        <f>'[1]S6 Maquette'!F40</f>
        <v>0</v>
      </c>
      <c r="D40" s="88"/>
      <c r="E40" s="88"/>
      <c r="F40" s="88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45"/>
    </row>
    <row r="41" spans="1:20" ht="30.6" customHeight="1" x14ac:dyDescent="0.25">
      <c r="A41" s="87">
        <f>'[1]S6 Maquette'!B41</f>
        <v>0</v>
      </c>
      <c r="B41" s="87">
        <f>'[1]S6 Maquette'!C41</f>
        <v>0</v>
      </c>
      <c r="C41" s="42">
        <f>'[1]S6 Maquette'!F41</f>
        <v>0</v>
      </c>
      <c r="D41" s="88"/>
      <c r="E41" s="88"/>
      <c r="F41" s="88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45"/>
    </row>
    <row r="42" spans="1:20" ht="30.6" customHeight="1" x14ac:dyDescent="0.25">
      <c r="A42" s="87">
        <f>'[1]S6 Maquette'!B42</f>
        <v>0</v>
      </c>
      <c r="B42" s="87">
        <f>'[1]S6 Maquette'!C42</f>
        <v>0</v>
      </c>
      <c r="C42" s="42">
        <f>'[1]S6 Maquette'!F42</f>
        <v>0</v>
      </c>
      <c r="D42" s="88"/>
      <c r="E42" s="88"/>
      <c r="F42" s="88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45"/>
    </row>
    <row r="43" spans="1:20" ht="30.6" customHeight="1" x14ac:dyDescent="0.25">
      <c r="A43" s="87">
        <f>'[1]S6 Maquette'!B43</f>
        <v>0</v>
      </c>
      <c r="B43" s="87">
        <f>'[1]S6 Maquette'!C43</f>
        <v>0</v>
      </c>
      <c r="C43" s="42">
        <f>'[1]S6 Maquette'!F43</f>
        <v>0</v>
      </c>
      <c r="D43" s="88"/>
      <c r="E43" s="88"/>
      <c r="F43" s="88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45"/>
    </row>
    <row r="44" spans="1:20" ht="30.6" customHeight="1" x14ac:dyDescent="0.25">
      <c r="A44" s="87">
        <f>'[1]S6 Maquette'!B44</f>
        <v>0</v>
      </c>
      <c r="B44" s="87">
        <f>'[1]S6 Maquette'!C44</f>
        <v>0</v>
      </c>
      <c r="C44" s="42">
        <f>'[1]S6 Maquette'!F44</f>
        <v>0</v>
      </c>
      <c r="D44" s="88"/>
      <c r="E44" s="88"/>
      <c r="F44" s="88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45"/>
    </row>
    <row r="45" spans="1:20" ht="30.6" customHeight="1" x14ac:dyDescent="0.25">
      <c r="A45" s="87">
        <f>'[1]S6 Maquette'!B45</f>
        <v>0</v>
      </c>
      <c r="B45" s="87">
        <f>'[1]S6 Maquette'!C45</f>
        <v>0</v>
      </c>
      <c r="C45" s="42">
        <f>'[1]S6 Maquette'!F45</f>
        <v>0</v>
      </c>
      <c r="D45" s="88"/>
      <c r="E45" s="88"/>
      <c r="F45" s="88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45"/>
    </row>
    <row r="46" spans="1:20" ht="30.6" customHeight="1" x14ac:dyDescent="0.25">
      <c r="A46" s="87">
        <f>'[1]S6 Maquette'!B46</f>
        <v>0</v>
      </c>
      <c r="B46" s="87">
        <f>'[1]S6 Maquette'!C46</f>
        <v>0</v>
      </c>
      <c r="C46" s="42">
        <f>'[1]S6 Maquette'!F46</f>
        <v>0</v>
      </c>
      <c r="D46" s="88"/>
      <c r="E46" s="88"/>
      <c r="F46" s="88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45"/>
    </row>
    <row r="47" spans="1:20" ht="30.6" customHeight="1" x14ac:dyDescent="0.25">
      <c r="A47" s="87">
        <f>'[1]S6 Maquette'!B47</f>
        <v>0</v>
      </c>
      <c r="B47" s="87">
        <f>'[1]S6 Maquette'!C47</f>
        <v>0</v>
      </c>
      <c r="C47" s="42">
        <f>'[1]S6 Maquette'!F47</f>
        <v>0</v>
      </c>
      <c r="D47" s="88"/>
      <c r="E47" s="88"/>
      <c r="F47" s="88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45"/>
    </row>
    <row r="48" spans="1:20" ht="30.6" customHeight="1" x14ac:dyDescent="0.25">
      <c r="A48" s="87">
        <f>'[1]S6 Maquette'!B48</f>
        <v>0</v>
      </c>
      <c r="B48" s="87">
        <f>'[1]S6 Maquette'!C48</f>
        <v>0</v>
      </c>
      <c r="C48" s="42">
        <f>'[1]S6 Maquette'!F48</f>
        <v>0</v>
      </c>
      <c r="D48" s="88"/>
      <c r="E48" s="88"/>
      <c r="F48" s="88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45"/>
    </row>
    <row r="49" spans="1:20" ht="30.6" customHeight="1" x14ac:dyDescent="0.25">
      <c r="A49" s="87">
        <f>'[1]S6 Maquette'!B49</f>
        <v>0</v>
      </c>
      <c r="B49" s="87">
        <f>'[1]S6 Maquette'!C49</f>
        <v>0</v>
      </c>
      <c r="C49" s="42">
        <f>'[1]S6 Maquette'!F49</f>
        <v>0</v>
      </c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45"/>
    </row>
    <row r="50" spans="1:20" ht="30.6" customHeight="1" x14ac:dyDescent="0.25">
      <c r="A50" s="87">
        <f>'[1]S6 Maquette'!B50</f>
        <v>0</v>
      </c>
      <c r="B50" s="87">
        <f>'[1]S6 Maquette'!C50</f>
        <v>0</v>
      </c>
      <c r="C50" s="42">
        <f>'[1]S6 Maquette'!F50</f>
        <v>0</v>
      </c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45"/>
    </row>
    <row r="51" spans="1:20" ht="30.6" customHeight="1" x14ac:dyDescent="0.25">
      <c r="A51" s="87">
        <f>'[1]S6 Maquette'!B51</f>
        <v>0</v>
      </c>
      <c r="B51" s="87">
        <f>'[1]S6 Maquette'!C51</f>
        <v>0</v>
      </c>
      <c r="C51" s="42">
        <f>'[1]S6 Maquette'!F51</f>
        <v>0</v>
      </c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45"/>
    </row>
    <row r="52" spans="1:20" ht="30.6" customHeight="1" x14ac:dyDescent="0.25">
      <c r="A52" s="87">
        <f>'[1]S6 Maquette'!B52</f>
        <v>0</v>
      </c>
      <c r="B52" s="87">
        <f>'[1]S6 Maquette'!C52</f>
        <v>0</v>
      </c>
      <c r="C52" s="42">
        <f>'[1]S6 Maquette'!F52</f>
        <v>0</v>
      </c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45"/>
    </row>
    <row r="53" spans="1:20" ht="30.6" customHeight="1" x14ac:dyDescent="0.25">
      <c r="A53" s="87">
        <f>'[1]S6 Maquette'!B53</f>
        <v>0</v>
      </c>
      <c r="B53" s="87">
        <f>'[1]S6 Maquette'!C53</f>
        <v>0</v>
      </c>
      <c r="C53" s="42">
        <f>'[1]S6 Maquette'!F53</f>
        <v>0</v>
      </c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45"/>
    </row>
    <row r="54" spans="1:20" ht="30.6" customHeight="1" x14ac:dyDescent="0.25">
      <c r="A54" s="87">
        <f>'[1]S6 Maquette'!B54</f>
        <v>0</v>
      </c>
      <c r="B54" s="87">
        <f>'[1]S6 Maquette'!C54</f>
        <v>0</v>
      </c>
      <c r="C54" s="42">
        <f>'[1]S6 Maquette'!F54</f>
        <v>0</v>
      </c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45"/>
    </row>
    <row r="55" spans="1:20" ht="30.6" customHeight="1" x14ac:dyDescent="0.25">
      <c r="A55" s="87">
        <f>'[1]S6 Maquette'!B55</f>
        <v>0</v>
      </c>
      <c r="B55" s="87">
        <f>'[1]S6 Maquette'!C55</f>
        <v>0</v>
      </c>
      <c r="C55" s="42">
        <f>'[1]S6 Maquette'!F55</f>
        <v>0</v>
      </c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45"/>
    </row>
    <row r="56" spans="1:20" ht="30.6" customHeight="1" x14ac:dyDescent="0.25">
      <c r="A56" s="87">
        <f>'[1]S6 Maquette'!B56</f>
        <v>0</v>
      </c>
      <c r="B56" s="87">
        <f>'[1]S6 Maquette'!C56</f>
        <v>0</v>
      </c>
      <c r="C56" s="42">
        <f>'[1]S6 Maquette'!F56</f>
        <v>0</v>
      </c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45"/>
    </row>
    <row r="57" spans="1:20" ht="30.6" customHeight="1" x14ac:dyDescent="0.25">
      <c r="A57" s="87">
        <f>'[1]S6 Maquette'!B57</f>
        <v>0</v>
      </c>
      <c r="B57" s="87">
        <f>'[1]S6 Maquette'!C57</f>
        <v>0</v>
      </c>
      <c r="C57" s="42">
        <f>'[1]S6 Maquette'!F57</f>
        <v>0</v>
      </c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45"/>
    </row>
    <row r="58" spans="1:20" ht="30.6" customHeight="1" x14ac:dyDescent="0.25">
      <c r="A58" s="87">
        <f>'[1]S6 Maquette'!B58</f>
        <v>0</v>
      </c>
      <c r="B58" s="87">
        <f>'[1]S6 Maquette'!C58</f>
        <v>0</v>
      </c>
      <c r="C58" s="42">
        <f>'[1]S6 Maquette'!F58</f>
        <v>0</v>
      </c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45"/>
    </row>
    <row r="59" spans="1:20" ht="30.6" customHeight="1" x14ac:dyDescent="0.25">
      <c r="A59" s="87">
        <f>'[1]S6 Maquette'!B59</f>
        <v>0</v>
      </c>
      <c r="B59" s="87">
        <f>'[1]S6 Maquette'!C59</f>
        <v>0</v>
      </c>
      <c r="C59" s="42">
        <f>'[1]S6 Maquette'!F59</f>
        <v>0</v>
      </c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45"/>
    </row>
    <row r="60" spans="1:20" ht="30.6" customHeight="1" x14ac:dyDescent="0.25">
      <c r="A60" s="87">
        <f>'[1]S6 Maquette'!B60</f>
        <v>0</v>
      </c>
      <c r="B60" s="87">
        <f>'[1]S6 Maquette'!C60</f>
        <v>0</v>
      </c>
      <c r="C60" s="42">
        <f>'[1]S6 Maquette'!F60</f>
        <v>0</v>
      </c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45"/>
    </row>
    <row r="61" spans="1:20" ht="30.6" customHeight="1" x14ac:dyDescent="0.25">
      <c r="A61" s="87">
        <f>'[1]S6 Maquette'!B61</f>
        <v>0</v>
      </c>
      <c r="B61" s="87">
        <f>'[1]S6 Maquette'!C61</f>
        <v>0</v>
      </c>
      <c r="C61" s="42">
        <f>'[1]S6 Maquette'!F61</f>
        <v>0</v>
      </c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45"/>
    </row>
    <row r="62" spans="1:20" ht="30.6" customHeight="1" x14ac:dyDescent="0.25">
      <c r="A62" s="87">
        <f>'[1]S6 Maquette'!B62</f>
        <v>0</v>
      </c>
      <c r="B62" s="87">
        <f>'[1]S6 Maquette'!C62</f>
        <v>0</v>
      </c>
      <c r="C62" s="42">
        <f>'[1]S6 Maquette'!F62</f>
        <v>0</v>
      </c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45"/>
    </row>
    <row r="63" spans="1:20" ht="30.6" customHeight="1" x14ac:dyDescent="0.25">
      <c r="A63" s="87">
        <f>'[1]S6 Maquette'!B63</f>
        <v>0</v>
      </c>
      <c r="B63" s="87">
        <f>'[1]S6 Maquette'!C63</f>
        <v>0</v>
      </c>
      <c r="C63" s="42">
        <f>'[1]S6 Maquette'!F63</f>
        <v>0</v>
      </c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45"/>
    </row>
    <row r="64" spans="1:20" ht="30.6" customHeight="1" x14ac:dyDescent="0.25">
      <c r="A64" s="87">
        <f>'[1]S6 Maquette'!B64</f>
        <v>0</v>
      </c>
      <c r="B64" s="87">
        <f>'[1]S6 Maquette'!C64</f>
        <v>0</v>
      </c>
      <c r="C64" s="42">
        <f>'[1]S6 Maquette'!F64</f>
        <v>0</v>
      </c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45"/>
    </row>
    <row r="65" spans="1:20" ht="30.6" customHeight="1" x14ac:dyDescent="0.25">
      <c r="A65" s="87">
        <f>'[1]S6 Maquette'!B65</f>
        <v>0</v>
      </c>
      <c r="B65" s="87">
        <f>'[1]S6 Maquette'!C65</f>
        <v>0</v>
      </c>
      <c r="C65" s="42">
        <f>'[1]S6 Maquette'!F65</f>
        <v>0</v>
      </c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45"/>
    </row>
    <row r="66" spans="1:20" ht="30.6" customHeight="1" x14ac:dyDescent="0.25">
      <c r="A66" s="87">
        <f>'[1]S6 Maquette'!B66</f>
        <v>0</v>
      </c>
      <c r="B66" s="87">
        <f>'[1]S6 Maquette'!C66</f>
        <v>0</v>
      </c>
      <c r="C66" s="42">
        <f>'[1]S6 Maquette'!F66</f>
        <v>0</v>
      </c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45"/>
    </row>
    <row r="67" spans="1:20" ht="30.6" customHeight="1" x14ac:dyDescent="0.25">
      <c r="A67" s="87">
        <f>'[1]S6 Maquette'!B67</f>
        <v>0</v>
      </c>
      <c r="B67" s="87">
        <f>'[1]S6 Maquette'!C67</f>
        <v>0</v>
      </c>
      <c r="C67" s="42">
        <f>'[1]S6 Maquette'!F67</f>
        <v>0</v>
      </c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45"/>
    </row>
    <row r="68" spans="1:20" ht="30.6" customHeight="1" x14ac:dyDescent="0.25">
      <c r="A68" s="87">
        <f>'[1]S6 Maquette'!B68</f>
        <v>0</v>
      </c>
      <c r="B68" s="87">
        <f>'[1]S6 Maquette'!C68</f>
        <v>0</v>
      </c>
      <c r="C68" s="42">
        <f>'[1]S6 Maquette'!F68</f>
        <v>0</v>
      </c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45"/>
    </row>
    <row r="69" spans="1:20" ht="30.6" customHeight="1" x14ac:dyDescent="0.25">
      <c r="A69" s="87">
        <f>'[1]S6 Maquette'!B69</f>
        <v>0</v>
      </c>
      <c r="B69" s="87">
        <f>'[1]S6 Maquette'!C69</f>
        <v>0</v>
      </c>
      <c r="C69" s="42">
        <f>'[1]S6 Maquette'!F69</f>
        <v>0</v>
      </c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45"/>
    </row>
    <row r="70" spans="1:20" ht="30.6" customHeight="1" x14ac:dyDescent="0.25">
      <c r="A70" s="87">
        <f>'[1]S6 Maquette'!B70</f>
        <v>0</v>
      </c>
      <c r="B70" s="87">
        <f>'[1]S6 Maquette'!C70</f>
        <v>0</v>
      </c>
      <c r="C70" s="42">
        <f>'[1]S6 Maquette'!F70</f>
        <v>0</v>
      </c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45"/>
    </row>
    <row r="71" spans="1:20" ht="30.6" customHeight="1" x14ac:dyDescent="0.25">
      <c r="A71" s="87">
        <f>'[1]S6 Maquette'!B71</f>
        <v>0</v>
      </c>
      <c r="B71" s="87">
        <f>'[1]S6 Maquette'!C71</f>
        <v>0</v>
      </c>
      <c r="C71" s="42">
        <f>'[1]S6 Maquette'!F71</f>
        <v>0</v>
      </c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45"/>
    </row>
    <row r="72" spans="1:20" ht="30.6" customHeight="1" x14ac:dyDescent="0.25">
      <c r="A72" s="87">
        <f>'[1]S6 Maquette'!B72</f>
        <v>0</v>
      </c>
      <c r="B72" s="87">
        <f>'[1]S6 Maquette'!C72</f>
        <v>0</v>
      </c>
      <c r="C72" s="42">
        <f>'[1]S6 Maquette'!F72</f>
        <v>0</v>
      </c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45"/>
    </row>
    <row r="73" spans="1:20" ht="30.6" customHeight="1" x14ac:dyDescent="0.25">
      <c r="A73" s="87">
        <f>'[1]S6 Maquette'!B73</f>
        <v>0</v>
      </c>
      <c r="B73" s="87">
        <f>'[1]S6 Maquette'!C73</f>
        <v>0</v>
      </c>
      <c r="C73" s="42">
        <f>'[1]S6 Maquette'!F73</f>
        <v>0</v>
      </c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45"/>
    </row>
    <row r="74" spans="1:20" ht="30.6" customHeight="1" x14ac:dyDescent="0.25">
      <c r="A74" s="87">
        <f>'[1]S6 Maquette'!B74</f>
        <v>0</v>
      </c>
      <c r="B74" s="87">
        <f>'[1]S6 Maquette'!C74</f>
        <v>0</v>
      </c>
      <c r="C74" s="42">
        <f>'[1]S6 Maquette'!F74</f>
        <v>0</v>
      </c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45"/>
    </row>
    <row r="75" spans="1:20" ht="30.6" customHeight="1" x14ac:dyDescent="0.25">
      <c r="A75" s="87">
        <f>'[1]S6 Maquette'!B75</f>
        <v>0</v>
      </c>
      <c r="B75" s="87">
        <f>'[1]S6 Maquette'!C75</f>
        <v>0</v>
      </c>
      <c r="C75" s="42">
        <f>'[1]S6 Maquette'!F75</f>
        <v>0</v>
      </c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45"/>
    </row>
    <row r="76" spans="1:20" ht="30.6" customHeight="1" x14ac:dyDescent="0.25">
      <c r="A76" s="87">
        <f>'[1]S6 Maquette'!B76</f>
        <v>0</v>
      </c>
      <c r="B76" s="87">
        <f>'[1]S6 Maquette'!C76</f>
        <v>0</v>
      </c>
      <c r="C76" s="42">
        <f>'[1]S6 Maquette'!F76</f>
        <v>0</v>
      </c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45"/>
    </row>
    <row r="77" spans="1:20" ht="30.6" customHeight="1" x14ac:dyDescent="0.25">
      <c r="A77" s="87">
        <f>'[1]S6 Maquette'!B77</f>
        <v>0</v>
      </c>
      <c r="B77" s="87">
        <f>'[1]S6 Maquette'!C77</f>
        <v>0</v>
      </c>
      <c r="C77" s="42">
        <f>'[1]S6 Maquette'!F77</f>
        <v>0</v>
      </c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45"/>
    </row>
    <row r="78" spans="1:20" ht="30.6" customHeight="1" x14ac:dyDescent="0.25">
      <c r="A78" s="87">
        <f>'[1]S6 Maquette'!B78</f>
        <v>0</v>
      </c>
      <c r="B78" s="87">
        <f>'[1]S6 Maquette'!C78</f>
        <v>0</v>
      </c>
      <c r="C78" s="42">
        <f>'[1]S6 Maquette'!F78</f>
        <v>0</v>
      </c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45"/>
    </row>
    <row r="79" spans="1:20" ht="30.6" customHeight="1" x14ac:dyDescent="0.25">
      <c r="A79" s="87">
        <f>'[1]S6 Maquette'!B79</f>
        <v>0</v>
      </c>
      <c r="B79" s="87">
        <f>'[1]S6 Maquette'!C79</f>
        <v>0</v>
      </c>
      <c r="C79" s="42">
        <f>'[1]S6 Maquette'!F79</f>
        <v>0</v>
      </c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45"/>
    </row>
    <row r="80" spans="1:20" ht="30.6" customHeight="1" x14ac:dyDescent="0.25">
      <c r="A80" s="87">
        <f>'[1]S6 Maquette'!B80</f>
        <v>0</v>
      </c>
      <c r="B80" s="87">
        <f>'[1]S6 Maquette'!C80</f>
        <v>0</v>
      </c>
      <c r="C80" s="42">
        <f>'[1]S6 Maquette'!F80</f>
        <v>0</v>
      </c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45"/>
    </row>
    <row r="81" spans="1:20" ht="30.6" customHeight="1" x14ac:dyDescent="0.25">
      <c r="A81" s="87">
        <f>'[1]S6 Maquette'!B81</f>
        <v>0</v>
      </c>
      <c r="B81" s="87">
        <f>'[1]S6 Maquette'!C81</f>
        <v>0</v>
      </c>
      <c r="C81" s="42">
        <f>'[1]S6 Maquette'!F81</f>
        <v>0</v>
      </c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45"/>
    </row>
    <row r="82" spans="1:20" ht="30.6" customHeight="1" x14ac:dyDescent="0.25">
      <c r="A82" s="87">
        <f>'[1]S6 Maquette'!B82</f>
        <v>0</v>
      </c>
      <c r="B82" s="87">
        <f>'[1]S6 Maquette'!C82</f>
        <v>0</v>
      </c>
      <c r="C82" s="42">
        <f>'[1]S6 Maquette'!F82</f>
        <v>0</v>
      </c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45"/>
    </row>
    <row r="83" spans="1:20" ht="30.6" customHeight="1" x14ac:dyDescent="0.25">
      <c r="A83" s="87">
        <f>'[1]S6 Maquette'!B83</f>
        <v>0</v>
      </c>
      <c r="B83" s="87">
        <f>'[1]S6 Maquette'!C83</f>
        <v>0</v>
      </c>
      <c r="C83" s="42">
        <f>'[1]S6 Maquette'!F83</f>
        <v>0</v>
      </c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45"/>
    </row>
    <row r="84" spans="1:20" ht="30.6" customHeight="1" x14ac:dyDescent="0.25">
      <c r="A84" s="87">
        <f>'[1]S6 Maquette'!B84</f>
        <v>0</v>
      </c>
      <c r="B84" s="87">
        <f>'[1]S6 Maquette'!C84</f>
        <v>0</v>
      </c>
      <c r="C84" s="42">
        <f>'[1]S6 Maquette'!F84</f>
        <v>0</v>
      </c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45"/>
    </row>
    <row r="85" spans="1:20" ht="30.6" customHeight="1" x14ac:dyDescent="0.25">
      <c r="A85" s="87">
        <f>'[1]S6 Maquette'!B85</f>
        <v>0</v>
      </c>
      <c r="B85" s="87">
        <f>'[1]S6 Maquette'!C85</f>
        <v>0</v>
      </c>
      <c r="C85" s="42">
        <f>'[1]S6 Maquette'!F85</f>
        <v>0</v>
      </c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45"/>
    </row>
    <row r="86" spans="1:20" ht="30.6" customHeight="1" x14ac:dyDescent="0.25">
      <c r="A86" s="87">
        <f>'[1]S6 Maquette'!B86</f>
        <v>0</v>
      </c>
      <c r="B86" s="87">
        <f>'[1]S6 Maquette'!C86</f>
        <v>0</v>
      </c>
      <c r="C86" s="42">
        <f>'[1]S6 Maquette'!F86</f>
        <v>0</v>
      </c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45"/>
    </row>
    <row r="87" spans="1:20" ht="30.6" customHeight="1" x14ac:dyDescent="0.25">
      <c r="A87" s="87">
        <f>'[1]S6 Maquette'!B87</f>
        <v>0</v>
      </c>
      <c r="B87" s="87">
        <f>'[1]S6 Maquette'!C87</f>
        <v>0</v>
      </c>
      <c r="C87" s="42">
        <f>'[1]S6 Maquette'!F87</f>
        <v>0</v>
      </c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45"/>
    </row>
    <row r="88" spans="1:20" ht="30.6" customHeight="1" x14ac:dyDescent="0.25">
      <c r="A88" s="87">
        <f>'[1]S6 Maquette'!B88</f>
        <v>0</v>
      </c>
      <c r="B88" s="87">
        <f>'[1]S6 Maquette'!C88</f>
        <v>0</v>
      </c>
      <c r="C88" s="42">
        <f>'[1]S6 Maquette'!F88</f>
        <v>0</v>
      </c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45"/>
    </row>
    <row r="89" spans="1:20" ht="30.6" customHeight="1" x14ac:dyDescent="0.25">
      <c r="A89" s="87">
        <f>'[1]S6 Maquette'!B89</f>
        <v>0</v>
      </c>
      <c r="B89" s="87">
        <f>'[1]S6 Maquette'!C89</f>
        <v>0</v>
      </c>
      <c r="C89" s="42">
        <f>'[1]S6 Maquette'!F89</f>
        <v>0</v>
      </c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45"/>
    </row>
    <row r="90" spans="1:20" ht="30.6" customHeight="1" x14ac:dyDescent="0.25">
      <c r="A90" s="87">
        <f>'[1]S6 Maquette'!B90</f>
        <v>0</v>
      </c>
      <c r="B90" s="87">
        <f>'[1]S6 Maquette'!C90</f>
        <v>0</v>
      </c>
      <c r="C90" s="42">
        <f>'[1]S6 Maquette'!F90</f>
        <v>0</v>
      </c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45"/>
    </row>
    <row r="91" spans="1:20" ht="30.6" customHeight="1" x14ac:dyDescent="0.25">
      <c r="A91" s="87">
        <f>'[1]S6 Maquette'!B91</f>
        <v>0</v>
      </c>
      <c r="B91" s="87">
        <f>'[1]S6 Maquette'!C91</f>
        <v>0</v>
      </c>
      <c r="C91" s="42">
        <f>'[1]S6 Maquette'!F91</f>
        <v>0</v>
      </c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45"/>
    </row>
    <row r="92" spans="1:20" ht="30.6" customHeight="1" x14ac:dyDescent="0.25">
      <c r="A92" s="87">
        <f>'[1]S6 Maquette'!B92</f>
        <v>0</v>
      </c>
      <c r="B92" s="87">
        <f>'[1]S6 Maquette'!C92</f>
        <v>0</v>
      </c>
      <c r="C92" s="42">
        <f>'[1]S6 Maquette'!F92</f>
        <v>0</v>
      </c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45"/>
    </row>
    <row r="93" spans="1:20" ht="30.6" customHeight="1" x14ac:dyDescent="0.25">
      <c r="A93" s="87">
        <f>'[1]S6 Maquette'!B93</f>
        <v>0</v>
      </c>
      <c r="B93" s="87">
        <f>'[1]S6 Maquette'!C93</f>
        <v>0</v>
      </c>
      <c r="C93" s="42">
        <f>'[1]S6 Maquette'!F93</f>
        <v>0</v>
      </c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45"/>
    </row>
    <row r="94" spans="1:20" ht="30.6" customHeight="1" x14ac:dyDescent="0.25">
      <c r="A94" s="87">
        <f>'[1]S6 Maquette'!B94</f>
        <v>0</v>
      </c>
      <c r="B94" s="87">
        <f>'[1]S6 Maquette'!C94</f>
        <v>0</v>
      </c>
      <c r="C94" s="42">
        <f>'[1]S6 Maquette'!F94</f>
        <v>0</v>
      </c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45"/>
    </row>
    <row r="95" spans="1:20" ht="30.6" customHeight="1" x14ac:dyDescent="0.25">
      <c r="A95" s="87">
        <f>'[1]S6 Maquette'!B95</f>
        <v>0</v>
      </c>
      <c r="B95" s="87">
        <f>'[1]S6 Maquette'!C95</f>
        <v>0</v>
      </c>
      <c r="C95" s="42">
        <f>'[1]S6 Maquette'!F95</f>
        <v>0</v>
      </c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45"/>
    </row>
    <row r="96" spans="1:20" ht="30.6" customHeight="1" x14ac:dyDescent="0.25">
      <c r="A96" s="87">
        <f>'[1]S6 Maquette'!B96</f>
        <v>0</v>
      </c>
      <c r="B96" s="87">
        <f>'[1]S6 Maquette'!C96</f>
        <v>0</v>
      </c>
      <c r="C96" s="42">
        <f>'[1]S6 Maquette'!F96</f>
        <v>0</v>
      </c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45"/>
    </row>
    <row r="97" spans="1:20" ht="30.6" customHeight="1" x14ac:dyDescent="0.25">
      <c r="A97" s="87">
        <f>'[1]S6 Maquette'!B97</f>
        <v>0</v>
      </c>
      <c r="B97" s="87">
        <f>'[1]S6 Maquette'!C97</f>
        <v>0</v>
      </c>
      <c r="C97" s="42">
        <f>'[1]S6 Maquette'!F97</f>
        <v>0</v>
      </c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45"/>
    </row>
    <row r="98" spans="1:20" ht="30.6" customHeight="1" x14ac:dyDescent="0.25">
      <c r="A98" s="87">
        <f>'[1]S6 Maquette'!B98</f>
        <v>0</v>
      </c>
      <c r="B98" s="87">
        <f>'[1]S6 Maquette'!C98</f>
        <v>0</v>
      </c>
      <c r="C98" s="42">
        <f>'[1]S6 Maquette'!F98</f>
        <v>0</v>
      </c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45"/>
    </row>
    <row r="99" spans="1:20" ht="30.6" customHeight="1" x14ac:dyDescent="0.25">
      <c r="A99" s="87">
        <f>'[1]S6 Maquette'!B99</f>
        <v>0</v>
      </c>
      <c r="B99" s="87">
        <f>'[1]S6 Maquette'!C99</f>
        <v>0</v>
      </c>
      <c r="C99" s="42">
        <f>'[1]S6 Maquette'!F99</f>
        <v>0</v>
      </c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45"/>
    </row>
    <row r="100" spans="1:20" ht="30.6" customHeight="1" x14ac:dyDescent="0.25">
      <c r="A100" s="87">
        <f>'[1]S6 Maquette'!B100</f>
        <v>0</v>
      </c>
      <c r="B100" s="87">
        <f>'[1]S6 Maquette'!C100</f>
        <v>0</v>
      </c>
      <c r="C100" s="42">
        <f>'[1]S6 Maquette'!F100</f>
        <v>0</v>
      </c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45"/>
    </row>
    <row r="101" spans="1:20" ht="30.6" customHeight="1" x14ac:dyDescent="0.25">
      <c r="A101" s="87">
        <f>'[1]S6 Maquette'!B101</f>
        <v>0</v>
      </c>
      <c r="B101" s="87">
        <f>'[1]S6 Maquette'!C101</f>
        <v>0</v>
      </c>
      <c r="C101" s="42">
        <f>'[1]S6 Maquette'!F101</f>
        <v>0</v>
      </c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45"/>
    </row>
    <row r="102" spans="1:20" ht="30.6" customHeight="1" x14ac:dyDescent="0.25">
      <c r="A102" s="87">
        <f>'[1]S6 Maquette'!B102</f>
        <v>0</v>
      </c>
      <c r="B102" s="87">
        <f>'[1]S6 Maquette'!C102</f>
        <v>0</v>
      </c>
      <c r="C102" s="42">
        <f>'[1]S6 Maquette'!F102</f>
        <v>0</v>
      </c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45"/>
    </row>
    <row r="103" spans="1:20" ht="30.6" customHeight="1" x14ac:dyDescent="0.25">
      <c r="A103" s="87">
        <f>'[1]S6 Maquette'!B103</f>
        <v>0</v>
      </c>
      <c r="B103" s="87">
        <f>'[1]S6 Maquette'!C103</f>
        <v>0</v>
      </c>
      <c r="C103" s="42">
        <f>'[1]S6 Maquette'!F103</f>
        <v>0</v>
      </c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45"/>
    </row>
    <row r="104" spans="1:20" ht="30.6" customHeight="1" x14ac:dyDescent="0.25">
      <c r="A104" s="87">
        <f>'[1]S6 Maquette'!B104</f>
        <v>0</v>
      </c>
      <c r="B104" s="87">
        <f>'[1]S6 Maquette'!C104</f>
        <v>0</v>
      </c>
      <c r="C104" s="42">
        <f>'[1]S6 Maquette'!F104</f>
        <v>0</v>
      </c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45"/>
    </row>
    <row r="105" spans="1:20" ht="30.6" customHeight="1" x14ac:dyDescent="0.25">
      <c r="A105" s="87">
        <f>'[1]S6 Maquette'!B105</f>
        <v>0</v>
      </c>
      <c r="B105" s="87">
        <f>'[1]S6 Maquette'!C105</f>
        <v>0</v>
      </c>
      <c r="C105" s="42">
        <f>'[1]S6 Maquette'!F105</f>
        <v>0</v>
      </c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45"/>
    </row>
    <row r="106" spans="1:20" ht="30.6" customHeight="1" x14ac:dyDescent="0.25">
      <c r="A106" s="87">
        <f>'[1]S6 Maquette'!B106</f>
        <v>0</v>
      </c>
      <c r="B106" s="87">
        <f>'[1]S6 Maquette'!C106</f>
        <v>0</v>
      </c>
      <c r="C106" s="42">
        <f>'[1]S6 Maquette'!F106</f>
        <v>0</v>
      </c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45"/>
    </row>
    <row r="107" spans="1:20" ht="30.6" customHeight="1" x14ac:dyDescent="0.25">
      <c r="A107" s="87">
        <f>'[1]S6 Maquette'!B107</f>
        <v>0</v>
      </c>
      <c r="B107" s="87">
        <f>'[1]S6 Maquette'!C107</f>
        <v>0</v>
      </c>
      <c r="C107" s="42">
        <f>'[1]S6 Maquette'!F107</f>
        <v>0</v>
      </c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45"/>
    </row>
    <row r="108" spans="1:20" ht="30.6" customHeight="1" x14ac:dyDescent="0.25">
      <c r="A108" s="87">
        <f>'[1]S6 Maquette'!B108</f>
        <v>0</v>
      </c>
      <c r="B108" s="87">
        <f>'[1]S6 Maquette'!C108</f>
        <v>0</v>
      </c>
      <c r="C108" s="42">
        <f>'[1]S6 Maquette'!F108</f>
        <v>0</v>
      </c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45"/>
    </row>
    <row r="109" spans="1:20" ht="30.6" customHeight="1" x14ac:dyDescent="0.25">
      <c r="A109" s="87">
        <f>'[1]S6 Maquette'!B109</f>
        <v>0</v>
      </c>
      <c r="B109" s="87">
        <f>'[1]S6 Maquette'!C109</f>
        <v>0</v>
      </c>
      <c r="C109" s="42">
        <f>'[1]S6 Maquette'!F109</f>
        <v>0</v>
      </c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45"/>
    </row>
    <row r="110" spans="1:20" ht="30.6" customHeight="1" x14ac:dyDescent="0.25">
      <c r="A110" s="87">
        <f>'[1]S6 Maquette'!B110</f>
        <v>0</v>
      </c>
      <c r="B110" s="87">
        <f>'[1]S6 Maquette'!C110</f>
        <v>0</v>
      </c>
      <c r="C110" s="42">
        <f>'[1]S6 Maquette'!F110</f>
        <v>0</v>
      </c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45"/>
    </row>
    <row r="111" spans="1:20" ht="30.6" customHeight="1" x14ac:dyDescent="0.25">
      <c r="A111" s="87">
        <f>'[1]S6 Maquette'!B111</f>
        <v>0</v>
      </c>
      <c r="B111" s="87">
        <f>'[1]S6 Maquette'!C111</f>
        <v>0</v>
      </c>
      <c r="C111" s="42">
        <f>'[1]S6 Maquette'!F111</f>
        <v>0</v>
      </c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45"/>
    </row>
    <row r="112" spans="1:20" ht="30.6" customHeight="1" x14ac:dyDescent="0.25">
      <c r="A112" s="87">
        <f>'[1]S6 Maquette'!B112</f>
        <v>0</v>
      </c>
      <c r="B112" s="87">
        <f>'[1]S6 Maquette'!C112</f>
        <v>0</v>
      </c>
      <c r="C112" s="42">
        <f>'[1]S6 Maquette'!F112</f>
        <v>0</v>
      </c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45"/>
    </row>
    <row r="113" spans="1:20" ht="30.6" customHeight="1" x14ac:dyDescent="0.25">
      <c r="A113" s="87">
        <f>'[1]S6 Maquette'!B113</f>
        <v>0</v>
      </c>
      <c r="B113" s="87">
        <f>'[1]S6 Maquette'!C113</f>
        <v>0</v>
      </c>
      <c r="C113" s="42">
        <f>'[1]S6 Maquette'!F113</f>
        <v>0</v>
      </c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45"/>
    </row>
    <row r="114" spans="1:20" ht="30.6" customHeight="1" x14ac:dyDescent="0.25">
      <c r="A114" s="87">
        <f>'[1]S6 Maquette'!B114</f>
        <v>0</v>
      </c>
      <c r="B114" s="87">
        <f>'[1]S6 Maquette'!C114</f>
        <v>0</v>
      </c>
      <c r="C114" s="42">
        <f>'[1]S6 Maquette'!F114</f>
        <v>0</v>
      </c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45"/>
    </row>
    <row r="115" spans="1:20" ht="30.6" customHeight="1" x14ac:dyDescent="0.25">
      <c r="A115" s="87">
        <f>'[1]S6 Maquette'!B115</f>
        <v>0</v>
      </c>
      <c r="B115" s="87">
        <f>'[1]S6 Maquette'!C115</f>
        <v>0</v>
      </c>
      <c r="C115" s="42">
        <f>'[1]S6 Maquette'!F115</f>
        <v>0</v>
      </c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45"/>
    </row>
    <row r="116" spans="1:20" ht="30.6" customHeight="1" x14ac:dyDescent="0.25">
      <c r="A116" s="87">
        <f>'[1]S6 Maquette'!B116</f>
        <v>0</v>
      </c>
      <c r="B116" s="87">
        <f>'[1]S6 Maquette'!C116</f>
        <v>0</v>
      </c>
      <c r="C116" s="42">
        <f>'[1]S6 Maquette'!F116</f>
        <v>0</v>
      </c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45"/>
    </row>
    <row r="117" spans="1:20" ht="30.6" customHeight="1" x14ac:dyDescent="0.25">
      <c r="A117" s="87">
        <f>'[1]S6 Maquette'!B117</f>
        <v>0</v>
      </c>
      <c r="B117" s="87">
        <f>'[1]S6 Maquette'!C117</f>
        <v>0</v>
      </c>
      <c r="C117" s="42">
        <f>'[1]S6 Maquette'!F117</f>
        <v>0</v>
      </c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45"/>
    </row>
    <row r="118" spans="1:20" ht="30.6" customHeight="1" x14ac:dyDescent="0.25">
      <c r="A118" s="87">
        <f>'[1]S6 Maquette'!B118</f>
        <v>0</v>
      </c>
      <c r="B118" s="87">
        <f>'[1]S6 Maquette'!C118</f>
        <v>0</v>
      </c>
      <c r="C118" s="42">
        <f>'[1]S6 Maquette'!F118</f>
        <v>0</v>
      </c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45"/>
    </row>
    <row r="119" spans="1:20" ht="30.6" customHeight="1" x14ac:dyDescent="0.25">
      <c r="A119" s="87">
        <f>'[1]S6 Maquette'!B119</f>
        <v>0</v>
      </c>
      <c r="B119" s="87">
        <f>'[1]S6 Maquette'!C119</f>
        <v>0</v>
      </c>
      <c r="C119" s="42">
        <f>'[1]S6 Maquette'!F119</f>
        <v>0</v>
      </c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45"/>
    </row>
    <row r="120" spans="1:20" ht="30.6" customHeight="1" x14ac:dyDescent="0.25">
      <c r="A120" s="87">
        <f>'[1]S6 Maquette'!B120</f>
        <v>0</v>
      </c>
      <c r="B120" s="87">
        <f>'[1]S6 Maquette'!C120</f>
        <v>0</v>
      </c>
      <c r="C120" s="42">
        <f>'[1]S6 Maquette'!F120</f>
        <v>0</v>
      </c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45"/>
    </row>
    <row r="121" spans="1:20" ht="30.6" customHeight="1" x14ac:dyDescent="0.25">
      <c r="A121" s="87">
        <f>'[1]S6 Maquette'!B121</f>
        <v>0</v>
      </c>
      <c r="B121" s="87">
        <f>'[1]S6 Maquette'!C121</f>
        <v>0</v>
      </c>
      <c r="C121" s="42">
        <f>'[1]S6 Maquette'!F121</f>
        <v>0</v>
      </c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45"/>
    </row>
    <row r="122" spans="1:20" ht="30.6" customHeight="1" x14ac:dyDescent="0.25">
      <c r="A122" s="87">
        <f>'[1]S6 Maquette'!B122</f>
        <v>0</v>
      </c>
      <c r="B122" s="87">
        <f>'[1]S6 Maquette'!C122</f>
        <v>0</v>
      </c>
      <c r="C122" s="42">
        <f>'[1]S6 Maquette'!F122</f>
        <v>0</v>
      </c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6"/>
      <c r="Q122" s="86"/>
      <c r="R122" s="86"/>
      <c r="S122" s="86"/>
      <c r="T122" s="45"/>
    </row>
    <row r="123" spans="1:20" ht="30.6" customHeight="1" x14ac:dyDescent="0.25">
      <c r="A123" s="87">
        <f>'[1]S6 Maquette'!B123</f>
        <v>0</v>
      </c>
      <c r="B123" s="87">
        <f>'[1]S6 Maquette'!C123</f>
        <v>0</v>
      </c>
      <c r="C123" s="42">
        <f>'[1]S6 Maquette'!F123</f>
        <v>0</v>
      </c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6"/>
      <c r="Q123" s="86"/>
      <c r="R123" s="86"/>
      <c r="S123" s="86"/>
      <c r="T123" s="45"/>
    </row>
    <row r="124" spans="1:20" ht="30.6" customHeight="1" x14ac:dyDescent="0.25">
      <c r="A124" s="87">
        <f>'[1]S6 Maquette'!B124</f>
        <v>0</v>
      </c>
      <c r="B124" s="87">
        <f>'[1]S6 Maquette'!C124</f>
        <v>0</v>
      </c>
      <c r="C124" s="42">
        <f>'[1]S6 Maquette'!F124</f>
        <v>0</v>
      </c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6"/>
      <c r="Q124" s="86"/>
      <c r="R124" s="86"/>
      <c r="S124" s="86"/>
      <c r="T124" s="45"/>
    </row>
    <row r="125" spans="1:20" ht="30.6" customHeight="1" x14ac:dyDescent="0.25">
      <c r="A125" s="87">
        <f>'[1]S6 Maquette'!B125</f>
        <v>0</v>
      </c>
      <c r="B125" s="87">
        <f>'[1]S6 Maquette'!C125</f>
        <v>0</v>
      </c>
      <c r="C125" s="42">
        <f>'[1]S6 Maquette'!F125</f>
        <v>0</v>
      </c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6"/>
      <c r="Q125" s="86"/>
      <c r="R125" s="86"/>
      <c r="S125" s="86"/>
      <c r="T125" s="45"/>
    </row>
    <row r="126" spans="1:20" ht="30.6" customHeight="1" x14ac:dyDescent="0.25">
      <c r="A126" s="87">
        <f>'[1]S6 Maquette'!B126</f>
        <v>0</v>
      </c>
      <c r="B126" s="87">
        <f>'[1]S6 Maquette'!C126</f>
        <v>0</v>
      </c>
      <c r="C126" s="42">
        <f>'[1]S6 Maquette'!F126</f>
        <v>0</v>
      </c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6"/>
      <c r="Q126" s="86"/>
      <c r="R126" s="86"/>
      <c r="S126" s="86"/>
      <c r="T126" s="45"/>
    </row>
    <row r="127" spans="1:20" ht="30.6" customHeight="1" x14ac:dyDescent="0.25">
      <c r="A127" s="87">
        <f>'[1]S6 Maquette'!B127</f>
        <v>0</v>
      </c>
      <c r="B127" s="87">
        <f>'[1]S6 Maquette'!C127</f>
        <v>0</v>
      </c>
      <c r="C127" s="42">
        <f>'[1]S6 Maquette'!F127</f>
        <v>0</v>
      </c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6"/>
      <c r="Q127" s="86"/>
      <c r="R127" s="86"/>
      <c r="S127" s="86"/>
      <c r="T127" s="45"/>
    </row>
    <row r="128" spans="1:20" ht="30.6" customHeight="1" x14ac:dyDescent="0.25">
      <c r="A128" s="87">
        <f>'[1]S6 Maquette'!B128</f>
        <v>0</v>
      </c>
      <c r="B128" s="87">
        <f>'[1]S6 Maquette'!C128</f>
        <v>0</v>
      </c>
      <c r="C128" s="42">
        <f>'[1]S6 Maquette'!F128</f>
        <v>0</v>
      </c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6"/>
      <c r="Q128" s="86"/>
      <c r="R128" s="86"/>
      <c r="S128" s="86"/>
      <c r="T128" s="45"/>
    </row>
    <row r="129" spans="1:20" ht="30.6" customHeight="1" x14ac:dyDescent="0.25">
      <c r="A129" s="87">
        <f>'[1]S6 Maquette'!B129</f>
        <v>0</v>
      </c>
      <c r="B129" s="87">
        <f>'[1]S6 Maquette'!C129</f>
        <v>0</v>
      </c>
      <c r="C129" s="42">
        <f>'[1]S6 Maquette'!F129</f>
        <v>0</v>
      </c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45"/>
    </row>
    <row r="130" spans="1:20" ht="30.6" customHeight="1" x14ac:dyDescent="0.25">
      <c r="A130" s="87">
        <f>'[1]S6 Maquette'!B130</f>
        <v>0</v>
      </c>
      <c r="B130" s="87">
        <f>'[1]S6 Maquette'!C130</f>
        <v>0</v>
      </c>
      <c r="C130" s="42">
        <f>'[1]S6 Maquette'!F130</f>
        <v>0</v>
      </c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6"/>
      <c r="Q130" s="86"/>
      <c r="R130" s="86"/>
      <c r="S130" s="86"/>
      <c r="T130" s="45"/>
    </row>
    <row r="131" spans="1:20" ht="30.6" customHeight="1" x14ac:dyDescent="0.25">
      <c r="A131" s="87">
        <f>'[1]S6 Maquette'!B131</f>
        <v>0</v>
      </c>
      <c r="B131" s="87">
        <f>'[1]S6 Maquette'!C131</f>
        <v>0</v>
      </c>
      <c r="C131" s="42">
        <f>'[1]S6 Maquette'!F131</f>
        <v>0</v>
      </c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6"/>
      <c r="Q131" s="86"/>
      <c r="R131" s="86"/>
      <c r="S131" s="86"/>
      <c r="T131" s="45"/>
    </row>
    <row r="132" spans="1:20" ht="30.6" customHeight="1" x14ac:dyDescent="0.25">
      <c r="A132" s="87">
        <f>'[1]S6 Maquette'!B132</f>
        <v>0</v>
      </c>
      <c r="B132" s="87">
        <f>'[1]S6 Maquette'!C132</f>
        <v>0</v>
      </c>
      <c r="C132" s="42">
        <f>'[1]S6 Maquette'!F132</f>
        <v>0</v>
      </c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6"/>
      <c r="Q132" s="86"/>
      <c r="R132" s="86"/>
      <c r="S132" s="86"/>
      <c r="T132" s="45"/>
    </row>
    <row r="133" spans="1:20" ht="30.6" customHeight="1" x14ac:dyDescent="0.25">
      <c r="A133" s="87">
        <f>'[1]S6 Maquette'!B133</f>
        <v>0</v>
      </c>
      <c r="B133" s="87">
        <f>'[1]S6 Maquette'!C133</f>
        <v>0</v>
      </c>
      <c r="C133" s="42">
        <f>'[1]S6 Maquette'!F133</f>
        <v>0</v>
      </c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6"/>
      <c r="Q133" s="86"/>
      <c r="R133" s="86"/>
      <c r="S133" s="86"/>
      <c r="T133" s="45"/>
    </row>
    <row r="134" spans="1:20" ht="30.6" customHeight="1" x14ac:dyDescent="0.25">
      <c r="A134" s="87">
        <f>'[1]S6 Maquette'!B134</f>
        <v>0</v>
      </c>
      <c r="B134" s="87">
        <f>'[1]S6 Maquette'!C134</f>
        <v>0</v>
      </c>
      <c r="C134" s="42">
        <f>'[1]S6 Maquette'!F134</f>
        <v>0</v>
      </c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6"/>
      <c r="Q134" s="86"/>
      <c r="R134" s="86"/>
      <c r="S134" s="86"/>
      <c r="T134" s="45"/>
    </row>
    <row r="135" spans="1:20" ht="30.6" customHeight="1" x14ac:dyDescent="0.25">
      <c r="A135" s="87">
        <f>'[1]S6 Maquette'!B135</f>
        <v>0</v>
      </c>
      <c r="B135" s="87">
        <f>'[1]S6 Maquette'!C135</f>
        <v>0</v>
      </c>
      <c r="C135" s="42">
        <f>'[1]S6 Maquette'!F135</f>
        <v>0</v>
      </c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6"/>
      <c r="Q135" s="86"/>
      <c r="R135" s="86"/>
      <c r="S135" s="86"/>
      <c r="T135" s="45"/>
    </row>
    <row r="136" spans="1:20" ht="30.6" customHeight="1" x14ac:dyDescent="0.25">
      <c r="A136" s="87">
        <f>'[1]S6 Maquette'!B136</f>
        <v>0</v>
      </c>
      <c r="B136" s="87">
        <f>'[1]S6 Maquette'!C136</f>
        <v>0</v>
      </c>
      <c r="C136" s="42">
        <f>'[1]S6 Maquette'!F136</f>
        <v>0</v>
      </c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6"/>
      <c r="Q136" s="86"/>
      <c r="R136" s="86"/>
      <c r="S136" s="86"/>
      <c r="T136" s="45"/>
    </row>
    <row r="137" spans="1:20" ht="30.6" customHeight="1" x14ac:dyDescent="0.25">
      <c r="A137" s="87">
        <f>'[1]S6 Maquette'!B137</f>
        <v>0</v>
      </c>
      <c r="B137" s="87">
        <f>'[1]S6 Maquette'!C137</f>
        <v>0</v>
      </c>
      <c r="C137" s="42">
        <f>'[1]S6 Maquette'!F137</f>
        <v>0</v>
      </c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6"/>
      <c r="Q137" s="86"/>
      <c r="R137" s="86"/>
      <c r="S137" s="86"/>
      <c r="T137" s="45"/>
    </row>
    <row r="138" spans="1:20" ht="30.6" customHeight="1" x14ac:dyDescent="0.25">
      <c r="A138" s="87">
        <f>'[1]S6 Maquette'!B138</f>
        <v>0</v>
      </c>
      <c r="B138" s="87">
        <f>'[1]S6 Maquette'!C138</f>
        <v>0</v>
      </c>
      <c r="C138" s="42">
        <f>'[1]S6 Maquette'!F138</f>
        <v>0</v>
      </c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6"/>
      <c r="Q138" s="86"/>
      <c r="R138" s="86"/>
      <c r="S138" s="86"/>
      <c r="T138" s="45"/>
    </row>
    <row r="139" spans="1:20" ht="30.6" customHeight="1" x14ac:dyDescent="0.25">
      <c r="A139" s="87">
        <f>'[1]S6 Maquette'!B139</f>
        <v>0</v>
      </c>
      <c r="B139" s="87">
        <f>'[1]S6 Maquette'!C139</f>
        <v>0</v>
      </c>
      <c r="C139" s="42">
        <f>'[1]S6 Maquette'!F139</f>
        <v>0</v>
      </c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6"/>
      <c r="Q139" s="86"/>
      <c r="R139" s="86"/>
      <c r="S139" s="86"/>
      <c r="T139" s="45"/>
    </row>
    <row r="140" spans="1:20" ht="30.6" customHeight="1" x14ac:dyDescent="0.25">
      <c r="A140" s="87">
        <f>'[1]S6 Maquette'!B140</f>
        <v>0</v>
      </c>
      <c r="B140" s="87">
        <f>'[1]S6 Maquette'!C140</f>
        <v>0</v>
      </c>
      <c r="C140" s="42">
        <f>'[1]S6 Maquette'!F140</f>
        <v>0</v>
      </c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6"/>
      <c r="Q140" s="86"/>
      <c r="R140" s="86"/>
      <c r="S140" s="86"/>
      <c r="T140" s="45"/>
    </row>
    <row r="141" spans="1:20" ht="30.6" customHeight="1" x14ac:dyDescent="0.25">
      <c r="A141" s="87">
        <f>'[1]S6 Maquette'!B141</f>
        <v>0</v>
      </c>
      <c r="B141" s="87">
        <f>'[1]S6 Maquette'!C141</f>
        <v>0</v>
      </c>
      <c r="C141" s="42">
        <f>'[1]S6 Maquette'!F141</f>
        <v>0</v>
      </c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45"/>
    </row>
    <row r="142" spans="1:20" ht="30.6" customHeight="1" x14ac:dyDescent="0.25">
      <c r="A142" s="87">
        <f>'[1]S6 Maquette'!B142</f>
        <v>0</v>
      </c>
      <c r="B142" s="87">
        <f>'[1]S6 Maquette'!C142</f>
        <v>0</v>
      </c>
      <c r="C142" s="42">
        <f>'[1]S6 Maquette'!F142</f>
        <v>0</v>
      </c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6"/>
      <c r="Q142" s="86"/>
      <c r="R142" s="86"/>
      <c r="S142" s="86"/>
      <c r="T142" s="45"/>
    </row>
    <row r="143" spans="1:20" ht="30.6" customHeight="1" x14ac:dyDescent="0.25">
      <c r="A143" s="87">
        <f>'[1]S6 Maquette'!B143</f>
        <v>0</v>
      </c>
      <c r="B143" s="87">
        <f>'[1]S6 Maquette'!C143</f>
        <v>0</v>
      </c>
      <c r="C143" s="42">
        <f>'[1]S6 Maquette'!F143</f>
        <v>0</v>
      </c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45"/>
    </row>
    <row r="144" spans="1:20" ht="30.6" customHeight="1" x14ac:dyDescent="0.25">
      <c r="A144" s="87">
        <f>'[1]S6 Maquette'!B144</f>
        <v>0</v>
      </c>
      <c r="B144" s="87">
        <f>'[1]S6 Maquette'!C144</f>
        <v>0</v>
      </c>
      <c r="C144" s="42">
        <f>'[1]S6 Maquette'!F144</f>
        <v>0</v>
      </c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6"/>
      <c r="Q144" s="86"/>
      <c r="R144" s="86"/>
      <c r="S144" s="86"/>
      <c r="T144" s="45"/>
    </row>
    <row r="145" spans="1:20" ht="30.6" customHeight="1" x14ac:dyDescent="0.25">
      <c r="A145" s="87">
        <f>'[1]S6 Maquette'!B145</f>
        <v>0</v>
      </c>
      <c r="B145" s="87">
        <f>'[1]S6 Maquette'!C145</f>
        <v>0</v>
      </c>
      <c r="C145" s="42">
        <f>'[1]S6 Maquette'!F145</f>
        <v>0</v>
      </c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6"/>
      <c r="Q145" s="86"/>
      <c r="R145" s="86"/>
      <c r="S145" s="86"/>
      <c r="T145" s="45"/>
    </row>
    <row r="146" spans="1:20" ht="30.6" customHeight="1" x14ac:dyDescent="0.25">
      <c r="A146" s="87">
        <f>'[1]S6 Maquette'!B146</f>
        <v>0</v>
      </c>
      <c r="B146" s="87">
        <f>'[1]S6 Maquette'!C146</f>
        <v>0</v>
      </c>
      <c r="C146" s="42">
        <f>'[1]S6 Maquette'!F146</f>
        <v>0</v>
      </c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6"/>
      <c r="Q146" s="86"/>
      <c r="R146" s="86"/>
      <c r="S146" s="86"/>
      <c r="T146" s="45"/>
    </row>
    <row r="147" spans="1:20" ht="30.6" customHeight="1" x14ac:dyDescent="0.25">
      <c r="A147" s="87">
        <f>'[1]S6 Maquette'!B147</f>
        <v>0</v>
      </c>
      <c r="B147" s="87">
        <f>'[1]S6 Maquette'!C147</f>
        <v>0</v>
      </c>
      <c r="C147" s="42">
        <f>'[1]S6 Maquette'!F147</f>
        <v>0</v>
      </c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45"/>
    </row>
    <row r="148" spans="1:20" ht="30.6" customHeight="1" x14ac:dyDescent="0.25">
      <c r="A148" s="87">
        <f>'[1]S6 Maquette'!B148</f>
        <v>0</v>
      </c>
      <c r="B148" s="87">
        <f>'[1]S6 Maquette'!C148</f>
        <v>0</v>
      </c>
      <c r="C148" s="42">
        <f>'[1]S6 Maquette'!F148</f>
        <v>0</v>
      </c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6"/>
      <c r="Q148" s="86"/>
      <c r="R148" s="86"/>
      <c r="S148" s="86"/>
      <c r="T148" s="45"/>
    </row>
    <row r="149" spans="1:20" ht="30.6" customHeight="1" x14ac:dyDescent="0.25">
      <c r="A149" s="87">
        <f>'[1]S6 Maquette'!B149</f>
        <v>0</v>
      </c>
      <c r="B149" s="87">
        <f>'[1]S6 Maquette'!C149</f>
        <v>0</v>
      </c>
      <c r="C149" s="42">
        <f>'[1]S6 Maquette'!F149</f>
        <v>0</v>
      </c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45"/>
    </row>
    <row r="150" spans="1:20" ht="30.6" customHeight="1" x14ac:dyDescent="0.25">
      <c r="A150" s="87">
        <f>'[1]S6 Maquette'!B150</f>
        <v>0</v>
      </c>
      <c r="B150" s="87">
        <f>'[1]S6 Maquette'!C150</f>
        <v>0</v>
      </c>
      <c r="C150" s="42">
        <f>'[1]S6 Maquette'!F150</f>
        <v>0</v>
      </c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45"/>
    </row>
    <row r="151" spans="1:20" ht="30.6" customHeight="1" x14ac:dyDescent="0.25">
      <c r="A151" s="87">
        <f>'[1]S6 Maquette'!B151</f>
        <v>0</v>
      </c>
      <c r="B151" s="87">
        <f>'[1]S6 Maquette'!C151</f>
        <v>0</v>
      </c>
      <c r="C151" s="42">
        <f>'[1]S6 Maquette'!F151</f>
        <v>0</v>
      </c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45"/>
    </row>
    <row r="152" spans="1:20" ht="30.6" customHeight="1" x14ac:dyDescent="0.25">
      <c r="A152" s="87">
        <f>'[1]S6 Maquette'!B152</f>
        <v>0</v>
      </c>
      <c r="B152" s="87">
        <f>'[1]S6 Maquette'!C152</f>
        <v>0</v>
      </c>
      <c r="C152" s="42">
        <f>'[1]S6 Maquette'!F152</f>
        <v>0</v>
      </c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45"/>
    </row>
    <row r="153" spans="1:20" ht="30.6" customHeight="1" x14ac:dyDescent="0.25">
      <c r="A153" s="87">
        <f>'[1]S6 Maquette'!B153</f>
        <v>0</v>
      </c>
      <c r="B153" s="87">
        <f>'[1]S6 Maquette'!C153</f>
        <v>0</v>
      </c>
      <c r="C153" s="42">
        <f>'[1]S6 Maquette'!F153</f>
        <v>0</v>
      </c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45"/>
    </row>
    <row r="154" spans="1:20" ht="30.6" customHeight="1" x14ac:dyDescent="0.25">
      <c r="A154" s="87">
        <f>'[1]S6 Maquette'!B154</f>
        <v>0</v>
      </c>
      <c r="B154" s="87">
        <f>'[1]S6 Maquette'!C154</f>
        <v>0</v>
      </c>
      <c r="C154" s="42">
        <f>'[1]S6 Maquette'!F154</f>
        <v>0</v>
      </c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45"/>
    </row>
    <row r="155" spans="1:20" ht="30.6" customHeight="1" x14ac:dyDescent="0.25">
      <c r="A155" s="87">
        <f>'[1]S6 Maquette'!B155</f>
        <v>0</v>
      </c>
      <c r="B155" s="87">
        <f>'[1]S6 Maquette'!C155</f>
        <v>0</v>
      </c>
      <c r="C155" s="42">
        <f>'[1]S6 Maquette'!F155</f>
        <v>0</v>
      </c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45"/>
    </row>
    <row r="156" spans="1:20" ht="30.6" customHeight="1" x14ac:dyDescent="0.25">
      <c r="A156" s="87">
        <f>'[1]S6 Maquette'!B156</f>
        <v>0</v>
      </c>
      <c r="B156" s="87">
        <f>'[1]S6 Maquette'!C156</f>
        <v>0</v>
      </c>
      <c r="C156" s="42">
        <f>'[1]S6 Maquette'!F156</f>
        <v>0</v>
      </c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45"/>
    </row>
    <row r="157" spans="1:20" ht="30.6" customHeight="1" x14ac:dyDescent="0.25">
      <c r="A157" s="87">
        <f>'[1]S6 Maquette'!B157</f>
        <v>0</v>
      </c>
      <c r="B157" s="87">
        <f>'[1]S6 Maquette'!C157</f>
        <v>0</v>
      </c>
      <c r="C157" s="42">
        <f>'[1]S6 Maquette'!F157</f>
        <v>0</v>
      </c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45"/>
    </row>
    <row r="158" spans="1:20" ht="30.6" customHeight="1" x14ac:dyDescent="0.25">
      <c r="A158" s="87">
        <f>'[1]S6 Maquette'!B158</f>
        <v>0</v>
      </c>
      <c r="B158" s="87">
        <f>'[1]S6 Maquette'!C158</f>
        <v>0</v>
      </c>
      <c r="C158" s="42">
        <f>'[1]S6 Maquette'!F158</f>
        <v>0</v>
      </c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6"/>
      <c r="Q158" s="86"/>
      <c r="R158" s="86"/>
      <c r="S158" s="86"/>
      <c r="T158" s="45"/>
    </row>
    <row r="159" spans="1:20" ht="30.6" customHeight="1" x14ac:dyDescent="0.25">
      <c r="A159" s="87">
        <f>'[1]S6 Maquette'!B159</f>
        <v>0</v>
      </c>
      <c r="B159" s="87">
        <f>'[1]S6 Maquette'!C159</f>
        <v>0</v>
      </c>
      <c r="C159" s="42">
        <f>'[1]S6 Maquette'!F159</f>
        <v>0</v>
      </c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6"/>
      <c r="Q159" s="86"/>
      <c r="R159" s="86"/>
      <c r="S159" s="86"/>
      <c r="T159" s="45"/>
    </row>
    <row r="160" spans="1:20" ht="30.6" customHeight="1" x14ac:dyDescent="0.25">
      <c r="A160" s="87">
        <f>'[1]S6 Maquette'!B160</f>
        <v>0</v>
      </c>
      <c r="B160" s="87">
        <f>'[1]S6 Maquette'!C160</f>
        <v>0</v>
      </c>
      <c r="C160" s="42">
        <f>'[1]S6 Maquette'!F160</f>
        <v>0</v>
      </c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6"/>
      <c r="Q160" s="86"/>
      <c r="R160" s="86"/>
      <c r="S160" s="86"/>
      <c r="T160" s="45"/>
    </row>
    <row r="161" spans="1:20" ht="30.6" customHeight="1" x14ac:dyDescent="0.25">
      <c r="A161" s="87">
        <f>'[1]S6 Maquette'!B161</f>
        <v>0</v>
      </c>
      <c r="B161" s="87">
        <f>'[1]S6 Maquette'!C161</f>
        <v>0</v>
      </c>
      <c r="C161" s="42">
        <f>'[1]S6 Maquette'!F161</f>
        <v>0</v>
      </c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  <c r="T161" s="45"/>
    </row>
    <row r="162" spans="1:20" ht="30.6" customHeight="1" x14ac:dyDescent="0.25">
      <c r="A162" s="87">
        <f>'[1]S6 Maquette'!B162</f>
        <v>0</v>
      </c>
      <c r="B162" s="87">
        <f>'[1]S6 Maquette'!C162</f>
        <v>0</v>
      </c>
      <c r="C162" s="42">
        <f>'[1]S6 Maquette'!F162</f>
        <v>0</v>
      </c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6"/>
      <c r="Q162" s="86"/>
      <c r="R162" s="86"/>
      <c r="S162" s="86"/>
      <c r="T162" s="45"/>
    </row>
    <row r="163" spans="1:20" ht="30.6" customHeight="1" x14ac:dyDescent="0.25">
      <c r="A163" s="87">
        <f>'[1]S6 Maquette'!B163</f>
        <v>0</v>
      </c>
      <c r="B163" s="87">
        <f>'[1]S6 Maquette'!C163</f>
        <v>0</v>
      </c>
      <c r="C163" s="42">
        <f>'[1]S6 Maquette'!F163</f>
        <v>0</v>
      </c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6"/>
      <c r="Q163" s="86"/>
      <c r="R163" s="86"/>
      <c r="S163" s="86"/>
      <c r="T163" s="45"/>
    </row>
    <row r="164" spans="1:20" ht="30.6" customHeight="1" x14ac:dyDescent="0.25">
      <c r="A164" s="87">
        <f>'[1]S6 Maquette'!B164</f>
        <v>0</v>
      </c>
      <c r="B164" s="87">
        <f>'[1]S6 Maquette'!C164</f>
        <v>0</v>
      </c>
      <c r="C164" s="42">
        <f>'[1]S6 Maquette'!F164</f>
        <v>0</v>
      </c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6"/>
      <c r="Q164" s="86"/>
      <c r="R164" s="86"/>
      <c r="S164" s="86"/>
      <c r="T164" s="45"/>
    </row>
    <row r="165" spans="1:20" ht="30.6" customHeight="1" x14ac:dyDescent="0.25">
      <c r="A165" s="87">
        <f>'[1]S6 Maquette'!B165</f>
        <v>0</v>
      </c>
      <c r="B165" s="87">
        <f>'[1]S6 Maquette'!C165</f>
        <v>0</v>
      </c>
      <c r="C165" s="42">
        <f>'[1]S6 Maquette'!F165</f>
        <v>0</v>
      </c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6"/>
      <c r="Q165" s="86"/>
      <c r="R165" s="86"/>
      <c r="S165" s="86"/>
      <c r="T165" s="45"/>
    </row>
    <row r="166" spans="1:20" ht="30.6" customHeight="1" x14ac:dyDescent="0.25">
      <c r="A166" s="87">
        <f>'[1]S6 Maquette'!B166</f>
        <v>0</v>
      </c>
      <c r="B166" s="87">
        <f>'[1]S6 Maquette'!C166</f>
        <v>0</v>
      </c>
      <c r="C166" s="42">
        <f>'[1]S6 Maquette'!F166</f>
        <v>0</v>
      </c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6"/>
      <c r="Q166" s="86"/>
      <c r="R166" s="86"/>
      <c r="S166" s="86"/>
      <c r="T166" s="45"/>
    </row>
    <row r="167" spans="1:20" ht="30.6" customHeight="1" x14ac:dyDescent="0.25">
      <c r="A167" s="87">
        <f>'[1]S6 Maquette'!B167</f>
        <v>0</v>
      </c>
      <c r="B167" s="87">
        <f>'[1]S6 Maquette'!C167</f>
        <v>0</v>
      </c>
      <c r="C167" s="42">
        <f>'[1]S6 Maquette'!F167</f>
        <v>0</v>
      </c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6"/>
      <c r="Q167" s="86"/>
      <c r="R167" s="86"/>
      <c r="S167" s="86"/>
      <c r="T167" s="45"/>
    </row>
    <row r="168" spans="1:20" ht="30.6" customHeight="1" x14ac:dyDescent="0.25">
      <c r="A168" s="87">
        <f>'[1]S6 Maquette'!B168</f>
        <v>0</v>
      </c>
      <c r="B168" s="87">
        <f>'[1]S6 Maquette'!C168</f>
        <v>0</v>
      </c>
      <c r="C168" s="42">
        <f>'[1]S6 Maquette'!F168</f>
        <v>0</v>
      </c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6"/>
      <c r="Q168" s="86"/>
      <c r="R168" s="86"/>
      <c r="S168" s="86"/>
      <c r="T168" s="45"/>
    </row>
    <row r="169" spans="1:20" ht="30.6" customHeight="1" x14ac:dyDescent="0.25">
      <c r="A169" s="87">
        <f>'[1]S6 Maquette'!B169</f>
        <v>0</v>
      </c>
      <c r="B169" s="87">
        <f>'[1]S6 Maquette'!C169</f>
        <v>0</v>
      </c>
      <c r="C169" s="42">
        <f>'[1]S6 Maquette'!F169</f>
        <v>0</v>
      </c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6"/>
      <c r="Q169" s="86"/>
      <c r="R169" s="86"/>
      <c r="S169" s="86"/>
      <c r="T169" s="45"/>
    </row>
    <row r="170" spans="1:20" ht="30.6" customHeight="1" x14ac:dyDescent="0.25">
      <c r="A170" s="87">
        <f>'[1]S6 Maquette'!B170</f>
        <v>0</v>
      </c>
      <c r="B170" s="87">
        <f>'[1]S6 Maquette'!C170</f>
        <v>0</v>
      </c>
      <c r="C170" s="42">
        <f>'[1]S6 Maquette'!F170</f>
        <v>0</v>
      </c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6"/>
      <c r="Q170" s="86"/>
      <c r="R170" s="86"/>
      <c r="S170" s="86"/>
      <c r="T170" s="45"/>
    </row>
    <row r="171" spans="1:20" ht="30.6" customHeight="1" x14ac:dyDescent="0.25">
      <c r="A171" s="87">
        <f>'[1]S6 Maquette'!B171</f>
        <v>0</v>
      </c>
      <c r="B171" s="87">
        <f>'[1]S6 Maquette'!C171</f>
        <v>0</v>
      </c>
      <c r="C171" s="42">
        <f>'[1]S6 Maquette'!F171</f>
        <v>0</v>
      </c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6"/>
      <c r="Q171" s="86"/>
      <c r="R171" s="86"/>
      <c r="S171" s="86"/>
      <c r="T171" s="45"/>
    </row>
    <row r="172" spans="1:20" ht="30.6" customHeight="1" x14ac:dyDescent="0.25">
      <c r="A172" s="87">
        <f>'[1]S6 Maquette'!B172</f>
        <v>0</v>
      </c>
      <c r="B172" s="87">
        <f>'[1]S6 Maquette'!C172</f>
        <v>0</v>
      </c>
      <c r="C172" s="42">
        <f>'[1]S6 Maquette'!F172</f>
        <v>0</v>
      </c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6"/>
      <c r="Q172" s="86"/>
      <c r="R172" s="86"/>
      <c r="S172" s="86"/>
      <c r="T172" s="45"/>
    </row>
    <row r="173" spans="1:20" ht="30.6" customHeight="1" x14ac:dyDescent="0.25">
      <c r="A173" s="87">
        <f>'[1]S6 Maquette'!B173</f>
        <v>0</v>
      </c>
      <c r="B173" s="87">
        <f>'[1]S6 Maquette'!C173</f>
        <v>0</v>
      </c>
      <c r="C173" s="42">
        <f>'[1]S6 Maquette'!F173</f>
        <v>0</v>
      </c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6"/>
      <c r="Q173" s="86"/>
      <c r="R173" s="86"/>
      <c r="S173" s="86"/>
      <c r="T173" s="45"/>
    </row>
    <row r="174" spans="1:20" ht="30.6" customHeight="1" x14ac:dyDescent="0.25">
      <c r="A174" s="87">
        <f>'[1]S6 Maquette'!B174</f>
        <v>0</v>
      </c>
      <c r="B174" s="87">
        <f>'[1]S6 Maquette'!C174</f>
        <v>0</v>
      </c>
      <c r="C174" s="42">
        <f>'[1]S6 Maquette'!F174</f>
        <v>0</v>
      </c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86"/>
      <c r="S174" s="86"/>
      <c r="T174" s="45"/>
    </row>
    <row r="175" spans="1:20" ht="30.6" customHeight="1" x14ac:dyDescent="0.25">
      <c r="A175" s="87">
        <f>'[1]S6 Maquette'!B175</f>
        <v>0</v>
      </c>
      <c r="B175" s="87">
        <f>'[1]S6 Maquette'!C175</f>
        <v>0</v>
      </c>
      <c r="C175" s="42">
        <f>'[1]S6 Maquette'!F175</f>
        <v>0</v>
      </c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S175" s="86"/>
      <c r="T175" s="45"/>
    </row>
    <row r="176" spans="1:20" ht="30.6" customHeight="1" x14ac:dyDescent="0.25">
      <c r="A176" s="87">
        <f>'[1]S6 Maquette'!B176</f>
        <v>0</v>
      </c>
      <c r="B176" s="87">
        <f>'[1]S6 Maquette'!C176</f>
        <v>0</v>
      </c>
      <c r="C176" s="42">
        <f>'[1]S6 Maquette'!F176</f>
        <v>0</v>
      </c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6"/>
      <c r="Q176" s="86"/>
      <c r="R176" s="86"/>
      <c r="S176" s="86"/>
      <c r="T176" s="45"/>
    </row>
    <row r="177" spans="1:20" ht="30.6" customHeight="1" x14ac:dyDescent="0.25">
      <c r="A177" s="87">
        <f>'[1]S6 Maquette'!B177</f>
        <v>0</v>
      </c>
      <c r="B177" s="87">
        <f>'[1]S6 Maquette'!C177</f>
        <v>0</v>
      </c>
      <c r="C177" s="42">
        <f>'[1]S6 Maquette'!F177</f>
        <v>0</v>
      </c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45"/>
    </row>
    <row r="178" spans="1:20" ht="30.6" customHeight="1" x14ac:dyDescent="0.25">
      <c r="A178" s="87">
        <f>'[1]S6 Maquette'!B178</f>
        <v>0</v>
      </c>
      <c r="B178" s="87">
        <f>'[1]S6 Maquette'!C178</f>
        <v>0</v>
      </c>
      <c r="C178" s="42">
        <f>'[1]S6 Maquette'!F178</f>
        <v>0</v>
      </c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6"/>
      <c r="Q178" s="86"/>
      <c r="R178" s="86"/>
      <c r="S178" s="86"/>
      <c r="T178" s="45"/>
    </row>
    <row r="179" spans="1:20" ht="30.6" customHeight="1" x14ac:dyDescent="0.25">
      <c r="A179" s="87">
        <f>'[1]S6 Maquette'!B179</f>
        <v>0</v>
      </c>
      <c r="B179" s="87">
        <f>'[1]S6 Maquette'!C179</f>
        <v>0</v>
      </c>
      <c r="C179" s="42">
        <f>'[1]S6 Maquette'!F179</f>
        <v>0</v>
      </c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6"/>
      <c r="Q179" s="86"/>
      <c r="R179" s="86"/>
      <c r="S179" s="86"/>
      <c r="T179" s="45"/>
    </row>
    <row r="180" spans="1:20" ht="30.6" customHeight="1" x14ac:dyDescent="0.25">
      <c r="A180" s="87">
        <f>'[1]S6 Maquette'!B180</f>
        <v>0</v>
      </c>
      <c r="B180" s="87">
        <f>'[1]S6 Maquette'!C180</f>
        <v>0</v>
      </c>
      <c r="C180" s="42">
        <f>'[1]S6 Maquette'!F180</f>
        <v>0</v>
      </c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6"/>
      <c r="Q180" s="86"/>
      <c r="R180" s="86"/>
      <c r="S180" s="86"/>
      <c r="T180" s="45"/>
    </row>
    <row r="181" spans="1:20" ht="30.6" customHeight="1" x14ac:dyDescent="0.25">
      <c r="A181" s="87">
        <f>'[1]S6 Maquette'!B181</f>
        <v>0</v>
      </c>
      <c r="B181" s="87">
        <f>'[1]S6 Maquette'!C181</f>
        <v>0</v>
      </c>
      <c r="C181" s="42">
        <f>'[1]S6 Maquette'!F181</f>
        <v>0</v>
      </c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6"/>
      <c r="Q181" s="86"/>
      <c r="R181" s="86"/>
      <c r="S181" s="86"/>
      <c r="T181" s="45"/>
    </row>
    <row r="182" spans="1:20" ht="30.6" customHeight="1" x14ac:dyDescent="0.25">
      <c r="A182" s="87">
        <f>'[1]S6 Maquette'!B182</f>
        <v>0</v>
      </c>
      <c r="B182" s="87">
        <f>'[1]S6 Maquette'!C182</f>
        <v>0</v>
      </c>
      <c r="C182" s="42">
        <f>'[1]S6 Maquette'!F182</f>
        <v>0</v>
      </c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6"/>
      <c r="Q182" s="86"/>
      <c r="R182" s="86"/>
      <c r="S182" s="86"/>
      <c r="T182" s="45"/>
    </row>
    <row r="183" spans="1:20" ht="30.6" customHeight="1" x14ac:dyDescent="0.25">
      <c r="A183" s="87">
        <f>'[1]S6 Maquette'!B183</f>
        <v>0</v>
      </c>
      <c r="B183" s="87">
        <f>'[1]S6 Maquette'!C183</f>
        <v>0</v>
      </c>
      <c r="C183" s="42">
        <f>'[1]S6 Maquette'!F183</f>
        <v>0</v>
      </c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6"/>
      <c r="Q183" s="86"/>
      <c r="R183" s="86"/>
      <c r="S183" s="86"/>
      <c r="T183" s="45"/>
    </row>
    <row r="184" spans="1:20" ht="30.6" customHeight="1" x14ac:dyDescent="0.25">
      <c r="A184" s="87">
        <f>'[1]S6 Maquette'!B184</f>
        <v>0</v>
      </c>
      <c r="B184" s="87">
        <f>'[1]S6 Maquette'!C184</f>
        <v>0</v>
      </c>
      <c r="C184" s="42">
        <f>'[1]S6 Maquette'!F184</f>
        <v>0</v>
      </c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6"/>
      <c r="Q184" s="86"/>
      <c r="R184" s="86"/>
      <c r="S184" s="86"/>
      <c r="T184" s="45"/>
    </row>
    <row r="185" spans="1:20" ht="30.6" customHeight="1" x14ac:dyDescent="0.25">
      <c r="A185" s="87">
        <f>'[1]S6 Maquette'!B185</f>
        <v>0</v>
      </c>
      <c r="B185" s="87">
        <f>'[1]S6 Maquette'!C185</f>
        <v>0</v>
      </c>
      <c r="C185" s="42">
        <f>'[1]S6 Maquette'!F185</f>
        <v>0</v>
      </c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6"/>
      <c r="Q185" s="86"/>
      <c r="R185" s="86"/>
      <c r="S185" s="86"/>
      <c r="T185" s="45"/>
    </row>
    <row r="186" spans="1:20" ht="30.6" customHeight="1" x14ac:dyDescent="0.25">
      <c r="A186" s="87">
        <f>'[1]S6 Maquette'!B186</f>
        <v>0</v>
      </c>
      <c r="B186" s="87">
        <f>'[1]S6 Maquette'!C186</f>
        <v>0</v>
      </c>
      <c r="C186" s="42">
        <f>'[1]S6 Maquette'!F186</f>
        <v>0</v>
      </c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6"/>
      <c r="Q186" s="86"/>
      <c r="R186" s="86"/>
      <c r="S186" s="86"/>
      <c r="T186" s="45"/>
    </row>
    <row r="187" spans="1:20" ht="30.6" customHeight="1" x14ac:dyDescent="0.25">
      <c r="A187" s="87">
        <f>'[1]S6 Maquette'!B187</f>
        <v>0</v>
      </c>
      <c r="B187" s="87">
        <f>'[1]S6 Maquette'!C187</f>
        <v>0</v>
      </c>
      <c r="C187" s="42">
        <f>'[1]S6 Maquette'!F187</f>
        <v>0</v>
      </c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6"/>
      <c r="Q187" s="86"/>
      <c r="R187" s="86"/>
      <c r="S187" s="86"/>
      <c r="T187" s="45"/>
    </row>
    <row r="188" spans="1:20" ht="30.6" customHeight="1" x14ac:dyDescent="0.25">
      <c r="A188" s="87">
        <f>'[1]S6 Maquette'!B188</f>
        <v>0</v>
      </c>
      <c r="B188" s="87">
        <f>'[1]S6 Maquette'!C188</f>
        <v>0</v>
      </c>
      <c r="C188" s="42">
        <f>'[1]S6 Maquette'!F188</f>
        <v>0</v>
      </c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6"/>
      <c r="Q188" s="86"/>
      <c r="R188" s="86"/>
      <c r="S188" s="86"/>
      <c r="T188" s="45"/>
    </row>
    <row r="189" spans="1:20" ht="30.6" customHeight="1" x14ac:dyDescent="0.25">
      <c r="A189" s="87">
        <f>'[1]S6 Maquette'!B189</f>
        <v>0</v>
      </c>
      <c r="B189" s="87">
        <f>'[1]S6 Maquette'!C189</f>
        <v>0</v>
      </c>
      <c r="C189" s="42">
        <f>'[1]S6 Maquette'!F189</f>
        <v>0</v>
      </c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6"/>
      <c r="Q189" s="86"/>
      <c r="R189" s="86"/>
      <c r="S189" s="86"/>
      <c r="T189" s="45"/>
    </row>
    <row r="190" spans="1:20" ht="30.6" customHeight="1" x14ac:dyDescent="0.25">
      <c r="A190" s="87">
        <f>'[1]S6 Maquette'!B190</f>
        <v>0</v>
      </c>
      <c r="B190" s="87">
        <f>'[1]S6 Maquette'!C190</f>
        <v>0</v>
      </c>
      <c r="C190" s="42">
        <f>'[1]S6 Maquette'!F190</f>
        <v>0</v>
      </c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6"/>
      <c r="Q190" s="86"/>
      <c r="R190" s="86"/>
      <c r="S190" s="86"/>
      <c r="T190" s="45"/>
    </row>
    <row r="191" spans="1:20" ht="30.6" customHeight="1" x14ac:dyDescent="0.25">
      <c r="A191" s="87">
        <f>'[1]S6 Maquette'!B191</f>
        <v>0</v>
      </c>
      <c r="B191" s="87">
        <f>'[1]S6 Maquette'!C191</f>
        <v>0</v>
      </c>
      <c r="C191" s="42">
        <f>'[1]S6 Maquette'!F191</f>
        <v>0</v>
      </c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S191" s="86"/>
      <c r="T191" s="45"/>
    </row>
    <row r="192" spans="1:20" ht="30.6" customHeight="1" x14ac:dyDescent="0.25">
      <c r="A192" s="87">
        <f>'[1]S6 Maquette'!B192</f>
        <v>0</v>
      </c>
      <c r="B192" s="87">
        <f>'[1]S6 Maquette'!C192</f>
        <v>0</v>
      </c>
      <c r="C192" s="42">
        <f>'[1]S6 Maquette'!F192</f>
        <v>0</v>
      </c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6"/>
      <c r="Q192" s="86"/>
      <c r="R192" s="86"/>
      <c r="S192" s="86"/>
      <c r="T192" s="45"/>
    </row>
    <row r="193" spans="1:20" ht="30.6" customHeight="1" x14ac:dyDescent="0.25">
      <c r="A193" s="87">
        <f>'[1]S6 Maquette'!B193</f>
        <v>0</v>
      </c>
      <c r="B193" s="87">
        <f>'[1]S6 Maquette'!C193</f>
        <v>0</v>
      </c>
      <c r="C193" s="42">
        <f>'[1]S6 Maquette'!F193</f>
        <v>0</v>
      </c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6"/>
      <c r="Q193" s="86"/>
      <c r="R193" s="86"/>
      <c r="S193" s="86"/>
      <c r="T193" s="45"/>
    </row>
    <row r="194" spans="1:20" ht="30.6" customHeight="1" x14ac:dyDescent="0.25">
      <c r="A194" s="87">
        <f>'[1]S6 Maquette'!B194</f>
        <v>0</v>
      </c>
      <c r="B194" s="87">
        <f>'[1]S6 Maquette'!C194</f>
        <v>0</v>
      </c>
      <c r="C194" s="42">
        <f>'[1]S6 Maquette'!F194</f>
        <v>0</v>
      </c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6"/>
      <c r="Q194" s="86"/>
      <c r="R194" s="86"/>
      <c r="S194" s="86"/>
      <c r="T194" s="45"/>
    </row>
    <row r="195" spans="1:20" ht="30.6" customHeight="1" x14ac:dyDescent="0.25">
      <c r="A195" s="87">
        <f>'[1]S6 Maquette'!B195</f>
        <v>0</v>
      </c>
      <c r="B195" s="87">
        <f>'[1]S6 Maquette'!C195</f>
        <v>0</v>
      </c>
      <c r="C195" s="42">
        <f>'[1]S6 Maquette'!F195</f>
        <v>0</v>
      </c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6"/>
      <c r="Q195" s="86"/>
      <c r="R195" s="86"/>
      <c r="S195" s="86"/>
      <c r="T195" s="45"/>
    </row>
    <row r="196" spans="1:20" ht="30.6" customHeight="1" x14ac:dyDescent="0.25">
      <c r="A196" s="87">
        <f>'[1]S6 Maquette'!B196</f>
        <v>0</v>
      </c>
      <c r="B196" s="87">
        <f>'[1]S6 Maquette'!C196</f>
        <v>0</v>
      </c>
      <c r="C196" s="42">
        <f>'[1]S6 Maquette'!F196</f>
        <v>0</v>
      </c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6"/>
      <c r="Q196" s="86"/>
      <c r="R196" s="86"/>
      <c r="S196" s="86"/>
      <c r="T196" s="45"/>
    </row>
    <row r="197" spans="1:20" ht="30.6" customHeight="1" x14ac:dyDescent="0.25">
      <c r="A197" s="87">
        <f>'[1]S6 Maquette'!B197</f>
        <v>0</v>
      </c>
      <c r="B197" s="87">
        <f>'[1]S6 Maquette'!C197</f>
        <v>0</v>
      </c>
      <c r="C197" s="42">
        <f>'[1]S6 Maquette'!F197</f>
        <v>0</v>
      </c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6"/>
      <c r="Q197" s="86"/>
      <c r="R197" s="86"/>
      <c r="S197" s="86"/>
      <c r="T197" s="45"/>
    </row>
    <row r="198" spans="1:20" ht="30.6" customHeight="1" x14ac:dyDescent="0.25">
      <c r="A198" s="87">
        <f>'[1]S6 Maquette'!B198</f>
        <v>0</v>
      </c>
      <c r="B198" s="87">
        <f>'[1]S6 Maquette'!C198</f>
        <v>0</v>
      </c>
      <c r="C198" s="42">
        <f>'[1]S6 Maquette'!F198</f>
        <v>0</v>
      </c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6"/>
      <c r="Q198" s="86"/>
      <c r="R198" s="86"/>
      <c r="S198" s="86"/>
      <c r="T198" s="45"/>
    </row>
    <row r="199" spans="1:20" ht="30.6" customHeight="1" x14ac:dyDescent="0.25">
      <c r="A199" s="87">
        <f>'[1]S6 Maquette'!B199</f>
        <v>0</v>
      </c>
      <c r="B199" s="87">
        <f>'[1]S6 Maquette'!C199</f>
        <v>0</v>
      </c>
      <c r="C199" s="42">
        <f>'[1]S6 Maquette'!F199</f>
        <v>0</v>
      </c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6"/>
      <c r="Q199" s="86"/>
      <c r="R199" s="86"/>
      <c r="S199" s="86"/>
      <c r="T199" s="45"/>
    </row>
    <row r="200" spans="1:20" ht="30.6" customHeight="1" x14ac:dyDescent="0.25">
      <c r="A200" s="87">
        <f>'[1]S6 Maquette'!B200</f>
        <v>0</v>
      </c>
      <c r="B200" s="87">
        <f>'[1]S6 Maquette'!C200</f>
        <v>0</v>
      </c>
      <c r="C200" s="42">
        <f>'[1]S6 Maquette'!F200</f>
        <v>0</v>
      </c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6"/>
      <c r="Q200" s="86"/>
      <c r="R200" s="86"/>
      <c r="S200" s="86"/>
      <c r="T200" s="45"/>
    </row>
    <row r="201" spans="1:20" ht="30.6" customHeight="1" x14ac:dyDescent="0.25">
      <c r="A201" s="87">
        <f>'[1]S6 Maquette'!B201</f>
        <v>0</v>
      </c>
      <c r="B201" s="87">
        <f>'[1]S6 Maquette'!C201</f>
        <v>0</v>
      </c>
      <c r="C201" s="42">
        <f>'[1]S6 Maquette'!F201</f>
        <v>0</v>
      </c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6"/>
      <c r="Q201" s="86"/>
      <c r="R201" s="86"/>
      <c r="S201" s="86"/>
      <c r="T201" s="45"/>
    </row>
    <row r="202" spans="1:20" ht="30.6" customHeight="1" x14ac:dyDescent="0.25">
      <c r="A202" s="87">
        <f>'[1]S6 Maquette'!B202</f>
        <v>0</v>
      </c>
      <c r="B202" s="87">
        <f>'[1]S6 Maquette'!C202</f>
        <v>0</v>
      </c>
      <c r="C202" s="42">
        <f>'[1]S6 Maquette'!F202</f>
        <v>0</v>
      </c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86"/>
      <c r="S202" s="86"/>
      <c r="T202" s="45"/>
    </row>
    <row r="203" spans="1:20" ht="30.6" customHeight="1" x14ac:dyDescent="0.25">
      <c r="A203" s="87">
        <f>'[1]S6 Maquette'!B203</f>
        <v>0</v>
      </c>
      <c r="B203" s="87">
        <f>'[1]S6 Maquette'!C203</f>
        <v>0</v>
      </c>
      <c r="C203" s="42">
        <f>'[1]S6 Maquette'!F203</f>
        <v>0</v>
      </c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86"/>
      <c r="S203" s="86"/>
      <c r="T203" s="45"/>
    </row>
    <row r="204" spans="1:20" ht="30.6" customHeight="1" x14ac:dyDescent="0.25">
      <c r="A204" s="87">
        <f>'[1]S6 Maquette'!B204</f>
        <v>0</v>
      </c>
      <c r="B204" s="87">
        <f>'[1]S6 Maquette'!C204</f>
        <v>0</v>
      </c>
      <c r="C204" s="42">
        <f>'[1]S6 Maquette'!F204</f>
        <v>0</v>
      </c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86"/>
      <c r="S204" s="86"/>
      <c r="T204" s="45"/>
    </row>
    <row r="205" spans="1:20" ht="30.6" customHeight="1" x14ac:dyDescent="0.25">
      <c r="A205" s="87">
        <f>'[1]S6 Maquette'!B205</f>
        <v>0</v>
      </c>
      <c r="B205" s="87">
        <f>'[1]S6 Maquette'!C205</f>
        <v>0</v>
      </c>
      <c r="C205" s="42">
        <f>'[1]S6 Maquette'!F205</f>
        <v>0</v>
      </c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86"/>
      <c r="S205" s="86"/>
      <c r="T205" s="45"/>
    </row>
    <row r="206" spans="1:20" ht="30.6" customHeight="1" x14ac:dyDescent="0.25">
      <c r="A206" s="87">
        <f>'[1]S6 Maquette'!B206</f>
        <v>0</v>
      </c>
      <c r="B206" s="87">
        <f>'[1]S6 Maquette'!C206</f>
        <v>0</v>
      </c>
      <c r="C206" s="42">
        <f>'[1]S6 Maquette'!F206</f>
        <v>0</v>
      </c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86"/>
      <c r="S206" s="86"/>
      <c r="T206" s="45"/>
    </row>
    <row r="207" spans="1:20" ht="30.6" customHeight="1" x14ac:dyDescent="0.25">
      <c r="A207" s="87">
        <f>'[1]S6 Maquette'!B207</f>
        <v>0</v>
      </c>
      <c r="B207" s="87">
        <f>'[1]S6 Maquette'!C207</f>
        <v>0</v>
      </c>
      <c r="C207" s="42">
        <f>'[1]S6 Maquette'!F207</f>
        <v>0</v>
      </c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6"/>
      <c r="Q207" s="86"/>
      <c r="R207" s="86"/>
      <c r="S207" s="86"/>
      <c r="T207" s="45"/>
    </row>
    <row r="208" spans="1:20" ht="30.6" customHeight="1" x14ac:dyDescent="0.25">
      <c r="A208" s="87">
        <f>'[1]S6 Maquette'!B208</f>
        <v>0</v>
      </c>
      <c r="B208" s="87">
        <f>'[1]S6 Maquette'!C208</f>
        <v>0</v>
      </c>
      <c r="C208" s="42">
        <f>'[1]S6 Maquette'!F208</f>
        <v>0</v>
      </c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6"/>
      <c r="Q208" s="86"/>
      <c r="R208" s="86"/>
      <c r="S208" s="86"/>
      <c r="T208" s="45"/>
    </row>
    <row r="209" spans="1:20" ht="30.6" customHeight="1" x14ac:dyDescent="0.25">
      <c r="A209" s="87">
        <f>'[1]S6 Maquette'!B209</f>
        <v>0</v>
      </c>
      <c r="B209" s="87">
        <f>'[1]S6 Maquette'!C209</f>
        <v>0</v>
      </c>
      <c r="C209" s="42">
        <f>'[1]S6 Maquette'!F209</f>
        <v>0</v>
      </c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6"/>
      <c r="Q209" s="86"/>
      <c r="R209" s="86"/>
      <c r="S209" s="86"/>
      <c r="T209" s="45"/>
    </row>
    <row r="210" spans="1:20" ht="30.6" customHeight="1" x14ac:dyDescent="0.25">
      <c r="A210" s="87">
        <f>'[1]S6 Maquette'!B210</f>
        <v>0</v>
      </c>
      <c r="B210" s="87">
        <f>'[1]S6 Maquette'!C210</f>
        <v>0</v>
      </c>
      <c r="C210" s="42">
        <f>'[1]S6 Maquette'!F210</f>
        <v>0</v>
      </c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6"/>
      <c r="Q210" s="86"/>
      <c r="R210" s="86"/>
      <c r="S210" s="86"/>
      <c r="T210" s="45"/>
    </row>
    <row r="211" spans="1:20" ht="30.6" customHeight="1" x14ac:dyDescent="0.25">
      <c r="A211" s="87">
        <f>'[1]S6 Maquette'!B211</f>
        <v>0</v>
      </c>
      <c r="B211" s="87">
        <f>'[1]S6 Maquette'!C211</f>
        <v>0</v>
      </c>
      <c r="C211" s="42">
        <f>'[1]S6 Maquette'!F211</f>
        <v>0</v>
      </c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6"/>
      <c r="Q211" s="86"/>
      <c r="R211" s="86"/>
      <c r="S211" s="86"/>
      <c r="T211" s="45"/>
    </row>
    <row r="212" spans="1:20" ht="30.6" customHeight="1" x14ac:dyDescent="0.25">
      <c r="A212" s="87">
        <f>'[1]S6 Maquette'!B212</f>
        <v>0</v>
      </c>
      <c r="B212" s="87">
        <f>'[1]S6 Maquette'!C212</f>
        <v>0</v>
      </c>
      <c r="C212" s="42">
        <f>'[1]S6 Maquette'!F212</f>
        <v>0</v>
      </c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6"/>
      <c r="Q212" s="86"/>
      <c r="R212" s="86"/>
      <c r="S212" s="86"/>
      <c r="T212" s="45"/>
    </row>
    <row r="213" spans="1:20" ht="30.6" customHeight="1" x14ac:dyDescent="0.25">
      <c r="A213" s="87">
        <f>'[1]S6 Maquette'!B213</f>
        <v>0</v>
      </c>
      <c r="B213" s="87">
        <f>'[1]S6 Maquette'!C213</f>
        <v>0</v>
      </c>
      <c r="C213" s="42">
        <f>'[1]S6 Maquette'!F213</f>
        <v>0</v>
      </c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6"/>
      <c r="Q213" s="86"/>
      <c r="R213" s="86"/>
      <c r="S213" s="86"/>
      <c r="T213" s="45"/>
    </row>
    <row r="214" spans="1:20" ht="30.6" customHeight="1" x14ac:dyDescent="0.25">
      <c r="A214" s="87">
        <f>'[1]S6 Maquette'!B214</f>
        <v>0</v>
      </c>
      <c r="B214" s="87">
        <f>'[1]S6 Maquette'!C214</f>
        <v>0</v>
      </c>
      <c r="C214" s="42">
        <f>'[1]S6 Maquette'!F214</f>
        <v>0</v>
      </c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45"/>
    </row>
    <row r="215" spans="1:20" ht="30.6" customHeight="1" x14ac:dyDescent="0.25">
      <c r="A215" s="87">
        <f>'[1]S6 Maquette'!B215</f>
        <v>0</v>
      </c>
      <c r="B215" s="87">
        <f>'[1]S6 Maquette'!C215</f>
        <v>0</v>
      </c>
      <c r="C215" s="42">
        <f>'[1]S6 Maquette'!F215</f>
        <v>0</v>
      </c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45"/>
    </row>
    <row r="216" spans="1:20" ht="30.6" customHeight="1" x14ac:dyDescent="0.25">
      <c r="A216" s="87">
        <f>'[1]S6 Maquette'!B216</f>
        <v>0</v>
      </c>
      <c r="B216" s="87">
        <f>'[1]S6 Maquette'!C216</f>
        <v>0</v>
      </c>
      <c r="C216" s="42">
        <f>'[1]S6 Maquette'!F216</f>
        <v>0</v>
      </c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6"/>
      <c r="Q216" s="86"/>
      <c r="R216" s="86"/>
      <c r="S216" s="86"/>
      <c r="T216" s="45"/>
    </row>
    <row r="217" spans="1:20" ht="30.6" customHeight="1" x14ac:dyDescent="0.25">
      <c r="A217" s="87">
        <f>'[1]S6 Maquette'!B217</f>
        <v>0</v>
      </c>
      <c r="B217" s="87">
        <f>'[1]S6 Maquette'!C217</f>
        <v>0</v>
      </c>
      <c r="C217" s="42">
        <f>'[1]S6 Maquette'!F217</f>
        <v>0</v>
      </c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6"/>
      <c r="Q217" s="86"/>
      <c r="R217" s="86"/>
      <c r="S217" s="86"/>
      <c r="T217" s="45"/>
    </row>
    <row r="218" spans="1:20" ht="30.6" customHeight="1" x14ac:dyDescent="0.25">
      <c r="A218" s="87">
        <f>'[1]S6 Maquette'!B218</f>
        <v>0</v>
      </c>
      <c r="B218" s="87">
        <f>'[1]S6 Maquette'!C218</f>
        <v>0</v>
      </c>
      <c r="C218" s="42">
        <f>'[1]S6 Maquette'!F218</f>
        <v>0</v>
      </c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6"/>
      <c r="Q218" s="86"/>
      <c r="R218" s="86"/>
      <c r="S218" s="86"/>
      <c r="T218" s="45"/>
    </row>
    <row r="219" spans="1:20" ht="30.6" customHeight="1" x14ac:dyDescent="0.25">
      <c r="A219" s="87">
        <f>'[1]S6 Maquette'!B219</f>
        <v>0</v>
      </c>
      <c r="B219" s="87">
        <f>'[1]S6 Maquette'!C219</f>
        <v>0</v>
      </c>
      <c r="C219" s="42">
        <f>'[1]S6 Maquette'!F219</f>
        <v>0</v>
      </c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45"/>
    </row>
    <row r="220" spans="1:20" ht="30.6" customHeight="1" x14ac:dyDescent="0.25">
      <c r="A220" s="87">
        <f>'[1]S6 Maquette'!B220</f>
        <v>0</v>
      </c>
      <c r="B220" s="87">
        <f>'[1]S6 Maquette'!C220</f>
        <v>0</v>
      </c>
      <c r="C220" s="42">
        <f>'[1]S6 Maquette'!F220</f>
        <v>0</v>
      </c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6"/>
      <c r="Q220" s="86"/>
      <c r="R220" s="86"/>
      <c r="S220" s="86"/>
      <c r="T220" s="45"/>
    </row>
    <row r="221" spans="1:20" ht="30.6" customHeight="1" x14ac:dyDescent="0.25">
      <c r="A221" s="87">
        <f>'[1]S6 Maquette'!B221</f>
        <v>0</v>
      </c>
      <c r="B221" s="87">
        <f>'[1]S6 Maquette'!C221</f>
        <v>0</v>
      </c>
      <c r="C221" s="42">
        <f>'[1]S6 Maquette'!F221</f>
        <v>0</v>
      </c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6"/>
      <c r="Q221" s="86"/>
      <c r="R221" s="86"/>
      <c r="S221" s="86"/>
      <c r="T221" s="45"/>
    </row>
    <row r="222" spans="1:20" ht="30.6" customHeight="1" x14ac:dyDescent="0.25">
      <c r="A222" s="87">
        <f>'[1]S6 Maquette'!B222</f>
        <v>0</v>
      </c>
      <c r="B222" s="87">
        <f>'[1]S6 Maquette'!C222</f>
        <v>0</v>
      </c>
      <c r="C222" s="42">
        <f>'[1]S6 Maquette'!F222</f>
        <v>0</v>
      </c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6"/>
      <c r="Q222" s="86"/>
      <c r="R222" s="86"/>
      <c r="S222" s="86"/>
      <c r="T222" s="45"/>
    </row>
    <row r="223" spans="1:20" ht="30.6" customHeight="1" x14ac:dyDescent="0.25">
      <c r="A223" s="87">
        <f>'[1]S6 Maquette'!B223</f>
        <v>0</v>
      </c>
      <c r="B223" s="87">
        <f>'[1]S6 Maquette'!C223</f>
        <v>0</v>
      </c>
      <c r="C223" s="42">
        <f>'[1]S6 Maquette'!F223</f>
        <v>0</v>
      </c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6"/>
      <c r="Q223" s="86"/>
      <c r="R223" s="86"/>
      <c r="S223" s="86"/>
      <c r="T223" s="45"/>
    </row>
    <row r="224" spans="1:20" ht="30.6" customHeight="1" x14ac:dyDescent="0.25">
      <c r="A224" s="87">
        <f>'[1]S6 Maquette'!B224</f>
        <v>0</v>
      </c>
      <c r="B224" s="87">
        <f>'[1]S6 Maquette'!C224</f>
        <v>0</v>
      </c>
      <c r="C224" s="42">
        <f>'[1]S6 Maquette'!F224</f>
        <v>0</v>
      </c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6"/>
      <c r="Q224" s="86"/>
      <c r="R224" s="86"/>
      <c r="S224" s="86"/>
      <c r="T224" s="45"/>
    </row>
    <row r="225" spans="1:20" ht="30.6" customHeight="1" x14ac:dyDescent="0.25">
      <c r="A225" s="87">
        <f>'[1]S6 Maquette'!B225</f>
        <v>0</v>
      </c>
      <c r="B225" s="87">
        <f>'[1]S6 Maquette'!C225</f>
        <v>0</v>
      </c>
      <c r="C225" s="42">
        <f>'[1]S6 Maquette'!F225</f>
        <v>0</v>
      </c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6"/>
      <c r="Q225" s="86"/>
      <c r="R225" s="86"/>
      <c r="S225" s="86"/>
      <c r="T225" s="45"/>
    </row>
    <row r="226" spans="1:20" ht="30.6" customHeight="1" x14ac:dyDescent="0.25">
      <c r="A226" s="87">
        <f>'[1]S6 Maquette'!B226</f>
        <v>0</v>
      </c>
      <c r="B226" s="87">
        <f>'[1]S6 Maquette'!C226</f>
        <v>0</v>
      </c>
      <c r="C226" s="42">
        <f>'[1]S6 Maquette'!F226</f>
        <v>0</v>
      </c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6"/>
      <c r="Q226" s="86"/>
      <c r="R226" s="86"/>
      <c r="S226" s="86"/>
      <c r="T226" s="45"/>
    </row>
    <row r="227" spans="1:20" ht="30.6" customHeight="1" x14ac:dyDescent="0.25">
      <c r="A227" s="87">
        <f>'[1]S6 Maquette'!B227</f>
        <v>0</v>
      </c>
      <c r="B227" s="87">
        <f>'[1]S6 Maquette'!C227</f>
        <v>0</v>
      </c>
      <c r="C227" s="42">
        <f>'[1]S6 Maquette'!F227</f>
        <v>0</v>
      </c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6"/>
      <c r="Q227" s="86"/>
      <c r="R227" s="86"/>
      <c r="S227" s="86"/>
      <c r="T227" s="45"/>
    </row>
    <row r="228" spans="1:20" ht="30.6" customHeight="1" x14ac:dyDescent="0.25">
      <c r="A228" s="87">
        <f>'[1]S6 Maquette'!B228</f>
        <v>0</v>
      </c>
      <c r="B228" s="87">
        <f>'[1]S6 Maquette'!C228</f>
        <v>0</v>
      </c>
      <c r="C228" s="42">
        <f>'[1]S6 Maquette'!F228</f>
        <v>0</v>
      </c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45"/>
    </row>
    <row r="229" spans="1:20" ht="30.6" customHeight="1" x14ac:dyDescent="0.25">
      <c r="A229" s="87">
        <f>'[1]S6 Maquette'!B229</f>
        <v>0</v>
      </c>
      <c r="B229" s="87">
        <f>'[1]S6 Maquette'!C229</f>
        <v>0</v>
      </c>
      <c r="C229" s="42">
        <f>'[1]S6 Maquette'!F229</f>
        <v>0</v>
      </c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45"/>
    </row>
    <row r="230" spans="1:20" ht="30.6" customHeight="1" x14ac:dyDescent="0.25">
      <c r="A230" s="87">
        <f>'[1]S6 Maquette'!B230</f>
        <v>0</v>
      </c>
      <c r="B230" s="87">
        <f>'[1]S6 Maquette'!C230</f>
        <v>0</v>
      </c>
      <c r="C230" s="42">
        <f>'[1]S6 Maquette'!F230</f>
        <v>0</v>
      </c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6"/>
      <c r="Q230" s="86"/>
      <c r="R230" s="86"/>
      <c r="S230" s="86"/>
      <c r="T230" s="45"/>
    </row>
    <row r="231" spans="1:20" ht="30.6" customHeight="1" x14ac:dyDescent="0.25">
      <c r="A231" s="87">
        <f>'[1]S6 Maquette'!B231</f>
        <v>0</v>
      </c>
      <c r="B231" s="87">
        <f>'[1]S6 Maquette'!C231</f>
        <v>0</v>
      </c>
      <c r="C231" s="42">
        <f>'[1]S6 Maquette'!F231</f>
        <v>0</v>
      </c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6"/>
      <c r="Q231" s="86"/>
      <c r="R231" s="86"/>
      <c r="S231" s="86"/>
      <c r="T231" s="45"/>
    </row>
    <row r="232" spans="1:20" ht="30.6" customHeight="1" x14ac:dyDescent="0.25">
      <c r="A232" s="87">
        <f>'[1]S6 Maquette'!B232</f>
        <v>0</v>
      </c>
      <c r="B232" s="87">
        <f>'[1]S6 Maquette'!C232</f>
        <v>0</v>
      </c>
      <c r="C232" s="42">
        <f>'[1]S6 Maquette'!F232</f>
        <v>0</v>
      </c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6"/>
      <c r="Q232" s="86"/>
      <c r="R232" s="86"/>
      <c r="S232" s="86"/>
      <c r="T232" s="45"/>
    </row>
    <row r="233" spans="1:20" ht="30.6" customHeight="1" x14ac:dyDescent="0.25">
      <c r="A233" s="87">
        <f>'[1]S6 Maquette'!B233</f>
        <v>0</v>
      </c>
      <c r="B233" s="87">
        <f>'[1]S6 Maquette'!C233</f>
        <v>0</v>
      </c>
      <c r="C233" s="42">
        <f>'[1]S6 Maquette'!F233</f>
        <v>0</v>
      </c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6"/>
      <c r="Q233" s="86"/>
      <c r="R233" s="86"/>
      <c r="S233" s="86"/>
      <c r="T233" s="45"/>
    </row>
    <row r="234" spans="1:20" ht="30.6" customHeight="1" x14ac:dyDescent="0.25">
      <c r="A234" s="87">
        <f>'[1]S6 Maquette'!B234</f>
        <v>0</v>
      </c>
      <c r="B234" s="87">
        <f>'[1]S6 Maquette'!C234</f>
        <v>0</v>
      </c>
      <c r="C234" s="42">
        <f>'[1]S6 Maquette'!F234</f>
        <v>0</v>
      </c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6"/>
      <c r="Q234" s="86"/>
      <c r="R234" s="86"/>
      <c r="S234" s="86"/>
      <c r="T234" s="45"/>
    </row>
    <row r="235" spans="1:20" ht="30.6" customHeight="1" x14ac:dyDescent="0.25">
      <c r="A235" s="87">
        <f>'[1]S6 Maquette'!B235</f>
        <v>0</v>
      </c>
      <c r="B235" s="87">
        <f>'[1]S6 Maquette'!C235</f>
        <v>0</v>
      </c>
      <c r="C235" s="42">
        <f>'[1]S6 Maquette'!F235</f>
        <v>0</v>
      </c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6"/>
      <c r="Q235" s="86"/>
      <c r="R235" s="86"/>
      <c r="S235" s="86"/>
      <c r="T235" s="45"/>
    </row>
    <row r="236" spans="1:20" ht="30.6" customHeight="1" x14ac:dyDescent="0.25">
      <c r="A236" s="87">
        <f>'[1]S6 Maquette'!B236</f>
        <v>0</v>
      </c>
      <c r="B236" s="87">
        <f>'[1]S6 Maquette'!C236</f>
        <v>0</v>
      </c>
      <c r="C236" s="42">
        <f>'[1]S6 Maquette'!F236</f>
        <v>0</v>
      </c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6"/>
      <c r="Q236" s="86"/>
      <c r="R236" s="86"/>
      <c r="S236" s="86"/>
      <c r="T236" s="45"/>
    </row>
    <row r="237" spans="1:20" ht="30.6" customHeight="1" x14ac:dyDescent="0.25">
      <c r="A237" s="87">
        <f>'[1]S6 Maquette'!B237</f>
        <v>0</v>
      </c>
      <c r="B237" s="87">
        <f>'[1]S6 Maquette'!C237</f>
        <v>0</v>
      </c>
      <c r="C237" s="42">
        <f>'[1]S6 Maquette'!F237</f>
        <v>0</v>
      </c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45"/>
    </row>
    <row r="238" spans="1:20" ht="30.6" customHeight="1" x14ac:dyDescent="0.25">
      <c r="A238" s="87">
        <f>'[1]S6 Maquette'!B238</f>
        <v>0</v>
      </c>
      <c r="B238" s="87">
        <f>'[1]S6 Maquette'!C238</f>
        <v>0</v>
      </c>
      <c r="C238" s="42">
        <f>'[1]S6 Maquette'!F238</f>
        <v>0</v>
      </c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6"/>
      <c r="Q238" s="86"/>
      <c r="R238" s="86"/>
      <c r="S238" s="86"/>
      <c r="T238" s="45"/>
    </row>
    <row r="239" spans="1:20" ht="30.6" customHeight="1" x14ac:dyDescent="0.25">
      <c r="A239" s="87">
        <f>'[1]S6 Maquette'!B239</f>
        <v>0</v>
      </c>
      <c r="B239" s="87">
        <f>'[1]S6 Maquette'!C239</f>
        <v>0</v>
      </c>
      <c r="C239" s="42">
        <f>'[1]S6 Maquette'!F239</f>
        <v>0</v>
      </c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6"/>
      <c r="Q239" s="86"/>
      <c r="R239" s="86"/>
      <c r="S239" s="86"/>
      <c r="T239" s="45"/>
    </row>
    <row r="240" spans="1:20" ht="30.6" customHeight="1" x14ac:dyDescent="0.25">
      <c r="A240" s="87">
        <f>'[1]S6 Maquette'!B240</f>
        <v>0</v>
      </c>
      <c r="B240" s="87">
        <f>'[1]S6 Maquette'!C240</f>
        <v>0</v>
      </c>
      <c r="C240" s="42">
        <f>'[1]S6 Maquette'!F240</f>
        <v>0</v>
      </c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6"/>
      <c r="Q240" s="86"/>
      <c r="R240" s="86"/>
      <c r="S240" s="86"/>
      <c r="T240" s="45"/>
    </row>
    <row r="241" spans="1:20" ht="30.6" customHeight="1" x14ac:dyDescent="0.25">
      <c r="A241" s="87">
        <f>'[1]S6 Maquette'!B241</f>
        <v>0</v>
      </c>
      <c r="B241" s="87">
        <f>'[1]S6 Maquette'!C241</f>
        <v>0</v>
      </c>
      <c r="C241" s="42">
        <f>'[1]S6 Maquette'!F241</f>
        <v>0</v>
      </c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6"/>
      <c r="Q241" s="86"/>
      <c r="R241" s="86"/>
      <c r="S241" s="86"/>
      <c r="T241" s="45"/>
    </row>
    <row r="242" spans="1:20" ht="30.6" customHeight="1" x14ac:dyDescent="0.25">
      <c r="A242" s="87">
        <f>'[1]S6 Maquette'!B242</f>
        <v>0</v>
      </c>
      <c r="B242" s="87">
        <f>'[1]S6 Maquette'!C242</f>
        <v>0</v>
      </c>
      <c r="C242" s="42">
        <f>'[1]S6 Maquette'!F242</f>
        <v>0</v>
      </c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6"/>
      <c r="Q242" s="86"/>
      <c r="R242" s="86"/>
      <c r="S242" s="86"/>
      <c r="T242" s="45"/>
    </row>
    <row r="243" spans="1:20" ht="30.6" customHeight="1" x14ac:dyDescent="0.25">
      <c r="A243" s="87">
        <f>'[1]S6 Maquette'!B243</f>
        <v>0</v>
      </c>
      <c r="B243" s="87">
        <f>'[1]S6 Maquette'!C243</f>
        <v>0</v>
      </c>
      <c r="C243" s="42">
        <f>'[1]S6 Maquette'!F243</f>
        <v>0</v>
      </c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6"/>
      <c r="Q243" s="86"/>
      <c r="R243" s="86"/>
      <c r="S243" s="86"/>
      <c r="T243" s="45"/>
    </row>
    <row r="244" spans="1:20" ht="30.6" customHeight="1" x14ac:dyDescent="0.25">
      <c r="A244" s="87">
        <f>'[1]S6 Maquette'!B244</f>
        <v>0</v>
      </c>
      <c r="B244" s="87">
        <f>'[1]S6 Maquette'!C244</f>
        <v>0</v>
      </c>
      <c r="C244" s="42">
        <f>'[1]S6 Maquette'!F244</f>
        <v>0</v>
      </c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6"/>
      <c r="Q244" s="86"/>
      <c r="R244" s="86"/>
      <c r="S244" s="86"/>
      <c r="T244" s="45"/>
    </row>
    <row r="245" spans="1:20" ht="30.6" customHeight="1" x14ac:dyDescent="0.25">
      <c r="A245" s="87">
        <f>'[1]S6 Maquette'!B245</f>
        <v>0</v>
      </c>
      <c r="B245" s="87">
        <f>'[1]S6 Maquette'!C245</f>
        <v>0</v>
      </c>
      <c r="C245" s="42">
        <f>'[1]S6 Maquette'!F245</f>
        <v>0</v>
      </c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6"/>
      <c r="Q245" s="86"/>
      <c r="R245" s="86"/>
      <c r="S245" s="86"/>
      <c r="T245" s="45"/>
    </row>
    <row r="246" spans="1:20" ht="30.6" customHeight="1" x14ac:dyDescent="0.25">
      <c r="A246" s="87">
        <f>'[1]S6 Maquette'!B246</f>
        <v>0</v>
      </c>
      <c r="B246" s="87">
        <f>'[1]S6 Maquette'!C246</f>
        <v>0</v>
      </c>
      <c r="C246" s="42">
        <f>'[1]S6 Maquette'!F246</f>
        <v>0</v>
      </c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6"/>
      <c r="Q246" s="86"/>
      <c r="R246" s="86"/>
      <c r="S246" s="86"/>
      <c r="T246" s="45"/>
    </row>
    <row r="247" spans="1:20" ht="30.6" customHeight="1" x14ac:dyDescent="0.25">
      <c r="A247" s="87">
        <f>'[1]S6 Maquette'!B247</f>
        <v>0</v>
      </c>
      <c r="B247" s="87">
        <f>'[1]S6 Maquette'!C247</f>
        <v>0</v>
      </c>
      <c r="C247" s="42">
        <f>'[1]S6 Maquette'!F247</f>
        <v>0</v>
      </c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6"/>
      <c r="Q247" s="86"/>
      <c r="R247" s="86"/>
      <c r="S247" s="86"/>
      <c r="T247" s="45"/>
    </row>
    <row r="248" spans="1:20" ht="30.6" customHeight="1" x14ac:dyDescent="0.25">
      <c r="A248" s="87">
        <f>'[1]S6 Maquette'!B248</f>
        <v>0</v>
      </c>
      <c r="B248" s="87">
        <f>'[1]S6 Maquette'!C248</f>
        <v>0</v>
      </c>
      <c r="C248" s="42">
        <f>'[1]S6 Maquette'!F248</f>
        <v>0</v>
      </c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6"/>
      <c r="Q248" s="86"/>
      <c r="R248" s="86"/>
      <c r="S248" s="86"/>
      <c r="T248" s="45"/>
    </row>
    <row r="249" spans="1:20" ht="30.6" customHeight="1" x14ac:dyDescent="0.25">
      <c r="A249" s="87">
        <f>'[1]S6 Maquette'!B249</f>
        <v>0</v>
      </c>
      <c r="B249" s="87">
        <f>'[1]S6 Maquette'!C249</f>
        <v>0</v>
      </c>
      <c r="C249" s="42">
        <f>'[1]S6 Maquette'!F249</f>
        <v>0</v>
      </c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6"/>
      <c r="Q249" s="86"/>
      <c r="R249" s="86"/>
      <c r="S249" s="86"/>
      <c r="T249" s="45"/>
    </row>
    <row r="250" spans="1:20" ht="30.6" customHeight="1" x14ac:dyDescent="0.25">
      <c r="A250" s="87">
        <f>'[1]S6 Maquette'!B250</f>
        <v>0</v>
      </c>
      <c r="B250" s="87">
        <f>'[1]S6 Maquette'!C250</f>
        <v>0</v>
      </c>
      <c r="C250" s="42">
        <f>'[1]S6 Maquette'!F250</f>
        <v>0</v>
      </c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6"/>
      <c r="Q250" s="86"/>
      <c r="R250" s="86"/>
      <c r="S250" s="86"/>
      <c r="T250" s="45"/>
    </row>
    <row r="251" spans="1:20" ht="30.6" customHeight="1" x14ac:dyDescent="0.25">
      <c r="A251" s="87">
        <f>'[1]S6 Maquette'!B251</f>
        <v>0</v>
      </c>
      <c r="B251" s="87">
        <f>'[1]S6 Maquette'!C251</f>
        <v>0</v>
      </c>
      <c r="C251" s="42">
        <f>'[1]S6 Maquette'!F251</f>
        <v>0</v>
      </c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6"/>
      <c r="Q251" s="86"/>
      <c r="R251" s="86"/>
      <c r="S251" s="86"/>
      <c r="T251" s="45"/>
    </row>
    <row r="252" spans="1:20" ht="30.6" customHeight="1" x14ac:dyDescent="0.25">
      <c r="A252" s="87">
        <f>'[1]S6 Maquette'!B252</f>
        <v>0</v>
      </c>
      <c r="B252" s="87">
        <f>'[1]S6 Maquette'!C252</f>
        <v>0</v>
      </c>
      <c r="C252" s="42">
        <f>'[1]S6 Maquette'!F252</f>
        <v>0</v>
      </c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6"/>
      <c r="Q252" s="86"/>
      <c r="R252" s="86"/>
      <c r="S252" s="86"/>
      <c r="T252" s="45"/>
    </row>
    <row r="253" spans="1:20" ht="30.6" customHeight="1" x14ac:dyDescent="0.25">
      <c r="A253" s="87">
        <f>'[1]S6 Maquette'!B253</f>
        <v>0</v>
      </c>
      <c r="B253" s="87">
        <f>'[1]S6 Maquette'!C253</f>
        <v>0</v>
      </c>
      <c r="C253" s="42">
        <f>'[1]S6 Maquette'!F253</f>
        <v>0</v>
      </c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6"/>
      <c r="Q253" s="86"/>
      <c r="R253" s="86"/>
      <c r="S253" s="86"/>
      <c r="T253" s="45"/>
    </row>
    <row r="254" spans="1:20" ht="30.6" customHeight="1" x14ac:dyDescent="0.25">
      <c r="A254" s="87">
        <f>'[1]S6 Maquette'!B254</f>
        <v>0</v>
      </c>
      <c r="B254" s="87">
        <f>'[1]S6 Maquette'!C254</f>
        <v>0</v>
      </c>
      <c r="C254" s="42">
        <f>'[1]S6 Maquette'!F254</f>
        <v>0</v>
      </c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6"/>
      <c r="Q254" s="86"/>
      <c r="R254" s="86"/>
      <c r="S254" s="86"/>
      <c r="T254" s="45"/>
    </row>
    <row r="255" spans="1:20" ht="30.6" customHeight="1" x14ac:dyDescent="0.25">
      <c r="A255" s="87">
        <f>'[1]S6 Maquette'!B255</f>
        <v>0</v>
      </c>
      <c r="B255" s="87">
        <f>'[1]S6 Maquette'!C255</f>
        <v>0</v>
      </c>
      <c r="C255" s="42">
        <f>'[1]S6 Maquette'!F255</f>
        <v>0</v>
      </c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6"/>
      <c r="Q255" s="86"/>
      <c r="R255" s="86"/>
      <c r="S255" s="86"/>
      <c r="T255" s="45"/>
    </row>
    <row r="256" spans="1:20" ht="30.6" customHeight="1" x14ac:dyDescent="0.25">
      <c r="A256" s="87">
        <f>'[1]S6 Maquette'!B256</f>
        <v>0</v>
      </c>
      <c r="B256" s="87">
        <f>'[1]S6 Maquette'!C256</f>
        <v>0</v>
      </c>
      <c r="C256" s="42">
        <f>'[1]S6 Maquette'!F256</f>
        <v>0</v>
      </c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6"/>
      <c r="Q256" s="86"/>
      <c r="R256" s="86"/>
      <c r="S256" s="86"/>
      <c r="T256" s="45"/>
    </row>
    <row r="257" spans="1:20" ht="30.6" customHeight="1" x14ac:dyDescent="0.25">
      <c r="A257" s="87">
        <f>'[1]S6 Maquette'!B257</f>
        <v>0</v>
      </c>
      <c r="B257" s="87">
        <f>'[1]S6 Maquette'!C257</f>
        <v>0</v>
      </c>
      <c r="C257" s="42">
        <f>'[1]S6 Maquette'!F257</f>
        <v>0</v>
      </c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6"/>
      <c r="Q257" s="86"/>
      <c r="R257" s="86"/>
      <c r="S257" s="86"/>
      <c r="T257" s="45"/>
    </row>
    <row r="258" spans="1:20" ht="30.6" customHeight="1" x14ac:dyDescent="0.25">
      <c r="A258" s="87">
        <f>'[1]S6 Maquette'!B258</f>
        <v>0</v>
      </c>
      <c r="B258" s="87">
        <f>'[1]S6 Maquette'!C258</f>
        <v>0</v>
      </c>
      <c r="C258" s="42">
        <f>'[1]S6 Maquette'!F258</f>
        <v>0</v>
      </c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6"/>
      <c r="Q258" s="86"/>
      <c r="R258" s="86"/>
      <c r="S258" s="86"/>
      <c r="T258" s="45"/>
    </row>
    <row r="259" spans="1:20" ht="30.6" customHeight="1" x14ac:dyDescent="0.25">
      <c r="A259" s="87">
        <f>'[1]S6 Maquette'!B259</f>
        <v>0</v>
      </c>
      <c r="B259" s="87">
        <f>'[1]S6 Maquette'!C259</f>
        <v>0</v>
      </c>
      <c r="C259" s="42">
        <f>'[1]S6 Maquette'!F259</f>
        <v>0</v>
      </c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6"/>
      <c r="Q259" s="86"/>
      <c r="R259" s="86"/>
      <c r="S259" s="86"/>
      <c r="T259" s="45"/>
    </row>
    <row r="260" spans="1:20" ht="30.6" customHeight="1" x14ac:dyDescent="0.25">
      <c r="A260" s="87">
        <f>'[1]S6 Maquette'!B260</f>
        <v>0</v>
      </c>
      <c r="B260" s="87">
        <f>'[1]S6 Maquette'!C260</f>
        <v>0</v>
      </c>
      <c r="C260" s="42">
        <f>'[1]S6 Maquette'!F260</f>
        <v>0</v>
      </c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6"/>
      <c r="Q260" s="86"/>
      <c r="R260" s="86"/>
      <c r="S260" s="86"/>
      <c r="T260" s="45"/>
    </row>
    <row r="261" spans="1:20" ht="30.6" customHeight="1" x14ac:dyDescent="0.25">
      <c r="A261" s="87">
        <f>'[1]S6 Maquette'!B261</f>
        <v>0</v>
      </c>
      <c r="B261" s="87">
        <f>'[1]S6 Maquette'!C261</f>
        <v>0</v>
      </c>
      <c r="C261" s="42">
        <f>'[1]S6 Maquette'!F261</f>
        <v>0</v>
      </c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6"/>
      <c r="Q261" s="86"/>
      <c r="R261" s="86"/>
      <c r="S261" s="86"/>
      <c r="T261" s="45"/>
    </row>
    <row r="262" spans="1:20" ht="30.6" customHeight="1" x14ac:dyDescent="0.25">
      <c r="A262" s="87">
        <f>'[1]S6 Maquette'!B262</f>
        <v>0</v>
      </c>
      <c r="B262" s="87">
        <f>'[1]S6 Maquette'!C262</f>
        <v>0</v>
      </c>
      <c r="C262" s="42">
        <f>'[1]S6 Maquette'!F262</f>
        <v>0</v>
      </c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6"/>
      <c r="Q262" s="86"/>
      <c r="R262" s="86"/>
      <c r="S262" s="86"/>
      <c r="T262" s="45"/>
    </row>
    <row r="263" spans="1:20" ht="30.6" customHeight="1" x14ac:dyDescent="0.25">
      <c r="A263" s="87">
        <f>'[1]S6 Maquette'!B263</f>
        <v>0</v>
      </c>
      <c r="B263" s="87">
        <f>'[1]S6 Maquette'!C263</f>
        <v>0</v>
      </c>
      <c r="C263" s="42">
        <f>'[1]S6 Maquette'!F263</f>
        <v>0</v>
      </c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45"/>
    </row>
    <row r="264" spans="1:20" ht="30.6" customHeight="1" x14ac:dyDescent="0.25">
      <c r="A264" s="87">
        <f>'[1]S6 Maquette'!B264</f>
        <v>0</v>
      </c>
      <c r="B264" s="87">
        <f>'[1]S6 Maquette'!C264</f>
        <v>0</v>
      </c>
      <c r="C264" s="42">
        <f>'[1]S6 Maquette'!F264</f>
        <v>0</v>
      </c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6"/>
      <c r="Q264" s="86"/>
      <c r="R264" s="86"/>
      <c r="S264" s="86"/>
      <c r="T264" s="45"/>
    </row>
    <row r="265" spans="1:20" ht="30.6" customHeight="1" x14ac:dyDescent="0.25">
      <c r="A265" s="87">
        <f>'[1]S6 Maquette'!B265</f>
        <v>0</v>
      </c>
      <c r="B265" s="87">
        <f>'[1]S6 Maquette'!C265</f>
        <v>0</v>
      </c>
      <c r="C265" s="42">
        <f>'[1]S6 Maquette'!F265</f>
        <v>0</v>
      </c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6"/>
      <c r="Q265" s="86"/>
      <c r="R265" s="86"/>
      <c r="S265" s="86"/>
      <c r="T265" s="45"/>
    </row>
    <row r="266" spans="1:20" ht="30.6" customHeight="1" x14ac:dyDescent="0.25">
      <c r="A266" s="87">
        <f>'[1]S6 Maquette'!B266</f>
        <v>0</v>
      </c>
      <c r="B266" s="87">
        <f>'[1]S6 Maquette'!C266</f>
        <v>0</v>
      </c>
      <c r="C266" s="42">
        <f>'[1]S6 Maquette'!F266</f>
        <v>0</v>
      </c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6"/>
      <c r="Q266" s="86"/>
      <c r="R266" s="86"/>
      <c r="S266" s="86"/>
      <c r="T266" s="45"/>
    </row>
    <row r="267" spans="1:20" ht="30.6" customHeight="1" x14ac:dyDescent="0.25">
      <c r="A267" s="87">
        <f>'[1]S6 Maquette'!B267</f>
        <v>0</v>
      </c>
      <c r="B267" s="87">
        <f>'[1]S6 Maquette'!C267</f>
        <v>0</v>
      </c>
      <c r="C267" s="42">
        <f>'[1]S6 Maquette'!F267</f>
        <v>0</v>
      </c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6"/>
      <c r="Q267" s="86"/>
      <c r="R267" s="86"/>
      <c r="S267" s="86"/>
      <c r="T267" s="45"/>
    </row>
    <row r="268" spans="1:20" ht="30.6" customHeight="1" x14ac:dyDescent="0.25">
      <c r="A268" s="87">
        <f>'[1]S6 Maquette'!B268</f>
        <v>0</v>
      </c>
      <c r="B268" s="87">
        <f>'[1]S6 Maquette'!C268</f>
        <v>0</v>
      </c>
      <c r="C268" s="42">
        <f>'[1]S6 Maquette'!F268</f>
        <v>0</v>
      </c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6"/>
      <c r="Q268" s="86"/>
      <c r="R268" s="86"/>
      <c r="S268" s="86"/>
      <c r="T268" s="45"/>
    </row>
    <row r="269" spans="1:20" ht="30.6" customHeight="1" x14ac:dyDescent="0.25">
      <c r="A269" s="87">
        <f>'[1]S6 Maquette'!B269</f>
        <v>0</v>
      </c>
      <c r="B269" s="87">
        <f>'[1]S6 Maquette'!C269</f>
        <v>0</v>
      </c>
      <c r="C269" s="42">
        <f>'[1]S6 Maquette'!F269</f>
        <v>0</v>
      </c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6"/>
      <c r="Q269" s="86"/>
      <c r="R269" s="86"/>
      <c r="S269" s="86"/>
      <c r="T269" s="45"/>
    </row>
    <row r="270" spans="1:20" ht="30.6" customHeight="1" x14ac:dyDescent="0.25">
      <c r="A270" s="87">
        <f>'[1]S6 Maquette'!B270</f>
        <v>0</v>
      </c>
      <c r="B270" s="87">
        <f>'[1]S6 Maquette'!C270</f>
        <v>0</v>
      </c>
      <c r="C270" s="42">
        <f>'[1]S6 Maquette'!F270</f>
        <v>0</v>
      </c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6"/>
      <c r="Q270" s="86"/>
      <c r="R270" s="86"/>
      <c r="S270" s="86"/>
      <c r="T270" s="45"/>
    </row>
    <row r="271" spans="1:20" ht="30.6" customHeight="1" x14ac:dyDescent="0.25">
      <c r="A271" s="87">
        <f>'[1]S6 Maquette'!B271</f>
        <v>0</v>
      </c>
      <c r="B271" s="87">
        <f>'[1]S6 Maquette'!C271</f>
        <v>0</v>
      </c>
      <c r="C271" s="42">
        <f>'[1]S6 Maquette'!F271</f>
        <v>0</v>
      </c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6"/>
      <c r="Q271" s="86"/>
      <c r="R271" s="86"/>
      <c r="S271" s="86"/>
      <c r="T271" s="45"/>
    </row>
    <row r="272" spans="1:20" ht="30.6" customHeight="1" x14ac:dyDescent="0.25">
      <c r="A272" s="87">
        <f>'[1]S6 Maquette'!B272</f>
        <v>0</v>
      </c>
      <c r="B272" s="87">
        <f>'[1]S6 Maquette'!C272</f>
        <v>0</v>
      </c>
      <c r="C272" s="42">
        <f>'[1]S6 Maquette'!F272</f>
        <v>0</v>
      </c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6"/>
      <c r="Q272" s="86"/>
      <c r="R272" s="86"/>
      <c r="S272" s="86"/>
      <c r="T272" s="45"/>
    </row>
    <row r="273" spans="1:20" ht="30.6" customHeight="1" x14ac:dyDescent="0.25">
      <c r="A273" s="87">
        <f>'[1]S6 Maquette'!B273</f>
        <v>0</v>
      </c>
      <c r="B273" s="87">
        <f>'[1]S6 Maquette'!C273</f>
        <v>0</v>
      </c>
      <c r="C273" s="42">
        <f>'[1]S6 Maquette'!F273</f>
        <v>0</v>
      </c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6"/>
      <c r="Q273" s="86"/>
      <c r="R273" s="86"/>
      <c r="S273" s="86"/>
      <c r="T273" s="45"/>
    </row>
    <row r="274" spans="1:20" ht="30.6" customHeight="1" x14ac:dyDescent="0.25">
      <c r="A274" s="87">
        <f>'[1]S6 Maquette'!B274</f>
        <v>0</v>
      </c>
      <c r="B274" s="87">
        <f>'[1]S6 Maquette'!C274</f>
        <v>0</v>
      </c>
      <c r="C274" s="42">
        <f>'[1]S6 Maquette'!F274</f>
        <v>0</v>
      </c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6"/>
      <c r="Q274" s="86"/>
      <c r="R274" s="86"/>
      <c r="S274" s="86"/>
      <c r="T274" s="45"/>
    </row>
    <row r="275" spans="1:20" ht="30.6" customHeight="1" x14ac:dyDescent="0.25">
      <c r="A275" s="87">
        <f>'[1]S6 Maquette'!B275</f>
        <v>0</v>
      </c>
      <c r="B275" s="87">
        <f>'[1]S6 Maquette'!C275</f>
        <v>0</v>
      </c>
      <c r="C275" s="42">
        <f>'[1]S6 Maquette'!F275</f>
        <v>0</v>
      </c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6"/>
      <c r="Q275" s="86"/>
      <c r="R275" s="86"/>
      <c r="S275" s="86"/>
      <c r="T275" s="45"/>
    </row>
    <row r="276" spans="1:20" ht="30.6" customHeight="1" x14ac:dyDescent="0.25">
      <c r="A276" s="87">
        <f>'[1]S6 Maquette'!B276</f>
        <v>0</v>
      </c>
      <c r="B276" s="87">
        <f>'[1]S6 Maquette'!C276</f>
        <v>0</v>
      </c>
      <c r="C276" s="42">
        <f>'[1]S6 Maquette'!F276</f>
        <v>0</v>
      </c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6"/>
      <c r="Q276" s="86"/>
      <c r="R276" s="86"/>
      <c r="S276" s="86"/>
      <c r="T276" s="45"/>
    </row>
    <row r="277" spans="1:20" ht="30.6" customHeight="1" x14ac:dyDescent="0.25">
      <c r="A277" s="87">
        <f>'[1]S6 Maquette'!B277</f>
        <v>0</v>
      </c>
      <c r="B277" s="87">
        <f>'[1]S6 Maquette'!C277</f>
        <v>0</v>
      </c>
      <c r="C277" s="42">
        <f>'[1]S6 Maquette'!F277</f>
        <v>0</v>
      </c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6"/>
      <c r="Q277" s="86"/>
      <c r="R277" s="86"/>
      <c r="S277" s="86"/>
      <c r="T277" s="45"/>
    </row>
    <row r="278" spans="1:20" ht="30.6" customHeight="1" x14ac:dyDescent="0.25">
      <c r="A278" s="87">
        <f>'[1]S6 Maquette'!B278</f>
        <v>0</v>
      </c>
      <c r="B278" s="87">
        <f>'[1]S6 Maquette'!C278</f>
        <v>0</v>
      </c>
      <c r="C278" s="42">
        <f>'[1]S6 Maquette'!F278</f>
        <v>0</v>
      </c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6"/>
      <c r="Q278" s="86"/>
      <c r="R278" s="86"/>
      <c r="S278" s="86"/>
      <c r="T278" s="45"/>
    </row>
    <row r="279" spans="1:20" ht="30.6" customHeight="1" x14ac:dyDescent="0.25">
      <c r="A279" s="87">
        <f>'[1]S6 Maquette'!B279</f>
        <v>0</v>
      </c>
      <c r="B279" s="87">
        <f>'[1]S6 Maquette'!C279</f>
        <v>0</v>
      </c>
      <c r="C279" s="42">
        <f>'[1]S6 Maquette'!F279</f>
        <v>0</v>
      </c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6"/>
      <c r="Q279" s="86"/>
      <c r="R279" s="86"/>
      <c r="S279" s="86"/>
      <c r="T279" s="45"/>
    </row>
    <row r="280" spans="1:20" ht="30.6" customHeight="1" x14ac:dyDescent="0.25">
      <c r="A280" s="87">
        <f>'[1]S6 Maquette'!B280</f>
        <v>0</v>
      </c>
      <c r="B280" s="87">
        <f>'[1]S6 Maquette'!C280</f>
        <v>0</v>
      </c>
      <c r="C280" s="42">
        <f>'[1]S6 Maquette'!F280</f>
        <v>0</v>
      </c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86"/>
      <c r="S280" s="86"/>
      <c r="T280" s="45"/>
    </row>
    <row r="281" spans="1:20" ht="30.6" customHeight="1" x14ac:dyDescent="0.25">
      <c r="A281" s="87">
        <f>'[1]S6 Maquette'!B281</f>
        <v>0</v>
      </c>
      <c r="B281" s="87">
        <f>'[1]S6 Maquette'!C281</f>
        <v>0</v>
      </c>
      <c r="C281" s="42">
        <f>'[1]S6 Maquette'!F281</f>
        <v>0</v>
      </c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6"/>
      <c r="Q281" s="86"/>
      <c r="R281" s="86"/>
      <c r="S281" s="86"/>
      <c r="T281" s="45"/>
    </row>
    <row r="282" spans="1:20" ht="30.6" customHeight="1" x14ac:dyDescent="0.25">
      <c r="A282" s="87">
        <f>'[1]S6 Maquette'!B282</f>
        <v>0</v>
      </c>
      <c r="B282" s="87">
        <f>'[1]S6 Maquette'!C282</f>
        <v>0</v>
      </c>
      <c r="C282" s="42">
        <f>'[1]S6 Maquette'!F282</f>
        <v>0</v>
      </c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6"/>
      <c r="Q282" s="86"/>
      <c r="R282" s="86"/>
      <c r="S282" s="86"/>
      <c r="T282" s="45"/>
    </row>
    <row r="283" spans="1:20" ht="30.6" customHeight="1" x14ac:dyDescent="0.25">
      <c r="A283" s="87">
        <f>'[1]S6 Maquette'!B283</f>
        <v>0</v>
      </c>
      <c r="B283" s="87">
        <f>'[1]S6 Maquette'!C283</f>
        <v>0</v>
      </c>
      <c r="C283" s="42">
        <f>'[1]S6 Maquette'!F283</f>
        <v>0</v>
      </c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6"/>
      <c r="Q283" s="86"/>
      <c r="R283" s="86"/>
      <c r="S283" s="86"/>
      <c r="T283" s="45"/>
    </row>
    <row r="284" spans="1:20" ht="30.6" customHeight="1" x14ac:dyDescent="0.25">
      <c r="A284" s="87">
        <f>'[1]S6 Maquette'!B284</f>
        <v>0</v>
      </c>
      <c r="B284" s="87">
        <f>'[1]S6 Maquette'!C284</f>
        <v>0</v>
      </c>
      <c r="C284" s="42">
        <f>'[1]S6 Maquette'!F284</f>
        <v>0</v>
      </c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6"/>
      <c r="Q284" s="86"/>
      <c r="R284" s="86"/>
      <c r="S284" s="86"/>
      <c r="T284" s="45"/>
    </row>
    <row r="285" spans="1:20" ht="30.6" customHeight="1" x14ac:dyDescent="0.25">
      <c r="A285" s="87">
        <f>'[1]S6 Maquette'!B285</f>
        <v>0</v>
      </c>
      <c r="B285" s="87">
        <f>'[1]S6 Maquette'!C285</f>
        <v>0</v>
      </c>
      <c r="C285" s="42">
        <f>'[1]S6 Maquette'!F285</f>
        <v>0</v>
      </c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6"/>
      <c r="Q285" s="86"/>
      <c r="R285" s="86"/>
      <c r="S285" s="86"/>
      <c r="T285" s="45"/>
    </row>
    <row r="286" spans="1:20" ht="30.6" customHeight="1" x14ac:dyDescent="0.25">
      <c r="A286" s="87">
        <f>'[1]S6 Maquette'!B286</f>
        <v>0</v>
      </c>
      <c r="B286" s="87">
        <f>'[1]S6 Maquette'!C286</f>
        <v>0</v>
      </c>
      <c r="C286" s="42">
        <f>'[1]S6 Maquette'!F286</f>
        <v>0</v>
      </c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6"/>
      <c r="Q286" s="86"/>
      <c r="R286" s="86"/>
      <c r="S286" s="86"/>
      <c r="T286" s="45"/>
    </row>
    <row r="287" spans="1:20" ht="30.6" customHeight="1" x14ac:dyDescent="0.25">
      <c r="A287" s="87">
        <f>'[1]S6 Maquette'!B287</f>
        <v>0</v>
      </c>
      <c r="B287" s="87">
        <f>'[1]S6 Maquette'!C287</f>
        <v>0</v>
      </c>
      <c r="C287" s="42">
        <f>'[1]S6 Maquette'!F287</f>
        <v>0</v>
      </c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6"/>
      <c r="Q287" s="86"/>
      <c r="R287" s="86"/>
      <c r="S287" s="86"/>
      <c r="T287" s="45"/>
    </row>
    <row r="288" spans="1:20" ht="30.6" customHeight="1" x14ac:dyDescent="0.25">
      <c r="A288" s="87">
        <f>'[1]S6 Maquette'!B288</f>
        <v>0</v>
      </c>
      <c r="B288" s="87">
        <f>'[1]S6 Maquette'!C288</f>
        <v>0</v>
      </c>
      <c r="C288" s="42">
        <f>'[1]S6 Maquette'!F288</f>
        <v>0</v>
      </c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6"/>
      <c r="Q288" s="86"/>
      <c r="R288" s="86"/>
      <c r="S288" s="86"/>
      <c r="T288" s="45"/>
    </row>
    <row r="289" spans="1:20" ht="30.6" customHeight="1" x14ac:dyDescent="0.25">
      <c r="A289" s="87">
        <f>'[1]S6 Maquette'!B289</f>
        <v>0</v>
      </c>
      <c r="B289" s="87">
        <f>'[1]S6 Maquette'!C289</f>
        <v>0</v>
      </c>
      <c r="C289" s="42">
        <f>'[1]S6 Maquette'!F289</f>
        <v>0</v>
      </c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6"/>
      <c r="Q289" s="86"/>
      <c r="R289" s="86"/>
      <c r="S289" s="86"/>
      <c r="T289" s="45"/>
    </row>
    <row r="290" spans="1:20" ht="30.6" customHeight="1" x14ac:dyDescent="0.25">
      <c r="A290" s="87">
        <f>'[1]S6 Maquette'!B290</f>
        <v>0</v>
      </c>
      <c r="B290" s="87">
        <f>'[1]S6 Maquette'!C290</f>
        <v>0</v>
      </c>
      <c r="C290" s="42">
        <f>'[1]S6 Maquette'!F290</f>
        <v>0</v>
      </c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6"/>
      <c r="Q290" s="86"/>
      <c r="R290" s="86"/>
      <c r="S290" s="86"/>
      <c r="T290" s="45"/>
    </row>
    <row r="291" spans="1:20" ht="30.6" customHeight="1" x14ac:dyDescent="0.25">
      <c r="A291" s="87">
        <f>'[1]S6 Maquette'!B291</f>
        <v>0</v>
      </c>
      <c r="B291" s="87">
        <f>'[1]S6 Maquette'!C291</f>
        <v>0</v>
      </c>
      <c r="C291" s="42">
        <f>'[1]S6 Maquette'!F291</f>
        <v>0</v>
      </c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6"/>
      <c r="Q291" s="86"/>
      <c r="R291" s="86"/>
      <c r="S291" s="86"/>
      <c r="T291" s="45"/>
    </row>
    <row r="292" spans="1:20" ht="30.6" customHeight="1" x14ac:dyDescent="0.25">
      <c r="A292" s="87">
        <f>'[1]S6 Maquette'!B292</f>
        <v>0</v>
      </c>
      <c r="B292" s="87">
        <f>'[1]S6 Maquette'!C292</f>
        <v>0</v>
      </c>
      <c r="C292" s="42">
        <f>'[1]S6 Maquette'!F292</f>
        <v>0</v>
      </c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6"/>
      <c r="Q292" s="86"/>
      <c r="R292" s="86"/>
      <c r="S292" s="86"/>
      <c r="T292" s="45"/>
    </row>
    <row r="293" spans="1:20" ht="30.6" customHeight="1" x14ac:dyDescent="0.25">
      <c r="A293" s="87">
        <f>'[1]S6 Maquette'!B293</f>
        <v>0</v>
      </c>
      <c r="B293" s="87">
        <f>'[1]S6 Maquette'!C293</f>
        <v>0</v>
      </c>
      <c r="C293" s="42">
        <f>'[1]S6 Maquette'!F293</f>
        <v>0</v>
      </c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6"/>
      <c r="Q293" s="86"/>
      <c r="R293" s="86"/>
      <c r="S293" s="86"/>
      <c r="T293" s="45"/>
    </row>
    <row r="294" spans="1:20" ht="30.6" customHeight="1" x14ac:dyDescent="0.25">
      <c r="A294" s="87">
        <f>'[1]S6 Maquette'!B294</f>
        <v>0</v>
      </c>
      <c r="B294" s="87">
        <f>'[1]S6 Maquette'!C294</f>
        <v>0</v>
      </c>
      <c r="C294" s="42">
        <f>'[1]S6 Maquette'!F294</f>
        <v>0</v>
      </c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6"/>
      <c r="Q294" s="86"/>
      <c r="R294" s="86"/>
      <c r="S294" s="86"/>
      <c r="T294" s="45"/>
    </row>
    <row r="295" spans="1:20" ht="30.6" customHeight="1" x14ac:dyDescent="0.25">
      <c r="A295" s="87">
        <f>'[1]S6 Maquette'!B295</f>
        <v>0</v>
      </c>
      <c r="B295" s="87">
        <f>'[1]S6 Maquette'!C295</f>
        <v>0</v>
      </c>
      <c r="C295" s="42">
        <f>'[1]S6 Maquette'!F295</f>
        <v>0</v>
      </c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6"/>
      <c r="Q295" s="86"/>
      <c r="R295" s="86"/>
      <c r="S295" s="86"/>
      <c r="T295" s="45"/>
    </row>
    <row r="296" spans="1:20" ht="30.6" customHeight="1" x14ac:dyDescent="0.25">
      <c r="A296" s="87">
        <f>'[1]S6 Maquette'!B296</f>
        <v>0</v>
      </c>
      <c r="B296" s="87">
        <f>'[1]S6 Maquette'!C296</f>
        <v>0</v>
      </c>
      <c r="C296" s="42">
        <f>'[1]S6 Maquette'!F296</f>
        <v>0</v>
      </c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6"/>
      <c r="Q296" s="86"/>
      <c r="R296" s="86"/>
      <c r="S296" s="86"/>
      <c r="T296" s="45"/>
    </row>
    <row r="297" spans="1:20" ht="30.6" customHeight="1" x14ac:dyDescent="0.25">
      <c r="A297" s="87">
        <f>'[1]S6 Maquette'!B297</f>
        <v>0</v>
      </c>
      <c r="B297" s="87">
        <f>'[1]S6 Maquette'!C297</f>
        <v>0</v>
      </c>
      <c r="C297" s="42">
        <f>'[1]S6 Maquette'!F297</f>
        <v>0</v>
      </c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6"/>
      <c r="Q297" s="86"/>
      <c r="R297" s="86"/>
      <c r="S297" s="86"/>
      <c r="T297" s="45"/>
    </row>
    <row r="298" spans="1:20" ht="30.6" customHeight="1" x14ac:dyDescent="0.25">
      <c r="A298" s="87">
        <f>'[1]S6 Maquette'!B298</f>
        <v>0</v>
      </c>
      <c r="B298" s="87">
        <f>'[1]S6 Maquette'!C298</f>
        <v>0</v>
      </c>
      <c r="C298" s="42">
        <f>'[1]S6 Maquette'!F298</f>
        <v>0</v>
      </c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6"/>
      <c r="Q298" s="86"/>
      <c r="R298" s="86"/>
      <c r="S298" s="86"/>
      <c r="T298" s="45"/>
    </row>
    <row r="299" spans="1:20" ht="30.6" customHeight="1" x14ac:dyDescent="0.25">
      <c r="A299" s="87">
        <f>'[1]S6 Maquette'!B299</f>
        <v>0</v>
      </c>
      <c r="B299" s="87">
        <f>'[1]S6 Maquette'!C299</f>
        <v>0</v>
      </c>
      <c r="C299" s="42">
        <f>'[1]S6 Maquette'!F299</f>
        <v>0</v>
      </c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6"/>
      <c r="Q299" s="86"/>
      <c r="R299" s="86"/>
      <c r="S299" s="86"/>
      <c r="T299" s="45"/>
    </row>
    <row r="300" spans="1:20" ht="30.6" customHeight="1" x14ac:dyDescent="0.25">
      <c r="A300" s="87">
        <f>'[1]S6 Maquette'!B300</f>
        <v>0</v>
      </c>
      <c r="B300" s="87">
        <f>'[1]S6 Maquette'!C300</f>
        <v>0</v>
      </c>
      <c r="C300" s="42">
        <f>'[1]S6 Maquette'!F300</f>
        <v>0</v>
      </c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6"/>
      <c r="Q300" s="86"/>
      <c r="R300" s="86"/>
      <c r="S300" s="86"/>
      <c r="T300" s="45"/>
    </row>
  </sheetData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1" priority="22">
      <formula>$C1="Parcours Pédagogique"</formula>
    </cfRule>
    <cfRule type="expression" dxfId="32" priority="23">
      <formula>$C1="BLOC"</formula>
    </cfRule>
    <cfRule type="expression" dxfId="30" priority="24">
      <formula>$C1="OPTION"</formula>
    </cfRule>
  </conditionalFormatting>
  <conditionalFormatting sqref="A27:K39">
    <cfRule type="expression" dxfId="29" priority="13">
      <formula>$C27="Modification MCC"</formula>
    </cfRule>
    <cfRule type="expression" dxfId="27" priority="14">
      <formula>$C27="Modification"</formula>
    </cfRule>
    <cfRule type="expression" dxfId="26" priority="15">
      <formula>$C27="Création"</formula>
    </cfRule>
    <cfRule type="expression" dxfId="28" priority="16">
      <formula>$C27="Fermeture"</formula>
    </cfRule>
  </conditionalFormatting>
  <conditionalFormatting sqref="A16:S26 L27:L39 M39:S39 A40:S298 N27:R38 T16">
    <cfRule type="expression" dxfId="25" priority="27">
      <formula>$C16="Modification MCC"</formula>
    </cfRule>
  </conditionalFormatting>
  <conditionalFormatting sqref="A18:S26 N27:R38 L27:L39 M39:S39 A40:S300 T18">
    <cfRule type="expression" dxfId="24" priority="31">
      <formula>$C18="Modification"</formula>
    </cfRule>
  </conditionalFormatting>
  <conditionalFormatting sqref="B1:S9 B10:E10 J10:S11 B11:D11 B12:M12 P12 B13:L13 B14:N14 P14:S17 B15:M17 B301:S999">
    <cfRule type="expression" dxfId="23" priority="29">
      <formula>$D1="Création"</formula>
    </cfRule>
    <cfRule type="expression" dxfId="22" priority="30">
      <formula>$D1="Fermeture"</formula>
    </cfRule>
  </conditionalFormatting>
  <conditionalFormatting sqref="C1:S999">
    <cfRule type="expression" dxfId="21" priority="1">
      <formula>$B1="Option"</formula>
    </cfRule>
  </conditionalFormatting>
  <conditionalFormatting sqref="J1:J999">
    <cfRule type="expression" dxfId="20" priority="12">
      <formula>$I1="NON"</formula>
    </cfRule>
  </conditionalFormatting>
  <conditionalFormatting sqref="L1:L999">
    <cfRule type="expression" dxfId="19" priority="17">
      <formula>$K1="CCI (CC Intégral)"</formula>
    </cfRule>
    <cfRule type="expression" dxfId="18" priority="18">
      <formula>$K1="CT (Contrôle terminal)"</formula>
    </cfRule>
  </conditionalFormatting>
  <conditionalFormatting sqref="L18:L300 M18">
    <cfRule type="expression" dxfId="17" priority="25">
      <formula>$K1="CT (Contrôle terminal)"</formula>
    </cfRule>
  </conditionalFormatting>
  <conditionalFormatting sqref="L18:L300">
    <cfRule type="expression" dxfId="16" priority="26">
      <formula>$K1="CCI (CC Intégral)"</formula>
    </cfRule>
  </conditionalFormatting>
  <conditionalFormatting sqref="M1:M999">
    <cfRule type="expression" dxfId="15" priority="7">
      <formula>$K1="CT (Contrôle terminal)"</formula>
    </cfRule>
  </conditionalFormatting>
  <conditionalFormatting sqref="M27:M38">
    <cfRule type="expression" dxfId="11" priority="8">
      <formula>$C27="Modification MCC"</formula>
    </cfRule>
    <cfRule type="expression" dxfId="12" priority="9">
      <formula>$C27="Modification"</formula>
    </cfRule>
    <cfRule type="expression" dxfId="14" priority="10">
      <formula>$C27="Création"</formula>
    </cfRule>
    <cfRule type="expression" dxfId="13" priority="11">
      <formula>$C27="Fermeture"</formula>
    </cfRule>
  </conditionalFormatting>
  <conditionalFormatting sqref="N1:O999">
    <cfRule type="expression" dxfId="10" priority="21">
      <formula>$K1="CCI (CC Intégral)"</formula>
    </cfRule>
  </conditionalFormatting>
  <conditionalFormatting sqref="P14:S17 B15:M17 B1:S9 J10:S11 B14:N14 B301:S999 B12:M12 B13:L13 B10:E10 B11:D11 P12">
    <cfRule type="expression" dxfId="9" priority="28">
      <formula>$D1="Modification"</formula>
    </cfRule>
  </conditionalFormatting>
  <conditionalFormatting sqref="Q1:R999">
    <cfRule type="expression" dxfId="8" priority="19">
      <formula>$P1="Autres"</formula>
    </cfRule>
  </conditionalFormatting>
  <conditionalFormatting sqref="S1:S999">
    <cfRule type="expression" dxfId="7" priority="2">
      <formula>$P1="CT (Contrôle terminal)"</formula>
    </cfRule>
  </conditionalFormatting>
  <conditionalFormatting sqref="S27:S38">
    <cfRule type="expression" dxfId="3" priority="3">
      <formula>$C27="Modification MCC"</formula>
    </cfRule>
    <cfRule type="expression" dxfId="4" priority="4">
      <formula>$C27="Modification"</formula>
    </cfRule>
    <cfRule type="expression" dxfId="6" priority="5">
      <formula>$C27="Création"</formula>
    </cfRule>
    <cfRule type="expression" dxfId="5" priority="6">
      <formula>$C27="Fermeture"</formula>
    </cfRule>
  </conditionalFormatting>
  <conditionalFormatting sqref="T18 A18:S26 N27:R38 L27:L39 M39:S39 A40:S300">
    <cfRule type="expression" dxfId="2" priority="32">
      <formula>$C18="Création"</formula>
    </cfRule>
    <cfRule type="expression" dxfId="1" priority="33">
      <formula>$C18="Fermeture"</formula>
    </cfRule>
  </conditionalFormatting>
  <conditionalFormatting sqref="T18">
    <cfRule type="expression" dxfId="0" priority="20">
      <formula>$P18="CT (Contrôle terminal)"</formula>
    </cfRule>
  </conditionalFormatting>
  <dataValidations count="6">
    <dataValidation type="list" allowBlank="1" showInputMessage="1" showErrorMessage="1" sqref="G19 E19:F300 H19:I300 G23:G300" xr:uid="{654E277A-FF03-4790-BC61-87DCD619DA35}">
      <formula1>"OUI, NON"</formula1>
    </dataValidation>
    <dataValidation type="list" allowBlank="1" showInputMessage="1" showErrorMessage="1" sqref="P19:P300" xr:uid="{CFC22EE9-AED9-44DE-8EA7-F22CD032D06D}">
      <formula1>"CT (Contrôle terminal), Autres"</formula1>
    </dataValidation>
    <dataValidation type="list" allowBlank="1" showInputMessage="1" showErrorMessage="1" sqref="D1:D6" xr:uid="{55672898-0B36-4F2E-97C7-659DFC91AD64}">
      <formula1>"Obligatoire, Facultatif, Complémentaire"</formula1>
    </dataValidation>
    <dataValidation type="list" allowBlank="1" showInputMessage="1" showErrorMessage="1" sqref="C19:C300" xr:uid="{624C6CE5-7C18-4AC6-B581-470BC783D20B}">
      <formula1>"Modification MCC"</formula1>
    </dataValidation>
    <dataValidation type="list" allowBlank="1" showInputMessage="1" showErrorMessage="1" sqref="K19:K300" xr:uid="{F793CA28-3E42-4621-94B4-47764B86FB5E}">
      <formula1>List_Controle2</formula1>
    </dataValidation>
    <dataValidation type="list" allowBlank="1" showInputMessage="1" showErrorMessage="1" sqref="Q19:Q300 N19:N300" xr:uid="{174A1939-FA3E-4F7C-85A2-32D6AE2303E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8B69AC-EFCF-4E74-8C31-37650EFB6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  <ds:schemaRef ds:uri="aed399cb-1f1a-4adb-bc0c-c21a8083799a"/>
    <ds:schemaRef ds:uri="72c3e020-fc66-437b-b303-2fd699dc3af2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17</vt:i4>
      </vt:variant>
    </vt:vector>
  </HeadingPairs>
  <TitlesOfParts>
    <vt:vector size="30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S5 Maj-Min</vt:lpstr>
      <vt:lpstr> S5 MCC Maj-Min</vt:lpstr>
      <vt:lpstr> S6 Maj-Min</vt:lpstr>
      <vt:lpstr>S6 MCC Maj-Min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2024-10-23T15:45:10Z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