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ETTRES\"/>
    </mc:Choice>
  </mc:AlternateContent>
  <xr:revisionPtr revIDLastSave="0" documentId="13_ncr:1_{16720F75-CFC4-4273-8A06-8938A6EC4AB3}" xr6:coauthVersionLast="47" xr6:coauthVersionMax="47" xr10:uidLastSave="{00000000-0000-0000-0000-000000000000}"/>
  <bookViews>
    <workbookView xWindow="2430" yWindow="1050" windowWidth="22440" windowHeight="13200" firstSheet="2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79" i="19"/>
  <c r="B79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A93" i="19"/>
  <c r="B93" i="19"/>
  <c r="A94" i="19"/>
  <c r="B94" i="19"/>
  <c r="A95" i="19"/>
  <c r="B95" i="19"/>
  <c r="A96" i="19"/>
  <c r="B96" i="19"/>
  <c r="A97" i="19"/>
  <c r="B97" i="19"/>
  <c r="A98" i="19"/>
  <c r="B98" i="19"/>
  <c r="A99" i="19"/>
  <c r="B99" i="19"/>
  <c r="A100" i="19"/>
  <c r="B100" i="19"/>
  <c r="A101" i="19"/>
  <c r="B101" i="19"/>
  <c r="A102" i="19"/>
  <c r="B102" i="19"/>
  <c r="A103" i="19"/>
  <c r="B103" i="19"/>
  <c r="A104" i="19"/>
  <c r="B104" i="19"/>
  <c r="A105" i="19"/>
  <c r="B105" i="19"/>
  <c r="A106" i="19"/>
  <c r="B106" i="19"/>
  <c r="A107" i="19"/>
  <c r="B107" i="19"/>
  <c r="A108" i="19"/>
  <c r="B108" i="19"/>
  <c r="A109" i="19"/>
  <c r="B109" i="19"/>
  <c r="A110" i="19"/>
  <c r="B110" i="19"/>
  <c r="A111" i="19"/>
  <c r="B111" i="19"/>
  <c r="A112" i="19"/>
  <c r="B112" i="19"/>
  <c r="A113" i="19"/>
  <c r="B113" i="19"/>
  <c r="A114" i="19"/>
  <c r="B114" i="19"/>
  <c r="A115" i="19"/>
  <c r="B115" i="19"/>
  <c r="A116" i="19"/>
  <c r="B116" i="19"/>
  <c r="A117" i="19"/>
  <c r="B117" i="19"/>
  <c r="A118" i="19"/>
  <c r="B118" i="19"/>
  <c r="A119" i="19"/>
  <c r="B119" i="19"/>
  <c r="A120" i="19"/>
  <c r="B120" i="19"/>
  <c r="A121" i="19"/>
  <c r="B121" i="19"/>
  <c r="A122" i="19"/>
  <c r="B122" i="19"/>
  <c r="A123" i="19"/>
  <c r="B123" i="19"/>
  <c r="A124" i="19"/>
  <c r="B124" i="19"/>
  <c r="A125" i="19"/>
  <c r="B125" i="19"/>
  <c r="A126" i="19"/>
  <c r="B126" i="19"/>
  <c r="A127" i="19"/>
  <c r="B127" i="19"/>
  <c r="A128" i="19"/>
  <c r="B128" i="19"/>
  <c r="A129" i="19"/>
  <c r="B129" i="19"/>
  <c r="A130" i="19"/>
  <c r="B130" i="19"/>
  <c r="A131" i="19"/>
  <c r="B131" i="19"/>
  <c r="A132" i="19"/>
  <c r="B132" i="19"/>
  <c r="A133" i="19"/>
  <c r="B133" i="19"/>
  <c r="A134" i="19"/>
  <c r="B134" i="19"/>
  <c r="A135" i="19"/>
  <c r="B135" i="19"/>
  <c r="A136" i="19"/>
  <c r="B136" i="19"/>
  <c r="A137" i="19"/>
  <c r="B137" i="19"/>
  <c r="A138" i="19"/>
  <c r="B138" i="19"/>
  <c r="A139" i="19"/>
  <c r="B139" i="19"/>
  <c r="A140" i="19"/>
  <c r="B140" i="19"/>
  <c r="A141" i="19"/>
  <c r="B141" i="19"/>
  <c r="A142" i="19"/>
  <c r="B142" i="19"/>
  <c r="A143" i="19"/>
  <c r="B143" i="19"/>
  <c r="A144" i="19"/>
  <c r="B144" i="19"/>
  <c r="A145" i="19"/>
  <c r="B145" i="19"/>
  <c r="A146" i="19"/>
  <c r="B146" i="19"/>
  <c r="A147" i="19"/>
  <c r="B147" i="19"/>
  <c r="A148" i="19"/>
  <c r="B148" i="19"/>
  <c r="A149" i="19"/>
  <c r="B149" i="19"/>
  <c r="A150" i="19"/>
  <c r="B150" i="19"/>
  <c r="A151" i="19"/>
  <c r="B151" i="19"/>
  <c r="A152" i="19"/>
  <c r="B152" i="19"/>
  <c r="A153" i="19"/>
  <c r="B153" i="19"/>
  <c r="A154" i="19"/>
  <c r="B154" i="19"/>
  <c r="A155" i="19"/>
  <c r="B155" i="19"/>
  <c r="A156" i="19"/>
  <c r="B156" i="19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<sst xmlns="http://schemas.openxmlformats.org/spreadsheetml/2006/main" count="2305" uniqueCount="445">
  <si>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</si>
  <si>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</si>
  <si>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</si>
  <si>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</si>
  <si>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</si>
  <si>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</si>
  <si>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</si>
  <si>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</si>
  <si>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</si>
  <si>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</si>
  <si>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</si>
  <si>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</si>
  <si>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</si>
  <si>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</si>
  <si>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</si>
  <si>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</si>
  <si>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</si>
  <si>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</si>
  <si>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</si>
  <si>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</si>
  <si>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</si>
  <si>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</si>
  <si>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</si>
  <si>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</si>
  <si>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</si>
  <si>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</si>
  <si>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</si>
  <si>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</si>
  <si>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</si>
  <si>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</si>
  <si>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</si>
  <si>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</si>
  <si>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</si>
  <si>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</si>
  <si>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</si>
  <si>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</si>
  <si>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</si>
  <si>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</si>
  <si>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</si>
  <si>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</si>
  <si>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</si>
  <si>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</si>
  <si>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</si>
  <si>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</si>
  <si>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</si>
  <si>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</si>
  <si>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</si>
  <si>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</si>
  <si>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</si>
  <si>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</si>
  <si>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</si>
  <si>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</si>
  <si>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</si>
  <si>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</si>
  <si>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</si>
  <si>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</si>
  <si>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</si>
  <si>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</si>
  <si>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</si>
  <si>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</si>
  <si>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</si>
  <si>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</si>
  <si>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</si>
  <si>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</si>
  <si>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</si>
  <si>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</si>
  <si>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</si>
  <si>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</si>
  <si>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</si>
  <si>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</si>
  <si>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</si>
  <si>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</si>
  <si>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</si>
  <si>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</si>
  <si>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</si>
  <si>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</si>
  <si>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</si>
  <si>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</si>
  <si>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</si>
  <si>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</si>
  <si>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</si>
  <si>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</si>
  <si>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</si>
  <si>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</si>
  <si>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</si>
  <si>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</si>
  <si>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</si>
  <si>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</si>
  <si>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</si>
  <si>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</si>
  <si>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</si>
  <si>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</si>
  <si>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</si>
  <si>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</si>
  <si>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</si>
  <si>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</si>
  <si>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</si>
  <si>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</si>
  <si>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</si>
  <si>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</si>
  <si>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</si>
  <si>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</si>
  <si>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</si>
  <si>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</si>
  <si>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</si>
  <si>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</si>
  <si>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</si>
  <si>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</si>
  <si>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</si>
  <si>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</si>
  <si>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</si>
  <si>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</si>
  <si>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</si>
  <si>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</si>
  <si>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</si>
  <si>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</si>
  <si>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</si>
  <si>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</si>
  <si>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</si>
  <si>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</si>
  <si>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</si>
  <si>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</si>
  <si>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</si>
  <si>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</si>
  <si>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</si>
  <si>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</si>
  <si>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</si>
  <si>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</si>
  <si>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</si>
  <si>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</si>
  <si>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</si>
  <si>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</si>
  <si>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</si>
  <si>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</si>
  <si>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</si>
  <si>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</si>
  <si>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</si>
  <si>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</si>
  <si>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</si>
  <si>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</si>
  <si>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</si>
  <si>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</si>
  <si>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</si>
  <si>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</si>
  <si>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</si>
  <si>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</si>
  <si>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</si>
  <si>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</si>
  <si>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</si>
  <si>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</si>
  <si>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</si>
  <si>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</si>
  <si>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</si>
  <si>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</si>
  <si>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</si>
  <si>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</si>
  <si>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</si>
  <si>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</si>
  <si>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</si>
  <si>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</si>
  <si>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</si>
  <si>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</si>
  <si>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</si>
  <si>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</si>
  <si>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</si>
  <si>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</si>
  <si>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</si>
  <si>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</si>
  <si>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</si>
  <si>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</si>
  <si>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</si>
  <si>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</si>
  <si>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</si>
  <si>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</si>
  <si>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</si>
  <si>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</si>
  <si>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</si>
  <si>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</si>
  <si>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</si>
  <si>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</si>
  <si>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</si>
  <si>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</si>
  <si>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</si>
  <si>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</si>
  <si>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</si>
  <si>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</si>
  <si>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</si>
  <si>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</si>
  <si>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</si>
  <si>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</si>
  <si>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</si>
  <si>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</si>
  <si>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</si>
  <si>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</si>
  <si>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</si>
  <si>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</si>
  <si>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</si>
  <si>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</si>
  <si>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</si>
  <si>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lettres général + LAS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</si>
  <si>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</si>
  <si>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</si>
  <si>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</si>
  <si>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</si>
  <si>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</si>
  <si>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UE obtenue avec moyenne de 10/20. Les ECUE sont compensables entre eux. Première session : sauf pour l'UE fondamentale langue et littérature françaises , lorsqu'il n'y a que deux notes dans l'ECUE, multiplier par deux la seconde note, c'est-à-dire la dupliquer pour obtenir trois notes</t>
  </si>
  <si>
    <t>Obtention du Semestre</t>
  </si>
  <si>
    <t>UE fondamentale langue et littérature françaises  n'est pas compensable ; les 4 autres le sont. Semestre obtenu avec moyenne de 10/20 + moyenne pour l'UE fondamentale littérature et langue françaises</t>
  </si>
  <si>
    <t>Obtention de l'Année</t>
  </si>
  <si>
    <t>Note éliminatoire/ Note seuil</t>
  </si>
  <si>
    <t>Pas de note éliminatoire, pas de note seuil. Blocage de la seconde chance à 10/20</t>
  </si>
  <si>
    <t>REDOUBLEMENT</t>
  </si>
  <si>
    <t>Validation de la L1 et L2 pour un passage en L3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</si>
  <si>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</si>
  <si>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</si>
  <si>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</si>
  <si>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</si>
  <si>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</si>
  <si>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</si>
  <si>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</si>
  <si>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</si>
  <si>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</si>
  <si>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</si>
  <si>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</si>
  <si>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</si>
  <si>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</si>
  <si>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</si>
  <si>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</si>
  <si>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</si>
  <si>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</si>
  <si>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</si>
  <si>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</si>
  <si>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</si>
  <si>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</si>
  <si>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</si>
  <si>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</si>
  <si>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</si>
  <si>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</si>
  <si>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</si>
  <si>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</si>
  <si>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</si>
  <si>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</si>
  <si>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</si>
  <si>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</si>
  <si>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</si>
  <si>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</si>
  <si>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UE fondamentale langue et littérature françaises </t>
  </si>
  <si>
    <t>1.1</t>
  </si>
  <si>
    <t>littérature française 14</t>
  </si>
  <si>
    <t>mutualisé 1D et 2D lettres</t>
  </si>
  <si>
    <t>1.2</t>
  </si>
  <si>
    <t>langue française 10</t>
  </si>
  <si>
    <t>UE spécialisation 8</t>
  </si>
  <si>
    <t>Min 2 Max 2</t>
  </si>
  <si>
    <t>2.1</t>
  </si>
  <si>
    <t>littératures comparées 13</t>
  </si>
  <si>
    <t>2.2</t>
  </si>
  <si>
    <t>histoire littéraire 2</t>
  </si>
  <si>
    <t>2.3</t>
  </si>
  <si>
    <t>écritures 2</t>
  </si>
  <si>
    <t>2.4</t>
  </si>
  <si>
    <t>civilisation des mondes anciens</t>
  </si>
  <si>
    <t>Min 1  Max 1</t>
  </si>
  <si>
    <t>2.4.1</t>
  </si>
  <si>
    <t>mondes anciens 1</t>
  </si>
  <si>
    <t>L1 lettres</t>
  </si>
  <si>
    <t>mutualisé L1-L2-L3 + sces de l'Antiquité et SDL</t>
  </si>
  <si>
    <t>2.4.2</t>
  </si>
  <si>
    <t>mondes anciens 2</t>
  </si>
  <si>
    <t xml:space="preserve">mutualisé L1-L2-L3 + sces de l'Antiquité </t>
  </si>
  <si>
    <t>2.4.3</t>
  </si>
  <si>
    <t>mondes anciens 3</t>
  </si>
  <si>
    <t>mutualisé L1-L2-L3 + sces de l'Antiquité</t>
  </si>
  <si>
    <t>2.4.4</t>
  </si>
  <si>
    <t>mondes anciens 4</t>
  </si>
  <si>
    <t>2.4.5</t>
  </si>
  <si>
    <t>mondes anciens 5</t>
  </si>
  <si>
    <t>2.5</t>
  </si>
  <si>
    <t>L'épopée romaine (langue et civilisation latines)</t>
  </si>
  <si>
    <t>2.5.1</t>
  </si>
  <si>
    <t>latin niveau 1</t>
  </si>
  <si>
    <t>mutualisé L1-L2-L3 + sces de l'Antiquité et SDL + 2D (3 groupes)</t>
  </si>
  <si>
    <t>2.5.2</t>
  </si>
  <si>
    <t>latin niveau 3</t>
  </si>
  <si>
    <t>L2 lettres</t>
  </si>
  <si>
    <t>mutualisé L2-L3 + sces de l'Antiquité + 2D</t>
  </si>
  <si>
    <t>2.5.3</t>
  </si>
  <si>
    <t>latin niveau 5</t>
  </si>
  <si>
    <t>mutualisé L3 + sces de l'Antiquité + 2D</t>
  </si>
  <si>
    <t>2.6</t>
  </si>
  <si>
    <t>l'aventure grecque (langue et civ ilisation grecques)</t>
  </si>
  <si>
    <t>2.6.1</t>
  </si>
  <si>
    <t>grec niveau 1</t>
  </si>
  <si>
    <t>mutualisé L1-L2-L3 + sces de l'Antiquité  et SDL + 2D (3 groupes)</t>
  </si>
  <si>
    <t>2.6.2</t>
  </si>
  <si>
    <t>grec niveau 3</t>
  </si>
  <si>
    <t>2.6.3</t>
  </si>
  <si>
    <t>grec niveau 5</t>
  </si>
  <si>
    <t>2.7</t>
  </si>
  <si>
    <t>PRÉCAPES littérature</t>
  </si>
  <si>
    <t>mutualisé 2D</t>
  </si>
  <si>
    <t>2.8</t>
  </si>
  <si>
    <t>PRÉCAPES langue</t>
  </si>
  <si>
    <t>UE spécialisation 9</t>
  </si>
  <si>
    <t>3.1</t>
  </si>
  <si>
    <t>UE 2  L3</t>
  </si>
  <si>
    <t>3.2</t>
  </si>
  <si>
    <t>3.3</t>
  </si>
  <si>
    <t>3.4</t>
  </si>
  <si>
    <t>3.4.1</t>
  </si>
  <si>
    <t>3.4.2</t>
  </si>
  <si>
    <t>3.4.3</t>
  </si>
  <si>
    <t>3.4.4</t>
  </si>
  <si>
    <t>3.4.5</t>
  </si>
  <si>
    <t xml:space="preserve"> mutualisé L1-L2-L3 + sces de l'Antiquité</t>
  </si>
  <si>
    <t>3.5</t>
  </si>
  <si>
    <t>3.5.1</t>
  </si>
  <si>
    <t>mutualisé L1-L2-L3 + sces de l'Antiquité + 2D et SDL (3 groupes)</t>
  </si>
  <si>
    <t>3.5.2</t>
  </si>
  <si>
    <t xml:space="preserve"> mutualisé L2-L3 + sces de l'Antiquité + 2D</t>
  </si>
  <si>
    <t>3.5.3</t>
  </si>
  <si>
    <t>3.6</t>
  </si>
  <si>
    <t>3.6.1</t>
  </si>
  <si>
    <t>3.6.2</t>
  </si>
  <si>
    <t>3.6.3</t>
  </si>
  <si>
    <t>mutualisé L3 + sces de l'Antiquité  + 2D</t>
  </si>
  <si>
    <t>3.7</t>
  </si>
  <si>
    <t>3.8</t>
  </si>
  <si>
    <t>UE spécialisation 10</t>
  </si>
  <si>
    <t>4.1</t>
  </si>
  <si>
    <t>4.2</t>
  </si>
  <si>
    <t>4.3</t>
  </si>
  <si>
    <t>4.4</t>
  </si>
  <si>
    <t>4.4.1</t>
  </si>
  <si>
    <t>4.4.2</t>
  </si>
  <si>
    <t>4.4.3</t>
  </si>
  <si>
    <t>4.4.4</t>
  </si>
  <si>
    <t>4.4.5</t>
  </si>
  <si>
    <t>4.5</t>
  </si>
  <si>
    <t>4.5.1</t>
  </si>
  <si>
    <t>4.5.2</t>
  </si>
  <si>
    <t>4.5.3</t>
  </si>
  <si>
    <t>mutualisé  L3 + sces de l'Antiquité + 2D</t>
  </si>
  <si>
    <t>4.6</t>
  </si>
  <si>
    <t>4.6.1</t>
  </si>
  <si>
    <t>mutualisé L1-L2-L3 + sces de l'Antiquité + 2D et SDL</t>
  </si>
  <si>
    <t>4.6.2</t>
  </si>
  <si>
    <t>4.6.3</t>
  </si>
  <si>
    <t>4.7</t>
  </si>
  <si>
    <t>4.8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</si>
  <si>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</si>
  <si>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</si>
  <si>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</si>
  <si>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</si>
  <si>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</si>
  <si>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</si>
  <si>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</si>
  <si>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</si>
  <si>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</si>
  <si>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</si>
  <si>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</si>
  <si>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</si>
  <si>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</si>
  <si>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</si>
  <si>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</si>
  <si>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</si>
  <si>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</si>
  <si>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</si>
  <si>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</si>
  <si>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</si>
  <si>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</si>
  <si>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</si>
  <si>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</si>
  <si>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</si>
  <si>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</si>
  <si>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</si>
  <si>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</si>
  <si>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</si>
  <si>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 à l'UE : éliminer la pire des notes</t>
  </si>
  <si>
    <t>seconde chance : éliminer la pire des notes</t>
  </si>
  <si>
    <t>première session : multiplier la 2e note par 2, soit trois notes. 2de chance : éliminer la pire des trois notes</t>
  </si>
  <si>
    <t>ECUE porté par s1</t>
  </si>
  <si>
    <t>ECUEporté par s1</t>
  </si>
  <si>
    <t>ECUEporté par s3</t>
  </si>
  <si>
    <t>multiplier par 2 la meilleure des notes</t>
  </si>
  <si>
    <t>ECUE porté par s3</t>
  </si>
  <si>
    <t>éliminer la pire des notes</t>
  </si>
  <si>
    <t>même UE que spécialisation 8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</si>
  <si>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</si>
  <si>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</si>
  <si>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</si>
  <si>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</si>
  <si>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</si>
  <si>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littérature française 15</t>
  </si>
  <si>
    <t>langue française 11</t>
  </si>
  <si>
    <t xml:space="preserve">UE spécialisation 11 </t>
  </si>
  <si>
    <t>littératures comparées 14</t>
  </si>
  <si>
    <t>hiistoire littéraire 3</t>
  </si>
  <si>
    <t>écritures 3</t>
  </si>
  <si>
    <t>mondes anciens 6</t>
  </si>
  <si>
    <t xml:space="preserve">mutualisé L1-L2-L3 + sces de l'Antiquité et SDL </t>
  </si>
  <si>
    <t>mondes anciens 7</t>
  </si>
  <si>
    <t>mondes anciens 8</t>
  </si>
  <si>
    <t>mondes anciens 9</t>
  </si>
  <si>
    <t>mondes anciens 10</t>
  </si>
  <si>
    <t>latin niveau 1bis</t>
  </si>
  <si>
    <t>mutualisé L1-L2-L3 + sces de l'Antiquité + 2D et SDL (2 groupes)</t>
  </si>
  <si>
    <t>latin niveau 2</t>
  </si>
  <si>
    <t>latin niveau 4</t>
  </si>
  <si>
    <t>2.5.4</t>
  </si>
  <si>
    <t>latin niveau 6</t>
  </si>
  <si>
    <t>mutualisé L3 sces de l'Antiquité + 2D</t>
  </si>
  <si>
    <t>L'aventure grecque (langue et civilisation grecques)</t>
  </si>
  <si>
    <t>grec niveau 1bis</t>
  </si>
  <si>
    <t>grec niveau 2</t>
  </si>
  <si>
    <t>grec niveau 4</t>
  </si>
  <si>
    <t>2.6.4</t>
  </si>
  <si>
    <t>grec niveau 6</t>
  </si>
  <si>
    <t xml:space="preserve">UE spécialisation 12 </t>
  </si>
  <si>
    <t>UE 2 L2</t>
  </si>
  <si>
    <t>histoire littéraire 3</t>
  </si>
  <si>
    <t>l'épopée romaine (langue et civilisation latines)</t>
  </si>
  <si>
    <t xml:space="preserve">L1 lettres </t>
  </si>
  <si>
    <t xml:space="preserve">L2 lettres </t>
  </si>
  <si>
    <t>3.5.4</t>
  </si>
  <si>
    <t>3.6.4</t>
  </si>
  <si>
    <t xml:space="preserve">UE spécialisation 13 </t>
  </si>
  <si>
    <t>hiistoire littéraire  3</t>
  </si>
  <si>
    <t>L 1 lettres</t>
  </si>
  <si>
    <t>4.5.4</t>
  </si>
  <si>
    <t>L1 letttes</t>
  </si>
  <si>
    <t>4.6.4</t>
  </si>
  <si>
    <t>seconde chance : éliminer la pire des deux premières notes</t>
  </si>
  <si>
    <t>ECUE porté par s2</t>
  </si>
  <si>
    <t>ECUE porté par s4</t>
  </si>
  <si>
    <t>multiplier par deux la meilleure des notes</t>
  </si>
  <si>
    <t>même UE que spécialisation 11</t>
  </si>
  <si>
    <r>
      <rPr>
        <b/>
        <sz val="11"/>
        <color rgb="FFFF0000"/>
        <rFont val="Calibri"/>
        <family val="2"/>
        <scheme val="minor"/>
      </rPr>
      <t>Les semestres se compensent à à condition que les UE fondamentale langue et littérature françaises soient acquises</t>
    </r>
    <r>
      <rPr>
        <sz val="11"/>
        <color theme="1"/>
        <rFont val="Calibri"/>
        <family val="2"/>
        <scheme val="minor"/>
      </rPr>
      <t>. Seconde chance : voir le détail par semestre, mais, dans tous les cas, le recalcul est bloqué à 10/20</t>
    </r>
  </si>
  <si>
    <t>2de chance  recalcul à l'UE : éliminer la pire des notes</t>
  </si>
  <si>
    <t>1e session : 2 oraux</t>
  </si>
  <si>
    <t>1e session : un écrit + un oral</t>
  </si>
  <si>
    <t>1e session : un écrit + un oral - 2de chance : éliminer la pire des notes</t>
  </si>
  <si>
    <t>1e session : un écrit + un oral - 2de chance : multiplier par 2 la meilleure des notes</t>
  </si>
  <si>
    <t>1e session : deux écrits - 2de chance : multiplier par 2 la meilleure des notes</t>
  </si>
  <si>
    <t>2de chance recalcul à l'UE : éliminer la pire des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</si>
</sst>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color theme="5"/>
      <name val="Candara"/>
      <family val="2"/>
    </font>
    <font>
      <sz val="11"/>
      <color rgb="FF00B0F0"/>
      <name val="Calibri"/>
      <family val="2"/>
      <scheme val="minor"/>
    </font>
    <font>
      <sz val="11"/>
      <color rgb="FFED7D31"/>
      <name val="Candara"/>
      <family val="2"/>
    </font>
    <font>
      <sz val="11"/>
      <color theme="5"/>
      <name val="Candara"/>
      <family val="2"/>
    </font>
    <font>
      <sz val="11"/>
      <color rgb="FF00B0F0"/>
      <name val="Candara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1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1F96F1F-F04D-4626-BDF9-58C071D00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5785" cy="8584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CB09A83-DBE5-4922-A9F6-C6924D4E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5785" cy="8546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ETTRES/L3%20Lettres%20MCC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4">
          <cell r="B4" t="str">
            <v>Lettres</v>
          </cell>
        </row>
        <row r="9">
          <cell r="B9" t="str">
            <v>lettres général + LAS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14</v>
          </cell>
          <cell r="C28" t="str">
            <v>ECUE</v>
          </cell>
        </row>
        <row r="29">
          <cell r="B29" t="str">
            <v>langue française 10</v>
          </cell>
          <cell r="C29" t="str">
            <v>ECUE</v>
          </cell>
        </row>
        <row r="30">
          <cell r="B30" t="str">
            <v>UE spécialisation 8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littératures comparées 13</v>
          </cell>
          <cell r="C32" t="str">
            <v>ECUE</v>
          </cell>
        </row>
        <row r="33">
          <cell r="B33" t="str">
            <v>histoire littéraire 2</v>
          </cell>
          <cell r="C33" t="str">
            <v>ECUE</v>
          </cell>
        </row>
        <row r="34">
          <cell r="B34" t="str">
            <v>écritures 2</v>
          </cell>
          <cell r="C34" t="str">
            <v>ECUE</v>
          </cell>
        </row>
        <row r="35">
          <cell r="B35" t="str">
            <v>civilisation des mondes anciens</v>
          </cell>
          <cell r="C35" t="str">
            <v>ECUE</v>
          </cell>
        </row>
        <row r="36">
          <cell r="B36" t="str">
            <v>Min 1  Max 1</v>
          </cell>
          <cell r="C36" t="str">
            <v>OPTION</v>
          </cell>
        </row>
        <row r="37">
          <cell r="B37" t="str">
            <v>mondes anciens 1</v>
          </cell>
          <cell r="C37" t="str">
            <v>ECUE</v>
          </cell>
        </row>
        <row r="38">
          <cell r="B38" t="str">
            <v>mondes anciens 2</v>
          </cell>
          <cell r="C38" t="str">
            <v>ECUE</v>
          </cell>
        </row>
        <row r="39">
          <cell r="B39" t="str">
            <v>mondes anciens 3</v>
          </cell>
          <cell r="C39" t="str">
            <v>ECUE</v>
          </cell>
        </row>
        <row r="40">
          <cell r="B40" t="str">
            <v>mondes anciens 4</v>
          </cell>
          <cell r="C40" t="str">
            <v>ECUE</v>
          </cell>
        </row>
        <row r="41">
          <cell r="B41" t="str">
            <v>mondes anciens 5</v>
          </cell>
          <cell r="C41" t="str">
            <v>ECUE</v>
          </cell>
        </row>
        <row r="42">
          <cell r="B42" t="str">
            <v>L'épopée romaine (langue et civilisation latines)</v>
          </cell>
          <cell r="C42" t="str">
            <v>ECUE</v>
          </cell>
        </row>
        <row r="43">
          <cell r="B43" t="str">
            <v>Min 1  Max 1</v>
          </cell>
          <cell r="C43" t="str">
            <v>OPTION</v>
          </cell>
        </row>
        <row r="44">
          <cell r="B44" t="str">
            <v>latin niveau 1</v>
          </cell>
          <cell r="C44" t="str">
            <v>ECUE</v>
          </cell>
        </row>
        <row r="45">
          <cell r="B45" t="str">
            <v>latin niveau 3</v>
          </cell>
          <cell r="C45" t="str">
            <v>ECUE</v>
          </cell>
        </row>
        <row r="46">
          <cell r="B46" t="str">
            <v>latin niveau 5</v>
          </cell>
          <cell r="C46" t="str">
            <v>ECUE</v>
          </cell>
        </row>
        <row r="47">
          <cell r="B47" t="str">
            <v>l'aventure grecque (langue et civ ilisation grecques)</v>
          </cell>
          <cell r="C47" t="str">
            <v>ECUE</v>
          </cell>
        </row>
        <row r="48">
          <cell r="B48" t="str">
            <v>Min 1  Max 1</v>
          </cell>
          <cell r="C48" t="str">
            <v>OPTION</v>
          </cell>
        </row>
        <row r="49">
          <cell r="B49" t="str">
            <v>grec niveau 1</v>
          </cell>
          <cell r="C49" t="str">
            <v>ECUE</v>
          </cell>
        </row>
        <row r="50">
          <cell r="B50" t="str">
            <v>grec niveau 3</v>
          </cell>
          <cell r="C50" t="str">
            <v>ECUE</v>
          </cell>
        </row>
        <row r="51">
          <cell r="B51" t="str">
            <v>grec niveau 5</v>
          </cell>
          <cell r="C51" t="str">
            <v>ECUE</v>
          </cell>
        </row>
        <row r="52">
          <cell r="B52" t="str">
            <v>PRÉCAPES littérature</v>
          </cell>
          <cell r="C52" t="str">
            <v>ECUE</v>
          </cell>
        </row>
        <row r="53">
          <cell r="B53" t="str">
            <v>PRÉCAPES langue</v>
          </cell>
          <cell r="C53" t="str">
            <v>ECUE</v>
          </cell>
        </row>
        <row r="54">
          <cell r="B54" t="str">
            <v>UE spécialisation 9</v>
          </cell>
          <cell r="C54" t="str">
            <v>UE</v>
          </cell>
        </row>
        <row r="55">
          <cell r="B55" t="str">
            <v>Min 2 Max 2</v>
          </cell>
          <cell r="C55" t="str">
            <v>OPTION</v>
          </cell>
        </row>
        <row r="56">
          <cell r="B56" t="str">
            <v>littératures comparées 13</v>
          </cell>
          <cell r="C56" t="str">
            <v>ECUE</v>
          </cell>
        </row>
        <row r="57">
          <cell r="B57" t="str">
            <v>histoire littéraire 2</v>
          </cell>
          <cell r="C57" t="str">
            <v>ECUE</v>
          </cell>
        </row>
        <row r="58">
          <cell r="B58" t="str">
            <v>écritures 2</v>
          </cell>
          <cell r="C58" t="str">
            <v>ECUE</v>
          </cell>
        </row>
        <row r="59">
          <cell r="B59" t="str">
            <v>civilisation des mondes anciens</v>
          </cell>
          <cell r="C59" t="str">
            <v>ECUE</v>
          </cell>
        </row>
        <row r="60">
          <cell r="B60" t="str">
            <v>Min 1  Max 1</v>
          </cell>
          <cell r="C60" t="str">
            <v>OPTION</v>
          </cell>
        </row>
        <row r="61">
          <cell r="B61" t="str">
            <v>mondes anciens 1</v>
          </cell>
          <cell r="C61" t="str">
            <v>ECUE</v>
          </cell>
        </row>
        <row r="62">
          <cell r="B62" t="str">
            <v>mondes anciens 2</v>
          </cell>
          <cell r="C62" t="str">
            <v>ECUE</v>
          </cell>
        </row>
        <row r="63">
          <cell r="B63" t="str">
            <v>mondes anciens 3</v>
          </cell>
          <cell r="C63" t="str">
            <v>ECUE</v>
          </cell>
        </row>
        <row r="64">
          <cell r="B64" t="str">
            <v>mondes anciens 4</v>
          </cell>
          <cell r="C64" t="str">
            <v>ECUE</v>
          </cell>
        </row>
        <row r="65">
          <cell r="B65" t="str">
            <v>mondes anciens 5</v>
          </cell>
          <cell r="C65" t="str">
            <v>ECUE</v>
          </cell>
        </row>
        <row r="66">
          <cell r="B66" t="str">
            <v>L'épopée romaine (langue et civilisation latines)</v>
          </cell>
          <cell r="C66" t="str">
            <v>ECUE</v>
          </cell>
        </row>
        <row r="67">
          <cell r="B67" t="str">
            <v>Min 1  Max 1</v>
          </cell>
          <cell r="C67" t="str">
            <v>OPTION</v>
          </cell>
        </row>
        <row r="68">
          <cell r="B68" t="str">
            <v>latin niveau 1</v>
          </cell>
          <cell r="C68" t="str">
            <v>ECUE</v>
          </cell>
        </row>
        <row r="69">
          <cell r="B69" t="str">
            <v>latin niveau 3</v>
          </cell>
          <cell r="C69" t="str">
            <v>ECUE</v>
          </cell>
        </row>
        <row r="70">
          <cell r="B70" t="str">
            <v>latin niveau 5</v>
          </cell>
          <cell r="C70" t="str">
            <v>ECUE</v>
          </cell>
        </row>
        <row r="71">
          <cell r="B71" t="str">
            <v>l'aventure grecque (langue et civ ilisation grecques)</v>
          </cell>
          <cell r="C71" t="str">
            <v>ECUE</v>
          </cell>
        </row>
        <row r="72">
          <cell r="B72" t="str">
            <v>Min 1  Max 1</v>
          </cell>
          <cell r="C72" t="str">
            <v>OPTION</v>
          </cell>
        </row>
        <row r="73">
          <cell r="B73" t="str">
            <v>grec niveau 1</v>
          </cell>
          <cell r="C73" t="str">
            <v>ECUE</v>
          </cell>
        </row>
        <row r="74">
          <cell r="B74" t="str">
            <v>grec niveau 3</v>
          </cell>
          <cell r="C74" t="str">
            <v>ECUE</v>
          </cell>
        </row>
        <row r="75">
          <cell r="B75" t="str">
            <v>grec niveau 5</v>
          </cell>
          <cell r="C75" t="str">
            <v>ECUE</v>
          </cell>
        </row>
        <row r="76">
          <cell r="B76" t="str">
            <v>PRÉCAPES littérature</v>
          </cell>
          <cell r="C76" t="str">
            <v>ECUE</v>
          </cell>
        </row>
        <row r="77">
          <cell r="B77" t="str">
            <v>PRÉCAPES langue</v>
          </cell>
          <cell r="C77" t="str">
            <v>ECUE</v>
          </cell>
        </row>
        <row r="78">
          <cell r="B78" t="str">
            <v>UE spécialisation 10</v>
          </cell>
          <cell r="C78" t="str">
            <v>UE</v>
          </cell>
        </row>
        <row r="79">
          <cell r="B79" t="str">
            <v>Min 1  Max 1</v>
          </cell>
          <cell r="C79" t="str">
            <v>OPTION</v>
          </cell>
        </row>
        <row r="80">
          <cell r="B80" t="str">
            <v>littératures comparées 13</v>
          </cell>
          <cell r="C80" t="str">
            <v>ECUE</v>
          </cell>
        </row>
        <row r="81">
          <cell r="B81" t="str">
            <v>histoire littéraire 2</v>
          </cell>
          <cell r="C81" t="str">
            <v>ECUE</v>
          </cell>
        </row>
        <row r="82">
          <cell r="B82" t="str">
            <v>écritures 2</v>
          </cell>
          <cell r="C82" t="str">
            <v>ECUE</v>
          </cell>
        </row>
        <row r="83">
          <cell r="B83" t="str">
            <v>civilisation des mondes anciens</v>
          </cell>
          <cell r="C83" t="str">
            <v>ECUE</v>
          </cell>
        </row>
        <row r="84">
          <cell r="B84" t="str">
            <v>Min 1  Max 1</v>
          </cell>
          <cell r="C84" t="str">
            <v>OPTION</v>
          </cell>
        </row>
        <row r="85">
          <cell r="B85" t="str">
            <v>mondes anciens 1</v>
          </cell>
          <cell r="C85" t="str">
            <v>ECUE</v>
          </cell>
        </row>
        <row r="86">
          <cell r="B86" t="str">
            <v>mondes anciens 2</v>
          </cell>
          <cell r="C86" t="str">
            <v>ECUE</v>
          </cell>
        </row>
        <row r="87">
          <cell r="B87" t="str">
            <v>mondes anciens 3</v>
          </cell>
          <cell r="C87" t="str">
            <v>ECUE</v>
          </cell>
        </row>
        <row r="88">
          <cell r="B88" t="str">
            <v>mondes anciens 4</v>
          </cell>
          <cell r="C88" t="str">
            <v>ECUE</v>
          </cell>
        </row>
        <row r="89">
          <cell r="B89" t="str">
            <v>mondes anciens 5</v>
          </cell>
          <cell r="C89" t="str">
            <v>ECUE</v>
          </cell>
        </row>
        <row r="90">
          <cell r="B90" t="str">
            <v>L'épopée romaine (langue et civilisation latines)</v>
          </cell>
          <cell r="C90" t="str">
            <v>ECUE</v>
          </cell>
        </row>
        <row r="91">
          <cell r="B91" t="str">
            <v>Min 1  Max 1</v>
          </cell>
          <cell r="C91" t="str">
            <v>OPTION</v>
          </cell>
        </row>
        <row r="92">
          <cell r="B92" t="str">
            <v>latin niveau 1</v>
          </cell>
          <cell r="C92" t="str">
            <v>ECUE</v>
          </cell>
        </row>
        <row r="93">
          <cell r="B93" t="str">
            <v>latin niveau 3</v>
          </cell>
          <cell r="C93" t="str">
            <v>ECUE</v>
          </cell>
        </row>
        <row r="94">
          <cell r="B94" t="str">
            <v>latin niveau 5</v>
          </cell>
          <cell r="C94" t="str">
            <v>ECUE</v>
          </cell>
        </row>
        <row r="95">
          <cell r="B95" t="str">
            <v>l'aventure grecque (langue et civ ilisation grecques)</v>
          </cell>
          <cell r="C95" t="str">
            <v>ECUE</v>
          </cell>
        </row>
        <row r="96">
          <cell r="B96" t="str">
            <v>Min 1  Max 1</v>
          </cell>
          <cell r="C96" t="str">
            <v>OPTION</v>
          </cell>
        </row>
        <row r="97">
          <cell r="B97" t="str">
            <v>grec niveau 1</v>
          </cell>
          <cell r="C97" t="str">
            <v>ECUE</v>
          </cell>
        </row>
        <row r="98">
          <cell r="B98" t="str">
            <v>grec niveau 3</v>
          </cell>
          <cell r="C98" t="str">
            <v>ECUE</v>
          </cell>
        </row>
        <row r="99">
          <cell r="B99" t="str">
            <v>grec niveau 5</v>
          </cell>
          <cell r="C99" t="str">
            <v>ECUE</v>
          </cell>
        </row>
        <row r="100">
          <cell r="B100" t="str">
            <v>PRÉCAPES littérature</v>
          </cell>
          <cell r="C100" t="str">
            <v>ECUE</v>
          </cell>
        </row>
        <row r="101">
          <cell r="B101" t="str">
            <v>PRÉCAPES langue</v>
          </cell>
          <cell r="C101" t="str">
            <v>ECUE</v>
          </cell>
        </row>
      </sheetData>
      <sheetData sheetId="4" refreshError="1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15</v>
          </cell>
          <cell r="C28" t="str">
            <v>ECUE</v>
          </cell>
        </row>
        <row r="29">
          <cell r="B29" t="str">
            <v>langue française 11</v>
          </cell>
          <cell r="C29" t="str">
            <v>ECUE</v>
          </cell>
        </row>
        <row r="30">
          <cell r="B30" t="str">
            <v xml:space="preserve">UE spécialisation 11 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littératures comparées 14</v>
          </cell>
          <cell r="C32" t="str">
            <v>ECUE</v>
          </cell>
        </row>
        <row r="33">
          <cell r="B33" t="str">
            <v>hiistoire littéraire 3</v>
          </cell>
          <cell r="C33" t="str">
            <v>ECUE</v>
          </cell>
        </row>
        <row r="34">
          <cell r="B34" t="str">
            <v>écritures 3</v>
          </cell>
          <cell r="C34" t="str">
            <v>ECUE</v>
          </cell>
        </row>
        <row r="35">
          <cell r="B35" t="str">
            <v>civilisation des mondes anciens</v>
          </cell>
          <cell r="C35" t="str">
            <v>ECUE</v>
          </cell>
        </row>
        <row r="36">
          <cell r="B36" t="str">
            <v>Min 1 Max 1</v>
          </cell>
          <cell r="C36" t="str">
            <v>OPTION</v>
          </cell>
        </row>
        <row r="37">
          <cell r="B37" t="str">
            <v>mondes anciens 6</v>
          </cell>
          <cell r="C37" t="str">
            <v>ECUE</v>
          </cell>
        </row>
        <row r="38">
          <cell r="B38" t="str">
            <v>mondes anciens 7</v>
          </cell>
          <cell r="C38" t="str">
            <v>ECUE</v>
          </cell>
        </row>
        <row r="39">
          <cell r="B39" t="str">
            <v>mondes anciens 8</v>
          </cell>
          <cell r="C39" t="str">
            <v>ECUE</v>
          </cell>
        </row>
        <row r="40">
          <cell r="B40" t="str">
            <v>mondes anciens 9</v>
          </cell>
          <cell r="C40" t="str">
            <v>ECUE</v>
          </cell>
        </row>
        <row r="41">
          <cell r="B41" t="str">
            <v>mondes anciens 10</v>
          </cell>
          <cell r="C41" t="str">
            <v>ECUE</v>
          </cell>
        </row>
        <row r="42">
          <cell r="B42" t="str">
            <v>L'épopée romaine (langue et civilisation latines)</v>
          </cell>
          <cell r="C42" t="str">
            <v>ECUE</v>
          </cell>
        </row>
        <row r="43">
          <cell r="B43" t="str">
            <v>Min 1 Max 1</v>
          </cell>
          <cell r="C43" t="str">
            <v>OPTION</v>
          </cell>
        </row>
        <row r="44">
          <cell r="B44" t="str">
            <v>latin niveau 1bis</v>
          </cell>
          <cell r="C44" t="str">
            <v>ECUE</v>
          </cell>
        </row>
        <row r="45">
          <cell r="B45" t="str">
            <v>latin niveau 2</v>
          </cell>
          <cell r="C45" t="str">
            <v>ECUE</v>
          </cell>
        </row>
        <row r="46">
          <cell r="B46" t="str">
            <v>latin niveau 4</v>
          </cell>
          <cell r="C46" t="str">
            <v>ECUE</v>
          </cell>
        </row>
        <row r="47">
          <cell r="B47" t="str">
            <v>latin niveau 6</v>
          </cell>
          <cell r="C47" t="str">
            <v>ECUE</v>
          </cell>
        </row>
        <row r="48">
          <cell r="B48" t="str">
            <v>L'aventure grecque (langue et civilisation grecques)</v>
          </cell>
          <cell r="C48" t="str">
            <v>ECUE</v>
          </cell>
        </row>
        <row r="49">
          <cell r="B49" t="str">
            <v>Min 1 Max 1</v>
          </cell>
          <cell r="C49" t="str">
            <v>OPTION</v>
          </cell>
        </row>
        <row r="50">
          <cell r="B50" t="str">
            <v>grec niveau 1bis</v>
          </cell>
          <cell r="C50" t="str">
            <v>ECUE</v>
          </cell>
        </row>
        <row r="51">
          <cell r="B51" t="str">
            <v>grec niveau 2</v>
          </cell>
          <cell r="C51" t="str">
            <v>ECUE</v>
          </cell>
        </row>
        <row r="52">
          <cell r="B52" t="str">
            <v>grec niveau 4</v>
          </cell>
          <cell r="C52" t="str">
            <v>ECUE</v>
          </cell>
        </row>
        <row r="53">
          <cell r="B53" t="str">
            <v>grec niveau 6</v>
          </cell>
          <cell r="C53" t="str">
            <v>ECUE</v>
          </cell>
        </row>
        <row r="54">
          <cell r="B54" t="str">
            <v>PRÉCAPES littérature</v>
          </cell>
          <cell r="C54" t="str">
            <v>ECUE</v>
          </cell>
        </row>
        <row r="55">
          <cell r="B55" t="str">
            <v>PRÉCAPES langue</v>
          </cell>
          <cell r="C55" t="str">
            <v>ECUE</v>
          </cell>
        </row>
        <row r="56">
          <cell r="B56" t="str">
            <v xml:space="preserve">UE spécialisation 12 </v>
          </cell>
          <cell r="C56" t="str">
            <v>UE</v>
          </cell>
        </row>
        <row r="57">
          <cell r="B57" t="str">
            <v>Min 2 Max 2</v>
          </cell>
          <cell r="C57" t="str">
            <v>OPTION</v>
          </cell>
        </row>
        <row r="58">
          <cell r="B58" t="str">
            <v>littératures comparées 14</v>
          </cell>
          <cell r="C58" t="str">
            <v>ECUE</v>
          </cell>
        </row>
        <row r="59">
          <cell r="B59" t="str">
            <v>histoire littéraire 3</v>
          </cell>
          <cell r="C59" t="str">
            <v>ECUE</v>
          </cell>
        </row>
        <row r="60">
          <cell r="B60" t="str">
            <v>écritures 3</v>
          </cell>
          <cell r="C60" t="str">
            <v>ECUE</v>
          </cell>
        </row>
        <row r="61">
          <cell r="B61" t="str">
            <v>civilisation des mondes anciens</v>
          </cell>
          <cell r="C61" t="str">
            <v>ECUE</v>
          </cell>
        </row>
        <row r="62">
          <cell r="B62" t="str">
            <v>Min 1 Max 1</v>
          </cell>
          <cell r="C62" t="str">
            <v>OPTION</v>
          </cell>
        </row>
        <row r="63">
          <cell r="B63" t="str">
            <v>mondes anciens 6</v>
          </cell>
          <cell r="C63" t="str">
            <v>ECUE</v>
          </cell>
        </row>
        <row r="64">
          <cell r="B64" t="str">
            <v>mondes anciens 7</v>
          </cell>
          <cell r="C64" t="str">
            <v>ECUE</v>
          </cell>
        </row>
        <row r="65">
          <cell r="B65" t="str">
            <v>mondes anciens 8</v>
          </cell>
          <cell r="C65" t="str">
            <v>ECUE</v>
          </cell>
        </row>
        <row r="66">
          <cell r="B66" t="str">
            <v>mondes anciens 9</v>
          </cell>
          <cell r="C66" t="str">
            <v>ECUE</v>
          </cell>
        </row>
        <row r="67">
          <cell r="B67" t="str">
            <v>mondes anciens 10</v>
          </cell>
          <cell r="C67" t="str">
            <v>ECUE</v>
          </cell>
        </row>
        <row r="68">
          <cell r="B68" t="str">
            <v>l'épopée romaine (langue et civilisation latines)</v>
          </cell>
          <cell r="C68" t="str">
            <v>ECUE</v>
          </cell>
        </row>
        <row r="69">
          <cell r="B69" t="str">
            <v>Min 1 Max 1</v>
          </cell>
          <cell r="C69" t="str">
            <v>OPTION</v>
          </cell>
        </row>
        <row r="70">
          <cell r="B70" t="str">
            <v>latin niveau 1bis</v>
          </cell>
          <cell r="C70" t="str">
            <v>ECUE</v>
          </cell>
        </row>
        <row r="71">
          <cell r="B71" t="str">
            <v>latin niveau 2</v>
          </cell>
          <cell r="C71" t="str">
            <v>ECUE</v>
          </cell>
        </row>
        <row r="72">
          <cell r="B72" t="str">
            <v>latin niveau 4</v>
          </cell>
          <cell r="C72" t="str">
            <v>ECUE</v>
          </cell>
        </row>
        <row r="73">
          <cell r="B73" t="str">
            <v>latin niveau 6</v>
          </cell>
          <cell r="C73" t="str">
            <v>ECUE</v>
          </cell>
        </row>
        <row r="74">
          <cell r="B74" t="str">
            <v>L'aventure grecque (langue et civilisation grecques)</v>
          </cell>
          <cell r="C74" t="str">
            <v>ECUE</v>
          </cell>
        </row>
        <row r="75">
          <cell r="B75" t="str">
            <v>Min 1 Max 1</v>
          </cell>
          <cell r="C75" t="str">
            <v>OPTION</v>
          </cell>
        </row>
        <row r="76">
          <cell r="B76" t="str">
            <v>grec niveau 1bis</v>
          </cell>
          <cell r="C76" t="str">
            <v>ECUE</v>
          </cell>
        </row>
        <row r="77">
          <cell r="B77" t="str">
            <v>grec niveau 2</v>
          </cell>
          <cell r="C77" t="str">
            <v>ECUE</v>
          </cell>
        </row>
        <row r="78">
          <cell r="B78" t="str">
            <v>grec niveau 4</v>
          </cell>
          <cell r="C78" t="str">
            <v>ECUE</v>
          </cell>
        </row>
        <row r="79">
          <cell r="B79" t="str">
            <v>grec niveau 6</v>
          </cell>
          <cell r="C79" t="str">
            <v>ECUE</v>
          </cell>
        </row>
        <row r="80">
          <cell r="B80" t="str">
            <v>PRÉCAPES littérature</v>
          </cell>
          <cell r="C80" t="str">
            <v>ECUE</v>
          </cell>
        </row>
        <row r="81">
          <cell r="B81" t="str">
            <v>PRÉCAPES langue</v>
          </cell>
          <cell r="C81" t="str">
            <v>ECUE</v>
          </cell>
        </row>
        <row r="82">
          <cell r="B82" t="str">
            <v xml:space="preserve">UE spécialisation 13 </v>
          </cell>
          <cell r="C82" t="str">
            <v>UE</v>
          </cell>
        </row>
        <row r="83">
          <cell r="B83" t="str">
            <v>Min 1 Max 1</v>
          </cell>
          <cell r="C83" t="str">
            <v>OPTION</v>
          </cell>
        </row>
        <row r="84">
          <cell r="B84" t="str">
            <v>littératures comparées 14</v>
          </cell>
          <cell r="C84" t="str">
            <v>ECUE</v>
          </cell>
        </row>
        <row r="85">
          <cell r="B85" t="str">
            <v>hiistoire littéraire  3</v>
          </cell>
          <cell r="C85" t="str">
            <v>ECUE</v>
          </cell>
        </row>
        <row r="86">
          <cell r="B86" t="str">
            <v>écritures 3</v>
          </cell>
          <cell r="C86" t="str">
            <v>ECUE</v>
          </cell>
        </row>
        <row r="87">
          <cell r="B87" t="str">
            <v>civilisation des mondes anciens</v>
          </cell>
          <cell r="C87" t="str">
            <v>ECUE</v>
          </cell>
        </row>
        <row r="88">
          <cell r="B88" t="str">
            <v>Min 1 Max 1</v>
          </cell>
          <cell r="C88" t="str">
            <v>OPTION</v>
          </cell>
        </row>
        <row r="89">
          <cell r="B89" t="str">
            <v>mondes anciens 6</v>
          </cell>
          <cell r="C89" t="str">
            <v>ECUE</v>
          </cell>
        </row>
        <row r="90">
          <cell r="B90" t="str">
            <v>mondes anciens 7</v>
          </cell>
          <cell r="C90" t="str">
            <v>ECUE</v>
          </cell>
        </row>
        <row r="91">
          <cell r="B91" t="str">
            <v>mondes anciens 8</v>
          </cell>
          <cell r="C91" t="str">
            <v>ECUE</v>
          </cell>
        </row>
        <row r="92">
          <cell r="B92" t="str">
            <v>mondes anciens 9</v>
          </cell>
          <cell r="C92" t="str">
            <v>ECUE</v>
          </cell>
        </row>
        <row r="93">
          <cell r="B93" t="str">
            <v>mondes anciens 10</v>
          </cell>
          <cell r="C93" t="str">
            <v>ECUE</v>
          </cell>
        </row>
        <row r="94">
          <cell r="B94" t="str">
            <v>l'épopée romaine (langue et civilisation latines)</v>
          </cell>
          <cell r="C94" t="str">
            <v>ECUE</v>
          </cell>
        </row>
        <row r="95">
          <cell r="B95" t="str">
            <v>Min 1 Max 1</v>
          </cell>
          <cell r="C95" t="str">
            <v>OPTION</v>
          </cell>
        </row>
        <row r="96">
          <cell r="B96" t="str">
            <v>latin niveau 1bis</v>
          </cell>
          <cell r="C96" t="str">
            <v>ECUE</v>
          </cell>
        </row>
        <row r="97">
          <cell r="B97" t="str">
            <v>latin niveau 2</v>
          </cell>
          <cell r="C97" t="str">
            <v>ECUE</v>
          </cell>
        </row>
        <row r="98">
          <cell r="B98" t="str">
            <v>latin niveau 4</v>
          </cell>
          <cell r="C98" t="str">
            <v>ECUE</v>
          </cell>
        </row>
        <row r="99">
          <cell r="B99" t="str">
            <v>latin niveau 6</v>
          </cell>
          <cell r="C99" t="str">
            <v>ECUE</v>
          </cell>
        </row>
        <row r="100">
          <cell r="B100" t="str">
            <v>L'aventure grecque (langue et civilisation grecques)</v>
          </cell>
          <cell r="C100" t="str">
            <v>ECUE</v>
          </cell>
        </row>
        <row r="101">
          <cell r="B101" t="str">
            <v>Min 1 Max 1</v>
          </cell>
          <cell r="C101" t="str">
            <v>OPTION</v>
          </cell>
        </row>
        <row r="102">
          <cell r="B102" t="str">
            <v>grec niveau 1bis</v>
          </cell>
          <cell r="C102" t="str">
            <v>ECUE</v>
          </cell>
        </row>
        <row r="103">
          <cell r="B103" t="str">
            <v>grec niveau 2</v>
          </cell>
          <cell r="C103" t="str">
            <v>ECUE</v>
          </cell>
        </row>
        <row r="104">
          <cell r="B104" t="str">
            <v>grec niveau 4</v>
          </cell>
          <cell r="C104" t="str">
            <v>ECUE</v>
          </cell>
        </row>
        <row r="105">
          <cell r="B105" t="str">
            <v>grec niveau 6</v>
          </cell>
          <cell r="C105" t="str">
            <v>ECUE</v>
          </cell>
        </row>
        <row r="106">
          <cell r="B106" t="str">
            <v>PRÉCAPES littérature</v>
          </cell>
          <cell r="C106" t="str">
            <v>ECUE</v>
          </cell>
        </row>
        <row r="107">
          <cell r="B107" t="str">
            <v>PRÉCAPES langue</v>
          </cell>
          <cell r="C107" t="str">
            <v>ECUE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 x14ac:dyDescent="0.35"/>
  <cols>
    <col min="1" max="1" width="66.81640625" customWidth="1"/>
    <col min="2" max="2" width="45" customWidth="1"/>
    <col min="3" max="3" width="60.7265625" bestFit="1" customWidth="1"/>
    <col min="4" max="4" width="85.453125" bestFit="1" customWidth="1"/>
    <col min="5" max="5" width="82.81640625" bestFit="1" customWidth="1"/>
    <col min="6" max="8" width="36" customWidth="1"/>
    <col min="10" max="10" width="78.26953125" bestFit="1" customWidth="1"/>
    <col min="11" max="11" width="16.81640625" bestFit="1" customWidth="1"/>
    <col min="12" max="12" width="21.7265625" bestFit="1" customWidth="1"/>
  </cols>
  <sheetData>
    <row r="1" spans="1:12" x14ac:dyDescent="0.35">
      <c r="A1" s="1" t="s">
        <v>0</v>
      </c>
      <c r="B1" s="39" t="s">
        <v>1</v>
      </c>
      <c r="C1" s="22" t="s">
        <v>2</v>
      </c>
      <c r="D1" s="1" t="s">
        <v>3</v>
      </c>
      <c r="E1" s="25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5" t="s">
        <v>9</v>
      </c>
    </row>
    <row r="2" spans="1:12" x14ac:dyDescent="0.35">
      <c r="A2" s="18" t="s">
        <v>10</v>
      </c>
      <c r="B2" s="1" t="s">
        <v>11</v>
      </c>
      <c r="C2" s="1" t="s">
        <v>12</v>
      </c>
      <c r="D2" s="1" t="s">
        <v>13</v>
      </c>
      <c r="E2" s="26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35">
      <c r="A3" s="18" t="s">
        <v>20</v>
      </c>
      <c r="B3" s="1" t="s">
        <v>21</v>
      </c>
      <c r="C3" s="1" t="s">
        <v>22</v>
      </c>
      <c r="D3" s="1" t="s">
        <v>23</v>
      </c>
      <c r="E3" s="26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3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3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3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35">
      <c r="J7" s="1" t="s">
        <v>44</v>
      </c>
      <c r="K7" s="1" t="s">
        <v>45</v>
      </c>
      <c r="L7" s="1"/>
    </row>
    <row r="8" spans="1:12" x14ac:dyDescent="0.35">
      <c r="J8" s="1" t="s">
        <v>46</v>
      </c>
      <c r="K8" s="1" t="s">
        <v>47</v>
      </c>
      <c r="L8" s="1"/>
    </row>
    <row r="9" spans="1:12" x14ac:dyDescent="0.35">
      <c r="J9" s="1" t="s">
        <v>48</v>
      </c>
      <c r="K9" s="1" t="s">
        <v>49</v>
      </c>
      <c r="L9" s="1"/>
    </row>
    <row r="10" spans="1:12" x14ac:dyDescent="0.3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3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3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3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3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3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3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3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3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3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3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3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3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35">
      <c r="E23" s="1" t="s">
        <v>111</v>
      </c>
      <c r="J23" s="1" t="s">
        <v>85</v>
      </c>
      <c r="K23" s="1" t="s">
        <v>112</v>
      </c>
      <c r="L23" s="1"/>
    </row>
    <row r="24" spans="1:12" x14ac:dyDescent="0.35">
      <c r="E24" s="1" t="s">
        <v>113</v>
      </c>
      <c r="J24" s="1" t="s">
        <v>88</v>
      </c>
      <c r="K24" s="1" t="s">
        <v>114</v>
      </c>
      <c r="L24" s="1"/>
    </row>
    <row r="25" spans="1:12" x14ac:dyDescent="0.35">
      <c r="E25" s="1" t="s">
        <v>115</v>
      </c>
      <c r="J25" s="1" t="s">
        <v>91</v>
      </c>
      <c r="K25" s="1" t="s">
        <v>116</v>
      </c>
      <c r="L25" s="1"/>
    </row>
    <row r="26" spans="1:12" x14ac:dyDescent="0.35">
      <c r="A26" s="24" t="s">
        <v>117</v>
      </c>
      <c r="E26" s="42" t="s">
        <v>118</v>
      </c>
      <c r="J26" s="1" t="s">
        <v>90</v>
      </c>
      <c r="K26" s="1" t="s">
        <v>119</v>
      </c>
      <c r="L26" s="1"/>
    </row>
    <row r="27" spans="1:12" x14ac:dyDescent="0.35">
      <c r="A27" s="36" t="s">
        <v>120</v>
      </c>
      <c r="J27" s="1" t="s">
        <v>62</v>
      </c>
      <c r="K27" s="1" t="s">
        <v>121</v>
      </c>
      <c r="L27" s="1"/>
    </row>
    <row r="28" spans="1:12" x14ac:dyDescent="0.35">
      <c r="A28" s="36" t="s">
        <v>122</v>
      </c>
      <c r="J28" s="1" t="s">
        <v>70</v>
      </c>
      <c r="K28" s="1" t="s">
        <v>123</v>
      </c>
      <c r="L28" s="1"/>
    </row>
    <row r="29" spans="1:12" x14ac:dyDescent="0.35">
      <c r="A29" s="36" t="s">
        <v>124</v>
      </c>
      <c r="J29" s="1" t="s">
        <v>76</v>
      </c>
      <c r="K29" s="1" t="s">
        <v>125</v>
      </c>
      <c r="L29" s="1"/>
    </row>
    <row r="30" spans="1:12" x14ac:dyDescent="0.35">
      <c r="A30" s="36" t="s">
        <v>126</v>
      </c>
      <c r="J30" s="1" t="s">
        <v>81</v>
      </c>
      <c r="K30" s="1" t="s">
        <v>127</v>
      </c>
      <c r="L30" s="1"/>
    </row>
    <row r="31" spans="1:12" x14ac:dyDescent="0.35">
      <c r="A31" s="36" t="s">
        <v>128</v>
      </c>
      <c r="J31" s="1" t="s">
        <v>87</v>
      </c>
      <c r="K31" s="1" t="s">
        <v>129</v>
      </c>
      <c r="L31" s="1"/>
    </row>
    <row r="32" spans="1:12" x14ac:dyDescent="0.35">
      <c r="A32" s="36" t="s">
        <v>130</v>
      </c>
      <c r="J32" s="1" t="s">
        <v>69</v>
      </c>
      <c r="K32" s="1" t="s">
        <v>19</v>
      </c>
      <c r="L32" s="1" t="s">
        <v>104</v>
      </c>
    </row>
    <row r="33" spans="1:12" x14ac:dyDescent="0.35">
      <c r="A33" s="36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35">
      <c r="A34" s="36" t="s">
        <v>133</v>
      </c>
      <c r="J34" s="1" t="s">
        <v>80</v>
      </c>
      <c r="K34" s="1" t="s">
        <v>19</v>
      </c>
      <c r="L34" s="1" t="s">
        <v>96</v>
      </c>
    </row>
    <row r="35" spans="1:12" x14ac:dyDescent="0.35">
      <c r="A35" s="36" t="s">
        <v>134</v>
      </c>
      <c r="J35" s="1" t="s">
        <v>95</v>
      </c>
      <c r="K35" s="1" t="s">
        <v>96</v>
      </c>
      <c r="L35" s="1" t="s">
        <v>19</v>
      </c>
    </row>
    <row r="36" spans="1:12" x14ac:dyDescent="0.35">
      <c r="A36" s="36" t="s">
        <v>135</v>
      </c>
      <c r="J36" s="1" t="s">
        <v>99</v>
      </c>
      <c r="K36" s="1" t="s">
        <v>107</v>
      </c>
      <c r="L36" s="1" t="s">
        <v>107</v>
      </c>
    </row>
    <row r="37" spans="1:12" x14ac:dyDescent="0.35">
      <c r="A37" s="36" t="s">
        <v>136</v>
      </c>
      <c r="J37" s="1" t="s">
        <v>102</v>
      </c>
      <c r="K37" s="1" t="s">
        <v>110</v>
      </c>
      <c r="L37" s="1" t="s">
        <v>110</v>
      </c>
    </row>
    <row r="38" spans="1:12" x14ac:dyDescent="0.35">
      <c r="A38" s="36" t="s">
        <v>137</v>
      </c>
      <c r="J38" s="1" t="s">
        <v>106</v>
      </c>
      <c r="K38" s="1" t="s">
        <v>116</v>
      </c>
      <c r="L38" s="1" t="s">
        <v>110</v>
      </c>
    </row>
    <row r="39" spans="1:12" x14ac:dyDescent="0.35">
      <c r="A39" s="36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35">
      <c r="A40" s="36" t="s">
        <v>139</v>
      </c>
      <c r="J40" s="1" t="s">
        <v>111</v>
      </c>
      <c r="K40" s="1" t="s">
        <v>104</v>
      </c>
      <c r="L40" s="1" t="s">
        <v>19</v>
      </c>
    </row>
    <row r="41" spans="1:12" ht="15.65" customHeight="1" x14ac:dyDescent="0.35">
      <c r="A41" s="36" t="s">
        <v>140</v>
      </c>
      <c r="J41" s="1" t="s">
        <v>94</v>
      </c>
      <c r="K41" s="1" t="s">
        <v>49</v>
      </c>
      <c r="L41" s="1" t="s">
        <v>86</v>
      </c>
    </row>
    <row r="42" spans="1:12" x14ac:dyDescent="0.35">
      <c r="A42" s="36" t="s">
        <v>141</v>
      </c>
      <c r="J42" s="1" t="s">
        <v>98</v>
      </c>
      <c r="K42" s="1" t="s">
        <v>71</v>
      </c>
      <c r="L42" s="1"/>
    </row>
    <row r="43" spans="1:12" x14ac:dyDescent="0.35">
      <c r="A43" s="36" t="s">
        <v>142</v>
      </c>
      <c r="J43" s="1" t="s">
        <v>93</v>
      </c>
      <c r="K43" s="1" t="s">
        <v>89</v>
      </c>
      <c r="L43" s="1" t="s">
        <v>29</v>
      </c>
    </row>
    <row r="44" spans="1:12" ht="17.149999999999999" customHeight="1" x14ac:dyDescent="0.35">
      <c r="A44" s="36" t="s">
        <v>143</v>
      </c>
      <c r="J44" s="1" t="s">
        <v>97</v>
      </c>
      <c r="K44" s="1" t="s">
        <v>77</v>
      </c>
      <c r="L44" s="1" t="s">
        <v>89</v>
      </c>
    </row>
    <row r="45" spans="1:12" x14ac:dyDescent="0.35">
      <c r="A45" s="36" t="s">
        <v>144</v>
      </c>
      <c r="J45" s="1" t="s">
        <v>101</v>
      </c>
      <c r="K45" s="1" t="s">
        <v>89</v>
      </c>
      <c r="L45" s="1" t="s">
        <v>77</v>
      </c>
    </row>
    <row r="46" spans="1:12" x14ac:dyDescent="0.35">
      <c r="A46" s="36" t="s">
        <v>145</v>
      </c>
      <c r="J46" s="1" t="s">
        <v>105</v>
      </c>
      <c r="K46" s="1" t="s">
        <v>86</v>
      </c>
      <c r="L46" s="1" t="s">
        <v>49</v>
      </c>
    </row>
    <row r="47" spans="1:12" x14ac:dyDescent="0.35">
      <c r="A47" s="36" t="s">
        <v>146</v>
      </c>
      <c r="J47" s="1" t="s">
        <v>108</v>
      </c>
      <c r="K47" s="1" t="s">
        <v>92</v>
      </c>
      <c r="L47" s="1" t="s">
        <v>36</v>
      </c>
    </row>
    <row r="48" spans="1:12" ht="12.65" customHeight="1" x14ac:dyDescent="0.35">
      <c r="A48" s="36" t="s">
        <v>147</v>
      </c>
      <c r="J48" s="1" t="s">
        <v>66</v>
      </c>
      <c r="K48" s="1" t="s">
        <v>36</v>
      </c>
      <c r="L48" s="1" t="s">
        <v>92</v>
      </c>
    </row>
    <row r="49" spans="1:12" x14ac:dyDescent="0.35">
      <c r="A49" s="36" t="s">
        <v>148</v>
      </c>
      <c r="J49" s="1" t="s">
        <v>65</v>
      </c>
      <c r="K49" s="1" t="s">
        <v>29</v>
      </c>
      <c r="L49" s="1" t="s">
        <v>89</v>
      </c>
    </row>
    <row r="50" spans="1:12" x14ac:dyDescent="0.35">
      <c r="A50" s="36" t="s">
        <v>149</v>
      </c>
      <c r="J50" s="1" t="s">
        <v>113</v>
      </c>
      <c r="K50" s="1" t="s">
        <v>96</v>
      </c>
      <c r="L50" s="1" t="s">
        <v>107</v>
      </c>
    </row>
    <row r="51" spans="1:12" x14ac:dyDescent="0.35">
      <c r="A51" s="36" t="s">
        <v>150</v>
      </c>
      <c r="J51" s="1" t="s">
        <v>115</v>
      </c>
      <c r="K51" s="1" t="s">
        <v>107</v>
      </c>
      <c r="L51" s="1" t="s">
        <v>96</v>
      </c>
    </row>
    <row r="52" spans="1:12" x14ac:dyDescent="0.35">
      <c r="A52" s="36" t="s">
        <v>151</v>
      </c>
      <c r="J52" s="1" t="s">
        <v>118</v>
      </c>
      <c r="K52" s="1" t="s">
        <v>110</v>
      </c>
      <c r="L52" s="1" t="s">
        <v>19</v>
      </c>
    </row>
    <row r="53" spans="1:12" x14ac:dyDescent="0.35">
      <c r="A53" s="36" t="s">
        <v>152</v>
      </c>
    </row>
    <row r="54" spans="1:12" x14ac:dyDescent="0.35">
      <c r="A54" s="36" t="s">
        <v>153</v>
      </c>
    </row>
    <row r="55" spans="1:12" x14ac:dyDescent="0.35">
      <c r="A55" s="36" t="s">
        <v>154</v>
      </c>
    </row>
    <row r="56" spans="1:12" x14ac:dyDescent="0.35">
      <c r="A56" s="36" t="s">
        <v>155</v>
      </c>
    </row>
    <row r="57" spans="1:12" x14ac:dyDescent="0.35">
      <c r="A57" s="36" t="s">
        <v>156</v>
      </c>
    </row>
    <row r="58" spans="1:12" x14ac:dyDescent="0.35">
      <c r="A58" s="36" t="s">
        <v>157</v>
      </c>
    </row>
    <row r="59" spans="1:12" x14ac:dyDescent="0.35">
      <c r="A59" s="36" t="s">
        <v>158</v>
      </c>
    </row>
    <row r="60" spans="1:12" x14ac:dyDescent="0.35">
      <c r="A60" s="36" t="s">
        <v>159</v>
      </c>
    </row>
    <row r="61" spans="1:12" x14ac:dyDescent="0.35">
      <c r="A61" s="36" t="s">
        <v>160</v>
      </c>
    </row>
    <row r="62" spans="1:12" x14ac:dyDescent="0.35">
      <c r="A62" s="36" t="s">
        <v>161</v>
      </c>
    </row>
    <row r="63" spans="1:12" x14ac:dyDescent="0.35">
      <c r="A63" s="36" t="s">
        <v>162</v>
      </c>
    </row>
    <row r="64" spans="1:12" x14ac:dyDescent="0.35">
      <c r="A64" s="36" t="s">
        <v>163</v>
      </c>
    </row>
    <row r="65" spans="1:1" x14ac:dyDescent="0.35">
      <c r="A65" s="36" t="s">
        <v>164</v>
      </c>
    </row>
    <row r="66" spans="1:1" x14ac:dyDescent="0.35">
      <c r="A66" s="36" t="s">
        <v>165</v>
      </c>
    </row>
    <row r="67" spans="1:1" x14ac:dyDescent="0.35">
      <c r="A67" s="36" t="s">
        <v>166</v>
      </c>
    </row>
    <row r="68" spans="1:1" x14ac:dyDescent="0.35">
      <c r="A68" s="36" t="s">
        <v>167</v>
      </c>
    </row>
    <row r="69" spans="1:1" x14ac:dyDescent="0.35">
      <c r="A69" s="36" t="s">
        <v>168</v>
      </c>
    </row>
    <row r="70" spans="1:1" x14ac:dyDescent="0.35">
      <c r="A70" s="36" t="s">
        <v>169</v>
      </c>
    </row>
    <row r="71" spans="1:1" x14ac:dyDescent="0.35">
      <c r="A71" s="36" t="s">
        <v>170</v>
      </c>
    </row>
    <row r="72" spans="1:1" x14ac:dyDescent="0.35">
      <c r="A72" s="36" t="s">
        <v>171</v>
      </c>
    </row>
    <row r="73" spans="1:1" x14ac:dyDescent="0.35">
      <c r="A73" s="36" t="s">
        <v>172</v>
      </c>
    </row>
    <row r="74" spans="1:1" x14ac:dyDescent="0.35">
      <c r="A74" s="36" t="s">
        <v>173</v>
      </c>
    </row>
    <row r="75" spans="1:1" x14ac:dyDescent="0.35">
      <c r="A75" s="36" t="s">
        <v>174</v>
      </c>
    </row>
    <row r="76" spans="1:1" x14ac:dyDescent="0.35">
      <c r="A76" s="36" t="s">
        <v>175</v>
      </c>
    </row>
    <row r="77" spans="1:1" x14ac:dyDescent="0.35">
      <c r="A77" s="36" t="s">
        <v>176</v>
      </c>
    </row>
    <row r="78" spans="1:1" x14ac:dyDescent="0.35">
      <c r="A78" s="36" t="s">
        <v>177</v>
      </c>
    </row>
    <row r="79" spans="1:1" x14ac:dyDescent="0.35">
      <c r="A79" s="36" t="s">
        <v>178</v>
      </c>
    </row>
    <row r="80" spans="1:1" x14ac:dyDescent="0.35">
      <c r="A80" s="36" t="s">
        <v>179</v>
      </c>
    </row>
    <row r="81" spans="1:1" x14ac:dyDescent="0.35">
      <c r="A81" s="36" t="s">
        <v>180</v>
      </c>
    </row>
    <row r="82" spans="1:1" x14ac:dyDescent="0.35">
      <c r="A82" s="36" t="s">
        <v>181</v>
      </c>
    </row>
    <row r="83" spans="1:1" x14ac:dyDescent="0.35">
      <c r="A83" s="36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 x14ac:dyDescent="0.35"/>
  <sheetData>
    <row r="1" spans="1:16" x14ac:dyDescent="0.35">
      <c r="A1" s="105" t="s">
        <v>183</v>
      </c>
      <c r="B1" s="105"/>
      <c r="C1" s="105"/>
      <c r="D1" s="105"/>
      <c r="E1" s="105"/>
      <c r="F1" s="105"/>
      <c r="O1" s="104" t="s">
        <v>184</v>
      </c>
      <c r="P1" s="104"/>
    </row>
    <row r="2" spans="1:16" x14ac:dyDescent="0.35">
      <c r="A2" s="105"/>
      <c r="B2" s="105"/>
      <c r="C2" s="105"/>
      <c r="D2" s="105"/>
      <c r="E2" s="105"/>
      <c r="F2" s="105"/>
      <c r="O2" s="104"/>
      <c r="P2" s="104"/>
    </row>
    <row r="3" spans="1:16" x14ac:dyDescent="0.35">
      <c r="A3" s="104" t="s">
        <v>185</v>
      </c>
      <c r="B3" s="104"/>
      <c r="C3" s="104"/>
      <c r="D3" s="104" t="s">
        <v>186</v>
      </c>
      <c r="E3" s="104"/>
      <c r="F3" s="104"/>
      <c r="O3" s="10" t="s">
        <v>185</v>
      </c>
      <c r="P3" s="10" t="s">
        <v>186</v>
      </c>
    </row>
    <row r="4" spans="1:16" x14ac:dyDescent="0.35">
      <c r="A4" s="10" t="s">
        <v>184</v>
      </c>
      <c r="B4" s="10" t="s">
        <v>187</v>
      </c>
      <c r="C4" s="10" t="s">
        <v>188</v>
      </c>
      <c r="D4" s="27" t="s">
        <v>184</v>
      </c>
      <c r="E4" s="27" t="s">
        <v>187</v>
      </c>
      <c r="F4" s="27" t="s">
        <v>188</v>
      </c>
      <c r="O4" s="10">
        <f>'S5 Maquette'!I19*1.5</f>
        <v>0</v>
      </c>
      <c r="P4" s="10">
        <f>'S6 Maquette'!I19*1.5</f>
        <v>0</v>
      </c>
    </row>
    <row r="5" spans="1:16" x14ac:dyDescent="0.35">
      <c r="A5" s="10">
        <f>SUM(O4:O291)</f>
        <v>531</v>
      </c>
      <c r="B5" s="10">
        <f>SUM('S5 Maquette'!J19:J307)</f>
        <v>1344</v>
      </c>
      <c r="C5" s="10">
        <f>SUM('S5 Maquette'!K19:K307)</f>
        <v>0</v>
      </c>
      <c r="D5" s="10">
        <f>SUM(P4:P291)</f>
        <v>558</v>
      </c>
      <c r="E5" s="10">
        <f>SUM('S6 Maquette'!J19:J307)</f>
        <v>1668</v>
      </c>
      <c r="F5" s="10">
        <f>SUM('S6 Maquette'!K19:K307)</f>
        <v>0</v>
      </c>
      <c r="O5" s="10">
        <f>'S5 Maquette'!I20*1.5</f>
        <v>0</v>
      </c>
      <c r="P5" s="10">
        <f>'S6 Maquette'!I20*1.5</f>
        <v>0</v>
      </c>
    </row>
    <row r="6" spans="1:16" x14ac:dyDescent="0.35">
      <c r="A6" s="104" t="s">
        <v>189</v>
      </c>
      <c r="B6" s="104"/>
      <c r="C6" s="104"/>
      <c r="D6" s="104" t="s">
        <v>189</v>
      </c>
      <c r="E6" s="104"/>
      <c r="F6" s="104"/>
      <c r="O6" s="10">
        <f>'S5 Maquette'!I21*1.5</f>
        <v>0</v>
      </c>
      <c r="P6" s="10">
        <f>'S6 Maquette'!I21*1.5</f>
        <v>0</v>
      </c>
    </row>
    <row r="7" spans="1:16" x14ac:dyDescent="0.35">
      <c r="A7" s="104">
        <f>SUM(A5,B5,C5)</f>
        <v>1875</v>
      </c>
      <c r="B7" s="104"/>
      <c r="C7" s="104"/>
      <c r="D7" s="104">
        <f>SUM(D5,E5,F5)</f>
        <v>2226</v>
      </c>
      <c r="E7" s="104"/>
      <c r="F7" s="104"/>
      <c r="O7" s="10">
        <f>'S5 Maquette'!I22*1.5</f>
        <v>0</v>
      </c>
      <c r="P7" s="10">
        <f>'S6 Maquette'!I22*1.5</f>
        <v>0</v>
      </c>
    </row>
    <row r="8" spans="1:16" x14ac:dyDescent="0.35">
      <c r="A8" s="104" t="s">
        <v>189</v>
      </c>
      <c r="B8" s="104"/>
      <c r="C8" s="104"/>
      <c r="D8" s="104"/>
      <c r="E8" s="104"/>
      <c r="F8" s="104"/>
      <c r="O8" s="10">
        <f>'S5 Maquette'!I23*1.5</f>
        <v>0</v>
      </c>
      <c r="P8" s="10">
        <f>'S6 Maquette'!I23*1.5</f>
        <v>0</v>
      </c>
    </row>
    <row r="9" spans="1:16" x14ac:dyDescent="0.35">
      <c r="A9" s="104"/>
      <c r="B9" s="104"/>
      <c r="C9" s="104"/>
      <c r="D9" s="104"/>
      <c r="E9" s="104"/>
      <c r="F9" s="104"/>
      <c r="O9" s="10">
        <f>'S5 Maquette'!I24*1.5</f>
        <v>0</v>
      </c>
      <c r="P9" s="10">
        <f>'S6 Maquette'!I24*1.5</f>
        <v>0</v>
      </c>
    </row>
    <row r="10" spans="1:16" x14ac:dyDescent="0.35">
      <c r="A10" s="104">
        <f>SUM(A7,D7)</f>
        <v>4101</v>
      </c>
      <c r="B10" s="104"/>
      <c r="C10" s="104"/>
      <c r="D10" s="104"/>
      <c r="E10" s="104"/>
      <c r="F10" s="104"/>
      <c r="O10" s="10">
        <f>'S5 Maquette'!I25*1.5</f>
        <v>0</v>
      </c>
      <c r="P10" s="10">
        <f>'S6 Maquette'!I25*1.5</f>
        <v>0</v>
      </c>
    </row>
    <row r="11" spans="1:16" x14ac:dyDescent="0.35">
      <c r="A11" s="104"/>
      <c r="B11" s="104"/>
      <c r="C11" s="104"/>
      <c r="D11" s="104"/>
      <c r="E11" s="104"/>
      <c r="F11" s="104"/>
      <c r="O11" s="10">
        <f>'S5 Maquette'!I26*1.5</f>
        <v>0</v>
      </c>
      <c r="P11" s="10">
        <f>'S6 Maquette'!I26*1.5</f>
        <v>0</v>
      </c>
    </row>
    <row r="12" spans="1:16" x14ac:dyDescent="0.35">
      <c r="O12" s="10">
        <f>'S5 Maquette'!I27*1.5</f>
        <v>0</v>
      </c>
      <c r="P12" s="10">
        <f>'S6 Maquette'!I27*1.5</f>
        <v>0</v>
      </c>
    </row>
    <row r="13" spans="1:16" x14ac:dyDescent="0.35">
      <c r="O13" s="10">
        <f>'S5 Maquette'!I28*1.5</f>
        <v>18</v>
      </c>
      <c r="P13" s="10">
        <f>'S6 Maquette'!I28*1.5</f>
        <v>18</v>
      </c>
    </row>
    <row r="14" spans="1:16" x14ac:dyDescent="0.35">
      <c r="A14" s="106" t="s">
        <v>190</v>
      </c>
      <c r="B14" s="106"/>
      <c r="C14" s="106"/>
      <c r="D14" s="106"/>
      <c r="E14" s="106"/>
      <c r="F14" s="106"/>
      <c r="H14" s="107" t="s">
        <v>191</v>
      </c>
      <c r="I14" s="107"/>
      <c r="J14" s="107"/>
      <c r="K14" s="107"/>
      <c r="L14" s="107"/>
      <c r="M14" s="107"/>
      <c r="O14" s="10">
        <f>'S5 Maquette'!I29*1.5</f>
        <v>18</v>
      </c>
      <c r="P14" s="10">
        <f>'S6 Maquette'!I29*1.5</f>
        <v>18</v>
      </c>
    </row>
    <row r="15" spans="1:16" x14ac:dyDescent="0.35">
      <c r="A15" s="106"/>
      <c r="B15" s="106"/>
      <c r="C15" s="106"/>
      <c r="D15" s="106"/>
      <c r="E15" s="106"/>
      <c r="F15" s="106"/>
      <c r="H15" s="107"/>
      <c r="I15" s="107"/>
      <c r="J15" s="107"/>
      <c r="K15" s="107"/>
      <c r="L15" s="107"/>
      <c r="M15" s="107"/>
      <c r="O15" s="10">
        <f>'S5 Maquette'!I30*1.5</f>
        <v>0</v>
      </c>
      <c r="P15" s="10">
        <f>'S6 Maquette'!I30*1.5</f>
        <v>0</v>
      </c>
    </row>
    <row r="16" spans="1:16" x14ac:dyDescent="0.35">
      <c r="A16" s="104" t="s">
        <v>185</v>
      </c>
      <c r="B16" s="104"/>
      <c r="C16" s="104"/>
      <c r="D16" s="108" t="s">
        <v>186</v>
      </c>
      <c r="E16" s="109"/>
      <c r="F16" s="110"/>
      <c r="H16" s="104" t="s">
        <v>185</v>
      </c>
      <c r="I16" s="104"/>
      <c r="J16" s="104"/>
      <c r="K16" s="104" t="s">
        <v>186</v>
      </c>
      <c r="L16" s="104"/>
      <c r="M16" s="104"/>
      <c r="O16" s="10">
        <f>'S5 Maquette'!I32*1.5</f>
        <v>18</v>
      </c>
      <c r="P16" s="10">
        <f>'S6 Maquette'!I32*1.5</f>
        <v>18</v>
      </c>
    </row>
    <row r="17" spans="1:16" x14ac:dyDescent="0.3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Maquette'!I33*1.5</f>
        <v>18</v>
      </c>
      <c r="P17" s="10">
        <f>'S6 Maquette'!I33*1.5</f>
        <v>18</v>
      </c>
    </row>
    <row r="18" spans="1:16" x14ac:dyDescent="0.35">
      <c r="A18" s="10">
        <f t="shared" ref="A18:F18" si="0">A5-H18</f>
        <v>54</v>
      </c>
      <c r="B18" s="10">
        <f t="shared" si="0"/>
        <v>240</v>
      </c>
      <c r="C18" s="10">
        <f t="shared" si="0"/>
        <v>0</v>
      </c>
      <c r="D18" s="10">
        <f t="shared" si="0"/>
        <v>54</v>
      </c>
      <c r="E18" s="10">
        <f t="shared" si="0"/>
        <v>240</v>
      </c>
      <c r="F18" s="10">
        <f t="shared" ca="1" si="0"/>
        <v>0</v>
      </c>
      <c r="H18" s="10">
        <f>SUMIF('S5 Maquette'!M19:M307,"Portée",'S5 Maquette'!I19:I307)*1.5</f>
        <v>477</v>
      </c>
      <c r="I18" s="10">
        <f>SUMIF('S5 Maquette'!M19:M307,"Portée",'S5 Maquette'!J19:J307)</f>
        <v>1104</v>
      </c>
      <c r="J18" s="10">
        <f>SUMIF('S5 Maquette'!M19:M307,"Portée",'S5 Maquette'!K19:K307)</f>
        <v>0</v>
      </c>
      <c r="K18" s="10">
        <f>SUMIF('S6 Maquette'!M19:M307,"Portée",'S6 Maquette'!I19:I307)*1.5</f>
        <v>504</v>
      </c>
      <c r="L18" s="10">
        <f>SUMIF('S6 Maquette'!M19:M307,"Portée",'S6 Maquette'!J19:J307)</f>
        <v>1428</v>
      </c>
      <c r="M18" s="10">
        <f ca="1">SUMIF('S6 Maquette'!M9:M307,"Portée",'S6 Maquette'!K19:K307)</f>
        <v>0</v>
      </c>
      <c r="O18" s="10">
        <f>'S5 Maquette'!I34*1.5</f>
        <v>18</v>
      </c>
      <c r="P18" s="10">
        <f>'S6 Maquette'!I34*1.5</f>
        <v>18</v>
      </c>
    </row>
    <row r="19" spans="1:16" x14ac:dyDescent="0.35">
      <c r="A19" s="104" t="s">
        <v>189</v>
      </c>
      <c r="B19" s="104"/>
      <c r="C19" s="104"/>
      <c r="D19" s="104" t="s">
        <v>189</v>
      </c>
      <c r="E19" s="104"/>
      <c r="F19" s="104"/>
      <c r="O19" s="10">
        <f>'S5 Maquette'!I35*1.5</f>
        <v>0</v>
      </c>
      <c r="P19" s="10">
        <f>'S6 Maquette'!I35*1.5</f>
        <v>0</v>
      </c>
    </row>
    <row r="20" spans="1:16" x14ac:dyDescent="0.35">
      <c r="A20" s="104">
        <f>SUM(A18,B18,C18)</f>
        <v>294</v>
      </c>
      <c r="B20" s="104"/>
      <c r="C20" s="104"/>
      <c r="D20" s="104">
        <f ca="1">SUM(D18,E18,F18)</f>
        <v>294</v>
      </c>
      <c r="E20" s="104"/>
      <c r="F20" s="104"/>
      <c r="O20" s="10">
        <f>'S5 Maquette'!I36*1.5</f>
        <v>0</v>
      </c>
      <c r="P20" s="10">
        <f>'S6 Maquette'!I36*1.5</f>
        <v>0</v>
      </c>
    </row>
    <row r="21" spans="1:16" x14ac:dyDescent="0.35">
      <c r="A21" s="104" t="s">
        <v>189</v>
      </c>
      <c r="B21" s="104"/>
      <c r="C21" s="104"/>
      <c r="D21" s="104"/>
      <c r="E21" s="104"/>
      <c r="F21" s="104"/>
      <c r="O21" s="10">
        <f>'S5 Maquette'!I37*1.5</f>
        <v>15</v>
      </c>
      <c r="P21" s="10">
        <f>'S6 Maquette'!I37*1.5</f>
        <v>18</v>
      </c>
    </row>
    <row r="22" spans="1:16" ht="30" customHeight="1" x14ac:dyDescent="0.35">
      <c r="A22" s="104">
        <f ca="1">SUM(A20,D20)</f>
        <v>588</v>
      </c>
      <c r="B22" s="104"/>
      <c r="C22" s="104"/>
      <c r="D22" s="104"/>
      <c r="E22" s="104"/>
      <c r="F22" s="104"/>
      <c r="O22" s="10">
        <f>'S5 Maquette'!I38*1.5</f>
        <v>15</v>
      </c>
      <c r="P22" s="10">
        <f>'S6 Maquette'!I38*1.5</f>
        <v>18</v>
      </c>
    </row>
    <row r="23" spans="1:16" x14ac:dyDescent="0.35">
      <c r="O23" s="10">
        <f>'S5 Maquette'!I39*1.5</f>
        <v>15</v>
      </c>
      <c r="P23" s="10">
        <f>'S6 Maquette'!I39*1.5</f>
        <v>18</v>
      </c>
    </row>
    <row r="24" spans="1:16" x14ac:dyDescent="0.35">
      <c r="O24" s="10">
        <f>'S5 Maquette'!I40*1.5</f>
        <v>15</v>
      </c>
      <c r="P24" s="10">
        <f>'S6 Maquette'!I40*1.5</f>
        <v>18</v>
      </c>
    </row>
    <row r="25" spans="1:16" x14ac:dyDescent="0.35">
      <c r="O25" s="10">
        <f>'S5 Maquette'!I41*1.5</f>
        <v>15</v>
      </c>
      <c r="P25" s="10">
        <f>'S6 Maquette'!I41*1.5</f>
        <v>18</v>
      </c>
    </row>
    <row r="26" spans="1:16" x14ac:dyDescent="0.35">
      <c r="O26" s="10">
        <f>'S5 Maquette'!I42*1.5</f>
        <v>0</v>
      </c>
      <c r="P26" s="10">
        <f>'S6 Maquette'!I42*1.5</f>
        <v>0</v>
      </c>
    </row>
    <row r="27" spans="1:16" x14ac:dyDescent="0.35">
      <c r="O27" s="10">
        <f>'S5 Maquette'!I43*1.5</f>
        <v>0</v>
      </c>
      <c r="P27" s="10">
        <f>'S6 Maquette'!I43*1.5</f>
        <v>0</v>
      </c>
    </row>
    <row r="28" spans="1:16" x14ac:dyDescent="0.35">
      <c r="O28" s="10">
        <f>'S5 Maquette'!I44*1.5</f>
        <v>0</v>
      </c>
      <c r="P28" s="10">
        <f>'S6 Maquette'!I44*1.5</f>
        <v>0</v>
      </c>
    </row>
    <row r="29" spans="1:16" x14ac:dyDescent="0.35">
      <c r="O29" s="10">
        <f>'S5 Maquette'!I45*1.5</f>
        <v>12</v>
      </c>
      <c r="P29" s="10">
        <f>'S6 Maquette'!I45*1.5</f>
        <v>0</v>
      </c>
    </row>
    <row r="30" spans="1:16" x14ac:dyDescent="0.35">
      <c r="O30" s="10">
        <f>'S5 Maquette'!I46*1.5</f>
        <v>0</v>
      </c>
      <c r="P30" s="10">
        <f>'S6 Maquette'!I46*1.5</f>
        <v>9</v>
      </c>
    </row>
    <row r="31" spans="1:16" x14ac:dyDescent="0.35">
      <c r="O31" s="10">
        <f>'S5 Maquette'!I47*1.5</f>
        <v>0</v>
      </c>
      <c r="P31" s="10">
        <f>'S6 Maquette'!I47*1.5</f>
        <v>0</v>
      </c>
    </row>
    <row r="32" spans="1:16" x14ac:dyDescent="0.35">
      <c r="O32" s="10">
        <f>'S5 Maquette'!I48*1.5</f>
        <v>0</v>
      </c>
      <c r="P32" s="10">
        <f>'S6 Maquette'!I48*1.5</f>
        <v>0</v>
      </c>
    </row>
    <row r="33" spans="15:16" x14ac:dyDescent="0.35">
      <c r="O33" s="10">
        <f>'S5 Maquette'!I49*1.5</f>
        <v>0</v>
      </c>
      <c r="P33" s="10">
        <f>'S6 Maquette'!I49*1.5</f>
        <v>0</v>
      </c>
    </row>
    <row r="34" spans="15:16" x14ac:dyDescent="0.35">
      <c r="O34" s="10">
        <f>'S5 Maquette'!I50*1.5</f>
        <v>12</v>
      </c>
      <c r="P34" s="10">
        <f>'S6 Maquette'!I50*1.5</f>
        <v>0</v>
      </c>
    </row>
    <row r="35" spans="15:16" x14ac:dyDescent="0.35">
      <c r="O35" s="10">
        <f>'S5 Maquette'!I51*1.5</f>
        <v>0</v>
      </c>
      <c r="P35" s="10">
        <f>'S6 Maquette'!I51*1.5</f>
        <v>0</v>
      </c>
    </row>
    <row r="36" spans="15:16" x14ac:dyDescent="0.35">
      <c r="O36" s="10">
        <f>'S5 Maquette'!I54*1.5</f>
        <v>0</v>
      </c>
      <c r="P36" s="10">
        <f>'S6 Maquette'!I52*1.5</f>
        <v>9</v>
      </c>
    </row>
    <row r="37" spans="15:16" x14ac:dyDescent="0.35">
      <c r="O37" s="10">
        <f>'S5 Maquette'!I56*1.5</f>
        <v>18</v>
      </c>
      <c r="P37" s="10">
        <f>'S6 Maquette'!I53*1.5</f>
        <v>0</v>
      </c>
    </row>
    <row r="38" spans="15:16" x14ac:dyDescent="0.35">
      <c r="O38" s="10">
        <f>'S5 Maquette'!I57*1.5</f>
        <v>18</v>
      </c>
      <c r="P38" s="10">
        <f>'S6 Maquette'!I56*1.5</f>
        <v>0</v>
      </c>
    </row>
    <row r="39" spans="15:16" x14ac:dyDescent="0.35">
      <c r="O39" s="10">
        <f>'S5 Maquette'!I58*1.5</f>
        <v>18</v>
      </c>
      <c r="P39" s="10">
        <f>'S6 Maquette'!I58*1.5</f>
        <v>18</v>
      </c>
    </row>
    <row r="40" spans="15:16" x14ac:dyDescent="0.35">
      <c r="O40" s="10">
        <f>'S5 Maquette'!I59*1.5</f>
        <v>0</v>
      </c>
      <c r="P40" s="10">
        <f>'S6 Maquette'!I59*1.5</f>
        <v>18</v>
      </c>
    </row>
    <row r="41" spans="15:16" x14ac:dyDescent="0.35">
      <c r="O41" s="10">
        <f>'S5 Maquette'!I60*1.5</f>
        <v>0</v>
      </c>
      <c r="P41" s="10">
        <f>'S6 Maquette'!I60*1.5</f>
        <v>18</v>
      </c>
    </row>
    <row r="42" spans="15:16" x14ac:dyDescent="0.35">
      <c r="O42" s="10">
        <f>'S5 Maquette'!I61*1.5</f>
        <v>15</v>
      </c>
      <c r="P42" s="10">
        <f>'S6 Maquette'!I61*1.5</f>
        <v>0</v>
      </c>
    </row>
    <row r="43" spans="15:16" x14ac:dyDescent="0.35">
      <c r="O43" s="10">
        <f>'S5 Maquette'!I62*1.5</f>
        <v>15</v>
      </c>
      <c r="P43" s="10">
        <f>'S6 Maquette'!I62*1.5</f>
        <v>0</v>
      </c>
    </row>
    <row r="44" spans="15:16" x14ac:dyDescent="0.35">
      <c r="O44" s="10">
        <f>'S5 Maquette'!I63*1.5</f>
        <v>15</v>
      </c>
      <c r="P44" s="10">
        <f>'S6 Maquette'!I63*1.5</f>
        <v>18</v>
      </c>
    </row>
    <row r="45" spans="15:16" x14ac:dyDescent="0.35">
      <c r="O45" s="10">
        <f>'S5 Maquette'!I64*1.5</f>
        <v>15</v>
      </c>
      <c r="P45" s="10">
        <f>'S6 Maquette'!I64*1.5</f>
        <v>18</v>
      </c>
    </row>
    <row r="46" spans="15:16" x14ac:dyDescent="0.35">
      <c r="O46" s="10">
        <f>'S5 Maquette'!I65*1.5</f>
        <v>15</v>
      </c>
      <c r="P46" s="10">
        <f>'S6 Maquette'!I65*1.5</f>
        <v>18</v>
      </c>
    </row>
    <row r="47" spans="15:16" x14ac:dyDescent="0.35">
      <c r="O47" s="10">
        <f>'S5 Maquette'!I66*1.5</f>
        <v>0</v>
      </c>
      <c r="P47" s="10">
        <f>'S6 Maquette'!I66*1.5</f>
        <v>18</v>
      </c>
    </row>
    <row r="48" spans="15:16" x14ac:dyDescent="0.35">
      <c r="O48" s="10">
        <f>'S5 Maquette'!I67*1.5</f>
        <v>0</v>
      </c>
      <c r="P48" s="10">
        <f>'S6 Maquette'!I67*1.5</f>
        <v>18</v>
      </c>
    </row>
    <row r="49" spans="15:16" x14ac:dyDescent="0.35">
      <c r="O49" s="10">
        <f>'S5 Maquette'!I68*1.5</f>
        <v>0</v>
      </c>
      <c r="P49" s="10">
        <f>'S6 Maquette'!I68*1.5</f>
        <v>0</v>
      </c>
    </row>
    <row r="50" spans="15:16" x14ac:dyDescent="0.35">
      <c r="O50" s="10">
        <f>'S5 Maquette'!I69*1.5</f>
        <v>12</v>
      </c>
      <c r="P50" s="10">
        <f>'S6 Maquette'!I69*1.5</f>
        <v>0</v>
      </c>
    </row>
    <row r="51" spans="15:16" x14ac:dyDescent="0.35">
      <c r="O51" s="10">
        <f>'S5 Maquette'!I70*1.5</f>
        <v>0</v>
      </c>
      <c r="P51" s="10">
        <f>'S6 Maquette'!I70*1.5</f>
        <v>0</v>
      </c>
    </row>
    <row r="52" spans="15:16" x14ac:dyDescent="0.35">
      <c r="O52" s="10">
        <f>'S5 Maquette'!I71*1.5</f>
        <v>0</v>
      </c>
      <c r="P52" s="10">
        <f>'S6 Maquette'!I71*1.5</f>
        <v>0</v>
      </c>
    </row>
    <row r="53" spans="15:16" x14ac:dyDescent="0.35">
      <c r="O53" s="10">
        <f>'S5 Maquette'!I72*1.5</f>
        <v>0</v>
      </c>
      <c r="P53" s="10">
        <f>'S6 Maquette'!I72*1.5</f>
        <v>9</v>
      </c>
    </row>
    <row r="54" spans="15:16" x14ac:dyDescent="0.35">
      <c r="O54" s="10">
        <f>'S5 Maquette'!I73*1.5</f>
        <v>0</v>
      </c>
      <c r="P54" s="10">
        <f>'S6 Maquette'!I73*1.5</f>
        <v>0</v>
      </c>
    </row>
    <row r="55" spans="15:16" x14ac:dyDescent="0.35">
      <c r="O55" s="10">
        <f>'S5 Maquette'!I74*1.5</f>
        <v>12</v>
      </c>
      <c r="P55" s="10">
        <f>'S6 Maquette'!I74*1.5</f>
        <v>0</v>
      </c>
    </row>
    <row r="56" spans="15:16" x14ac:dyDescent="0.35">
      <c r="O56" s="10">
        <f>'S5 Maquette'!I75*1.5</f>
        <v>0</v>
      </c>
      <c r="P56" s="10">
        <f>'S6 Maquette'!I75*1.5</f>
        <v>0</v>
      </c>
    </row>
    <row r="57" spans="15:16" x14ac:dyDescent="0.35">
      <c r="O57" s="10">
        <f>'S5 Maquette'!I78*1.5</f>
        <v>0</v>
      </c>
      <c r="P57" s="10">
        <f>'S6 Maquette'!I76*1.5</f>
        <v>0</v>
      </c>
    </row>
    <row r="58" spans="15:16" x14ac:dyDescent="0.35">
      <c r="O58" s="10">
        <f>'S5 Maquette'!I80*1.5</f>
        <v>18</v>
      </c>
      <c r="P58" s="10">
        <f>'S6 Maquette'!I77*1.5</f>
        <v>0</v>
      </c>
    </row>
    <row r="59" spans="15:16" x14ac:dyDescent="0.35">
      <c r="O59" s="10">
        <f>'S5 Maquette'!I81*1.5</f>
        <v>18</v>
      </c>
      <c r="P59" s="10">
        <f>'S6 Maquette'!I78*1.5</f>
        <v>9</v>
      </c>
    </row>
    <row r="60" spans="15:16" x14ac:dyDescent="0.35">
      <c r="O60" s="10">
        <f>'S5 Maquette'!I82*1.5</f>
        <v>18</v>
      </c>
      <c r="P60" s="10">
        <f>'S6 Maquette'!I79*1.5</f>
        <v>0</v>
      </c>
    </row>
    <row r="61" spans="15:16" x14ac:dyDescent="0.35">
      <c r="O61" s="10">
        <f>'S5 Maquette'!I83*1.5</f>
        <v>0</v>
      </c>
      <c r="P61" s="10">
        <f>'S6 Maquette'!I82*1.5</f>
        <v>0</v>
      </c>
    </row>
    <row r="62" spans="15:16" x14ac:dyDescent="0.35">
      <c r="O62" s="10">
        <f>'S5 Maquette'!I84*1.5</f>
        <v>0</v>
      </c>
      <c r="P62" s="10">
        <f>'S6 Maquette'!I84*1.5</f>
        <v>18</v>
      </c>
    </row>
    <row r="63" spans="15:16" x14ac:dyDescent="0.35">
      <c r="O63" s="10">
        <f>'S5 Maquette'!I85*1.5</f>
        <v>15</v>
      </c>
      <c r="P63" s="10">
        <f>'S6 Maquette'!I85*1.5</f>
        <v>18</v>
      </c>
    </row>
    <row r="64" spans="15:16" x14ac:dyDescent="0.35">
      <c r="O64" s="10">
        <f>'S5 Maquette'!I86*1.5</f>
        <v>15</v>
      </c>
      <c r="P64" s="10">
        <f>'S6 Maquette'!I86*1.5</f>
        <v>18</v>
      </c>
    </row>
    <row r="65" spans="15:16" x14ac:dyDescent="0.35">
      <c r="O65" s="10">
        <f>'S5 Maquette'!I87*1.5</f>
        <v>15</v>
      </c>
      <c r="P65" s="10">
        <f>'S6 Maquette'!I87*1.5</f>
        <v>0</v>
      </c>
    </row>
    <row r="66" spans="15:16" x14ac:dyDescent="0.35">
      <c r="O66" s="10">
        <f>'S5 Maquette'!I88*1.5</f>
        <v>15</v>
      </c>
      <c r="P66" s="10">
        <f>'S6 Maquette'!I88*1.5</f>
        <v>0</v>
      </c>
    </row>
    <row r="67" spans="15:16" x14ac:dyDescent="0.35">
      <c r="O67" s="10">
        <f>'S5 Maquette'!I89*1.5</f>
        <v>15</v>
      </c>
      <c r="P67" s="10">
        <f>'S6 Maquette'!I89*1.5</f>
        <v>18</v>
      </c>
    </row>
    <row r="68" spans="15:16" x14ac:dyDescent="0.35">
      <c r="O68" s="10">
        <f>'S5 Maquette'!I90*1.5</f>
        <v>0</v>
      </c>
      <c r="P68" s="10">
        <f>'S6 Maquette'!I90*1.5</f>
        <v>18</v>
      </c>
    </row>
    <row r="69" spans="15:16" x14ac:dyDescent="0.35">
      <c r="O69" s="10">
        <f>'S5 Maquette'!I91*1.5</f>
        <v>0</v>
      </c>
      <c r="P69" s="10">
        <f>'S6 Maquette'!I91*1.5</f>
        <v>18</v>
      </c>
    </row>
    <row r="70" spans="15:16" x14ac:dyDescent="0.35">
      <c r="O70" s="10">
        <f>'S5 Maquette'!I92*1.5</f>
        <v>0</v>
      </c>
      <c r="P70" s="10">
        <f>'S6 Maquette'!I92*1.5</f>
        <v>18</v>
      </c>
    </row>
    <row r="71" spans="15:16" x14ac:dyDescent="0.35">
      <c r="O71" s="10">
        <f>'S5 Maquette'!I93*1.5</f>
        <v>12</v>
      </c>
      <c r="P71" s="10">
        <f>'S6 Maquette'!I93*1.5</f>
        <v>18</v>
      </c>
    </row>
    <row r="72" spans="15:16" x14ac:dyDescent="0.35">
      <c r="O72" s="10">
        <f>'S5 Maquette'!I94*1.5</f>
        <v>0</v>
      </c>
      <c r="P72" s="10">
        <f>'S6 Maquette'!I94*1.5</f>
        <v>0</v>
      </c>
    </row>
    <row r="73" spans="15:16" x14ac:dyDescent="0.35">
      <c r="O73" s="10">
        <f>'S5 Maquette'!I95*1.5</f>
        <v>0</v>
      </c>
      <c r="P73" s="10">
        <f>'S6 Maquette'!I95*1.5</f>
        <v>0</v>
      </c>
    </row>
    <row r="74" spans="15:16" x14ac:dyDescent="0.35">
      <c r="O74" s="10">
        <f>'S5 Maquette'!I96*1.5</f>
        <v>0</v>
      </c>
      <c r="P74" s="10">
        <f>'S6 Maquette'!I96*1.5</f>
        <v>0</v>
      </c>
    </row>
    <row r="75" spans="15:16" x14ac:dyDescent="0.35">
      <c r="O75" s="10">
        <f>'S5 Maquette'!I97*1.5</f>
        <v>0</v>
      </c>
      <c r="P75" s="10">
        <f>'S6 Maquette'!I97*1.5</f>
        <v>0</v>
      </c>
    </row>
    <row r="76" spans="15:16" x14ac:dyDescent="0.35">
      <c r="O76" s="10">
        <f>'S5 Maquette'!I98*1.5</f>
        <v>12</v>
      </c>
      <c r="P76" s="10">
        <f>'S6 Maquette'!I98*1.5</f>
        <v>9</v>
      </c>
    </row>
    <row r="77" spans="15:16" x14ac:dyDescent="0.35">
      <c r="O77" s="10">
        <f>'S5 Maquette'!I99*1.5</f>
        <v>0</v>
      </c>
      <c r="P77" s="10">
        <f>'S6 Maquette'!I99*1.5</f>
        <v>0</v>
      </c>
    </row>
    <row r="78" spans="15:16" x14ac:dyDescent="0.35">
      <c r="O78" s="10">
        <f>'S5 Maquette'!I100*1.5</f>
        <v>18</v>
      </c>
      <c r="P78" s="10">
        <f>'S6 Maquette'!I100*1.5</f>
        <v>0</v>
      </c>
    </row>
    <row r="79" spans="15:16" x14ac:dyDescent="0.35">
      <c r="O79" s="10">
        <f>'S5 Maquette'!I101*1.5</f>
        <v>18</v>
      </c>
      <c r="P79" s="10">
        <f>'S6 Maquette'!I101*1.5</f>
        <v>0</v>
      </c>
    </row>
    <row r="80" spans="15:16" x14ac:dyDescent="0.35">
      <c r="O80" s="10">
        <f>'S5 Maquette'!I102*1.5</f>
        <v>0</v>
      </c>
      <c r="P80" s="10">
        <f>'S6 Maquette'!I102*1.5</f>
        <v>0</v>
      </c>
    </row>
    <row r="81" spans="15:16" x14ac:dyDescent="0.35">
      <c r="O81" s="10">
        <f>'S5 Maquette'!I103*1.5</f>
        <v>0</v>
      </c>
      <c r="P81" s="10">
        <f>'S6 Maquette'!I103*1.5</f>
        <v>0</v>
      </c>
    </row>
    <row r="82" spans="15:16" x14ac:dyDescent="0.35">
      <c r="O82" s="10">
        <f>'S5 Maquette'!I104*1.5</f>
        <v>0</v>
      </c>
      <c r="P82" s="10">
        <f>'S6 Maquette'!I104*1.5</f>
        <v>9</v>
      </c>
    </row>
    <row r="83" spans="15:16" x14ac:dyDescent="0.35">
      <c r="O83" s="10">
        <f>'S5 Maquette'!I105*1.5</f>
        <v>0</v>
      </c>
      <c r="P83" s="10">
        <f>'S6 Maquette'!I105*1.5</f>
        <v>0</v>
      </c>
    </row>
    <row r="84" spans="15:16" x14ac:dyDescent="0.35">
      <c r="O84" s="10">
        <f>'S5 Maquette'!I106*1.5</f>
        <v>0</v>
      </c>
      <c r="P84" s="10">
        <f>'S6 Maquette'!I106*1.5</f>
        <v>18</v>
      </c>
    </row>
    <row r="85" spans="15:16" x14ac:dyDescent="0.35">
      <c r="O85" s="10">
        <f>'S5 Maquette'!I107*1.5</f>
        <v>0</v>
      </c>
      <c r="P85" s="10">
        <f>'S6 Maquette'!I107*1.5</f>
        <v>18</v>
      </c>
    </row>
    <row r="86" spans="15:16" x14ac:dyDescent="0.35">
      <c r="O86" s="10">
        <f>'S5 Maquette'!I108*1.5</f>
        <v>0</v>
      </c>
      <c r="P86" s="10">
        <f>'S6 Maquette'!I108*1.5</f>
        <v>0</v>
      </c>
    </row>
    <row r="87" spans="15:16" x14ac:dyDescent="0.35">
      <c r="O87" s="10">
        <f>'S5 Maquette'!I109*1.5</f>
        <v>0</v>
      </c>
      <c r="P87" s="10">
        <f>'S6 Maquette'!I109*1.5</f>
        <v>0</v>
      </c>
    </row>
    <row r="88" spans="15:16" x14ac:dyDescent="0.35">
      <c r="O88" s="10">
        <f>'S5 Maquette'!I110*1.5</f>
        <v>0</v>
      </c>
      <c r="P88" s="10">
        <f>'S6 Maquette'!I110*1.5</f>
        <v>0</v>
      </c>
    </row>
    <row r="89" spans="15:16" x14ac:dyDescent="0.35">
      <c r="O89" s="10">
        <f>'S5 Maquette'!I111*1.5</f>
        <v>0</v>
      </c>
      <c r="P89" s="10">
        <f>'S6 Maquette'!I111*1.5</f>
        <v>0</v>
      </c>
    </row>
    <row r="90" spans="15:16" x14ac:dyDescent="0.35">
      <c r="O90" s="10">
        <f>'S5 Maquette'!I112*1.5</f>
        <v>0</v>
      </c>
      <c r="P90" s="10">
        <f>'S6 Maquette'!I112*1.5</f>
        <v>0</v>
      </c>
    </row>
    <row r="91" spans="15:16" x14ac:dyDescent="0.35">
      <c r="O91" s="10">
        <f>'S5 Maquette'!I113*1.5</f>
        <v>0</v>
      </c>
      <c r="P91" s="10">
        <f>'S6 Maquette'!I113*1.5</f>
        <v>0</v>
      </c>
    </row>
    <row r="92" spans="15:16" x14ac:dyDescent="0.35">
      <c r="O92" s="10">
        <f>'S5 Maquette'!I114*1.5</f>
        <v>0</v>
      </c>
      <c r="P92" s="10">
        <f>'S6 Maquette'!I114*1.5</f>
        <v>0</v>
      </c>
    </row>
    <row r="93" spans="15:16" x14ac:dyDescent="0.35">
      <c r="O93" s="10">
        <f>'S5 Maquette'!I115*1.5</f>
        <v>0</v>
      </c>
      <c r="P93" s="10">
        <f>'S6 Maquette'!I115*1.5</f>
        <v>0</v>
      </c>
    </row>
    <row r="94" spans="15:16" x14ac:dyDescent="0.35">
      <c r="O94" s="10">
        <f>'S5 Maquette'!I116*1.5</f>
        <v>0</v>
      </c>
      <c r="P94" s="10">
        <f>'S6 Maquette'!I116*1.5</f>
        <v>0</v>
      </c>
    </row>
    <row r="95" spans="15:16" x14ac:dyDescent="0.35">
      <c r="O95" s="10">
        <f>'S5 Maquette'!I117*1.5</f>
        <v>0</v>
      </c>
      <c r="P95" s="10">
        <f>'S6 Maquette'!I117*1.5</f>
        <v>0</v>
      </c>
    </row>
    <row r="96" spans="15:16" x14ac:dyDescent="0.35">
      <c r="O96" s="10">
        <f>'S5 Maquette'!I118*1.5</f>
        <v>0</v>
      </c>
      <c r="P96" s="10">
        <f>'S6 Maquette'!I118*1.5</f>
        <v>0</v>
      </c>
    </row>
    <row r="97" spans="15:16" x14ac:dyDescent="0.35">
      <c r="O97" s="10">
        <f>'S5 Maquette'!I119*1.5</f>
        <v>0</v>
      </c>
      <c r="P97" s="10">
        <f>'S6 Maquette'!I119*1.5</f>
        <v>0</v>
      </c>
    </row>
    <row r="98" spans="15:16" x14ac:dyDescent="0.35">
      <c r="O98" s="10">
        <f>'S5 Maquette'!I120*1.5</f>
        <v>0</v>
      </c>
      <c r="P98" s="10">
        <f>'S6 Maquette'!I120*1.5</f>
        <v>0</v>
      </c>
    </row>
    <row r="99" spans="15:16" x14ac:dyDescent="0.35">
      <c r="O99" s="10">
        <f>'S5 Maquette'!I121*1.5</f>
        <v>0</v>
      </c>
      <c r="P99" s="10">
        <f>'S6 Maquette'!I121*1.5</f>
        <v>0</v>
      </c>
    </row>
    <row r="100" spans="15:16" x14ac:dyDescent="0.35">
      <c r="O100" s="10">
        <f>'S5 Maquette'!I122*1.5</f>
        <v>0</v>
      </c>
      <c r="P100" s="10">
        <f>'S6 Maquette'!I122*1.5</f>
        <v>0</v>
      </c>
    </row>
    <row r="101" spans="15:16" x14ac:dyDescent="0.35">
      <c r="O101" s="10">
        <f>'S5 Maquette'!I123*1.5</f>
        <v>0</v>
      </c>
      <c r="P101" s="10">
        <f>'S6 Maquette'!I123*1.5</f>
        <v>0</v>
      </c>
    </row>
    <row r="102" spans="15:16" x14ac:dyDescent="0.35">
      <c r="O102" s="10">
        <f>'S5 Maquette'!I124*1.5</f>
        <v>0</v>
      </c>
      <c r="P102" s="10">
        <f>'S6 Maquette'!I124*1.5</f>
        <v>0</v>
      </c>
    </row>
    <row r="103" spans="15:16" x14ac:dyDescent="0.35">
      <c r="O103" s="10">
        <f>'S5 Maquette'!I125*1.5</f>
        <v>0</v>
      </c>
      <c r="P103" s="10">
        <f>'S6 Maquette'!I125*1.5</f>
        <v>0</v>
      </c>
    </row>
    <row r="104" spans="15:16" x14ac:dyDescent="0.35">
      <c r="O104" s="10">
        <f>'S5 Maquette'!I126*1.5</f>
        <v>0</v>
      </c>
      <c r="P104" s="10">
        <f>'S6 Maquette'!I126*1.5</f>
        <v>0</v>
      </c>
    </row>
    <row r="105" spans="15:16" x14ac:dyDescent="0.35">
      <c r="O105" s="10">
        <f>'S5 Maquette'!I127*1.5</f>
        <v>0</v>
      </c>
      <c r="P105" s="10">
        <f>'S6 Maquette'!I127*1.5</f>
        <v>0</v>
      </c>
    </row>
    <row r="106" spans="15:16" x14ac:dyDescent="0.35">
      <c r="O106" s="10">
        <f>'S5 Maquette'!I128*1.5</f>
        <v>0</v>
      </c>
      <c r="P106" s="10">
        <f>'S6 Maquette'!I128*1.5</f>
        <v>0</v>
      </c>
    </row>
    <row r="107" spans="15:16" x14ac:dyDescent="0.35">
      <c r="O107" s="10">
        <f>'S5 Maquette'!I129*1.5</f>
        <v>0</v>
      </c>
      <c r="P107" s="10">
        <f>'S6 Maquette'!I129*1.5</f>
        <v>0</v>
      </c>
    </row>
    <row r="108" spans="15:16" x14ac:dyDescent="0.35">
      <c r="O108" s="10">
        <f>'S5 Maquette'!I130*1.5</f>
        <v>0</v>
      </c>
      <c r="P108" s="10">
        <f>'S6 Maquette'!I130*1.5</f>
        <v>0</v>
      </c>
    </row>
    <row r="109" spans="15:16" x14ac:dyDescent="0.35">
      <c r="O109" s="10">
        <f>'S5 Maquette'!I131*1.5</f>
        <v>0</v>
      </c>
      <c r="P109" s="10">
        <f>'S6 Maquette'!I131*1.5</f>
        <v>0</v>
      </c>
    </row>
    <row r="110" spans="15:16" x14ac:dyDescent="0.35">
      <c r="O110" s="10">
        <f>'S5 Maquette'!I132*1.5</f>
        <v>0</v>
      </c>
      <c r="P110" s="10">
        <f>'S6 Maquette'!I132*1.5</f>
        <v>0</v>
      </c>
    </row>
    <row r="111" spans="15:16" x14ac:dyDescent="0.35">
      <c r="O111" s="10">
        <f>'S5 Maquette'!I133*1.5</f>
        <v>0</v>
      </c>
      <c r="P111" s="10">
        <f>'S6 Maquette'!I133*1.5</f>
        <v>0</v>
      </c>
    </row>
    <row r="112" spans="15:16" x14ac:dyDescent="0.35">
      <c r="O112" s="10">
        <f>'S5 Maquette'!I134*1.5</f>
        <v>0</v>
      </c>
      <c r="P112" s="10">
        <f>'S6 Maquette'!I134*1.5</f>
        <v>0</v>
      </c>
    </row>
    <row r="113" spans="15:16" x14ac:dyDescent="0.35">
      <c r="O113" s="10">
        <f>'S5 Maquette'!I135*1.5</f>
        <v>0</v>
      </c>
      <c r="P113" s="10">
        <f>'S6 Maquette'!I135*1.5</f>
        <v>0</v>
      </c>
    </row>
    <row r="114" spans="15:16" x14ac:dyDescent="0.35">
      <c r="O114" s="10">
        <f>'S5 Maquette'!I136*1.5</f>
        <v>0</v>
      </c>
      <c r="P114" s="10">
        <f>'S6 Maquette'!I136*1.5</f>
        <v>0</v>
      </c>
    </row>
    <row r="115" spans="15:16" x14ac:dyDescent="0.35">
      <c r="O115" s="10">
        <f>'S5 Maquette'!I137*1.5</f>
        <v>0</v>
      </c>
      <c r="P115" s="10">
        <f>'S6 Maquette'!I137*1.5</f>
        <v>0</v>
      </c>
    </row>
    <row r="116" spans="15:16" x14ac:dyDescent="0.35">
      <c r="O116" s="10">
        <f>'S5 Maquette'!I138*1.5</f>
        <v>0</v>
      </c>
      <c r="P116" s="10">
        <f>'S6 Maquette'!I138*1.5</f>
        <v>0</v>
      </c>
    </row>
    <row r="117" spans="15:16" x14ac:dyDescent="0.35">
      <c r="O117" s="10">
        <f>'S5 Maquette'!I139*1.5</f>
        <v>0</v>
      </c>
      <c r="P117" s="10">
        <f>'S6 Maquette'!I139*1.5</f>
        <v>0</v>
      </c>
    </row>
    <row r="118" spans="15:16" x14ac:dyDescent="0.35">
      <c r="O118" s="10">
        <f>'S5 Maquette'!I140*1.5</f>
        <v>0</v>
      </c>
      <c r="P118" s="10">
        <f>'S6 Maquette'!I140*1.5</f>
        <v>0</v>
      </c>
    </row>
    <row r="119" spans="15:16" x14ac:dyDescent="0.35">
      <c r="O119" s="10">
        <f>'S5 Maquette'!I141*1.5</f>
        <v>0</v>
      </c>
      <c r="P119" s="10">
        <f>'S6 Maquette'!I141*1.5</f>
        <v>0</v>
      </c>
    </row>
    <row r="120" spans="15:16" x14ac:dyDescent="0.35">
      <c r="O120" s="10">
        <f>'S5 Maquette'!I142*1.5</f>
        <v>0</v>
      </c>
      <c r="P120" s="10">
        <f>'S6 Maquette'!I142*1.5</f>
        <v>0</v>
      </c>
    </row>
    <row r="121" spans="15:16" x14ac:dyDescent="0.35">
      <c r="O121" s="10">
        <f>'S5 Maquette'!I143*1.5</f>
        <v>0</v>
      </c>
      <c r="P121" s="10">
        <f>'S6 Maquette'!I143*1.5</f>
        <v>0</v>
      </c>
    </row>
    <row r="122" spans="15:16" x14ac:dyDescent="0.35">
      <c r="O122" s="10">
        <f>'S5 Maquette'!I144*1.5</f>
        <v>0</v>
      </c>
      <c r="P122" s="10">
        <f>'S6 Maquette'!I144*1.5</f>
        <v>0</v>
      </c>
    </row>
    <row r="123" spans="15:16" x14ac:dyDescent="0.35">
      <c r="O123" s="10">
        <f>'S5 Maquette'!I145*1.5</f>
        <v>0</v>
      </c>
      <c r="P123" s="10">
        <f>'S6 Maquette'!I145*1.5</f>
        <v>0</v>
      </c>
    </row>
    <row r="124" spans="15:16" x14ac:dyDescent="0.35">
      <c r="O124" s="10">
        <f>'S5 Maquette'!I146*1.5</f>
        <v>0</v>
      </c>
      <c r="P124" s="10">
        <f>'S6 Maquette'!I146*1.5</f>
        <v>0</v>
      </c>
    </row>
    <row r="125" spans="15:16" x14ac:dyDescent="0.35">
      <c r="O125" s="10">
        <f>'S5 Maquette'!I147*1.5</f>
        <v>0</v>
      </c>
      <c r="P125" s="10">
        <f>'S6 Maquette'!I147*1.5</f>
        <v>0</v>
      </c>
    </row>
    <row r="126" spans="15:16" x14ac:dyDescent="0.35">
      <c r="O126" s="10">
        <f>'S5 Maquette'!I148*1.5</f>
        <v>0</v>
      </c>
      <c r="P126" s="10">
        <f>'S6 Maquette'!I148*1.5</f>
        <v>0</v>
      </c>
    </row>
    <row r="127" spans="15:16" x14ac:dyDescent="0.35">
      <c r="O127" s="10">
        <f>'S5 Maquette'!I149*1.5</f>
        <v>0</v>
      </c>
      <c r="P127" s="10">
        <f>'S6 Maquette'!I149*1.5</f>
        <v>0</v>
      </c>
    </row>
    <row r="128" spans="15:16" x14ac:dyDescent="0.35">
      <c r="O128" s="10">
        <f>'S5 Maquette'!I150*1.5</f>
        <v>0</v>
      </c>
      <c r="P128" s="10">
        <f>'S6 Maquette'!I150*1.5</f>
        <v>0</v>
      </c>
    </row>
    <row r="129" spans="15:16" x14ac:dyDescent="0.35">
      <c r="O129" s="10">
        <f>'S5 Maquette'!I151*1.5</f>
        <v>0</v>
      </c>
      <c r="P129" s="10">
        <f>'S6 Maquette'!I151*1.5</f>
        <v>0</v>
      </c>
    </row>
    <row r="130" spans="15:16" x14ac:dyDescent="0.35">
      <c r="O130" s="10">
        <f>'S5 Maquette'!I152*1.5</f>
        <v>0</v>
      </c>
      <c r="P130" s="10">
        <f>'S6 Maquette'!I152*1.5</f>
        <v>0</v>
      </c>
    </row>
    <row r="131" spans="15:16" x14ac:dyDescent="0.35">
      <c r="O131" s="10">
        <f>'S5 Maquette'!I153*1.5</f>
        <v>0</v>
      </c>
      <c r="P131" s="10">
        <f>'S6 Maquette'!I153*1.5</f>
        <v>0</v>
      </c>
    </row>
    <row r="132" spans="15:16" x14ac:dyDescent="0.35">
      <c r="O132" s="10">
        <f>'S5 Maquette'!I154*1.5</f>
        <v>0</v>
      </c>
      <c r="P132" s="10">
        <f>'S6 Maquette'!I154*1.5</f>
        <v>0</v>
      </c>
    </row>
    <row r="133" spans="15:16" x14ac:dyDescent="0.35">
      <c r="O133" s="10">
        <f>'S5 Maquette'!I155*1.5</f>
        <v>0</v>
      </c>
      <c r="P133" s="10">
        <f>'S6 Maquette'!I155*1.5</f>
        <v>0</v>
      </c>
    </row>
    <row r="134" spans="15:16" x14ac:dyDescent="0.35">
      <c r="O134" s="10">
        <f>'S5 Maquette'!I156*1.5</f>
        <v>0</v>
      </c>
      <c r="P134" s="10">
        <f>'S6 Maquette'!I156*1.5</f>
        <v>0</v>
      </c>
    </row>
    <row r="135" spans="15:16" x14ac:dyDescent="0.35">
      <c r="O135" s="10">
        <f>'S5 Maquette'!I157*1.5</f>
        <v>0</v>
      </c>
      <c r="P135" s="10">
        <f>'S6 Maquette'!I157*1.5</f>
        <v>0</v>
      </c>
    </row>
    <row r="136" spans="15:16" x14ac:dyDescent="0.35">
      <c r="O136" s="10">
        <f>'S5 Maquette'!I158*1.5</f>
        <v>0</v>
      </c>
      <c r="P136" s="10">
        <f>'S6 Maquette'!I158*1.5</f>
        <v>0</v>
      </c>
    </row>
    <row r="137" spans="15:16" x14ac:dyDescent="0.35">
      <c r="O137" s="10">
        <f>'S5 Maquette'!I159*1.5</f>
        <v>0</v>
      </c>
      <c r="P137" s="10">
        <f>'S6 Maquette'!I159*1.5</f>
        <v>0</v>
      </c>
    </row>
    <row r="138" spans="15:16" x14ac:dyDescent="0.35">
      <c r="O138" s="10">
        <f>'S5 Maquette'!I160*1.5</f>
        <v>0</v>
      </c>
      <c r="P138" s="10">
        <f>'S6 Maquette'!I160*1.5</f>
        <v>0</v>
      </c>
    </row>
    <row r="139" spans="15:16" x14ac:dyDescent="0.35">
      <c r="O139" s="10">
        <f>'S5 Maquette'!I161*1.5</f>
        <v>0</v>
      </c>
      <c r="P139" s="10">
        <f>'S6 Maquette'!I161*1.5</f>
        <v>0</v>
      </c>
    </row>
    <row r="140" spans="15:16" x14ac:dyDescent="0.35">
      <c r="O140" s="10">
        <f>'S5 Maquette'!I162*1.5</f>
        <v>0</v>
      </c>
      <c r="P140" s="10">
        <f>'S6 Maquette'!I162*1.5</f>
        <v>0</v>
      </c>
    </row>
    <row r="141" spans="15:16" x14ac:dyDescent="0.35">
      <c r="O141" s="10">
        <f>'S5 Maquette'!I163*1.5</f>
        <v>0</v>
      </c>
      <c r="P141" s="10">
        <f>'S6 Maquette'!I163*1.5</f>
        <v>0</v>
      </c>
    </row>
    <row r="142" spans="15:16" x14ac:dyDescent="0.35">
      <c r="O142" s="10">
        <f>'S5 Maquette'!I164*1.5</f>
        <v>0</v>
      </c>
      <c r="P142" s="10">
        <f>'S6 Maquette'!I164*1.5</f>
        <v>0</v>
      </c>
    </row>
    <row r="143" spans="15:16" x14ac:dyDescent="0.35">
      <c r="O143" s="10">
        <f>'S5 Maquette'!I165*1.5</f>
        <v>0</v>
      </c>
      <c r="P143" s="10">
        <f>'S6 Maquette'!I165*1.5</f>
        <v>0</v>
      </c>
    </row>
    <row r="144" spans="15:16" x14ac:dyDescent="0.35">
      <c r="O144" s="10">
        <f>'S5 Maquette'!I166*1.5</f>
        <v>0</v>
      </c>
      <c r="P144" s="10">
        <f>'S6 Maquette'!I166*1.5</f>
        <v>0</v>
      </c>
    </row>
    <row r="145" spans="15:16" x14ac:dyDescent="0.35">
      <c r="O145" s="10">
        <f>'S5 Maquette'!I167*1.5</f>
        <v>0</v>
      </c>
      <c r="P145" s="10">
        <f>'S6 Maquette'!I167*1.5</f>
        <v>0</v>
      </c>
    </row>
    <row r="146" spans="15:16" x14ac:dyDescent="0.35">
      <c r="O146" s="10">
        <f>'S5 Maquette'!I168*1.5</f>
        <v>0</v>
      </c>
      <c r="P146" s="10">
        <f>'S6 Maquette'!I168*1.5</f>
        <v>0</v>
      </c>
    </row>
    <row r="147" spans="15:16" x14ac:dyDescent="0.35">
      <c r="O147" s="10">
        <f>'S5 Maquette'!I169*1.5</f>
        <v>0</v>
      </c>
      <c r="P147" s="10">
        <f>'S6 Maquette'!I169*1.5</f>
        <v>0</v>
      </c>
    </row>
    <row r="148" spans="15:16" x14ac:dyDescent="0.35">
      <c r="O148" s="10">
        <f>'S5 Maquette'!I170*1.5</f>
        <v>0</v>
      </c>
      <c r="P148" s="10">
        <f>'S6 Maquette'!I170*1.5</f>
        <v>0</v>
      </c>
    </row>
    <row r="149" spans="15:16" x14ac:dyDescent="0.35">
      <c r="O149" s="10">
        <f>'S5 Maquette'!I171*1.5</f>
        <v>0</v>
      </c>
      <c r="P149" s="10">
        <f>'S6 Maquette'!I171*1.5</f>
        <v>0</v>
      </c>
    </row>
    <row r="150" spans="15:16" x14ac:dyDescent="0.35">
      <c r="O150" s="10">
        <f>'S5 Maquette'!I172*1.5</f>
        <v>0</v>
      </c>
      <c r="P150" s="10">
        <f>'S6 Maquette'!I172*1.5</f>
        <v>0</v>
      </c>
    </row>
    <row r="151" spans="15:16" x14ac:dyDescent="0.35">
      <c r="O151" s="10">
        <f>'S5 Maquette'!I173*1.5</f>
        <v>0</v>
      </c>
      <c r="P151" s="10">
        <f>'S6 Maquette'!I173*1.5</f>
        <v>0</v>
      </c>
    </row>
    <row r="152" spans="15:16" x14ac:dyDescent="0.35">
      <c r="O152" s="10">
        <f>'S5 Maquette'!I174*1.5</f>
        <v>0</v>
      </c>
      <c r="P152" s="10">
        <f>'S6 Maquette'!I174*1.5</f>
        <v>0</v>
      </c>
    </row>
    <row r="153" spans="15:16" x14ac:dyDescent="0.35">
      <c r="O153" s="10">
        <f>'S5 Maquette'!I175*1.5</f>
        <v>0</v>
      </c>
      <c r="P153" s="10">
        <f>'S6 Maquette'!I175*1.5</f>
        <v>0</v>
      </c>
    </row>
    <row r="154" spans="15:16" x14ac:dyDescent="0.35">
      <c r="O154" s="10">
        <f>'S5 Maquette'!I176*1.5</f>
        <v>0</v>
      </c>
      <c r="P154" s="10">
        <f>'S6 Maquette'!I176*1.5</f>
        <v>0</v>
      </c>
    </row>
    <row r="155" spans="15:16" x14ac:dyDescent="0.35">
      <c r="O155" s="10">
        <f>'S5 Maquette'!I177*1.5</f>
        <v>0</v>
      </c>
      <c r="P155" s="10">
        <f>'S6 Maquette'!I177*1.5</f>
        <v>0</v>
      </c>
    </row>
    <row r="156" spans="15:16" x14ac:dyDescent="0.35">
      <c r="O156" s="10">
        <f>'S5 Maquette'!I178*1.5</f>
        <v>0</v>
      </c>
      <c r="P156" s="10">
        <f>'S6 Maquette'!I178*1.5</f>
        <v>0</v>
      </c>
    </row>
    <row r="157" spans="15:16" x14ac:dyDescent="0.35">
      <c r="O157" s="10">
        <f>'S5 Maquette'!I179*1.5</f>
        <v>0</v>
      </c>
      <c r="P157" s="10">
        <f>'S6 Maquette'!I179*1.5</f>
        <v>0</v>
      </c>
    </row>
    <row r="158" spans="15:16" x14ac:dyDescent="0.35">
      <c r="O158" s="10">
        <f>'S5 Maquette'!I180*1.5</f>
        <v>0</v>
      </c>
      <c r="P158" s="10">
        <f>'S6 Maquette'!I180*1.5</f>
        <v>0</v>
      </c>
    </row>
    <row r="159" spans="15:16" x14ac:dyDescent="0.35">
      <c r="O159" s="10">
        <f>'S5 Maquette'!I181*1.5</f>
        <v>0</v>
      </c>
      <c r="P159" s="10">
        <f>'S6 Maquette'!I181*1.5</f>
        <v>0</v>
      </c>
    </row>
    <row r="160" spans="15:16" x14ac:dyDescent="0.35">
      <c r="O160" s="10">
        <f>'S5 Maquette'!I182*1.5</f>
        <v>0</v>
      </c>
      <c r="P160" s="10">
        <f>'S6 Maquette'!I182*1.5</f>
        <v>0</v>
      </c>
    </row>
    <row r="161" spans="15:16" x14ac:dyDescent="0.35">
      <c r="O161" s="10">
        <f>'S5 Maquette'!I183*1.5</f>
        <v>0</v>
      </c>
      <c r="P161" s="10">
        <f>'S6 Maquette'!I183*1.5</f>
        <v>0</v>
      </c>
    </row>
    <row r="162" spans="15:16" x14ac:dyDescent="0.35">
      <c r="O162" s="10">
        <f>'S5 Maquette'!I184*1.5</f>
        <v>0</v>
      </c>
      <c r="P162" s="10">
        <f>'S6 Maquette'!I184*1.5</f>
        <v>0</v>
      </c>
    </row>
    <row r="163" spans="15:16" x14ac:dyDescent="0.35">
      <c r="O163" s="10">
        <f>'S5 Maquette'!I185*1.5</f>
        <v>0</v>
      </c>
      <c r="P163" s="10">
        <f>'S6 Maquette'!I185*1.5</f>
        <v>0</v>
      </c>
    </row>
    <row r="164" spans="15:16" x14ac:dyDescent="0.35">
      <c r="O164" s="10">
        <f>'S5 Maquette'!I186*1.5</f>
        <v>0</v>
      </c>
      <c r="P164" s="10">
        <f>'S6 Maquette'!I186*1.5</f>
        <v>0</v>
      </c>
    </row>
    <row r="165" spans="15:16" x14ac:dyDescent="0.35">
      <c r="O165" s="10">
        <f>'S5 Maquette'!I187*1.5</f>
        <v>0</v>
      </c>
      <c r="P165" s="10">
        <f>'S6 Maquette'!I187*1.5</f>
        <v>0</v>
      </c>
    </row>
    <row r="166" spans="15:16" x14ac:dyDescent="0.35">
      <c r="O166" s="10">
        <f>'S5 Maquette'!I188*1.5</f>
        <v>0</v>
      </c>
      <c r="P166" s="10">
        <f>'S6 Maquette'!I188*1.5</f>
        <v>0</v>
      </c>
    </row>
    <row r="167" spans="15:16" x14ac:dyDescent="0.35">
      <c r="O167" s="10">
        <f>'S5 Maquette'!I189*1.5</f>
        <v>0</v>
      </c>
      <c r="P167" s="10">
        <f>'S6 Maquette'!I189*1.5</f>
        <v>0</v>
      </c>
    </row>
    <row r="168" spans="15:16" x14ac:dyDescent="0.35">
      <c r="O168" s="10">
        <f>'S5 Maquette'!I190*1.5</f>
        <v>0</v>
      </c>
      <c r="P168" s="10">
        <f>'S6 Maquette'!I190*1.5</f>
        <v>0</v>
      </c>
    </row>
    <row r="169" spans="15:16" x14ac:dyDescent="0.35">
      <c r="O169" s="10">
        <f>'S5 Maquette'!I191*1.5</f>
        <v>0</v>
      </c>
      <c r="P169" s="10">
        <f>'S6 Maquette'!I191*1.5</f>
        <v>0</v>
      </c>
    </row>
    <row r="170" spans="15:16" x14ac:dyDescent="0.35">
      <c r="O170" s="10">
        <f>'S5 Maquette'!I192*1.5</f>
        <v>0</v>
      </c>
      <c r="P170" s="10">
        <f>'S6 Maquette'!I192*1.5</f>
        <v>0</v>
      </c>
    </row>
    <row r="171" spans="15:16" x14ac:dyDescent="0.35">
      <c r="O171" s="10">
        <f>'S5 Maquette'!I193*1.5</f>
        <v>0</v>
      </c>
      <c r="P171" s="10">
        <f>'S6 Maquette'!I193*1.5</f>
        <v>0</v>
      </c>
    </row>
    <row r="172" spans="15:16" x14ac:dyDescent="0.35">
      <c r="O172" s="10">
        <f>'S5 Maquette'!I194*1.5</f>
        <v>0</v>
      </c>
      <c r="P172" s="10">
        <f>'S6 Maquette'!I194*1.5</f>
        <v>0</v>
      </c>
    </row>
    <row r="173" spans="15:16" x14ac:dyDescent="0.35">
      <c r="O173" s="10">
        <f>'S5 Maquette'!I195*1.5</f>
        <v>0</v>
      </c>
      <c r="P173" s="10">
        <f>'S6 Maquette'!I195*1.5</f>
        <v>0</v>
      </c>
    </row>
    <row r="174" spans="15:16" x14ac:dyDescent="0.35">
      <c r="O174" s="10">
        <f>'S5 Maquette'!I196*1.5</f>
        <v>0</v>
      </c>
      <c r="P174" s="10">
        <f>'S6 Maquette'!I196*1.5</f>
        <v>0</v>
      </c>
    </row>
    <row r="175" spans="15:16" x14ac:dyDescent="0.35">
      <c r="O175" s="10">
        <f>'S5 Maquette'!I197*1.5</f>
        <v>0</v>
      </c>
      <c r="P175" s="10">
        <f>'S6 Maquette'!I197*1.5</f>
        <v>0</v>
      </c>
    </row>
    <row r="176" spans="15:16" x14ac:dyDescent="0.35">
      <c r="O176" s="10">
        <f>'S5 Maquette'!I198*1.5</f>
        <v>0</v>
      </c>
      <c r="P176" s="10">
        <f>'S6 Maquette'!I198*1.5</f>
        <v>0</v>
      </c>
    </row>
    <row r="177" spans="15:16" x14ac:dyDescent="0.35">
      <c r="O177" s="10">
        <f>'S5 Maquette'!I199*1.5</f>
        <v>0</v>
      </c>
      <c r="P177" s="10">
        <f>'S6 Maquette'!I199*1.5</f>
        <v>0</v>
      </c>
    </row>
    <row r="178" spans="15:16" x14ac:dyDescent="0.35">
      <c r="O178" s="10">
        <f>'S5 Maquette'!I200*1.5</f>
        <v>0</v>
      </c>
      <c r="P178" s="10">
        <f>'S6 Maquette'!I200*1.5</f>
        <v>0</v>
      </c>
    </row>
    <row r="179" spans="15:16" x14ac:dyDescent="0.35">
      <c r="O179" s="10">
        <f>'S5 Maquette'!I201*1.5</f>
        <v>0</v>
      </c>
      <c r="P179" s="10">
        <f>'S6 Maquette'!I201*1.5</f>
        <v>0</v>
      </c>
    </row>
    <row r="180" spans="15:16" x14ac:dyDescent="0.35">
      <c r="O180" s="10">
        <f>'S5 Maquette'!I202*1.5</f>
        <v>0</v>
      </c>
      <c r="P180" s="10">
        <f>'S6 Maquette'!I202*1.5</f>
        <v>0</v>
      </c>
    </row>
    <row r="181" spans="15:16" x14ac:dyDescent="0.35">
      <c r="O181" s="10">
        <f>'S5 Maquette'!I203*1.5</f>
        <v>0</v>
      </c>
      <c r="P181" s="10">
        <f>'S6 Maquette'!I203*1.5</f>
        <v>0</v>
      </c>
    </row>
    <row r="182" spans="15:16" x14ac:dyDescent="0.35">
      <c r="O182" s="10">
        <f>'S5 Maquette'!I204*1.5</f>
        <v>0</v>
      </c>
      <c r="P182" s="10">
        <f>'S6 Maquette'!I204*1.5</f>
        <v>0</v>
      </c>
    </row>
    <row r="183" spans="15:16" x14ac:dyDescent="0.35">
      <c r="O183" s="10">
        <f>'S5 Maquette'!I205*1.5</f>
        <v>0</v>
      </c>
      <c r="P183" s="10">
        <f>'S6 Maquette'!I205*1.5</f>
        <v>0</v>
      </c>
    </row>
    <row r="184" spans="15:16" x14ac:dyDescent="0.35">
      <c r="O184" s="10">
        <f>'S5 Maquette'!I206*1.5</f>
        <v>0</v>
      </c>
      <c r="P184" s="10">
        <f>'S6 Maquette'!I206*1.5</f>
        <v>0</v>
      </c>
    </row>
    <row r="185" spans="15:16" x14ac:dyDescent="0.35">
      <c r="O185" s="10">
        <f>'S5 Maquette'!I207*1.5</f>
        <v>0</v>
      </c>
      <c r="P185" s="10">
        <f>'S6 Maquette'!I207*1.5</f>
        <v>0</v>
      </c>
    </row>
    <row r="186" spans="15:16" x14ac:dyDescent="0.35">
      <c r="O186" s="10">
        <f>'S5 Maquette'!I208*1.5</f>
        <v>0</v>
      </c>
      <c r="P186" s="10">
        <f>'S6 Maquette'!I208*1.5</f>
        <v>0</v>
      </c>
    </row>
    <row r="187" spans="15:16" x14ac:dyDescent="0.35">
      <c r="O187" s="10">
        <f>'S5 Maquette'!I209*1.5</f>
        <v>0</v>
      </c>
      <c r="P187" s="10">
        <f>'S6 Maquette'!I209*1.5</f>
        <v>0</v>
      </c>
    </row>
    <row r="188" spans="15:16" x14ac:dyDescent="0.35">
      <c r="O188" s="10">
        <f>'S5 Maquette'!I210*1.5</f>
        <v>0</v>
      </c>
      <c r="P188" s="10">
        <f>'S6 Maquette'!I210*1.5</f>
        <v>0</v>
      </c>
    </row>
    <row r="189" spans="15:16" x14ac:dyDescent="0.35">
      <c r="O189" s="10">
        <f>'S5 Maquette'!I211*1.5</f>
        <v>0</v>
      </c>
      <c r="P189" s="10">
        <f>'S6 Maquette'!I211*1.5</f>
        <v>0</v>
      </c>
    </row>
    <row r="190" spans="15:16" x14ac:dyDescent="0.35">
      <c r="O190" s="10">
        <f>'S5 Maquette'!I212*1.5</f>
        <v>0</v>
      </c>
      <c r="P190" s="10">
        <f>'S6 Maquette'!I212*1.5</f>
        <v>0</v>
      </c>
    </row>
    <row r="191" spans="15:16" x14ac:dyDescent="0.35">
      <c r="O191" s="10">
        <f>'S5 Maquette'!I213*1.5</f>
        <v>0</v>
      </c>
      <c r="P191" s="10">
        <f>'S6 Maquette'!I213*1.5</f>
        <v>0</v>
      </c>
    </row>
    <row r="192" spans="15:16" x14ac:dyDescent="0.35">
      <c r="O192" s="10">
        <f>'S5 Maquette'!I214*1.5</f>
        <v>0</v>
      </c>
      <c r="P192" s="10">
        <f>'S6 Maquette'!I214*1.5</f>
        <v>0</v>
      </c>
    </row>
    <row r="193" spans="15:16" x14ac:dyDescent="0.35">
      <c r="O193" s="10">
        <f>'S5 Maquette'!I215*1.5</f>
        <v>0</v>
      </c>
      <c r="P193" s="10">
        <f>'S6 Maquette'!I215*1.5</f>
        <v>0</v>
      </c>
    </row>
    <row r="194" spans="15:16" x14ac:dyDescent="0.35">
      <c r="O194" s="10">
        <f>'S5 Maquette'!I216*1.5</f>
        <v>0</v>
      </c>
      <c r="P194" s="10">
        <f>'S6 Maquette'!I216*1.5</f>
        <v>0</v>
      </c>
    </row>
    <row r="195" spans="15:16" x14ac:dyDescent="0.35">
      <c r="O195" s="10">
        <f>'S5 Maquette'!I217*1.5</f>
        <v>0</v>
      </c>
      <c r="P195" s="10">
        <f>'S6 Maquette'!I217*1.5</f>
        <v>0</v>
      </c>
    </row>
    <row r="196" spans="15:16" x14ac:dyDescent="0.35">
      <c r="O196" s="10">
        <f>'S5 Maquette'!I218*1.5</f>
        <v>0</v>
      </c>
      <c r="P196" s="10">
        <f>'S6 Maquette'!I218*1.5</f>
        <v>0</v>
      </c>
    </row>
    <row r="197" spans="15:16" x14ac:dyDescent="0.35">
      <c r="O197" s="10">
        <f>'S5 Maquette'!I219*1.5</f>
        <v>0</v>
      </c>
      <c r="P197" s="10">
        <f>'S6 Maquette'!I219*1.5</f>
        <v>0</v>
      </c>
    </row>
    <row r="198" spans="15:16" x14ac:dyDescent="0.35">
      <c r="O198" s="10">
        <f>'S5 Maquette'!I220*1.5</f>
        <v>0</v>
      </c>
      <c r="P198" s="10">
        <f>'S6 Maquette'!I220*1.5</f>
        <v>0</v>
      </c>
    </row>
    <row r="199" spans="15:16" x14ac:dyDescent="0.35">
      <c r="O199" s="10">
        <f>'S5 Maquette'!I221*1.5</f>
        <v>0</v>
      </c>
      <c r="P199" s="10">
        <f>'S6 Maquette'!I221*1.5</f>
        <v>0</v>
      </c>
    </row>
    <row r="200" spans="15:16" x14ac:dyDescent="0.35">
      <c r="O200" s="10">
        <f>'S5 Maquette'!I222*1.5</f>
        <v>0</v>
      </c>
      <c r="P200" s="10">
        <f>'S6 Maquette'!I222*1.5</f>
        <v>0</v>
      </c>
    </row>
    <row r="201" spans="15:16" x14ac:dyDescent="0.35">
      <c r="O201" s="10">
        <f>'S5 Maquette'!I223*1.5</f>
        <v>0</v>
      </c>
      <c r="P201" s="10">
        <f>'S6 Maquette'!I223*1.5</f>
        <v>0</v>
      </c>
    </row>
    <row r="202" spans="15:16" x14ac:dyDescent="0.35">
      <c r="O202" s="10">
        <f>'S5 Maquette'!I224*1.5</f>
        <v>0</v>
      </c>
      <c r="P202" s="10">
        <f>'S6 Maquette'!I224*1.5</f>
        <v>0</v>
      </c>
    </row>
    <row r="203" spans="15:16" x14ac:dyDescent="0.35">
      <c r="O203" s="10">
        <f>'S5 Maquette'!I225*1.5</f>
        <v>0</v>
      </c>
      <c r="P203" s="10">
        <f>'S6 Maquette'!I225*1.5</f>
        <v>0</v>
      </c>
    </row>
    <row r="204" spans="15:16" x14ac:dyDescent="0.35">
      <c r="O204" s="10">
        <f>'S5 Maquette'!I226*1.5</f>
        <v>0</v>
      </c>
      <c r="P204" s="10">
        <f>'S6 Maquette'!I226*1.5</f>
        <v>0</v>
      </c>
    </row>
    <row r="205" spans="15:16" x14ac:dyDescent="0.35">
      <c r="O205" s="10">
        <f>'S5 Maquette'!I227*1.5</f>
        <v>0</v>
      </c>
      <c r="P205" s="10">
        <f>'S6 Maquette'!I227*1.5</f>
        <v>0</v>
      </c>
    </row>
    <row r="206" spans="15:16" x14ac:dyDescent="0.35">
      <c r="O206" s="10">
        <f>'S5 Maquette'!I228*1.5</f>
        <v>0</v>
      </c>
      <c r="P206" s="10">
        <f>'S6 Maquette'!I228*1.5</f>
        <v>0</v>
      </c>
    </row>
    <row r="207" spans="15:16" x14ac:dyDescent="0.35">
      <c r="O207" s="10">
        <f>'S5 Maquette'!I229*1.5</f>
        <v>0</v>
      </c>
      <c r="P207" s="10">
        <f>'S6 Maquette'!I229*1.5</f>
        <v>0</v>
      </c>
    </row>
    <row r="208" spans="15:16" x14ac:dyDescent="0.35">
      <c r="O208" s="10">
        <f>'S5 Maquette'!I230*1.5</f>
        <v>0</v>
      </c>
      <c r="P208" s="10">
        <f>'S6 Maquette'!I230*1.5</f>
        <v>0</v>
      </c>
    </row>
    <row r="209" spans="15:16" x14ac:dyDescent="0.35">
      <c r="O209" s="10">
        <f>'S5 Maquette'!I231*1.5</f>
        <v>0</v>
      </c>
      <c r="P209" s="10">
        <f>'S6 Maquette'!I231*1.5</f>
        <v>0</v>
      </c>
    </row>
    <row r="210" spans="15:16" x14ac:dyDescent="0.35">
      <c r="O210" s="10">
        <f>'S5 Maquette'!I232*1.5</f>
        <v>0</v>
      </c>
      <c r="P210" s="10">
        <f>'S6 Maquette'!I232*1.5</f>
        <v>0</v>
      </c>
    </row>
    <row r="211" spans="15:16" x14ac:dyDescent="0.35">
      <c r="O211" s="10">
        <f>'S5 Maquette'!I233*1.5</f>
        <v>0</v>
      </c>
      <c r="P211" s="10">
        <f>'S6 Maquette'!I233*1.5</f>
        <v>0</v>
      </c>
    </row>
    <row r="212" spans="15:16" x14ac:dyDescent="0.35">
      <c r="O212" s="10">
        <f>'S5 Maquette'!I234*1.5</f>
        <v>0</v>
      </c>
      <c r="P212" s="10">
        <f>'S6 Maquette'!I234*1.5</f>
        <v>0</v>
      </c>
    </row>
    <row r="213" spans="15:16" x14ac:dyDescent="0.35">
      <c r="O213" s="10">
        <f>'S5 Maquette'!I235*1.5</f>
        <v>0</v>
      </c>
      <c r="P213" s="10">
        <f>'S6 Maquette'!I235*1.5</f>
        <v>0</v>
      </c>
    </row>
    <row r="214" spans="15:16" x14ac:dyDescent="0.35">
      <c r="O214" s="10">
        <f>'S5 Maquette'!I236*1.5</f>
        <v>0</v>
      </c>
      <c r="P214" s="10">
        <f>'S6 Maquette'!I236*1.5</f>
        <v>0</v>
      </c>
    </row>
    <row r="215" spans="15:16" x14ac:dyDescent="0.35">
      <c r="O215" s="10">
        <f>'S5 Maquette'!I237*1.5</f>
        <v>0</v>
      </c>
      <c r="P215" s="10">
        <f>'S6 Maquette'!I237*1.5</f>
        <v>0</v>
      </c>
    </row>
    <row r="216" spans="15:16" x14ac:dyDescent="0.35">
      <c r="O216" s="10">
        <f>'S5 Maquette'!I238*1.5</f>
        <v>0</v>
      </c>
      <c r="P216" s="10">
        <f>'S6 Maquette'!I238*1.5</f>
        <v>0</v>
      </c>
    </row>
    <row r="217" spans="15:16" x14ac:dyDescent="0.35">
      <c r="O217" s="10">
        <f>'S5 Maquette'!I239*1.5</f>
        <v>0</v>
      </c>
      <c r="P217" s="10">
        <f>'S6 Maquette'!I239*1.5</f>
        <v>0</v>
      </c>
    </row>
    <row r="218" spans="15:16" x14ac:dyDescent="0.35">
      <c r="O218" s="10">
        <f>'S5 Maquette'!I240*1.5</f>
        <v>0</v>
      </c>
      <c r="P218" s="10">
        <f>'S6 Maquette'!I240*1.5</f>
        <v>0</v>
      </c>
    </row>
    <row r="219" spans="15:16" x14ac:dyDescent="0.35">
      <c r="O219" s="10">
        <f>'S5 Maquette'!I241*1.5</f>
        <v>0</v>
      </c>
      <c r="P219" s="10">
        <f>'S6 Maquette'!I241*1.5</f>
        <v>0</v>
      </c>
    </row>
    <row r="220" spans="15:16" x14ac:dyDescent="0.35">
      <c r="O220" s="10">
        <f>'S5 Maquette'!I242*1.5</f>
        <v>0</v>
      </c>
      <c r="P220" s="10">
        <f>'S6 Maquette'!I242*1.5</f>
        <v>0</v>
      </c>
    </row>
    <row r="221" spans="15:16" x14ac:dyDescent="0.35">
      <c r="O221" s="10">
        <f>'S5 Maquette'!I243*1.5</f>
        <v>0</v>
      </c>
      <c r="P221" s="10">
        <f>'S6 Maquette'!I243*1.5</f>
        <v>0</v>
      </c>
    </row>
    <row r="222" spans="15:16" x14ac:dyDescent="0.35">
      <c r="O222" s="10">
        <f>'S5 Maquette'!I244*1.5</f>
        <v>0</v>
      </c>
      <c r="P222" s="10">
        <f>'S6 Maquette'!I244*1.5</f>
        <v>0</v>
      </c>
    </row>
    <row r="223" spans="15:16" x14ac:dyDescent="0.35">
      <c r="O223" s="10">
        <f>'S5 Maquette'!I245*1.5</f>
        <v>0</v>
      </c>
      <c r="P223" s="10">
        <f>'S6 Maquette'!I245*1.5</f>
        <v>0</v>
      </c>
    </row>
    <row r="224" spans="15:16" x14ac:dyDescent="0.35">
      <c r="O224" s="10">
        <f>'S5 Maquette'!I246*1.5</f>
        <v>0</v>
      </c>
      <c r="P224" s="10">
        <f>'S6 Maquette'!I246*1.5</f>
        <v>0</v>
      </c>
    </row>
    <row r="225" spans="15:16" x14ac:dyDescent="0.35">
      <c r="O225" s="10">
        <f>'S5 Maquette'!I247*1.5</f>
        <v>0</v>
      </c>
      <c r="P225" s="10">
        <f>'S6 Maquette'!I247*1.5</f>
        <v>0</v>
      </c>
    </row>
    <row r="226" spans="15:16" x14ac:dyDescent="0.35">
      <c r="O226" s="10">
        <f>'S5 Maquette'!I248*1.5</f>
        <v>0</v>
      </c>
      <c r="P226" s="10">
        <f>'S6 Maquette'!I248*1.5</f>
        <v>0</v>
      </c>
    </row>
    <row r="227" spans="15:16" x14ac:dyDescent="0.35">
      <c r="O227" s="10">
        <f>'S5 Maquette'!I249*1.5</f>
        <v>0</v>
      </c>
      <c r="P227" s="10">
        <f>'S6 Maquette'!I249*1.5</f>
        <v>0</v>
      </c>
    </row>
    <row r="228" spans="15:16" x14ac:dyDescent="0.35">
      <c r="O228" s="10">
        <f>'S5 Maquette'!I250*1.5</f>
        <v>0</v>
      </c>
      <c r="P228" s="10">
        <f>'S6 Maquette'!I250*1.5</f>
        <v>0</v>
      </c>
    </row>
    <row r="229" spans="15:16" x14ac:dyDescent="0.35">
      <c r="O229" s="10">
        <f>'S5 Maquette'!I251*1.5</f>
        <v>0</v>
      </c>
      <c r="P229" s="10">
        <f>'S6 Maquette'!I251*1.5</f>
        <v>0</v>
      </c>
    </row>
    <row r="230" spans="15:16" x14ac:dyDescent="0.35">
      <c r="O230" s="10">
        <f>'S5 Maquette'!I252*1.5</f>
        <v>0</v>
      </c>
      <c r="P230" s="10">
        <f>'S6 Maquette'!I252*1.5</f>
        <v>0</v>
      </c>
    </row>
    <row r="231" spans="15:16" x14ac:dyDescent="0.35">
      <c r="O231" s="10">
        <f>'S5 Maquette'!I253*1.5</f>
        <v>0</v>
      </c>
      <c r="P231" s="10">
        <f>'S6 Maquette'!I253*1.5</f>
        <v>0</v>
      </c>
    </row>
    <row r="232" spans="15:16" x14ac:dyDescent="0.35">
      <c r="O232" s="10">
        <f>'S5 Maquette'!I254*1.5</f>
        <v>0</v>
      </c>
      <c r="P232" s="10">
        <f>'S6 Maquette'!I254*1.5</f>
        <v>0</v>
      </c>
    </row>
    <row r="233" spans="15:16" x14ac:dyDescent="0.35">
      <c r="O233" s="10">
        <f>'S5 Maquette'!I255*1.5</f>
        <v>0</v>
      </c>
      <c r="P233" s="10">
        <f>'S6 Maquette'!I255*1.5</f>
        <v>0</v>
      </c>
    </row>
    <row r="234" spans="15:16" x14ac:dyDescent="0.35">
      <c r="O234" s="10">
        <f>'S5 Maquette'!I256*1.5</f>
        <v>0</v>
      </c>
      <c r="P234" s="10">
        <f>'S6 Maquette'!I256*1.5</f>
        <v>0</v>
      </c>
    </row>
    <row r="235" spans="15:16" x14ac:dyDescent="0.35">
      <c r="O235" s="10">
        <f>'S5 Maquette'!I257*1.5</f>
        <v>0</v>
      </c>
      <c r="P235" s="10">
        <f>'S6 Maquette'!I257*1.5</f>
        <v>0</v>
      </c>
    </row>
    <row r="236" spans="15:16" x14ac:dyDescent="0.35">
      <c r="O236" s="10">
        <f>'S5 Maquette'!I258*1.5</f>
        <v>0</v>
      </c>
      <c r="P236" s="10">
        <f>'S6 Maquette'!I258*1.5</f>
        <v>0</v>
      </c>
    </row>
    <row r="237" spans="15:16" x14ac:dyDescent="0.35">
      <c r="O237" s="10">
        <f>'S5 Maquette'!I259*1.5</f>
        <v>0</v>
      </c>
      <c r="P237" s="10">
        <f>'S6 Maquette'!I259*1.5</f>
        <v>0</v>
      </c>
    </row>
    <row r="238" spans="15:16" x14ac:dyDescent="0.35">
      <c r="O238" s="10">
        <f>'S5 Maquette'!I260*1.5</f>
        <v>0</v>
      </c>
      <c r="P238" s="10">
        <f>'S6 Maquette'!I260*1.5</f>
        <v>0</v>
      </c>
    </row>
    <row r="239" spans="15:16" x14ac:dyDescent="0.35">
      <c r="O239" s="10">
        <f>'S5 Maquette'!I261*1.5</f>
        <v>0</v>
      </c>
      <c r="P239" s="10">
        <f>'S6 Maquette'!I261*1.5</f>
        <v>0</v>
      </c>
    </row>
    <row r="240" spans="15:16" x14ac:dyDescent="0.35">
      <c r="O240" s="10">
        <f>'S5 Maquette'!I262*1.5</f>
        <v>0</v>
      </c>
      <c r="P240" s="10">
        <f>'S6 Maquette'!I262*1.5</f>
        <v>0</v>
      </c>
    </row>
    <row r="241" spans="15:16" x14ac:dyDescent="0.35">
      <c r="O241" s="10">
        <f>'S5 Maquette'!I263*1.5</f>
        <v>0</v>
      </c>
      <c r="P241" s="10">
        <f>'S6 Maquette'!I263*1.5</f>
        <v>0</v>
      </c>
    </row>
    <row r="242" spans="15:16" x14ac:dyDescent="0.35">
      <c r="O242" s="10">
        <f>'S5 Maquette'!I264*1.5</f>
        <v>0</v>
      </c>
      <c r="P242" s="10">
        <f>'S6 Maquette'!I264*1.5</f>
        <v>0</v>
      </c>
    </row>
    <row r="243" spans="15:16" x14ac:dyDescent="0.35">
      <c r="O243" s="10">
        <f>'S5 Maquette'!I265*1.5</f>
        <v>0</v>
      </c>
      <c r="P243" s="10">
        <f>'S6 Maquette'!I265*1.5</f>
        <v>0</v>
      </c>
    </row>
    <row r="244" spans="15:16" x14ac:dyDescent="0.35">
      <c r="O244" s="10">
        <f>'S5 Maquette'!I266*1.5</f>
        <v>0</v>
      </c>
      <c r="P244" s="10">
        <f>'S6 Maquette'!I266*1.5</f>
        <v>0</v>
      </c>
    </row>
    <row r="245" spans="15:16" x14ac:dyDescent="0.35">
      <c r="O245" s="10">
        <f>'S5 Maquette'!I267*1.5</f>
        <v>0</v>
      </c>
      <c r="P245" s="10">
        <f>'S6 Maquette'!I267*1.5</f>
        <v>0</v>
      </c>
    </row>
    <row r="246" spans="15:16" x14ac:dyDescent="0.35">
      <c r="O246" s="10">
        <f>'S5 Maquette'!I268*1.5</f>
        <v>0</v>
      </c>
      <c r="P246" s="10">
        <f>'S6 Maquette'!I268*1.5</f>
        <v>0</v>
      </c>
    </row>
    <row r="247" spans="15:16" x14ac:dyDescent="0.35">
      <c r="O247" s="10">
        <f>'S5 Maquette'!I269*1.5</f>
        <v>0</v>
      </c>
      <c r="P247" s="10">
        <f>'S6 Maquette'!I269*1.5</f>
        <v>0</v>
      </c>
    </row>
    <row r="248" spans="15:16" x14ac:dyDescent="0.35">
      <c r="O248" s="10">
        <f>'S5 Maquette'!I270*1.5</f>
        <v>0</v>
      </c>
      <c r="P248" s="10">
        <f>'S6 Maquette'!I270*1.5</f>
        <v>0</v>
      </c>
    </row>
    <row r="249" spans="15:16" x14ac:dyDescent="0.35">
      <c r="O249" s="10">
        <f>'S5 Maquette'!I271*1.5</f>
        <v>0</v>
      </c>
      <c r="P249" s="10">
        <f>'S6 Maquette'!I271*1.5</f>
        <v>0</v>
      </c>
    </row>
    <row r="250" spans="15:16" x14ac:dyDescent="0.35">
      <c r="O250" s="10">
        <f>'S5 Maquette'!I272*1.5</f>
        <v>0</v>
      </c>
      <c r="P250" s="10">
        <f>'S6 Maquette'!I272*1.5</f>
        <v>0</v>
      </c>
    </row>
    <row r="251" spans="15:16" x14ac:dyDescent="0.35">
      <c r="O251" s="10">
        <f>'S5 Maquette'!I273*1.5</f>
        <v>0</v>
      </c>
      <c r="P251" s="10">
        <f>'S6 Maquette'!I273*1.5</f>
        <v>0</v>
      </c>
    </row>
    <row r="252" spans="15:16" x14ac:dyDescent="0.35">
      <c r="O252" s="10">
        <f>'S5 Maquette'!I274*1.5</f>
        <v>0</v>
      </c>
      <c r="P252" s="10">
        <f>'S6 Maquette'!I274*1.5</f>
        <v>0</v>
      </c>
    </row>
    <row r="253" spans="15:16" x14ac:dyDescent="0.35">
      <c r="O253" s="10">
        <f>'S5 Maquette'!I275*1.5</f>
        <v>0</v>
      </c>
      <c r="P253" s="10">
        <f>'S6 Maquette'!I275*1.5</f>
        <v>0</v>
      </c>
    </row>
    <row r="254" spans="15:16" x14ac:dyDescent="0.35">
      <c r="O254" s="10">
        <f>'S5 Maquette'!I276*1.5</f>
        <v>0</v>
      </c>
      <c r="P254" s="10">
        <f>'S6 Maquette'!I276*1.5</f>
        <v>0</v>
      </c>
    </row>
    <row r="255" spans="15:16" x14ac:dyDescent="0.35">
      <c r="O255" s="10">
        <f>'S5 Maquette'!I277*1.5</f>
        <v>0</v>
      </c>
      <c r="P255" s="10">
        <f>'S6 Maquette'!I277*1.5</f>
        <v>0</v>
      </c>
    </row>
    <row r="256" spans="15:16" x14ac:dyDescent="0.35">
      <c r="O256" s="10">
        <f>'S5 Maquette'!I278*1.5</f>
        <v>0</v>
      </c>
      <c r="P256" s="10">
        <f>'S6 Maquette'!I278*1.5</f>
        <v>0</v>
      </c>
    </row>
    <row r="257" spans="15:16" x14ac:dyDescent="0.35">
      <c r="O257" s="10">
        <f>'S5 Maquette'!I279*1.5</f>
        <v>0</v>
      </c>
      <c r="P257" s="10">
        <f>'S6 Maquette'!I279*1.5</f>
        <v>0</v>
      </c>
    </row>
    <row r="258" spans="15:16" x14ac:dyDescent="0.35">
      <c r="O258" s="10">
        <f>'S5 Maquette'!I280*1.5</f>
        <v>0</v>
      </c>
      <c r="P258" s="10">
        <f>'S6 Maquette'!I280*1.5</f>
        <v>0</v>
      </c>
    </row>
    <row r="259" spans="15:16" x14ac:dyDescent="0.35">
      <c r="O259" s="10">
        <f>'S5 Maquette'!I281*1.5</f>
        <v>0</v>
      </c>
      <c r="P259" s="10">
        <f>'S6 Maquette'!I281*1.5</f>
        <v>0</v>
      </c>
    </row>
    <row r="260" spans="15:16" x14ac:dyDescent="0.35">
      <c r="O260" s="10">
        <f>'S5 Maquette'!I282*1.5</f>
        <v>0</v>
      </c>
      <c r="P260" s="10">
        <f>'S6 Maquette'!I282*1.5</f>
        <v>0</v>
      </c>
    </row>
    <row r="261" spans="15:16" x14ac:dyDescent="0.35">
      <c r="O261" s="10">
        <f>'S5 Maquette'!I283*1.5</f>
        <v>0</v>
      </c>
      <c r="P261" s="10">
        <f>'S6 Maquette'!I283*1.5</f>
        <v>0</v>
      </c>
    </row>
    <row r="262" spans="15:16" x14ac:dyDescent="0.35">
      <c r="O262" s="10">
        <f>'S5 Maquette'!I284*1.5</f>
        <v>0</v>
      </c>
      <c r="P262" s="10">
        <f>'S6 Maquette'!I284*1.5</f>
        <v>0</v>
      </c>
    </row>
    <row r="263" spans="15:16" x14ac:dyDescent="0.35">
      <c r="O263" s="10">
        <f>'S5 Maquette'!I285*1.5</f>
        <v>0</v>
      </c>
      <c r="P263" s="10">
        <f>'S6 Maquette'!I285*1.5</f>
        <v>0</v>
      </c>
    </row>
    <row r="264" spans="15:16" x14ac:dyDescent="0.35">
      <c r="O264" s="10">
        <f>'S5 Maquette'!I286*1.5</f>
        <v>0</v>
      </c>
      <c r="P264" s="10">
        <f>'S6 Maquette'!I286*1.5</f>
        <v>0</v>
      </c>
    </row>
    <row r="265" spans="15:16" x14ac:dyDescent="0.35">
      <c r="O265" s="10">
        <f>'S5 Maquette'!I287*1.5</f>
        <v>0</v>
      </c>
      <c r="P265" s="10">
        <f>'S6 Maquette'!I287*1.5</f>
        <v>0</v>
      </c>
    </row>
    <row r="266" spans="15:16" x14ac:dyDescent="0.35">
      <c r="O266" s="10">
        <f>'S5 Maquette'!I288*1.5</f>
        <v>0</v>
      </c>
      <c r="P266" s="10">
        <f>'S6 Maquette'!I288*1.5</f>
        <v>0</v>
      </c>
    </row>
    <row r="267" spans="15:16" x14ac:dyDescent="0.35">
      <c r="O267" s="10">
        <f>'S5 Maquette'!I289*1.5</f>
        <v>0</v>
      </c>
      <c r="P267" s="10">
        <f>'S6 Maquette'!I289*1.5</f>
        <v>0</v>
      </c>
    </row>
    <row r="268" spans="15:16" x14ac:dyDescent="0.35">
      <c r="O268" s="10">
        <f>'S5 Maquette'!I290*1.5</f>
        <v>0</v>
      </c>
      <c r="P268" s="10">
        <f>'S6 Maquette'!I290*1.5</f>
        <v>0</v>
      </c>
    </row>
    <row r="269" spans="15:16" x14ac:dyDescent="0.35">
      <c r="O269" s="10">
        <f>'S5 Maquette'!I291*1.5</f>
        <v>0</v>
      </c>
      <c r="P269" s="10">
        <f>'S6 Maquette'!I291*1.5</f>
        <v>0</v>
      </c>
    </row>
    <row r="270" spans="15:16" x14ac:dyDescent="0.35">
      <c r="O270" s="10">
        <f>'S5 Maquette'!I292*1.5</f>
        <v>0</v>
      </c>
      <c r="P270" s="10">
        <f>'S6 Maquette'!I292*1.5</f>
        <v>0</v>
      </c>
    </row>
    <row r="271" spans="15:16" x14ac:dyDescent="0.35">
      <c r="O271" s="10">
        <f>'S5 Maquette'!I293*1.5</f>
        <v>0</v>
      </c>
      <c r="P271" s="10">
        <f>'S6 Maquette'!I293*1.5</f>
        <v>0</v>
      </c>
    </row>
    <row r="272" spans="15:16" x14ac:dyDescent="0.35">
      <c r="O272" s="10">
        <f>'S5 Maquette'!I294*1.5</f>
        <v>0</v>
      </c>
      <c r="P272" s="10">
        <f>'S6 Maquette'!I294*1.5</f>
        <v>0</v>
      </c>
    </row>
    <row r="273" spans="15:16" x14ac:dyDescent="0.35">
      <c r="O273" s="10">
        <f>'S5 Maquette'!I295*1.5</f>
        <v>0</v>
      </c>
      <c r="P273" s="10">
        <f>'S6 Maquette'!I295*1.5</f>
        <v>0</v>
      </c>
    </row>
    <row r="274" spans="15:16" x14ac:dyDescent="0.35">
      <c r="O274" s="10">
        <f>'S5 Maquette'!I296*1.5</f>
        <v>0</v>
      </c>
      <c r="P274" s="10">
        <f>'S6 Maquette'!I296*1.5</f>
        <v>0</v>
      </c>
    </row>
    <row r="275" spans="15:16" x14ac:dyDescent="0.35">
      <c r="O275" s="10">
        <f>'S5 Maquette'!I297*1.5</f>
        <v>0</v>
      </c>
      <c r="P275" s="10">
        <f>'S6 Maquette'!I297*1.5</f>
        <v>0</v>
      </c>
    </row>
    <row r="276" spans="15:16" x14ac:dyDescent="0.35">
      <c r="O276" s="10">
        <f>'S5 Maquette'!I298*1.5</f>
        <v>0</v>
      </c>
      <c r="P276" s="10">
        <f>'S6 Maquette'!I298*1.5</f>
        <v>0</v>
      </c>
    </row>
    <row r="277" spans="15:16" x14ac:dyDescent="0.35">
      <c r="O277" s="10">
        <f>'S5 Maquette'!I299*1.5</f>
        <v>0</v>
      </c>
      <c r="P277" s="10">
        <f>'S6 Maquette'!I299*1.5</f>
        <v>0</v>
      </c>
    </row>
    <row r="278" spans="15:16" x14ac:dyDescent="0.35">
      <c r="O278" s="10">
        <f>'S5 Maquette'!I300*1.5</f>
        <v>0</v>
      </c>
      <c r="P278" s="10">
        <f>'S6 Maquette'!I300*1.5</f>
        <v>0</v>
      </c>
    </row>
    <row r="279" spans="15:16" x14ac:dyDescent="0.35">
      <c r="O279" s="10">
        <f>'S5 Maquette'!I301*1.5</f>
        <v>0</v>
      </c>
      <c r="P279" s="10">
        <f>'S6 Maquette'!I301*1.5</f>
        <v>0</v>
      </c>
    </row>
    <row r="280" spans="15:16" x14ac:dyDescent="0.35">
      <c r="O280" s="10">
        <f>'S5 Maquette'!I302*1.5</f>
        <v>0</v>
      </c>
      <c r="P280" s="10">
        <f>'S6 Maquette'!I302*1.5</f>
        <v>0</v>
      </c>
    </row>
    <row r="281" spans="15:16" x14ac:dyDescent="0.35">
      <c r="O281" s="10">
        <f>'S5 Maquette'!I303*1.5</f>
        <v>0</v>
      </c>
      <c r="P281" s="10">
        <f>'S6 Maquette'!I303*1.5</f>
        <v>0</v>
      </c>
    </row>
    <row r="282" spans="15:16" x14ac:dyDescent="0.35">
      <c r="O282" s="10">
        <f>'S5 Maquette'!I304*1.5</f>
        <v>0</v>
      </c>
      <c r="P282" s="10">
        <f>'S6 Maquette'!I304*1.5</f>
        <v>0</v>
      </c>
    </row>
    <row r="283" spans="15:16" x14ac:dyDescent="0.35">
      <c r="O283" s="10">
        <f>'S5 Maquette'!I305*1.5</f>
        <v>0</v>
      </c>
      <c r="P283" s="10">
        <f>'S6 Maquette'!I305*1.5</f>
        <v>0</v>
      </c>
    </row>
    <row r="284" spans="15:16" x14ac:dyDescent="0.35">
      <c r="O284" s="10">
        <f>'S5 Maquette'!I306*1.5</f>
        <v>0</v>
      </c>
      <c r="P284" s="10">
        <f>'S6 Maquette'!I306*1.5</f>
        <v>0</v>
      </c>
    </row>
    <row r="285" spans="15:16" x14ac:dyDescent="0.35">
      <c r="O285" s="10">
        <f>'S5 Maquette'!I307*1.5</f>
        <v>0</v>
      </c>
      <c r="P285" s="10">
        <f>'S6 Maquette'!I307*1.5</f>
        <v>0</v>
      </c>
    </row>
    <row r="286" spans="15:16" x14ac:dyDescent="0.35">
      <c r="O286" s="10">
        <f>'S5 Maquette'!I308*1.5</f>
        <v>0</v>
      </c>
      <c r="P286" s="10">
        <f>'S6 Maquette'!I308*1.5</f>
        <v>0</v>
      </c>
    </row>
    <row r="287" spans="15:16" x14ac:dyDescent="0.35">
      <c r="O287" s="10">
        <f>'S5 Maquette'!I309*1.5</f>
        <v>0</v>
      </c>
      <c r="P287" s="10">
        <f>'S6 Maquette'!I309*1.5</f>
        <v>0</v>
      </c>
    </row>
    <row r="288" spans="15:16" x14ac:dyDescent="0.35">
      <c r="O288" s="10">
        <f>'S5 Maquette'!I310*1.5</f>
        <v>0</v>
      </c>
      <c r="P288" s="10">
        <f>'S6 Maquette'!I310*1.5</f>
        <v>0</v>
      </c>
    </row>
    <row r="289" spans="15:16" x14ac:dyDescent="0.35">
      <c r="O289" s="10">
        <f>'S5 Maquette'!I311*1.5</f>
        <v>0</v>
      </c>
      <c r="P289" s="10">
        <f>'S6 Maquette'!I311*1.5</f>
        <v>0</v>
      </c>
    </row>
    <row r="290" spans="15:16" x14ac:dyDescent="0.35">
      <c r="O290" s="10">
        <f>'S5 Maquette'!I312*1.5</f>
        <v>0</v>
      </c>
      <c r="P290" s="10">
        <f>'S6 Maquette'!I312*1.5</f>
        <v>0</v>
      </c>
    </row>
    <row r="291" spans="15:16" x14ac:dyDescent="0.35">
      <c r="O291" s="10">
        <f>'S5 Maquette'!I313*1.5</f>
        <v>0</v>
      </c>
      <c r="P291" s="10">
        <f>'S6 Maquette'!I313*1.5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22" zoomScale="130" zoomScaleNormal="130" workbookViewId="0">
      <selection activeCell="A29" sqref="A29:D31"/>
    </sheetView>
  </sheetViews>
  <sheetFormatPr baseColWidth="10" defaultColWidth="11.453125" defaultRowHeight="14.5" x14ac:dyDescent="0.35"/>
  <cols>
    <col min="1" max="1" width="25.26953125" customWidth="1"/>
    <col min="2" max="3" width="66.453125" bestFit="1" customWidth="1"/>
    <col min="4" max="4" width="37.1796875" customWidth="1"/>
  </cols>
  <sheetData>
    <row r="1" spans="1:159" ht="43.4" customHeight="1" x14ac:dyDescent="0.35">
      <c r="A1" s="111" t="s">
        <v>192</v>
      </c>
      <c r="B1" s="111"/>
      <c r="C1" s="111"/>
      <c r="D1" s="1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5" customHeight="1" x14ac:dyDescent="0.35">
      <c r="A2" s="43" t="s">
        <v>193</v>
      </c>
      <c r="B2" s="29" t="s">
        <v>27</v>
      </c>
      <c r="C2" s="44"/>
      <c r="D2" s="4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5" customHeight="1" x14ac:dyDescent="0.35">
      <c r="A3" s="28" t="s">
        <v>194</v>
      </c>
      <c r="B3" s="29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5" customHeight="1" x14ac:dyDescent="0.35">
      <c r="A4" s="1" t="s">
        <v>195</v>
      </c>
      <c r="B4" s="104" t="s">
        <v>48</v>
      </c>
      <c r="C4" s="104"/>
      <c r="D4" s="10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5" customHeight="1" x14ac:dyDescent="0.35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5" customHeight="1" x14ac:dyDescent="0.3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49999999999999" customHeight="1" x14ac:dyDescent="0.45">
      <c r="A8" s="119" t="s">
        <v>197</v>
      </c>
      <c r="B8" s="119"/>
      <c r="C8" s="119"/>
      <c r="D8" s="11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35">
      <c r="A9" s="19" t="s">
        <v>198</v>
      </c>
      <c r="B9" s="120" t="s">
        <v>199</v>
      </c>
      <c r="C9" s="120"/>
      <c r="D9" s="12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35">
      <c r="A11" s="130" t="s">
        <v>200</v>
      </c>
      <c r="B11" s="130"/>
      <c r="C11" s="130" t="s">
        <v>201</v>
      </c>
      <c r="D11" s="13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35">
      <c r="A12" s="130"/>
      <c r="B12" s="130"/>
      <c r="C12" s="130"/>
      <c r="D12" s="13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35">
      <c r="A13" s="130">
        <f>Calcul!A10</f>
        <v>4101</v>
      </c>
      <c r="B13" s="130"/>
      <c r="C13" s="130">
        <f ca="1">Calcul!A22</f>
        <v>588</v>
      </c>
      <c r="D13" s="13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35">
      <c r="A14" s="130"/>
      <c r="B14" s="130"/>
      <c r="C14" s="130"/>
      <c r="D14" s="13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5">
      <c r="A18" s="118" t="s">
        <v>202</v>
      </c>
      <c r="B18" s="118"/>
      <c r="C18" s="118"/>
      <c r="D18" s="11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35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35">
      <c r="A20" s="113" t="s">
        <v>204</v>
      </c>
      <c r="B20" s="114"/>
      <c r="C20" s="114"/>
      <c r="D20" s="11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35">
      <c r="A21" s="116" t="s">
        <v>205</v>
      </c>
      <c r="B21" s="116"/>
      <c r="C21" s="116"/>
      <c r="D21" s="11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35">
      <c r="A22" s="116"/>
      <c r="B22" s="116"/>
      <c r="C22" s="116"/>
      <c r="D22" s="1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35">
      <c r="A23" s="116"/>
      <c r="B23" s="116"/>
      <c r="C23" s="116"/>
      <c r="D23" s="1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35">
      <c r="A24" s="113" t="s">
        <v>206</v>
      </c>
      <c r="B24" s="114"/>
      <c r="C24" s="114"/>
      <c r="D24" s="11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35">
      <c r="A25" s="121" t="s">
        <v>207</v>
      </c>
      <c r="B25" s="122"/>
      <c r="C25" s="122"/>
      <c r="D25" s="12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35">
      <c r="A26" s="124"/>
      <c r="B26" s="125"/>
      <c r="C26" s="125"/>
      <c r="D26" s="12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35">
      <c r="A27" s="127"/>
      <c r="B27" s="128"/>
      <c r="C27" s="128"/>
      <c r="D27" s="1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35">
      <c r="A28" s="113" t="s">
        <v>208</v>
      </c>
      <c r="B28" s="114"/>
      <c r="C28" s="114"/>
      <c r="D28" s="11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35">
      <c r="A29" s="116" t="s">
        <v>437</v>
      </c>
      <c r="B29" s="116"/>
      <c r="C29" s="116"/>
      <c r="D29" s="1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35">
      <c r="A30" s="116"/>
      <c r="B30" s="116"/>
      <c r="C30" s="116"/>
      <c r="D30" s="1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35">
      <c r="A31" s="116"/>
      <c r="B31" s="116"/>
      <c r="C31" s="116"/>
      <c r="D31" s="1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35">
      <c r="A32" s="113" t="s">
        <v>209</v>
      </c>
      <c r="B32" s="114"/>
      <c r="C32" s="114"/>
      <c r="D32" s="11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35">
      <c r="A33" s="116" t="s">
        <v>210</v>
      </c>
      <c r="B33" s="116"/>
      <c r="C33" s="116"/>
      <c r="D33" s="11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35">
      <c r="A34" s="116"/>
      <c r="B34" s="116"/>
      <c r="C34" s="116"/>
      <c r="D34" s="11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35">
      <c r="A35" s="116"/>
      <c r="B35" s="116"/>
      <c r="C35" s="116"/>
      <c r="D35" s="11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5">
      <c r="A36" s="118" t="s">
        <v>211</v>
      </c>
      <c r="B36" s="118"/>
      <c r="C36" s="118"/>
      <c r="D36" s="11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35">
      <c r="A37" s="116" t="s">
        <v>212</v>
      </c>
      <c r="B37" s="116"/>
      <c r="C37" s="116"/>
      <c r="D37" s="1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35">
      <c r="A38" s="116"/>
      <c r="B38" s="116"/>
      <c r="C38" s="116"/>
      <c r="D38" s="11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35">
      <c r="A39" s="117" t="s">
        <v>213</v>
      </c>
      <c r="B39" s="117"/>
      <c r="C39" s="117"/>
      <c r="D39" s="11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35">
      <c r="A40" s="112" t="s">
        <v>214</v>
      </c>
      <c r="B40" s="112"/>
      <c r="C40" s="112"/>
      <c r="D40" s="11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35">
      <c r="A41" s="112" t="s">
        <v>215</v>
      </c>
      <c r="B41" s="112"/>
      <c r="C41" s="112"/>
      <c r="D41" s="11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16" priority="2">
      <formula>$B2="Licence"</formula>
    </cfRule>
  </conditionalFormatting>
  <conditionalFormatting sqref="C5">
    <cfRule type="expression" dxfId="115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7"/>
  <sheetViews>
    <sheetView topLeftCell="A74" zoomScale="110" zoomScaleNormal="110" workbookViewId="0">
      <selection activeCell="B22" sqref="B22"/>
    </sheetView>
  </sheetViews>
  <sheetFormatPr baseColWidth="10" defaultColWidth="11.453125" defaultRowHeight="14.5" x14ac:dyDescent="0.35"/>
  <cols>
    <col min="1" max="1" width="18.453125" style="61" customWidth="1"/>
    <col min="2" max="2" width="53.453125" style="61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61" customWidth="1"/>
    <col min="15" max="15" width="54.1796875" style="16" customWidth="1"/>
  </cols>
  <sheetData>
    <row r="1" spans="1:10" x14ac:dyDescent="0.35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35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35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35">
      <c r="A5" s="135"/>
      <c r="B5" s="135"/>
      <c r="C5" s="135"/>
      <c r="D5" s="135"/>
      <c r="E5" s="135"/>
      <c r="F5" s="135"/>
      <c r="G5" s="135"/>
      <c r="H5" s="135"/>
      <c r="I5" s="135"/>
      <c r="J5" s="135"/>
    </row>
    <row r="6" spans="1:10" x14ac:dyDescent="0.35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0" ht="18" customHeight="1" x14ac:dyDescent="0.35">
      <c r="A7" s="137" t="s">
        <v>216</v>
      </c>
      <c r="B7" s="131" t="str">
        <f>'Fiche Générale'!B3</f>
        <v>Portail_LLAC</v>
      </c>
      <c r="C7" s="137" t="s">
        <v>217</v>
      </c>
      <c r="D7" s="137"/>
      <c r="E7" s="145" t="str">
        <f>'Fiche Générale'!B4</f>
        <v>Lettres</v>
      </c>
      <c r="F7" s="131"/>
      <c r="G7" s="137" t="s">
        <v>218</v>
      </c>
      <c r="H7" s="134">
        <f>'Fiche Générale'!B5</f>
        <v>0</v>
      </c>
      <c r="I7" s="134"/>
      <c r="J7" s="134"/>
    </row>
    <row r="8" spans="1:10" ht="18" customHeight="1" x14ac:dyDescent="0.35">
      <c r="A8" s="137"/>
      <c r="B8" s="132"/>
      <c r="C8" s="137"/>
      <c r="D8" s="137"/>
      <c r="E8" s="146"/>
      <c r="F8" s="132"/>
      <c r="G8" s="137"/>
      <c r="H8" s="134"/>
      <c r="I8" s="134"/>
      <c r="J8" s="134"/>
    </row>
    <row r="9" spans="1:10" ht="18" customHeight="1" x14ac:dyDescent="0.35">
      <c r="A9" s="137"/>
      <c r="B9" s="132"/>
      <c r="C9" s="137"/>
      <c r="D9" s="137"/>
      <c r="E9" s="147"/>
      <c r="F9" s="133"/>
      <c r="G9" s="137"/>
      <c r="H9" s="134"/>
      <c r="I9" s="134"/>
      <c r="J9" s="134"/>
    </row>
    <row r="10" spans="1:10" ht="18" customHeight="1" x14ac:dyDescent="0.35">
      <c r="A10" s="137"/>
      <c r="B10" s="132"/>
      <c r="C10" s="144" t="s">
        <v>219</v>
      </c>
      <c r="D10" s="144"/>
      <c r="E10" s="148" t="str">
        <f>'Fiche Générale'!B9</f>
        <v>lettres général + LAS</v>
      </c>
      <c r="F10" s="149"/>
      <c r="G10" s="149"/>
      <c r="H10" s="149"/>
      <c r="I10" s="149"/>
      <c r="J10" s="150"/>
    </row>
    <row r="11" spans="1:10" ht="18" customHeight="1" x14ac:dyDescent="0.35">
      <c r="A11" s="137"/>
      <c r="B11" s="133"/>
      <c r="C11" s="144"/>
      <c r="D11" s="144"/>
      <c r="E11" s="151"/>
      <c r="F11" s="152"/>
      <c r="G11" s="152"/>
      <c r="H11" s="152"/>
      <c r="I11" s="152"/>
      <c r="J11" s="153"/>
    </row>
    <row r="13" spans="1:10" x14ac:dyDescent="0.35">
      <c r="A13" s="136" t="s">
        <v>220</v>
      </c>
      <c r="B13" s="138" t="s">
        <v>221</v>
      </c>
      <c r="C13" s="136" t="s">
        <v>222</v>
      </c>
      <c r="D13" s="136"/>
      <c r="E13" s="136"/>
      <c r="F13" s="136"/>
      <c r="G13" s="136" t="s">
        <v>200</v>
      </c>
      <c r="H13" s="104">
        <f>Calcul!A7</f>
        <v>1875</v>
      </c>
      <c r="I13" s="104"/>
    </row>
    <row r="14" spans="1:10" x14ac:dyDescent="0.35">
      <c r="A14" s="136"/>
      <c r="B14" s="139"/>
      <c r="C14" s="136"/>
      <c r="D14" s="136"/>
      <c r="E14" s="136"/>
      <c r="F14" s="136"/>
      <c r="G14" s="136"/>
      <c r="H14" s="104"/>
      <c r="I14" s="104"/>
    </row>
    <row r="15" spans="1:10" x14ac:dyDescent="0.35">
      <c r="A15" s="136" t="s">
        <v>223</v>
      </c>
      <c r="B15" s="138" t="s">
        <v>185</v>
      </c>
      <c r="C15" s="140" t="s">
        <v>224</v>
      </c>
      <c r="D15" s="141"/>
      <c r="E15" s="136"/>
      <c r="F15" s="136"/>
      <c r="G15" s="136" t="s">
        <v>201</v>
      </c>
      <c r="H15" s="104">
        <f>Calcul!A20</f>
        <v>294</v>
      </c>
      <c r="I15" s="104"/>
    </row>
    <row r="16" spans="1:10" x14ac:dyDescent="0.35">
      <c r="A16" s="136"/>
      <c r="B16" s="139"/>
      <c r="C16" s="142"/>
      <c r="D16" s="143"/>
      <c r="E16" s="136"/>
      <c r="F16" s="136"/>
      <c r="G16" s="136"/>
      <c r="H16" s="104"/>
      <c r="I16" s="104"/>
    </row>
    <row r="17" spans="1:15" x14ac:dyDescent="0.35">
      <c r="I17" s="17"/>
      <c r="J17" s="17"/>
      <c r="K17" s="17"/>
      <c r="L17" s="17"/>
      <c r="M17" s="17"/>
      <c r="N17" s="85"/>
    </row>
    <row r="18" spans="1:15" ht="49.4" customHeight="1" x14ac:dyDescent="0.35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80" t="s">
        <v>231</v>
      </c>
    </row>
    <row r="19" spans="1:15" ht="43.4" customHeight="1" x14ac:dyDescent="0.35">
      <c r="A19" s="48">
        <v>0</v>
      </c>
      <c r="B19" s="46" t="s">
        <v>232</v>
      </c>
      <c r="C19" s="48" t="s">
        <v>13</v>
      </c>
      <c r="D19" s="48">
        <v>6</v>
      </c>
      <c r="E19" s="54"/>
      <c r="F19" s="54"/>
      <c r="G19" s="54"/>
      <c r="H19" s="55"/>
      <c r="I19" s="55"/>
      <c r="J19" s="55"/>
      <c r="K19" s="55"/>
      <c r="L19" s="55"/>
      <c r="M19" s="55"/>
      <c r="N19" s="54"/>
      <c r="O19" s="81"/>
    </row>
    <row r="20" spans="1:15" ht="43.4" customHeight="1" x14ac:dyDescent="0.35">
      <c r="A20" s="48" t="s">
        <v>233</v>
      </c>
      <c r="B20" s="46" t="s">
        <v>234</v>
      </c>
      <c r="C20" s="48" t="s">
        <v>23</v>
      </c>
      <c r="D20" s="55"/>
      <c r="E20" s="54"/>
      <c r="F20" s="54"/>
      <c r="G20" s="54"/>
      <c r="H20" s="55"/>
      <c r="I20" s="55"/>
      <c r="J20" s="55"/>
      <c r="K20" s="55"/>
      <c r="L20" s="55"/>
      <c r="M20" s="55"/>
      <c r="N20" s="54"/>
      <c r="O20" s="81"/>
    </row>
    <row r="21" spans="1:15" ht="43.4" customHeight="1" x14ac:dyDescent="0.35">
      <c r="A21" s="48" t="s">
        <v>235</v>
      </c>
      <c r="B21" s="46" t="s">
        <v>236</v>
      </c>
      <c r="C21" s="48" t="s">
        <v>23</v>
      </c>
      <c r="D21" s="55"/>
      <c r="E21" s="54"/>
      <c r="F21" s="54"/>
      <c r="G21" s="54"/>
      <c r="H21" s="55"/>
      <c r="I21" s="55"/>
      <c r="J21" s="55"/>
      <c r="K21" s="55"/>
      <c r="L21" s="55"/>
      <c r="M21" s="55"/>
      <c r="N21" s="54"/>
      <c r="O21" s="81"/>
    </row>
    <row r="22" spans="1:15" ht="43.4" customHeight="1" x14ac:dyDescent="0.35">
      <c r="A22" s="48" t="s">
        <v>237</v>
      </c>
      <c r="B22" s="47" t="s">
        <v>238</v>
      </c>
      <c r="C22" s="48" t="s">
        <v>32</v>
      </c>
      <c r="D22" s="55"/>
      <c r="E22" s="54"/>
      <c r="F22" s="54"/>
      <c r="G22" s="54"/>
      <c r="H22" s="55"/>
      <c r="I22" s="55"/>
      <c r="J22" s="55"/>
      <c r="K22" s="55"/>
      <c r="L22" s="55"/>
      <c r="M22" s="55"/>
      <c r="N22" s="54"/>
      <c r="O22" s="81"/>
    </row>
    <row r="23" spans="1:15" ht="43.4" customHeight="1" x14ac:dyDescent="0.35">
      <c r="A23" s="48"/>
      <c r="B23" s="47" t="s">
        <v>239</v>
      </c>
      <c r="C23" s="48" t="s">
        <v>38</v>
      </c>
      <c r="D23" s="55"/>
      <c r="E23" s="54"/>
      <c r="F23" s="54"/>
      <c r="G23" s="54"/>
      <c r="H23" s="55"/>
      <c r="I23" s="55"/>
      <c r="J23" s="55"/>
      <c r="K23" s="55"/>
      <c r="L23" s="55"/>
      <c r="M23" s="55"/>
      <c r="N23" s="54"/>
      <c r="O23" s="81"/>
    </row>
    <row r="24" spans="1:15" ht="43.4" customHeight="1" x14ac:dyDescent="0.35">
      <c r="A24" s="48" t="s">
        <v>240</v>
      </c>
      <c r="B24" s="47" t="s">
        <v>241</v>
      </c>
      <c r="C24" s="48" t="s">
        <v>23</v>
      </c>
      <c r="D24" s="55"/>
      <c r="E24" s="54"/>
      <c r="F24" s="54"/>
      <c r="G24" s="54"/>
      <c r="H24" s="55"/>
      <c r="I24" s="55"/>
      <c r="J24" s="55"/>
      <c r="K24" s="55"/>
      <c r="L24" s="55"/>
      <c r="M24" s="55"/>
      <c r="N24" s="54"/>
      <c r="O24" s="81"/>
    </row>
    <row r="25" spans="1:15" ht="43.4" customHeight="1" x14ac:dyDescent="0.35">
      <c r="A25" s="48" t="s">
        <v>242</v>
      </c>
      <c r="B25" s="47" t="s">
        <v>243</v>
      </c>
      <c r="C25" s="48" t="s">
        <v>23</v>
      </c>
      <c r="D25" s="55"/>
      <c r="E25" s="54"/>
      <c r="F25" s="54"/>
      <c r="G25" s="54"/>
      <c r="H25" s="55"/>
      <c r="I25" s="55"/>
      <c r="J25" s="55"/>
      <c r="K25" s="55"/>
      <c r="L25" s="55"/>
      <c r="M25" s="55"/>
      <c r="N25" s="54"/>
      <c r="O25" s="81"/>
    </row>
    <row r="26" spans="1:15" ht="43.4" customHeight="1" x14ac:dyDescent="0.35">
      <c r="A26" s="48" t="s">
        <v>244</v>
      </c>
      <c r="B26" s="47" t="s">
        <v>245</v>
      </c>
      <c r="C26" s="48" t="s">
        <v>23</v>
      </c>
      <c r="D26" s="55"/>
      <c r="E26" s="54"/>
      <c r="F26" s="54"/>
      <c r="G26" s="54"/>
      <c r="H26" s="55"/>
      <c r="I26" s="55"/>
      <c r="J26" s="55"/>
      <c r="K26" s="55"/>
      <c r="L26" s="55"/>
      <c r="M26" s="55"/>
      <c r="N26" s="54"/>
      <c r="O26" s="81"/>
    </row>
    <row r="27" spans="1:15" s="60" customFormat="1" ht="43.4" customHeight="1" x14ac:dyDescent="0.35">
      <c r="A27" s="57">
        <v>1</v>
      </c>
      <c r="B27" s="93" t="s">
        <v>246</v>
      </c>
      <c r="C27" s="57" t="s">
        <v>13</v>
      </c>
      <c r="D27" s="57">
        <v>6</v>
      </c>
      <c r="E27" s="59"/>
      <c r="F27" s="59"/>
      <c r="G27" s="59"/>
      <c r="H27" s="57"/>
      <c r="I27" s="57"/>
      <c r="J27" s="57"/>
      <c r="K27" s="57"/>
      <c r="L27" s="57"/>
      <c r="M27" s="57"/>
      <c r="N27" s="59"/>
      <c r="O27" s="82"/>
    </row>
    <row r="28" spans="1:15" s="68" customFormat="1" ht="43.4" customHeight="1" x14ac:dyDescent="0.35">
      <c r="A28" s="69" t="s">
        <v>247</v>
      </c>
      <c r="B28" s="70" t="s">
        <v>248</v>
      </c>
      <c r="C28" s="69" t="s">
        <v>23</v>
      </c>
      <c r="D28" s="69"/>
      <c r="E28" s="71"/>
      <c r="F28" s="71"/>
      <c r="G28" s="71"/>
      <c r="H28" s="69" t="s">
        <v>134</v>
      </c>
      <c r="I28" s="69">
        <v>12</v>
      </c>
      <c r="J28" s="69">
        <v>24</v>
      </c>
      <c r="K28" s="69"/>
      <c r="L28" s="69"/>
      <c r="M28" s="69" t="s">
        <v>14</v>
      </c>
      <c r="N28" s="71"/>
      <c r="O28" s="83" t="s">
        <v>249</v>
      </c>
    </row>
    <row r="29" spans="1:15" s="68" customFormat="1" ht="43.4" customHeight="1" x14ac:dyDescent="0.35">
      <c r="A29" s="69" t="s">
        <v>250</v>
      </c>
      <c r="B29" s="70" t="s">
        <v>251</v>
      </c>
      <c r="C29" s="69" t="s">
        <v>23</v>
      </c>
      <c r="D29" s="69"/>
      <c r="E29" s="71"/>
      <c r="F29" s="71"/>
      <c r="G29" s="71"/>
      <c r="H29" s="69" t="s">
        <v>134</v>
      </c>
      <c r="I29" s="69">
        <v>12</v>
      </c>
      <c r="J29" s="69">
        <v>24</v>
      </c>
      <c r="K29" s="69"/>
      <c r="L29" s="69"/>
      <c r="M29" s="69" t="s">
        <v>14</v>
      </c>
      <c r="N29" s="71"/>
      <c r="O29" s="83" t="s">
        <v>249</v>
      </c>
    </row>
    <row r="30" spans="1:15" s="60" customFormat="1" ht="43.4" customHeight="1" x14ac:dyDescent="0.35">
      <c r="A30" s="57">
        <v>2</v>
      </c>
      <c r="B30" s="94" t="s">
        <v>252</v>
      </c>
      <c r="C30" s="57" t="s">
        <v>13</v>
      </c>
      <c r="D30" s="57">
        <v>6</v>
      </c>
      <c r="E30" s="59"/>
      <c r="F30" s="59"/>
      <c r="G30" s="59"/>
      <c r="H30" s="57"/>
      <c r="I30" s="57"/>
      <c r="J30" s="57"/>
      <c r="K30" s="57"/>
      <c r="L30" s="57"/>
      <c r="M30" s="57"/>
      <c r="N30" s="59"/>
      <c r="O30" s="82"/>
    </row>
    <row r="31" spans="1:15" ht="43.4" customHeight="1" x14ac:dyDescent="0.35">
      <c r="A31" s="7"/>
      <c r="B31" s="6" t="s">
        <v>253</v>
      </c>
      <c r="C31" s="7" t="s">
        <v>38</v>
      </c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84"/>
    </row>
    <row r="32" spans="1:15" s="68" customFormat="1" ht="43.4" customHeight="1" x14ac:dyDescent="0.35">
      <c r="A32" s="69" t="s">
        <v>254</v>
      </c>
      <c r="B32" s="70" t="s">
        <v>255</v>
      </c>
      <c r="C32" s="69" t="s">
        <v>23</v>
      </c>
      <c r="D32" s="69"/>
      <c r="E32" s="71"/>
      <c r="F32" s="71"/>
      <c r="G32" s="71"/>
      <c r="H32" s="69" t="s">
        <v>135</v>
      </c>
      <c r="I32" s="69">
        <v>12</v>
      </c>
      <c r="J32" s="69">
        <v>24</v>
      </c>
      <c r="K32" s="69"/>
      <c r="L32" s="69"/>
      <c r="M32" s="69" t="s">
        <v>14</v>
      </c>
      <c r="N32" s="71"/>
      <c r="O32" s="83" t="s">
        <v>249</v>
      </c>
    </row>
    <row r="33" spans="1:15" s="68" customFormat="1" ht="43.4" customHeight="1" x14ac:dyDescent="0.35">
      <c r="A33" s="69" t="s">
        <v>256</v>
      </c>
      <c r="B33" s="70" t="s">
        <v>257</v>
      </c>
      <c r="C33" s="69" t="s">
        <v>23</v>
      </c>
      <c r="D33" s="69"/>
      <c r="E33" s="71"/>
      <c r="F33" s="71"/>
      <c r="G33" s="71"/>
      <c r="H33" s="69" t="s">
        <v>134</v>
      </c>
      <c r="I33" s="69">
        <v>12</v>
      </c>
      <c r="J33" s="69">
        <v>24</v>
      </c>
      <c r="K33" s="69"/>
      <c r="L33" s="69"/>
      <c r="M33" s="69" t="s">
        <v>14</v>
      </c>
      <c r="N33" s="71"/>
      <c r="O33" s="83" t="s">
        <v>249</v>
      </c>
    </row>
    <row r="34" spans="1:15" s="68" customFormat="1" ht="43.4" customHeight="1" x14ac:dyDescent="0.35">
      <c r="A34" s="69" t="s">
        <v>258</v>
      </c>
      <c r="B34" s="70" t="s">
        <v>259</v>
      </c>
      <c r="C34" s="69" t="s">
        <v>23</v>
      </c>
      <c r="D34" s="69"/>
      <c r="E34" s="71"/>
      <c r="F34" s="71"/>
      <c r="G34" s="71"/>
      <c r="H34" s="69" t="s">
        <v>134</v>
      </c>
      <c r="I34" s="69">
        <v>12</v>
      </c>
      <c r="J34" s="69">
        <v>24</v>
      </c>
      <c r="K34" s="69"/>
      <c r="L34" s="69"/>
      <c r="M34" s="69" t="s">
        <v>14</v>
      </c>
      <c r="N34" s="71"/>
      <c r="O34" s="83" t="s">
        <v>249</v>
      </c>
    </row>
    <row r="35" spans="1:15" s="68" customFormat="1" ht="43.4" customHeight="1" x14ac:dyDescent="0.35">
      <c r="A35" s="69" t="s">
        <v>260</v>
      </c>
      <c r="B35" s="70" t="s">
        <v>261</v>
      </c>
      <c r="C35" s="69" t="s">
        <v>23</v>
      </c>
      <c r="D35" s="69"/>
      <c r="E35" s="71"/>
      <c r="F35" s="71"/>
      <c r="G35" s="71"/>
      <c r="H35" s="69" t="s">
        <v>133</v>
      </c>
      <c r="I35" s="69"/>
      <c r="J35" s="69"/>
      <c r="K35" s="69"/>
      <c r="L35" s="69"/>
      <c r="M35" s="69"/>
      <c r="N35" s="71"/>
      <c r="O35" s="83"/>
    </row>
    <row r="36" spans="1:15" ht="43.4" customHeight="1" x14ac:dyDescent="0.35">
      <c r="A36" s="7"/>
      <c r="B36" s="6" t="s">
        <v>262</v>
      </c>
      <c r="C36" s="7" t="s">
        <v>38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84"/>
    </row>
    <row r="37" spans="1:15" ht="43.4" customHeight="1" x14ac:dyDescent="0.35">
      <c r="A37" s="7" t="s">
        <v>263</v>
      </c>
      <c r="B37" s="6" t="s">
        <v>264</v>
      </c>
      <c r="C37" s="7" t="s">
        <v>23</v>
      </c>
      <c r="D37" s="7"/>
      <c r="E37" s="5"/>
      <c r="F37" s="5"/>
      <c r="G37" s="5"/>
      <c r="H37" s="7" t="s">
        <v>133</v>
      </c>
      <c r="I37" s="7">
        <v>10</v>
      </c>
      <c r="J37" s="7">
        <v>20</v>
      </c>
      <c r="K37" s="7"/>
      <c r="L37" s="7"/>
      <c r="M37" s="7" t="s">
        <v>24</v>
      </c>
      <c r="N37" s="5" t="s">
        <v>265</v>
      </c>
      <c r="O37" s="84" t="s">
        <v>266</v>
      </c>
    </row>
    <row r="38" spans="1:15" ht="43.4" customHeight="1" x14ac:dyDescent="0.35">
      <c r="A38" s="7" t="s">
        <v>267</v>
      </c>
      <c r="B38" s="6" t="s">
        <v>268</v>
      </c>
      <c r="C38" s="7" t="s">
        <v>23</v>
      </c>
      <c r="D38" s="7"/>
      <c r="E38" s="5"/>
      <c r="F38" s="5"/>
      <c r="G38" s="5"/>
      <c r="H38" s="7" t="s">
        <v>133</v>
      </c>
      <c r="I38" s="7">
        <v>10</v>
      </c>
      <c r="J38" s="7">
        <v>20</v>
      </c>
      <c r="K38" s="7"/>
      <c r="L38" s="7"/>
      <c r="M38" s="7" t="s">
        <v>24</v>
      </c>
      <c r="N38" s="5" t="s">
        <v>265</v>
      </c>
      <c r="O38" s="84" t="s">
        <v>269</v>
      </c>
    </row>
    <row r="39" spans="1:15" ht="43.4" customHeight="1" x14ac:dyDescent="0.35">
      <c r="A39" s="7" t="s">
        <v>270</v>
      </c>
      <c r="B39" s="6" t="s">
        <v>271</v>
      </c>
      <c r="C39" s="7" t="s">
        <v>23</v>
      </c>
      <c r="D39" s="7"/>
      <c r="E39" s="5"/>
      <c r="F39" s="5"/>
      <c r="G39" s="5"/>
      <c r="H39" s="7" t="s">
        <v>133</v>
      </c>
      <c r="I39" s="7">
        <v>10</v>
      </c>
      <c r="J39" s="7">
        <v>20</v>
      </c>
      <c r="K39" s="7"/>
      <c r="L39" s="7"/>
      <c r="M39" s="7" t="s">
        <v>24</v>
      </c>
      <c r="N39" s="5" t="s">
        <v>265</v>
      </c>
      <c r="O39" s="84" t="s">
        <v>272</v>
      </c>
    </row>
    <row r="40" spans="1:15" ht="43.4" customHeight="1" x14ac:dyDescent="0.35">
      <c r="A40" s="7" t="s">
        <v>273</v>
      </c>
      <c r="B40" s="6" t="s">
        <v>274</v>
      </c>
      <c r="C40" s="7" t="s">
        <v>23</v>
      </c>
      <c r="D40" s="7"/>
      <c r="E40" s="5"/>
      <c r="F40" s="5"/>
      <c r="G40" s="5"/>
      <c r="H40" s="7" t="s">
        <v>133</v>
      </c>
      <c r="I40" s="7">
        <v>10</v>
      </c>
      <c r="J40" s="7">
        <v>20</v>
      </c>
      <c r="K40" s="7"/>
      <c r="L40" s="7"/>
      <c r="M40" s="7" t="s">
        <v>24</v>
      </c>
      <c r="N40" s="5" t="s">
        <v>265</v>
      </c>
      <c r="O40" s="84" t="s">
        <v>269</v>
      </c>
    </row>
    <row r="41" spans="1:15" ht="43.4" customHeight="1" x14ac:dyDescent="0.35">
      <c r="A41" s="7" t="s">
        <v>275</v>
      </c>
      <c r="B41" s="6" t="s">
        <v>276</v>
      </c>
      <c r="C41" s="7" t="s">
        <v>23</v>
      </c>
      <c r="D41" s="7"/>
      <c r="E41" s="5"/>
      <c r="F41" s="5"/>
      <c r="G41" s="5"/>
      <c r="H41" s="7" t="s">
        <v>133</v>
      </c>
      <c r="I41" s="7">
        <v>10</v>
      </c>
      <c r="J41" s="7">
        <v>20</v>
      </c>
      <c r="K41" s="7"/>
      <c r="L41" s="7"/>
      <c r="M41" s="7" t="s">
        <v>24</v>
      </c>
      <c r="N41" s="5" t="s">
        <v>265</v>
      </c>
      <c r="O41" s="84" t="s">
        <v>272</v>
      </c>
    </row>
    <row r="42" spans="1:15" s="68" customFormat="1" ht="43.4" customHeight="1" x14ac:dyDescent="0.35">
      <c r="A42" s="69" t="s">
        <v>277</v>
      </c>
      <c r="B42" s="70" t="s">
        <v>278</v>
      </c>
      <c r="C42" s="69" t="s">
        <v>23</v>
      </c>
      <c r="D42" s="69"/>
      <c r="E42" s="71"/>
      <c r="F42" s="71"/>
      <c r="G42" s="71"/>
      <c r="H42" s="69" t="s">
        <v>133</v>
      </c>
      <c r="I42" s="69"/>
      <c r="J42" s="69"/>
      <c r="K42" s="69"/>
      <c r="L42" s="69"/>
      <c r="M42" s="69"/>
      <c r="N42" s="71"/>
      <c r="O42" s="83"/>
    </row>
    <row r="43" spans="1:15" ht="43.4" customHeight="1" x14ac:dyDescent="0.35">
      <c r="A43" s="7"/>
      <c r="B43" s="6" t="s">
        <v>262</v>
      </c>
      <c r="C43" s="7" t="s">
        <v>38</v>
      </c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84"/>
    </row>
    <row r="44" spans="1:15" ht="43.4" customHeight="1" x14ac:dyDescent="0.35">
      <c r="A44" s="7" t="s">
        <v>279</v>
      </c>
      <c r="B44" s="6" t="s">
        <v>280</v>
      </c>
      <c r="C44" s="7" t="s">
        <v>23</v>
      </c>
      <c r="D44" s="11"/>
      <c r="E44" s="8"/>
      <c r="F44" s="8"/>
      <c r="G44" s="8"/>
      <c r="H44" s="11" t="s">
        <v>133</v>
      </c>
      <c r="I44" s="7"/>
      <c r="J44" s="7">
        <v>30</v>
      </c>
      <c r="K44" s="7"/>
      <c r="L44" s="7"/>
      <c r="M44" s="7" t="s">
        <v>24</v>
      </c>
      <c r="N44" s="86" t="s">
        <v>265</v>
      </c>
      <c r="O44" s="8" t="s">
        <v>281</v>
      </c>
    </row>
    <row r="45" spans="1:15" ht="43.4" customHeight="1" x14ac:dyDescent="0.35">
      <c r="A45" s="7" t="s">
        <v>282</v>
      </c>
      <c r="B45" s="6" t="s">
        <v>283</v>
      </c>
      <c r="C45" s="7" t="s">
        <v>23</v>
      </c>
      <c r="D45" s="11"/>
      <c r="E45" s="8"/>
      <c r="F45" s="8"/>
      <c r="G45" s="8"/>
      <c r="H45" s="11" t="s">
        <v>133</v>
      </c>
      <c r="I45" s="7">
        <v>8</v>
      </c>
      <c r="J45" s="7">
        <v>40</v>
      </c>
      <c r="K45" s="7"/>
      <c r="L45" s="7"/>
      <c r="M45" s="7" t="s">
        <v>24</v>
      </c>
      <c r="N45" s="86" t="s">
        <v>284</v>
      </c>
      <c r="O45" s="8" t="s">
        <v>285</v>
      </c>
    </row>
    <row r="46" spans="1:15" ht="43.4" customHeight="1" x14ac:dyDescent="0.35">
      <c r="A46" s="7" t="s">
        <v>286</v>
      </c>
      <c r="B46" s="6" t="s">
        <v>287</v>
      </c>
      <c r="C46" s="7" t="s">
        <v>23</v>
      </c>
      <c r="D46" s="11"/>
      <c r="E46" s="8"/>
      <c r="F46" s="8"/>
      <c r="G46" s="8"/>
      <c r="H46" s="11" t="s">
        <v>133</v>
      </c>
      <c r="I46" s="7"/>
      <c r="J46" s="7">
        <v>48</v>
      </c>
      <c r="K46" s="7"/>
      <c r="L46" s="7"/>
      <c r="M46" s="7" t="s">
        <v>14</v>
      </c>
      <c r="N46" s="86"/>
      <c r="O46" s="8" t="s">
        <v>288</v>
      </c>
    </row>
    <row r="47" spans="1:15" s="68" customFormat="1" ht="43.4" customHeight="1" x14ac:dyDescent="0.35">
      <c r="A47" s="69" t="s">
        <v>289</v>
      </c>
      <c r="B47" s="70" t="s">
        <v>290</v>
      </c>
      <c r="C47" s="69" t="s">
        <v>23</v>
      </c>
      <c r="D47" s="72"/>
      <c r="E47" s="73"/>
      <c r="F47" s="73"/>
      <c r="G47" s="73"/>
      <c r="H47" s="72" t="s">
        <v>133</v>
      </c>
      <c r="I47" s="69"/>
      <c r="J47" s="69"/>
      <c r="K47" s="69"/>
      <c r="L47" s="69"/>
      <c r="M47" s="69"/>
      <c r="N47" s="87"/>
      <c r="O47" s="73"/>
    </row>
    <row r="48" spans="1:15" ht="43.4" customHeight="1" x14ac:dyDescent="0.35">
      <c r="A48" s="7"/>
      <c r="B48" s="6" t="s">
        <v>262</v>
      </c>
      <c r="C48" s="7" t="s">
        <v>38</v>
      </c>
      <c r="D48" s="11"/>
      <c r="E48" s="8"/>
      <c r="F48" s="8"/>
      <c r="G48" s="8"/>
      <c r="H48" s="11"/>
      <c r="I48" s="7"/>
      <c r="J48" s="7"/>
      <c r="K48" s="7"/>
      <c r="L48" s="7"/>
      <c r="M48" s="7"/>
      <c r="N48" s="86"/>
      <c r="O48" s="8"/>
    </row>
    <row r="49" spans="1:15" ht="43.4" customHeight="1" x14ac:dyDescent="0.35">
      <c r="A49" s="7" t="s">
        <v>291</v>
      </c>
      <c r="B49" s="6" t="s">
        <v>292</v>
      </c>
      <c r="C49" s="7" t="s">
        <v>23</v>
      </c>
      <c r="D49" s="11"/>
      <c r="E49" s="8"/>
      <c r="F49" s="8"/>
      <c r="G49" s="8"/>
      <c r="H49" s="11" t="s">
        <v>133</v>
      </c>
      <c r="I49" s="14"/>
      <c r="J49" s="7">
        <v>30</v>
      </c>
      <c r="K49" s="7"/>
      <c r="L49" s="7"/>
      <c r="M49" s="7" t="s">
        <v>24</v>
      </c>
      <c r="N49" s="86" t="s">
        <v>265</v>
      </c>
      <c r="O49" s="8" t="s">
        <v>293</v>
      </c>
    </row>
    <row r="50" spans="1:15" ht="43.4" customHeight="1" x14ac:dyDescent="0.35">
      <c r="A50" s="7" t="s">
        <v>294</v>
      </c>
      <c r="B50" s="6" t="s">
        <v>295</v>
      </c>
      <c r="C50" s="7" t="s">
        <v>23</v>
      </c>
      <c r="D50" s="11"/>
      <c r="E50" s="8"/>
      <c r="F50" s="8"/>
      <c r="G50" s="8"/>
      <c r="H50" s="11" t="s">
        <v>133</v>
      </c>
      <c r="I50" s="7">
        <v>8</v>
      </c>
      <c r="J50" s="7">
        <v>40</v>
      </c>
      <c r="K50" s="7"/>
      <c r="L50" s="7"/>
      <c r="M50" s="7" t="s">
        <v>24</v>
      </c>
      <c r="N50" s="86" t="s">
        <v>284</v>
      </c>
      <c r="O50" s="8" t="s">
        <v>285</v>
      </c>
    </row>
    <row r="51" spans="1:15" ht="43.4" customHeight="1" x14ac:dyDescent="0.35">
      <c r="A51" s="7" t="s">
        <v>296</v>
      </c>
      <c r="B51" s="6" t="s">
        <v>297</v>
      </c>
      <c r="C51" s="7" t="s">
        <v>23</v>
      </c>
      <c r="D51" s="11"/>
      <c r="E51" s="8"/>
      <c r="F51" s="8"/>
      <c r="G51" s="8"/>
      <c r="H51" s="11" t="s">
        <v>133</v>
      </c>
      <c r="I51" s="7"/>
      <c r="J51" s="7">
        <v>48</v>
      </c>
      <c r="K51" s="7"/>
      <c r="L51" s="7"/>
      <c r="M51" s="7" t="s">
        <v>14</v>
      </c>
      <c r="N51" s="86"/>
      <c r="O51" s="8" t="s">
        <v>288</v>
      </c>
    </row>
    <row r="52" spans="1:15" s="68" customFormat="1" ht="43.4" customHeight="1" x14ac:dyDescent="0.35">
      <c r="A52" s="66" t="s">
        <v>298</v>
      </c>
      <c r="B52" s="65" t="s">
        <v>299</v>
      </c>
      <c r="C52" s="66" t="s">
        <v>23</v>
      </c>
      <c r="D52" s="64"/>
      <c r="E52" s="67"/>
      <c r="F52" s="67"/>
      <c r="G52" s="67"/>
      <c r="H52" s="64" t="s">
        <v>134</v>
      </c>
      <c r="I52" s="66">
        <v>12</v>
      </c>
      <c r="J52" s="66">
        <v>12</v>
      </c>
      <c r="K52" s="66"/>
      <c r="L52" s="66"/>
      <c r="M52" s="66" t="s">
        <v>14</v>
      </c>
      <c r="N52" s="88"/>
      <c r="O52" s="67" t="s">
        <v>300</v>
      </c>
    </row>
    <row r="53" spans="1:15" s="68" customFormat="1" ht="43.4" customHeight="1" x14ac:dyDescent="0.35">
      <c r="A53" s="66" t="s">
        <v>301</v>
      </c>
      <c r="B53" s="65" t="s">
        <v>302</v>
      </c>
      <c r="C53" s="66" t="s">
        <v>23</v>
      </c>
      <c r="D53" s="64"/>
      <c r="E53" s="67"/>
      <c r="F53" s="67"/>
      <c r="G53" s="67"/>
      <c r="H53" s="64" t="s">
        <v>134</v>
      </c>
      <c r="I53" s="66">
        <v>12</v>
      </c>
      <c r="J53" s="66">
        <v>12</v>
      </c>
      <c r="K53" s="66"/>
      <c r="L53" s="66"/>
      <c r="M53" s="66" t="s">
        <v>14</v>
      </c>
      <c r="N53" s="88"/>
      <c r="O53" s="67" t="s">
        <v>300</v>
      </c>
    </row>
    <row r="54" spans="1:15" s="60" customFormat="1" ht="43.4" customHeight="1" x14ac:dyDescent="0.35">
      <c r="A54" s="76">
        <v>3</v>
      </c>
      <c r="B54" s="75" t="s">
        <v>303</v>
      </c>
      <c r="C54" s="76" t="s">
        <v>13</v>
      </c>
      <c r="D54" s="76">
        <v>6</v>
      </c>
      <c r="E54" s="77"/>
      <c r="F54" s="77"/>
      <c r="G54" s="77"/>
      <c r="H54" s="74"/>
      <c r="I54" s="76"/>
      <c r="J54" s="76"/>
      <c r="K54" s="76"/>
      <c r="L54" s="76"/>
      <c r="M54" s="76"/>
      <c r="N54" s="89"/>
      <c r="O54" s="77"/>
    </row>
    <row r="55" spans="1:15" ht="43.4" customHeight="1" x14ac:dyDescent="0.35">
      <c r="A55" s="13"/>
      <c r="B55" s="63" t="s">
        <v>253</v>
      </c>
      <c r="C55" s="13" t="s">
        <v>38</v>
      </c>
      <c r="D55" s="12"/>
      <c r="E55" s="9"/>
      <c r="F55" s="9"/>
      <c r="G55" s="9"/>
      <c r="H55" s="12"/>
      <c r="I55" s="13"/>
      <c r="J55" s="13"/>
      <c r="K55" s="13"/>
      <c r="L55" s="13"/>
      <c r="M55" s="13"/>
      <c r="N55" s="90"/>
      <c r="O55" s="9"/>
    </row>
    <row r="56" spans="1:15" s="68" customFormat="1" ht="43.4" customHeight="1" x14ac:dyDescent="0.35">
      <c r="A56" s="69" t="s">
        <v>304</v>
      </c>
      <c r="B56" s="70" t="s">
        <v>255</v>
      </c>
      <c r="C56" s="69" t="s">
        <v>23</v>
      </c>
      <c r="D56" s="72"/>
      <c r="E56" s="73"/>
      <c r="F56" s="73"/>
      <c r="G56" s="73"/>
      <c r="H56" s="72" t="s">
        <v>135</v>
      </c>
      <c r="I56" s="69">
        <v>12</v>
      </c>
      <c r="J56" s="69">
        <v>24</v>
      </c>
      <c r="K56" s="69"/>
      <c r="L56" s="69"/>
      <c r="M56" s="69" t="s">
        <v>24</v>
      </c>
      <c r="N56" s="87" t="s">
        <v>305</v>
      </c>
      <c r="O56" s="73" t="s">
        <v>249</v>
      </c>
    </row>
    <row r="57" spans="1:15" s="68" customFormat="1" ht="43.4" customHeight="1" x14ac:dyDescent="0.35">
      <c r="A57" s="69" t="s">
        <v>306</v>
      </c>
      <c r="B57" s="70" t="s">
        <v>257</v>
      </c>
      <c r="C57" s="69" t="s">
        <v>23</v>
      </c>
      <c r="D57" s="72"/>
      <c r="E57" s="73"/>
      <c r="F57" s="73"/>
      <c r="G57" s="73"/>
      <c r="H57" s="72" t="s">
        <v>134</v>
      </c>
      <c r="I57" s="69">
        <v>12</v>
      </c>
      <c r="J57" s="69">
        <v>24</v>
      </c>
      <c r="K57" s="69"/>
      <c r="L57" s="69"/>
      <c r="M57" s="69" t="s">
        <v>24</v>
      </c>
      <c r="N57" s="87" t="s">
        <v>305</v>
      </c>
      <c r="O57" s="73" t="s">
        <v>249</v>
      </c>
    </row>
    <row r="58" spans="1:15" s="68" customFormat="1" ht="43.4" customHeight="1" x14ac:dyDescent="0.35">
      <c r="A58" s="69" t="s">
        <v>307</v>
      </c>
      <c r="B58" s="70" t="s">
        <v>259</v>
      </c>
      <c r="C58" s="69" t="s">
        <v>23</v>
      </c>
      <c r="D58" s="72"/>
      <c r="E58" s="73"/>
      <c r="F58" s="73"/>
      <c r="G58" s="73"/>
      <c r="H58" s="72" t="s">
        <v>134</v>
      </c>
      <c r="I58" s="69">
        <v>12</v>
      </c>
      <c r="J58" s="69">
        <v>24</v>
      </c>
      <c r="K58" s="69"/>
      <c r="L58" s="69"/>
      <c r="M58" s="69" t="s">
        <v>24</v>
      </c>
      <c r="N58" s="87" t="s">
        <v>305</v>
      </c>
      <c r="O58" s="73" t="s">
        <v>249</v>
      </c>
    </row>
    <row r="59" spans="1:15" s="68" customFormat="1" ht="43.4" customHeight="1" x14ac:dyDescent="0.35">
      <c r="A59" s="69" t="s">
        <v>308</v>
      </c>
      <c r="B59" s="70" t="s">
        <v>261</v>
      </c>
      <c r="C59" s="69" t="s">
        <v>23</v>
      </c>
      <c r="D59" s="72"/>
      <c r="E59" s="73"/>
      <c r="F59" s="73"/>
      <c r="G59" s="73"/>
      <c r="H59" s="72" t="s">
        <v>133</v>
      </c>
      <c r="I59" s="69"/>
      <c r="J59" s="69"/>
      <c r="K59" s="69"/>
      <c r="L59" s="69"/>
      <c r="M59" s="69"/>
      <c r="N59" s="87"/>
      <c r="O59" s="73"/>
    </row>
    <row r="60" spans="1:15" ht="43.4" customHeight="1" x14ac:dyDescent="0.35">
      <c r="A60" s="7"/>
      <c r="B60" s="6" t="s">
        <v>262</v>
      </c>
      <c r="C60" s="7" t="s">
        <v>38</v>
      </c>
      <c r="D60" s="11"/>
      <c r="E60" s="8"/>
      <c r="F60" s="8"/>
      <c r="G60" s="8"/>
      <c r="H60" s="11"/>
      <c r="I60" s="7"/>
      <c r="J60" s="7"/>
      <c r="K60" s="7"/>
      <c r="L60" s="7"/>
      <c r="M60" s="7"/>
      <c r="N60" s="86"/>
      <c r="O60" s="8"/>
    </row>
    <row r="61" spans="1:15" ht="43.4" customHeight="1" x14ac:dyDescent="0.35">
      <c r="A61" s="7" t="s">
        <v>309</v>
      </c>
      <c r="B61" s="6" t="s">
        <v>264</v>
      </c>
      <c r="C61" s="7" t="s">
        <v>23</v>
      </c>
      <c r="D61" s="11"/>
      <c r="E61" s="8"/>
      <c r="F61" s="8"/>
      <c r="G61" s="8"/>
      <c r="H61" s="11" t="s">
        <v>133</v>
      </c>
      <c r="I61" s="7">
        <v>10</v>
      </c>
      <c r="J61" s="7">
        <v>20</v>
      </c>
      <c r="K61" s="7"/>
      <c r="L61" s="7"/>
      <c r="M61" s="7" t="s">
        <v>24</v>
      </c>
      <c r="N61" s="86" t="s">
        <v>265</v>
      </c>
      <c r="O61" s="8" t="s">
        <v>266</v>
      </c>
    </row>
    <row r="62" spans="1:15" ht="43.4" customHeight="1" x14ac:dyDescent="0.35">
      <c r="A62" s="7" t="s">
        <v>310</v>
      </c>
      <c r="B62" s="6" t="s">
        <v>268</v>
      </c>
      <c r="C62" s="7" t="s">
        <v>23</v>
      </c>
      <c r="D62" s="11"/>
      <c r="E62" s="8"/>
      <c r="F62" s="8"/>
      <c r="G62" s="8"/>
      <c r="H62" s="11" t="s">
        <v>133</v>
      </c>
      <c r="I62" s="7">
        <v>10</v>
      </c>
      <c r="J62" s="7">
        <v>20</v>
      </c>
      <c r="K62" s="7"/>
      <c r="L62" s="7"/>
      <c r="M62" s="7" t="s">
        <v>24</v>
      </c>
      <c r="N62" s="86" t="s">
        <v>265</v>
      </c>
      <c r="O62" s="8" t="s">
        <v>269</v>
      </c>
    </row>
    <row r="63" spans="1:15" ht="43.4" customHeight="1" x14ac:dyDescent="0.35">
      <c r="A63" s="7" t="s">
        <v>311</v>
      </c>
      <c r="B63" s="6" t="s">
        <v>271</v>
      </c>
      <c r="C63" s="7" t="s">
        <v>23</v>
      </c>
      <c r="D63" s="11"/>
      <c r="E63" s="8"/>
      <c r="F63" s="8"/>
      <c r="G63" s="8"/>
      <c r="H63" s="11" t="s">
        <v>133</v>
      </c>
      <c r="I63" s="7">
        <v>10</v>
      </c>
      <c r="J63" s="7">
        <v>20</v>
      </c>
      <c r="K63" s="7"/>
      <c r="L63" s="7"/>
      <c r="M63" s="7" t="s">
        <v>24</v>
      </c>
      <c r="N63" s="86" t="s">
        <v>265</v>
      </c>
      <c r="O63" s="8" t="s">
        <v>269</v>
      </c>
    </row>
    <row r="64" spans="1:15" ht="43.4" customHeight="1" x14ac:dyDescent="0.35">
      <c r="A64" s="7" t="s">
        <v>312</v>
      </c>
      <c r="B64" s="6" t="s">
        <v>274</v>
      </c>
      <c r="C64" s="7" t="s">
        <v>23</v>
      </c>
      <c r="D64" s="11"/>
      <c r="E64" s="8"/>
      <c r="F64" s="8"/>
      <c r="G64" s="8"/>
      <c r="H64" s="11" t="s">
        <v>133</v>
      </c>
      <c r="I64" s="7">
        <v>10</v>
      </c>
      <c r="J64" s="7">
        <v>20</v>
      </c>
      <c r="K64" s="7"/>
      <c r="L64" s="7"/>
      <c r="M64" s="7" t="s">
        <v>24</v>
      </c>
      <c r="N64" s="86" t="s">
        <v>265</v>
      </c>
      <c r="O64" s="8" t="s">
        <v>272</v>
      </c>
    </row>
    <row r="65" spans="1:15" ht="43.4" customHeight="1" x14ac:dyDescent="0.35">
      <c r="A65" s="7" t="s">
        <v>313</v>
      </c>
      <c r="B65" s="6" t="s">
        <v>276</v>
      </c>
      <c r="C65" s="7" t="s">
        <v>23</v>
      </c>
      <c r="D65" s="11"/>
      <c r="E65" s="8"/>
      <c r="F65" s="8"/>
      <c r="G65" s="8"/>
      <c r="H65" s="11" t="s">
        <v>133</v>
      </c>
      <c r="I65" s="7">
        <v>10</v>
      </c>
      <c r="J65" s="7">
        <v>20</v>
      </c>
      <c r="K65" s="7"/>
      <c r="L65" s="7"/>
      <c r="M65" s="7" t="s">
        <v>24</v>
      </c>
      <c r="N65" s="86" t="s">
        <v>265</v>
      </c>
      <c r="O65" s="8" t="s">
        <v>314</v>
      </c>
    </row>
    <row r="66" spans="1:15" s="68" customFormat="1" ht="43.4" customHeight="1" x14ac:dyDescent="0.35">
      <c r="A66" s="69" t="s">
        <v>315</v>
      </c>
      <c r="B66" s="70" t="s">
        <v>278</v>
      </c>
      <c r="C66" s="69" t="s">
        <v>23</v>
      </c>
      <c r="D66" s="72"/>
      <c r="E66" s="73"/>
      <c r="F66" s="73"/>
      <c r="G66" s="73"/>
      <c r="H66" s="72" t="s">
        <v>133</v>
      </c>
      <c r="I66" s="69"/>
      <c r="J66" s="69"/>
      <c r="K66" s="69"/>
      <c r="L66" s="69"/>
      <c r="M66" s="69"/>
      <c r="N66" s="87"/>
      <c r="O66" s="73"/>
    </row>
    <row r="67" spans="1:15" ht="43.4" customHeight="1" x14ac:dyDescent="0.35">
      <c r="A67" s="7"/>
      <c r="B67" s="6" t="s">
        <v>262</v>
      </c>
      <c r="C67" s="7" t="s">
        <v>38</v>
      </c>
      <c r="D67" s="11"/>
      <c r="E67" s="8"/>
      <c r="F67" s="8"/>
      <c r="G67" s="8"/>
      <c r="H67" s="11"/>
      <c r="I67" s="7"/>
      <c r="J67" s="7"/>
      <c r="K67" s="7"/>
      <c r="L67" s="7"/>
      <c r="M67" s="7"/>
      <c r="N67" s="86"/>
      <c r="O67" s="8"/>
    </row>
    <row r="68" spans="1:15" ht="43.4" customHeight="1" x14ac:dyDescent="0.35">
      <c r="A68" s="7" t="s">
        <v>316</v>
      </c>
      <c r="B68" s="6" t="s">
        <v>280</v>
      </c>
      <c r="C68" s="7" t="s">
        <v>23</v>
      </c>
      <c r="D68" s="11"/>
      <c r="E68" s="8"/>
      <c r="F68" s="8"/>
      <c r="G68" s="8"/>
      <c r="H68" s="11" t="s">
        <v>133</v>
      </c>
      <c r="I68" s="7"/>
      <c r="J68" s="7">
        <v>30</v>
      </c>
      <c r="K68" s="7"/>
      <c r="L68" s="7"/>
      <c r="M68" s="7" t="s">
        <v>24</v>
      </c>
      <c r="N68" s="86" t="s">
        <v>265</v>
      </c>
      <c r="O68" s="8" t="s">
        <v>317</v>
      </c>
    </row>
    <row r="69" spans="1:15" ht="43.4" customHeight="1" x14ac:dyDescent="0.35">
      <c r="A69" s="7" t="s">
        <v>318</v>
      </c>
      <c r="B69" s="6" t="s">
        <v>283</v>
      </c>
      <c r="C69" s="7" t="s">
        <v>23</v>
      </c>
      <c r="D69" s="11"/>
      <c r="E69" s="8"/>
      <c r="F69" s="8"/>
      <c r="G69" s="8"/>
      <c r="H69" s="11" t="s">
        <v>133</v>
      </c>
      <c r="I69" s="7">
        <v>8</v>
      </c>
      <c r="J69" s="7">
        <v>40</v>
      </c>
      <c r="K69" s="7"/>
      <c r="L69" s="7"/>
      <c r="M69" s="7" t="s">
        <v>24</v>
      </c>
      <c r="N69" s="86" t="s">
        <v>284</v>
      </c>
      <c r="O69" s="8" t="s">
        <v>319</v>
      </c>
    </row>
    <row r="70" spans="1:15" ht="43.4" customHeight="1" x14ac:dyDescent="0.35">
      <c r="A70" s="7" t="s">
        <v>320</v>
      </c>
      <c r="B70" s="6" t="s">
        <v>287</v>
      </c>
      <c r="C70" s="7" t="s">
        <v>23</v>
      </c>
      <c r="D70" s="11"/>
      <c r="E70" s="8"/>
      <c r="F70" s="8"/>
      <c r="G70" s="8"/>
      <c r="H70" s="11" t="s">
        <v>133</v>
      </c>
      <c r="I70" s="7"/>
      <c r="J70" s="7">
        <v>48</v>
      </c>
      <c r="K70" s="7"/>
      <c r="L70" s="7"/>
      <c r="M70" s="7" t="s">
        <v>24</v>
      </c>
      <c r="N70" s="86" t="s">
        <v>305</v>
      </c>
      <c r="O70" s="8" t="s">
        <v>288</v>
      </c>
    </row>
    <row r="71" spans="1:15" s="68" customFormat="1" ht="43.4" customHeight="1" x14ac:dyDescent="0.35">
      <c r="A71" s="69" t="s">
        <v>321</v>
      </c>
      <c r="B71" s="70" t="s">
        <v>290</v>
      </c>
      <c r="C71" s="69" t="s">
        <v>23</v>
      </c>
      <c r="D71" s="72"/>
      <c r="E71" s="73"/>
      <c r="F71" s="73"/>
      <c r="G71" s="73"/>
      <c r="H71" s="72"/>
      <c r="I71" s="69"/>
      <c r="J71" s="69"/>
      <c r="K71" s="69"/>
      <c r="L71" s="69"/>
      <c r="M71" s="69"/>
      <c r="N71" s="87"/>
      <c r="O71" s="73"/>
    </row>
    <row r="72" spans="1:15" ht="43.4" customHeight="1" x14ac:dyDescent="0.35">
      <c r="A72" s="7"/>
      <c r="B72" s="6" t="s">
        <v>262</v>
      </c>
      <c r="C72" s="7" t="s">
        <v>38</v>
      </c>
      <c r="D72" s="11"/>
      <c r="E72" s="8"/>
      <c r="F72" s="8"/>
      <c r="G72" s="8"/>
      <c r="H72" s="11"/>
      <c r="I72" s="7"/>
      <c r="J72" s="7"/>
      <c r="K72" s="7"/>
      <c r="L72" s="7"/>
      <c r="M72" s="7"/>
      <c r="N72" s="86"/>
      <c r="O72" s="8"/>
    </row>
    <row r="73" spans="1:15" ht="43.4" customHeight="1" x14ac:dyDescent="0.35">
      <c r="A73" s="7" t="s">
        <v>322</v>
      </c>
      <c r="B73" s="6" t="s">
        <v>292</v>
      </c>
      <c r="C73" s="7" t="s">
        <v>23</v>
      </c>
      <c r="D73" s="11"/>
      <c r="E73" s="8"/>
      <c r="F73" s="8"/>
      <c r="G73" s="8"/>
      <c r="H73" s="11" t="s">
        <v>133</v>
      </c>
      <c r="I73" s="7"/>
      <c r="J73" s="7">
        <v>30</v>
      </c>
      <c r="K73" s="7"/>
      <c r="L73" s="7"/>
      <c r="M73" s="7" t="s">
        <v>24</v>
      </c>
      <c r="N73" s="86" t="s">
        <v>265</v>
      </c>
      <c r="O73" s="8" t="s">
        <v>317</v>
      </c>
    </row>
    <row r="74" spans="1:15" ht="43.4" customHeight="1" x14ac:dyDescent="0.35">
      <c r="A74" s="7" t="s">
        <v>323</v>
      </c>
      <c r="B74" s="6" t="s">
        <v>295</v>
      </c>
      <c r="C74" s="7" t="s">
        <v>23</v>
      </c>
      <c r="D74" s="11"/>
      <c r="E74" s="8"/>
      <c r="F74" s="8"/>
      <c r="G74" s="8"/>
      <c r="H74" s="11" t="s">
        <v>133</v>
      </c>
      <c r="I74" s="7">
        <v>8</v>
      </c>
      <c r="J74" s="7">
        <v>40</v>
      </c>
      <c r="K74" s="7"/>
      <c r="L74" s="7"/>
      <c r="M74" s="7" t="s">
        <v>24</v>
      </c>
      <c r="N74" s="86" t="s">
        <v>284</v>
      </c>
      <c r="O74" s="8" t="s">
        <v>285</v>
      </c>
    </row>
    <row r="75" spans="1:15" ht="43.4" customHeight="1" x14ac:dyDescent="0.35">
      <c r="A75" s="7" t="s">
        <v>324</v>
      </c>
      <c r="B75" s="6" t="s">
        <v>297</v>
      </c>
      <c r="C75" s="7" t="s">
        <v>23</v>
      </c>
      <c r="D75" s="11"/>
      <c r="E75" s="8"/>
      <c r="F75" s="8"/>
      <c r="G75" s="8"/>
      <c r="H75" s="11" t="s">
        <v>133</v>
      </c>
      <c r="I75" s="7"/>
      <c r="J75" s="7">
        <v>48</v>
      </c>
      <c r="K75" s="7"/>
      <c r="L75" s="7"/>
      <c r="M75" s="7" t="s">
        <v>24</v>
      </c>
      <c r="N75" s="86" t="s">
        <v>305</v>
      </c>
      <c r="O75" s="8" t="s">
        <v>325</v>
      </c>
    </row>
    <row r="76" spans="1:15" s="68" customFormat="1" ht="43.4" customHeight="1" x14ac:dyDescent="0.35">
      <c r="A76" s="69" t="s">
        <v>326</v>
      </c>
      <c r="B76" s="70" t="s">
        <v>299</v>
      </c>
      <c r="C76" s="69" t="s">
        <v>23</v>
      </c>
      <c r="D76" s="72"/>
      <c r="E76" s="73"/>
      <c r="F76" s="73"/>
      <c r="G76" s="73"/>
      <c r="H76" s="72" t="s">
        <v>134</v>
      </c>
      <c r="I76" s="69">
        <v>12</v>
      </c>
      <c r="J76" s="69">
        <v>12</v>
      </c>
      <c r="K76" s="69"/>
      <c r="L76" s="69"/>
      <c r="M76" s="69" t="s">
        <v>24</v>
      </c>
      <c r="N76" s="87" t="s">
        <v>305</v>
      </c>
      <c r="O76" s="73"/>
    </row>
    <row r="77" spans="1:15" s="68" customFormat="1" ht="43.4" customHeight="1" x14ac:dyDescent="0.35">
      <c r="A77" s="69" t="s">
        <v>327</v>
      </c>
      <c r="B77" s="70" t="s">
        <v>302</v>
      </c>
      <c r="C77" s="69" t="s">
        <v>23</v>
      </c>
      <c r="D77" s="72"/>
      <c r="E77" s="73"/>
      <c r="F77" s="73"/>
      <c r="G77" s="73"/>
      <c r="H77" s="72" t="s">
        <v>134</v>
      </c>
      <c r="I77" s="69">
        <v>12</v>
      </c>
      <c r="J77" s="96">
        <v>12</v>
      </c>
      <c r="K77" s="69"/>
      <c r="L77" s="69"/>
      <c r="M77" s="69" t="s">
        <v>24</v>
      </c>
      <c r="N77" s="87" t="s">
        <v>305</v>
      </c>
      <c r="O77" s="73"/>
    </row>
    <row r="78" spans="1:15" s="60" customFormat="1" ht="43.4" customHeight="1" x14ac:dyDescent="0.35">
      <c r="A78" s="57">
        <v>4</v>
      </c>
      <c r="B78" s="58" t="s">
        <v>328</v>
      </c>
      <c r="C78" s="57" t="s">
        <v>13</v>
      </c>
      <c r="D78" s="78">
        <v>6</v>
      </c>
      <c r="E78" s="91"/>
      <c r="F78" s="91"/>
      <c r="G78" s="91"/>
      <c r="H78" s="78"/>
      <c r="I78" s="57"/>
      <c r="J78" s="57"/>
      <c r="K78" s="57"/>
      <c r="L78" s="57"/>
      <c r="M78" s="57"/>
      <c r="N78" s="92"/>
      <c r="O78" s="91"/>
    </row>
    <row r="79" spans="1:15" ht="43.4" customHeight="1" x14ac:dyDescent="0.35">
      <c r="A79" s="7"/>
      <c r="B79" s="6" t="s">
        <v>262</v>
      </c>
      <c r="C79" s="7" t="s">
        <v>38</v>
      </c>
      <c r="D79" s="11"/>
      <c r="E79" s="8"/>
      <c r="F79" s="8"/>
      <c r="G79" s="8"/>
      <c r="H79" s="11"/>
      <c r="I79" s="7"/>
      <c r="J79" s="7"/>
      <c r="K79" s="7"/>
      <c r="L79" s="7"/>
      <c r="M79" s="7"/>
      <c r="N79" s="86"/>
      <c r="O79" s="8"/>
    </row>
    <row r="80" spans="1:15" s="68" customFormat="1" ht="43.4" customHeight="1" x14ac:dyDescent="0.35">
      <c r="A80" s="69" t="s">
        <v>329</v>
      </c>
      <c r="B80" s="70" t="s">
        <v>255</v>
      </c>
      <c r="C80" s="69" t="s">
        <v>23</v>
      </c>
      <c r="D80" s="72"/>
      <c r="E80" s="73"/>
      <c r="F80" s="73"/>
      <c r="G80" s="73"/>
      <c r="H80" s="72" t="s">
        <v>135</v>
      </c>
      <c r="I80" s="69">
        <v>12</v>
      </c>
      <c r="J80" s="69">
        <v>24</v>
      </c>
      <c r="K80" s="69"/>
      <c r="L80" s="69"/>
      <c r="M80" s="69" t="s">
        <v>24</v>
      </c>
      <c r="N80" s="87" t="s">
        <v>305</v>
      </c>
      <c r="O80" s="73" t="s">
        <v>249</v>
      </c>
    </row>
    <row r="81" spans="1:15" s="68" customFormat="1" ht="43.4" customHeight="1" x14ac:dyDescent="0.35">
      <c r="A81" s="69" t="s">
        <v>330</v>
      </c>
      <c r="B81" s="70" t="s">
        <v>257</v>
      </c>
      <c r="C81" s="69" t="s">
        <v>23</v>
      </c>
      <c r="D81" s="72"/>
      <c r="E81" s="73"/>
      <c r="F81" s="73"/>
      <c r="G81" s="73"/>
      <c r="H81" s="72" t="s">
        <v>134</v>
      </c>
      <c r="I81" s="69">
        <v>12</v>
      </c>
      <c r="J81" s="69">
        <v>24</v>
      </c>
      <c r="K81" s="69"/>
      <c r="L81" s="69"/>
      <c r="M81" s="69" t="s">
        <v>24</v>
      </c>
      <c r="N81" s="87" t="s">
        <v>305</v>
      </c>
      <c r="O81" s="73" t="s">
        <v>249</v>
      </c>
    </row>
    <row r="82" spans="1:15" s="68" customFormat="1" ht="43.4" customHeight="1" x14ac:dyDescent="0.35">
      <c r="A82" s="69" t="s">
        <v>331</v>
      </c>
      <c r="B82" s="70" t="s">
        <v>259</v>
      </c>
      <c r="C82" s="69" t="s">
        <v>23</v>
      </c>
      <c r="D82" s="72"/>
      <c r="E82" s="73"/>
      <c r="F82" s="73"/>
      <c r="G82" s="73"/>
      <c r="H82" s="72" t="s">
        <v>134</v>
      </c>
      <c r="I82" s="69">
        <v>12</v>
      </c>
      <c r="J82" s="69">
        <v>24</v>
      </c>
      <c r="K82" s="69"/>
      <c r="L82" s="69"/>
      <c r="M82" s="69" t="s">
        <v>24</v>
      </c>
      <c r="N82" s="87" t="s">
        <v>305</v>
      </c>
      <c r="O82" s="73" t="s">
        <v>249</v>
      </c>
    </row>
    <row r="83" spans="1:15" s="68" customFormat="1" ht="43.4" customHeight="1" x14ac:dyDescent="0.35">
      <c r="A83" s="69" t="s">
        <v>332</v>
      </c>
      <c r="B83" s="70" t="s">
        <v>261</v>
      </c>
      <c r="C83" s="69" t="s">
        <v>23</v>
      </c>
      <c r="D83" s="72"/>
      <c r="E83" s="73"/>
      <c r="F83" s="73"/>
      <c r="G83" s="73"/>
      <c r="H83" s="72" t="s">
        <v>133</v>
      </c>
      <c r="I83" s="69"/>
      <c r="J83" s="69"/>
      <c r="K83" s="69"/>
      <c r="L83" s="69"/>
      <c r="M83" s="69"/>
      <c r="N83" s="87"/>
      <c r="O83" s="73"/>
    </row>
    <row r="84" spans="1:15" ht="43.4" customHeight="1" x14ac:dyDescent="0.35">
      <c r="A84" s="7"/>
      <c r="B84" s="6" t="s">
        <v>262</v>
      </c>
      <c r="C84" s="7" t="s">
        <v>38</v>
      </c>
      <c r="D84" s="11"/>
      <c r="E84" s="8"/>
      <c r="F84" s="8"/>
      <c r="G84" s="8"/>
      <c r="H84" s="11"/>
      <c r="I84" s="7"/>
      <c r="J84" s="7"/>
      <c r="K84" s="7"/>
      <c r="L84" s="7"/>
      <c r="M84" s="7"/>
      <c r="N84" s="86"/>
      <c r="O84" s="8"/>
    </row>
    <row r="85" spans="1:15" ht="43.4" customHeight="1" x14ac:dyDescent="0.35">
      <c r="A85" s="7" t="s">
        <v>333</v>
      </c>
      <c r="B85" s="6" t="s">
        <v>264</v>
      </c>
      <c r="C85" s="7" t="s">
        <v>23</v>
      </c>
      <c r="D85" s="11"/>
      <c r="E85" s="8"/>
      <c r="F85" s="8"/>
      <c r="G85" s="8"/>
      <c r="H85" s="11" t="s">
        <v>133</v>
      </c>
      <c r="I85" s="7">
        <v>10</v>
      </c>
      <c r="J85" s="7">
        <v>20</v>
      </c>
      <c r="K85" s="7"/>
      <c r="L85" s="7"/>
      <c r="M85" s="7" t="s">
        <v>24</v>
      </c>
      <c r="N85" s="86" t="s">
        <v>265</v>
      </c>
      <c r="O85" s="8" t="s">
        <v>266</v>
      </c>
    </row>
    <row r="86" spans="1:15" ht="43.4" customHeight="1" x14ac:dyDescent="0.35">
      <c r="A86" s="7" t="s">
        <v>334</v>
      </c>
      <c r="B86" s="6" t="s">
        <v>268</v>
      </c>
      <c r="C86" s="7" t="s">
        <v>23</v>
      </c>
      <c r="D86" s="11"/>
      <c r="E86" s="8"/>
      <c r="F86" s="8"/>
      <c r="G86" s="8"/>
      <c r="H86" s="11" t="s">
        <v>133</v>
      </c>
      <c r="I86" s="7">
        <v>10</v>
      </c>
      <c r="J86" s="7">
        <v>20</v>
      </c>
      <c r="K86" s="7"/>
      <c r="L86" s="7"/>
      <c r="M86" s="7" t="s">
        <v>24</v>
      </c>
      <c r="N86" s="86" t="s">
        <v>265</v>
      </c>
      <c r="O86" s="8" t="s">
        <v>269</v>
      </c>
    </row>
    <row r="87" spans="1:15" ht="43.4" customHeight="1" x14ac:dyDescent="0.35">
      <c r="A87" s="7" t="s">
        <v>335</v>
      </c>
      <c r="B87" s="6" t="s">
        <v>271</v>
      </c>
      <c r="C87" s="7" t="s">
        <v>23</v>
      </c>
      <c r="D87" s="11"/>
      <c r="E87" s="8"/>
      <c r="F87" s="8"/>
      <c r="G87" s="8"/>
      <c r="H87" s="11" t="s">
        <v>133</v>
      </c>
      <c r="I87" s="7">
        <v>10</v>
      </c>
      <c r="J87" s="7">
        <v>20</v>
      </c>
      <c r="K87" s="7"/>
      <c r="L87" s="7"/>
      <c r="M87" s="7" t="s">
        <v>24</v>
      </c>
      <c r="N87" s="86" t="s">
        <v>265</v>
      </c>
      <c r="O87" s="8" t="s">
        <v>269</v>
      </c>
    </row>
    <row r="88" spans="1:15" ht="43.4" customHeight="1" x14ac:dyDescent="0.35">
      <c r="A88" s="7" t="s">
        <v>336</v>
      </c>
      <c r="B88" s="6" t="s">
        <v>274</v>
      </c>
      <c r="C88" s="7" t="s">
        <v>23</v>
      </c>
      <c r="D88" s="11"/>
      <c r="E88" s="8"/>
      <c r="F88" s="8"/>
      <c r="G88" s="8"/>
      <c r="H88" s="11" t="s">
        <v>133</v>
      </c>
      <c r="I88" s="7">
        <v>10</v>
      </c>
      <c r="J88" s="7">
        <v>20</v>
      </c>
      <c r="K88" s="7"/>
      <c r="L88" s="7"/>
      <c r="M88" s="7" t="s">
        <v>24</v>
      </c>
      <c r="N88" s="86" t="s">
        <v>265</v>
      </c>
      <c r="O88" s="8" t="s">
        <v>269</v>
      </c>
    </row>
    <row r="89" spans="1:15" ht="43.4" customHeight="1" x14ac:dyDescent="0.35">
      <c r="A89" s="7" t="s">
        <v>337</v>
      </c>
      <c r="B89" s="6" t="s">
        <v>276</v>
      </c>
      <c r="C89" s="7" t="s">
        <v>23</v>
      </c>
      <c r="D89" s="11"/>
      <c r="E89" s="8"/>
      <c r="F89" s="8"/>
      <c r="G89" s="8"/>
      <c r="H89" s="11" t="s">
        <v>133</v>
      </c>
      <c r="I89" s="7">
        <v>10</v>
      </c>
      <c r="J89" s="7">
        <v>20</v>
      </c>
      <c r="K89" s="7"/>
      <c r="L89" s="7"/>
      <c r="M89" s="7" t="s">
        <v>24</v>
      </c>
      <c r="N89" s="86" t="s">
        <v>265</v>
      </c>
      <c r="O89" s="8" t="s">
        <v>269</v>
      </c>
    </row>
    <row r="90" spans="1:15" s="68" customFormat="1" ht="43.4" customHeight="1" x14ac:dyDescent="0.35">
      <c r="A90" s="69" t="s">
        <v>338</v>
      </c>
      <c r="B90" s="70" t="s">
        <v>278</v>
      </c>
      <c r="C90" s="69" t="s">
        <v>23</v>
      </c>
      <c r="D90" s="72"/>
      <c r="E90" s="73"/>
      <c r="F90" s="73"/>
      <c r="G90" s="73"/>
      <c r="H90" s="72" t="s">
        <v>133</v>
      </c>
      <c r="I90" s="69"/>
      <c r="J90" s="69"/>
      <c r="K90" s="69"/>
      <c r="L90" s="69"/>
      <c r="M90" s="69"/>
      <c r="N90" s="87"/>
      <c r="O90" s="73"/>
    </row>
    <row r="91" spans="1:15" ht="43.4" customHeight="1" x14ac:dyDescent="0.35">
      <c r="A91" s="7"/>
      <c r="B91" s="6" t="s">
        <v>262</v>
      </c>
      <c r="C91" s="7" t="s">
        <v>38</v>
      </c>
      <c r="D91" s="11"/>
      <c r="E91" s="8"/>
      <c r="F91" s="8"/>
      <c r="G91" s="8"/>
      <c r="H91" s="11"/>
      <c r="I91" s="7"/>
      <c r="J91" s="7"/>
      <c r="K91" s="7"/>
      <c r="L91" s="7"/>
      <c r="M91" s="7"/>
      <c r="N91" s="86"/>
      <c r="O91" s="8"/>
    </row>
    <row r="92" spans="1:15" ht="43.4" customHeight="1" x14ac:dyDescent="0.35">
      <c r="A92" s="7" t="s">
        <v>339</v>
      </c>
      <c r="B92" s="6" t="s">
        <v>280</v>
      </c>
      <c r="C92" s="7" t="s">
        <v>23</v>
      </c>
      <c r="D92" s="11"/>
      <c r="E92" s="8"/>
      <c r="F92" s="8"/>
      <c r="G92" s="8"/>
      <c r="H92" s="11" t="s">
        <v>133</v>
      </c>
      <c r="I92" s="7"/>
      <c r="J92" s="7">
        <v>30</v>
      </c>
      <c r="K92" s="7"/>
      <c r="L92" s="7"/>
      <c r="M92" s="7" t="s">
        <v>24</v>
      </c>
      <c r="N92" s="86" t="s">
        <v>265</v>
      </c>
      <c r="O92" s="8" t="s">
        <v>317</v>
      </c>
    </row>
    <row r="93" spans="1:15" ht="43.4" customHeight="1" x14ac:dyDescent="0.35">
      <c r="A93" s="7" t="s">
        <v>340</v>
      </c>
      <c r="B93" s="6" t="s">
        <v>283</v>
      </c>
      <c r="C93" s="7" t="s">
        <v>23</v>
      </c>
      <c r="D93" s="11"/>
      <c r="E93" s="8"/>
      <c r="F93" s="8"/>
      <c r="G93" s="8"/>
      <c r="H93" s="11" t="s">
        <v>133</v>
      </c>
      <c r="I93" s="7">
        <v>8</v>
      </c>
      <c r="J93" s="7">
        <v>40</v>
      </c>
      <c r="K93" s="7"/>
      <c r="L93" s="7"/>
      <c r="M93" s="7" t="s">
        <v>24</v>
      </c>
      <c r="N93" s="86" t="s">
        <v>284</v>
      </c>
      <c r="O93" s="8" t="s">
        <v>285</v>
      </c>
    </row>
    <row r="94" spans="1:15" ht="43.4" customHeight="1" x14ac:dyDescent="0.35">
      <c r="A94" s="7" t="s">
        <v>341</v>
      </c>
      <c r="B94" s="6" t="s">
        <v>287</v>
      </c>
      <c r="C94" s="7" t="s">
        <v>23</v>
      </c>
      <c r="D94" s="11"/>
      <c r="E94" s="8"/>
      <c r="F94" s="8"/>
      <c r="G94" s="8"/>
      <c r="H94" s="11" t="s">
        <v>133</v>
      </c>
      <c r="I94" s="7"/>
      <c r="J94" s="7">
        <v>48</v>
      </c>
      <c r="K94" s="7"/>
      <c r="L94" s="7"/>
      <c r="M94" s="7" t="s">
        <v>24</v>
      </c>
      <c r="N94" s="86" t="s">
        <v>305</v>
      </c>
      <c r="O94" s="8" t="s">
        <v>342</v>
      </c>
    </row>
    <row r="95" spans="1:15" s="68" customFormat="1" ht="43.4" customHeight="1" x14ac:dyDescent="0.35">
      <c r="A95" s="69" t="s">
        <v>343</v>
      </c>
      <c r="B95" s="70" t="s">
        <v>290</v>
      </c>
      <c r="C95" s="69" t="s">
        <v>23</v>
      </c>
      <c r="D95" s="72"/>
      <c r="E95" s="73"/>
      <c r="F95" s="73"/>
      <c r="G95" s="73"/>
      <c r="H95" s="72" t="s">
        <v>133</v>
      </c>
      <c r="I95" s="69"/>
      <c r="J95" s="69"/>
      <c r="K95" s="69"/>
      <c r="L95" s="69"/>
      <c r="M95" s="69"/>
      <c r="N95" s="87"/>
      <c r="O95" s="73"/>
    </row>
    <row r="96" spans="1:15" ht="43.4" customHeight="1" x14ac:dyDescent="0.35">
      <c r="A96" s="7"/>
      <c r="B96" s="6" t="s">
        <v>262</v>
      </c>
      <c r="C96" s="7" t="s">
        <v>38</v>
      </c>
      <c r="D96" s="11"/>
      <c r="E96" s="8"/>
      <c r="F96" s="8"/>
      <c r="G96" s="8"/>
      <c r="H96" s="11"/>
      <c r="I96" s="7"/>
      <c r="J96" s="7"/>
      <c r="K96" s="7"/>
      <c r="L96" s="7"/>
      <c r="M96" s="7"/>
      <c r="N96" s="86"/>
      <c r="O96" s="8"/>
    </row>
    <row r="97" spans="1:15" ht="43.4" customHeight="1" x14ac:dyDescent="0.35">
      <c r="A97" s="7" t="s">
        <v>344</v>
      </c>
      <c r="B97" s="6" t="s">
        <v>292</v>
      </c>
      <c r="C97" s="7" t="s">
        <v>23</v>
      </c>
      <c r="D97" s="11"/>
      <c r="E97" s="8"/>
      <c r="F97" s="8"/>
      <c r="G97" s="8"/>
      <c r="H97" s="11" t="s">
        <v>133</v>
      </c>
      <c r="I97" s="7"/>
      <c r="J97" s="7">
        <v>30</v>
      </c>
      <c r="K97" s="7"/>
      <c r="L97" s="7"/>
      <c r="M97" s="7" t="s">
        <v>24</v>
      </c>
      <c r="N97" s="86" t="s">
        <v>265</v>
      </c>
      <c r="O97" s="16" t="s">
        <v>345</v>
      </c>
    </row>
    <row r="98" spans="1:15" ht="43.4" customHeight="1" x14ac:dyDescent="0.35">
      <c r="A98" s="7" t="s">
        <v>346</v>
      </c>
      <c r="B98" s="6" t="s">
        <v>295</v>
      </c>
      <c r="C98" s="7" t="s">
        <v>23</v>
      </c>
      <c r="D98" s="11"/>
      <c r="E98" s="8"/>
      <c r="F98" s="8"/>
      <c r="G98" s="8"/>
      <c r="H98" s="11" t="s">
        <v>133</v>
      </c>
      <c r="I98" s="7">
        <v>8</v>
      </c>
      <c r="J98" s="7">
        <v>40</v>
      </c>
      <c r="K98" s="7"/>
      <c r="L98" s="7"/>
      <c r="M98" s="7" t="s">
        <v>24</v>
      </c>
      <c r="N98" s="86" t="s">
        <v>284</v>
      </c>
      <c r="O98" s="8" t="s">
        <v>285</v>
      </c>
    </row>
    <row r="99" spans="1:15" ht="43.4" customHeight="1" x14ac:dyDescent="0.35">
      <c r="A99" s="7" t="s">
        <v>347</v>
      </c>
      <c r="B99" s="6" t="s">
        <v>297</v>
      </c>
      <c r="C99" s="7" t="s">
        <v>23</v>
      </c>
      <c r="D99" s="11"/>
      <c r="E99" s="8"/>
      <c r="F99" s="8"/>
      <c r="G99" s="8"/>
      <c r="H99" s="11" t="s">
        <v>133</v>
      </c>
      <c r="I99" s="7"/>
      <c r="J99" s="7">
        <v>48</v>
      </c>
      <c r="K99" s="7"/>
      <c r="L99" s="7"/>
      <c r="M99" s="7" t="s">
        <v>24</v>
      </c>
      <c r="N99" s="86" t="s">
        <v>305</v>
      </c>
      <c r="O99" s="8" t="s">
        <v>288</v>
      </c>
    </row>
    <row r="100" spans="1:15" s="68" customFormat="1" ht="43.4" customHeight="1" x14ac:dyDescent="0.35">
      <c r="A100" s="69" t="s">
        <v>348</v>
      </c>
      <c r="B100" s="70" t="s">
        <v>299</v>
      </c>
      <c r="C100" s="69" t="s">
        <v>23</v>
      </c>
      <c r="D100" s="72"/>
      <c r="E100" s="73"/>
      <c r="F100" s="73"/>
      <c r="G100" s="73"/>
      <c r="H100" s="72" t="s">
        <v>134</v>
      </c>
      <c r="I100" s="69">
        <v>12</v>
      </c>
      <c r="J100" s="69">
        <v>12</v>
      </c>
      <c r="K100" s="69"/>
      <c r="L100" s="69"/>
      <c r="M100" s="69" t="s">
        <v>24</v>
      </c>
      <c r="N100" s="87" t="s">
        <v>305</v>
      </c>
      <c r="O100" s="73"/>
    </row>
    <row r="101" spans="1:15" s="68" customFormat="1" ht="43.4" customHeight="1" x14ac:dyDescent="0.35">
      <c r="A101" s="69" t="s">
        <v>349</v>
      </c>
      <c r="B101" s="70" t="s">
        <v>302</v>
      </c>
      <c r="C101" s="69" t="s">
        <v>23</v>
      </c>
      <c r="D101" s="72"/>
      <c r="E101" s="73"/>
      <c r="F101" s="73"/>
      <c r="G101" s="73"/>
      <c r="H101" s="72" t="s">
        <v>134</v>
      </c>
      <c r="I101" s="69">
        <v>12</v>
      </c>
      <c r="J101" s="69">
        <v>12</v>
      </c>
      <c r="K101" s="69"/>
      <c r="L101" s="69"/>
      <c r="M101" s="69" t="s">
        <v>24</v>
      </c>
      <c r="N101" s="87" t="s">
        <v>305</v>
      </c>
      <c r="O101" s="73"/>
    </row>
    <row r="102" spans="1:15" ht="43.4" customHeight="1" x14ac:dyDescent="0.35">
      <c r="A102" s="7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6"/>
      <c r="O102" s="8"/>
    </row>
    <row r="103" spans="1:15" ht="43.4" customHeight="1" x14ac:dyDescent="0.35">
      <c r="A103" s="7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6"/>
      <c r="O103" s="8"/>
    </row>
    <row r="104" spans="1:15" ht="43.4" customHeight="1" x14ac:dyDescent="0.35">
      <c r="A104" s="7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6"/>
      <c r="O104" s="8"/>
    </row>
    <row r="105" spans="1:15" ht="43.4" customHeight="1" x14ac:dyDescent="0.35">
      <c r="A105" s="79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6"/>
      <c r="O105" s="8"/>
    </row>
    <row r="106" spans="1:15" ht="43.4" customHeight="1" x14ac:dyDescent="0.35">
      <c r="A106" s="79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6"/>
      <c r="O106" s="8"/>
    </row>
    <row r="107" spans="1:15" ht="43.4" customHeight="1" x14ac:dyDescent="0.35">
      <c r="A107" s="79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6"/>
      <c r="O107" s="8"/>
    </row>
    <row r="108" spans="1:15" ht="43.4" customHeight="1" x14ac:dyDescent="0.35">
      <c r="A108" s="79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6"/>
      <c r="O108" s="8"/>
    </row>
    <row r="109" spans="1:15" ht="43.4" customHeight="1" x14ac:dyDescent="0.35">
      <c r="A109" s="79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6"/>
      <c r="O109" s="8"/>
    </row>
    <row r="110" spans="1:15" ht="43.4" customHeight="1" x14ac:dyDescent="0.35">
      <c r="A110" s="79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6"/>
      <c r="O110" s="8"/>
    </row>
    <row r="111" spans="1:15" ht="43.4" customHeight="1" x14ac:dyDescent="0.35">
      <c r="A111" s="79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6"/>
      <c r="O111" s="8"/>
    </row>
    <row r="112" spans="1:15" ht="43.4" customHeight="1" x14ac:dyDescent="0.35">
      <c r="A112" s="79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6"/>
      <c r="O112" s="8"/>
    </row>
    <row r="113" spans="1:15" ht="43.4" customHeight="1" x14ac:dyDescent="0.35">
      <c r="A113" s="79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6"/>
      <c r="O113" s="8"/>
    </row>
    <row r="114" spans="1:15" ht="43.4" customHeight="1" x14ac:dyDescent="0.35">
      <c r="A114" s="79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6"/>
      <c r="O114" s="8"/>
    </row>
    <row r="115" spans="1:15" ht="43.4" customHeight="1" x14ac:dyDescent="0.35">
      <c r="A115" s="79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6"/>
      <c r="O115" s="8"/>
    </row>
    <row r="116" spans="1:15" ht="43.4" customHeight="1" x14ac:dyDescent="0.35">
      <c r="A116" s="79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6"/>
      <c r="O116" s="8"/>
    </row>
    <row r="117" spans="1:15" ht="43.4" customHeight="1" x14ac:dyDescent="0.35">
      <c r="A117" s="79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6"/>
      <c r="O117" s="8"/>
    </row>
    <row r="118" spans="1:15" ht="43.4" customHeight="1" x14ac:dyDescent="0.35">
      <c r="A118" s="79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6"/>
      <c r="O118" s="8"/>
    </row>
    <row r="119" spans="1:15" ht="43.4" customHeight="1" x14ac:dyDescent="0.35">
      <c r="A119" s="79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6"/>
      <c r="O119" s="8"/>
    </row>
    <row r="120" spans="1:15" ht="43.4" customHeight="1" x14ac:dyDescent="0.35">
      <c r="A120" s="79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6"/>
      <c r="O120" s="8"/>
    </row>
    <row r="121" spans="1:15" ht="43.4" customHeight="1" x14ac:dyDescent="0.35">
      <c r="A121" s="79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6"/>
      <c r="O121" s="8"/>
    </row>
    <row r="122" spans="1:15" ht="43.4" customHeight="1" x14ac:dyDescent="0.35">
      <c r="A122" s="79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6"/>
      <c r="O122" s="8"/>
    </row>
    <row r="123" spans="1:15" ht="43.4" customHeight="1" x14ac:dyDescent="0.35">
      <c r="A123" s="79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6"/>
      <c r="O123" s="8"/>
    </row>
    <row r="124" spans="1:15" ht="43.4" customHeight="1" x14ac:dyDescent="0.35">
      <c r="A124" s="79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6"/>
      <c r="O124" s="8"/>
    </row>
    <row r="125" spans="1:15" ht="43.4" customHeight="1" x14ac:dyDescent="0.35">
      <c r="A125" s="79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6"/>
      <c r="O125" s="8"/>
    </row>
    <row r="126" spans="1:15" ht="43.4" customHeight="1" x14ac:dyDescent="0.35">
      <c r="A126" s="79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6"/>
      <c r="O126" s="8"/>
    </row>
    <row r="127" spans="1:15" ht="43.4" customHeight="1" x14ac:dyDescent="0.35">
      <c r="A127" s="79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6"/>
      <c r="O127" s="8"/>
    </row>
    <row r="128" spans="1:15" ht="43.4" customHeight="1" x14ac:dyDescent="0.35">
      <c r="A128" s="79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6"/>
      <c r="O128" s="8"/>
    </row>
    <row r="129" spans="1:15" ht="43.4" customHeight="1" x14ac:dyDescent="0.35">
      <c r="A129" s="79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6"/>
      <c r="O129" s="8"/>
    </row>
    <row r="130" spans="1:15" ht="43.4" customHeight="1" x14ac:dyDescent="0.35">
      <c r="A130" s="79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6"/>
      <c r="O130" s="8"/>
    </row>
    <row r="131" spans="1:15" ht="43.4" customHeight="1" x14ac:dyDescent="0.35">
      <c r="A131" s="79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6"/>
      <c r="O131" s="8"/>
    </row>
    <row r="132" spans="1:15" ht="43.4" customHeight="1" x14ac:dyDescent="0.35">
      <c r="A132" s="79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6"/>
      <c r="O132" s="8"/>
    </row>
    <row r="133" spans="1:15" ht="43.4" customHeight="1" x14ac:dyDescent="0.35">
      <c r="A133" s="79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6"/>
      <c r="O133" s="8"/>
    </row>
    <row r="134" spans="1:15" ht="43.4" customHeight="1" x14ac:dyDescent="0.35">
      <c r="A134" s="79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6"/>
      <c r="O134" s="8"/>
    </row>
    <row r="135" spans="1:15" ht="43.4" customHeight="1" x14ac:dyDescent="0.35">
      <c r="A135" s="79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6"/>
      <c r="O135" s="8"/>
    </row>
    <row r="136" spans="1:15" ht="43.4" customHeight="1" x14ac:dyDescent="0.35">
      <c r="A136" s="79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6"/>
      <c r="O136" s="8"/>
    </row>
    <row r="137" spans="1:15" ht="43.4" customHeight="1" x14ac:dyDescent="0.35">
      <c r="A137" s="79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6"/>
      <c r="O137" s="8"/>
    </row>
    <row r="138" spans="1:15" ht="43.4" customHeight="1" x14ac:dyDescent="0.35">
      <c r="A138" s="79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6"/>
      <c r="O138" s="8"/>
    </row>
    <row r="139" spans="1:15" ht="43.4" customHeight="1" x14ac:dyDescent="0.35">
      <c r="A139" s="79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6"/>
      <c r="O139" s="8"/>
    </row>
    <row r="140" spans="1:15" ht="43.4" customHeight="1" x14ac:dyDescent="0.35">
      <c r="A140" s="79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6"/>
      <c r="O140" s="8"/>
    </row>
    <row r="141" spans="1:15" ht="43.4" customHeight="1" x14ac:dyDescent="0.35">
      <c r="A141" s="79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6"/>
      <c r="O141" s="8"/>
    </row>
    <row r="142" spans="1:15" ht="43.4" customHeight="1" x14ac:dyDescent="0.35">
      <c r="A142" s="79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6"/>
      <c r="O142" s="8"/>
    </row>
    <row r="143" spans="1:15" ht="43.4" customHeight="1" x14ac:dyDescent="0.35">
      <c r="A143" s="79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6"/>
      <c r="O143" s="8"/>
    </row>
    <row r="144" spans="1:15" ht="43.4" customHeight="1" x14ac:dyDescent="0.35">
      <c r="A144" s="79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6"/>
      <c r="O144" s="8"/>
    </row>
    <row r="145" spans="1:15" ht="43.4" customHeight="1" x14ac:dyDescent="0.35">
      <c r="A145" s="79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6"/>
      <c r="O145" s="8"/>
    </row>
    <row r="146" spans="1:15" ht="43.4" customHeight="1" x14ac:dyDescent="0.35">
      <c r="A146" s="79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6"/>
      <c r="O146" s="8"/>
    </row>
    <row r="147" spans="1:15" ht="43.4" customHeight="1" x14ac:dyDescent="0.35">
      <c r="A147" s="79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6"/>
      <c r="O147" s="8"/>
    </row>
    <row r="148" spans="1:15" ht="43.4" customHeight="1" x14ac:dyDescent="0.35">
      <c r="A148" s="79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6"/>
      <c r="O148" s="8"/>
    </row>
    <row r="149" spans="1:15" ht="43.4" customHeight="1" x14ac:dyDescent="0.35">
      <c r="A149" s="79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6"/>
      <c r="O149" s="8"/>
    </row>
    <row r="150" spans="1:15" ht="43.4" customHeight="1" x14ac:dyDescent="0.35">
      <c r="A150" s="79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6"/>
      <c r="O150" s="8"/>
    </row>
    <row r="151" spans="1:15" ht="43.4" customHeight="1" x14ac:dyDescent="0.35">
      <c r="A151" s="79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6"/>
      <c r="O151" s="8"/>
    </row>
    <row r="152" spans="1:15" ht="43.4" customHeight="1" x14ac:dyDescent="0.35">
      <c r="A152" s="79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6"/>
      <c r="O152" s="8"/>
    </row>
    <row r="153" spans="1:15" ht="43.4" customHeight="1" x14ac:dyDescent="0.35">
      <c r="A153" s="79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6"/>
      <c r="O153" s="8"/>
    </row>
    <row r="154" spans="1:15" ht="43.4" customHeight="1" x14ac:dyDescent="0.35">
      <c r="A154" s="79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6"/>
      <c r="O154" s="8"/>
    </row>
    <row r="155" spans="1:15" ht="43.4" customHeight="1" x14ac:dyDescent="0.35">
      <c r="A155" s="79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6"/>
      <c r="O155" s="8"/>
    </row>
    <row r="156" spans="1:15" ht="43.4" customHeight="1" x14ac:dyDescent="0.35">
      <c r="A156" s="79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6"/>
      <c r="O156" s="8"/>
    </row>
    <row r="157" spans="1:15" ht="43.4" customHeight="1" x14ac:dyDescent="0.35">
      <c r="A157" s="79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6"/>
      <c r="O157" s="8"/>
    </row>
    <row r="158" spans="1:15" ht="43.4" customHeight="1" x14ac:dyDescent="0.35">
      <c r="A158" s="79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6"/>
      <c r="O158" s="8"/>
    </row>
    <row r="159" spans="1:15" ht="43.4" customHeight="1" x14ac:dyDescent="0.35">
      <c r="A159" s="79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6"/>
      <c r="O159" s="8"/>
    </row>
    <row r="160" spans="1:15" ht="43.4" customHeight="1" x14ac:dyDescent="0.35">
      <c r="A160" s="79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6"/>
      <c r="O160" s="8"/>
    </row>
    <row r="161" spans="1:15" ht="43.4" customHeight="1" x14ac:dyDescent="0.35">
      <c r="A161" s="79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6"/>
      <c r="O161" s="8"/>
    </row>
    <row r="162" spans="1:15" ht="43.4" customHeight="1" x14ac:dyDescent="0.35">
      <c r="A162" s="79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6"/>
      <c r="O162" s="8"/>
    </row>
    <row r="163" spans="1:15" ht="43.4" customHeight="1" x14ac:dyDescent="0.35">
      <c r="A163" s="79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6"/>
      <c r="O163" s="8"/>
    </row>
    <row r="164" spans="1:15" ht="43.4" customHeight="1" x14ac:dyDescent="0.35">
      <c r="A164" s="79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6"/>
      <c r="O164" s="8"/>
    </row>
    <row r="165" spans="1:15" ht="43.4" customHeight="1" x14ac:dyDescent="0.35">
      <c r="A165" s="79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6"/>
      <c r="O165" s="8"/>
    </row>
    <row r="166" spans="1:15" ht="43.4" customHeight="1" x14ac:dyDescent="0.35">
      <c r="A166" s="79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6"/>
      <c r="O166" s="8"/>
    </row>
    <row r="167" spans="1:15" ht="43.4" customHeight="1" x14ac:dyDescent="0.35">
      <c r="A167" s="79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6"/>
      <c r="O167" s="8"/>
    </row>
    <row r="168" spans="1:15" ht="43.4" customHeight="1" x14ac:dyDescent="0.35">
      <c r="A168" s="79"/>
      <c r="B168" s="6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6"/>
      <c r="O168" s="8"/>
    </row>
    <row r="169" spans="1:15" ht="43.4" customHeight="1" x14ac:dyDescent="0.35">
      <c r="A169" s="79"/>
      <c r="B169" s="6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6"/>
      <c r="O169" s="8"/>
    </row>
    <row r="170" spans="1:15" ht="43.4" customHeight="1" x14ac:dyDescent="0.35">
      <c r="A170" s="79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6"/>
      <c r="O170" s="8"/>
    </row>
    <row r="171" spans="1:15" ht="43.4" customHeight="1" x14ac:dyDescent="0.35">
      <c r="A171" s="79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6"/>
      <c r="O171" s="8"/>
    </row>
    <row r="172" spans="1:15" ht="43.4" customHeight="1" x14ac:dyDescent="0.35">
      <c r="A172" s="79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6"/>
      <c r="O172" s="8"/>
    </row>
    <row r="173" spans="1:15" ht="43.4" customHeight="1" x14ac:dyDescent="0.35">
      <c r="A173" s="79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6"/>
      <c r="O173" s="8"/>
    </row>
    <row r="174" spans="1:15" ht="43.4" customHeight="1" x14ac:dyDescent="0.35">
      <c r="A174" s="79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6"/>
      <c r="O174" s="8"/>
    </row>
    <row r="175" spans="1:15" ht="43.4" customHeight="1" x14ac:dyDescent="0.35">
      <c r="A175" s="79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6"/>
      <c r="O175" s="8"/>
    </row>
    <row r="176" spans="1:15" ht="43.4" customHeight="1" x14ac:dyDescent="0.35">
      <c r="A176" s="79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6"/>
      <c r="O176" s="8"/>
    </row>
    <row r="177" spans="1:15" ht="43.4" customHeight="1" x14ac:dyDescent="0.35">
      <c r="A177" s="79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6"/>
      <c r="O177" s="8"/>
    </row>
    <row r="178" spans="1:15" ht="43.4" customHeight="1" x14ac:dyDescent="0.35">
      <c r="A178" s="79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6"/>
      <c r="O178" s="8"/>
    </row>
    <row r="179" spans="1:15" ht="43.4" customHeight="1" x14ac:dyDescent="0.35">
      <c r="A179" s="79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6"/>
      <c r="O179" s="8"/>
    </row>
    <row r="180" spans="1:15" ht="43.4" customHeight="1" x14ac:dyDescent="0.35">
      <c r="A180" s="79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6"/>
      <c r="O180" s="8"/>
    </row>
    <row r="181" spans="1:15" ht="43.4" customHeight="1" x14ac:dyDescent="0.35">
      <c r="A181" s="79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6"/>
      <c r="O181" s="8"/>
    </row>
    <row r="182" spans="1:15" ht="43.4" customHeight="1" x14ac:dyDescent="0.35">
      <c r="A182" s="79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6"/>
      <c r="O182" s="8"/>
    </row>
    <row r="183" spans="1:15" ht="43.4" customHeight="1" x14ac:dyDescent="0.35">
      <c r="A183" s="79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6"/>
      <c r="O183" s="8"/>
    </row>
    <row r="184" spans="1:15" ht="43.4" customHeight="1" x14ac:dyDescent="0.35">
      <c r="A184" s="79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6"/>
      <c r="O184" s="8"/>
    </row>
    <row r="185" spans="1:15" ht="43.4" customHeight="1" x14ac:dyDescent="0.35">
      <c r="A185" s="79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6"/>
      <c r="O185" s="8"/>
    </row>
    <row r="186" spans="1:15" ht="43.4" customHeight="1" x14ac:dyDescent="0.35">
      <c r="A186" s="79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6"/>
      <c r="O186" s="8"/>
    </row>
    <row r="187" spans="1:15" ht="43.4" customHeight="1" x14ac:dyDescent="0.35">
      <c r="A187" s="79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6"/>
      <c r="O187" s="8"/>
    </row>
    <row r="188" spans="1:15" ht="43.4" customHeight="1" x14ac:dyDescent="0.35">
      <c r="A188" s="79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6"/>
      <c r="O188" s="8"/>
    </row>
    <row r="189" spans="1:15" ht="43.4" customHeight="1" x14ac:dyDescent="0.35">
      <c r="A189" s="79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6"/>
      <c r="O189" s="8"/>
    </row>
    <row r="190" spans="1:15" ht="43.4" customHeight="1" x14ac:dyDescent="0.35">
      <c r="A190" s="79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6"/>
      <c r="O190" s="8"/>
    </row>
    <row r="191" spans="1:15" ht="43.4" customHeight="1" x14ac:dyDescent="0.35">
      <c r="A191" s="79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6"/>
      <c r="O191" s="8"/>
    </row>
    <row r="192" spans="1:15" ht="43.4" customHeight="1" x14ac:dyDescent="0.35">
      <c r="A192" s="79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6"/>
      <c r="O192" s="8"/>
    </row>
    <row r="193" spans="1:15" ht="43.4" customHeight="1" x14ac:dyDescent="0.35">
      <c r="A193" s="79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6"/>
      <c r="O193" s="8"/>
    </row>
    <row r="194" spans="1:15" ht="43.4" customHeight="1" x14ac:dyDescent="0.35">
      <c r="A194" s="79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6"/>
      <c r="O194" s="8"/>
    </row>
    <row r="195" spans="1:15" ht="43.4" customHeight="1" x14ac:dyDescent="0.35">
      <c r="A195" s="79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6"/>
      <c r="O195" s="8"/>
    </row>
    <row r="196" spans="1:15" ht="43.4" customHeight="1" x14ac:dyDescent="0.35">
      <c r="A196" s="79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6"/>
      <c r="O196" s="8"/>
    </row>
    <row r="197" spans="1:15" ht="43.4" customHeight="1" x14ac:dyDescent="0.35">
      <c r="A197" s="79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6"/>
      <c r="O197" s="8"/>
    </row>
    <row r="198" spans="1:15" ht="43.4" customHeight="1" x14ac:dyDescent="0.35">
      <c r="A198" s="79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6"/>
      <c r="O198" s="8"/>
    </row>
    <row r="199" spans="1:15" ht="43.4" customHeight="1" x14ac:dyDescent="0.35">
      <c r="A199" s="79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6"/>
      <c r="O199" s="8"/>
    </row>
    <row r="200" spans="1:15" ht="43.4" customHeight="1" x14ac:dyDescent="0.35">
      <c r="A200" s="79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6"/>
      <c r="O200" s="8"/>
    </row>
    <row r="201" spans="1:15" ht="43.4" customHeight="1" x14ac:dyDescent="0.35">
      <c r="A201" s="79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6"/>
      <c r="O201" s="8"/>
    </row>
    <row r="202" spans="1:15" ht="43.4" customHeight="1" x14ac:dyDescent="0.35">
      <c r="A202" s="79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6"/>
      <c r="O202" s="8"/>
    </row>
    <row r="203" spans="1:15" ht="43.4" customHeight="1" x14ac:dyDescent="0.35">
      <c r="A203" s="79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6"/>
      <c r="O203" s="8"/>
    </row>
    <row r="204" spans="1:15" ht="43.4" customHeight="1" x14ac:dyDescent="0.35">
      <c r="A204" s="79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6"/>
      <c r="O204" s="8"/>
    </row>
    <row r="205" spans="1:15" ht="43.4" customHeight="1" x14ac:dyDescent="0.35">
      <c r="A205" s="79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6"/>
      <c r="O205" s="8"/>
    </row>
    <row r="206" spans="1:15" ht="43.4" customHeight="1" x14ac:dyDescent="0.35">
      <c r="A206" s="79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6"/>
      <c r="O206" s="8"/>
    </row>
    <row r="207" spans="1:15" ht="43.4" customHeight="1" x14ac:dyDescent="0.35">
      <c r="A207" s="79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6"/>
      <c r="O207" s="8"/>
    </row>
    <row r="208" spans="1:15" ht="43.4" customHeight="1" x14ac:dyDescent="0.35">
      <c r="A208" s="79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6"/>
      <c r="O208" s="8"/>
    </row>
    <row r="209" spans="1:15" ht="43.4" customHeight="1" x14ac:dyDescent="0.35">
      <c r="A209" s="79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6"/>
      <c r="O209" s="8"/>
    </row>
    <row r="210" spans="1:15" ht="43.4" customHeight="1" x14ac:dyDescent="0.35">
      <c r="A210" s="79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6"/>
      <c r="O210" s="8"/>
    </row>
    <row r="211" spans="1:15" ht="43.4" customHeight="1" x14ac:dyDescent="0.35">
      <c r="A211" s="79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6"/>
      <c r="O211" s="8"/>
    </row>
    <row r="212" spans="1:15" ht="43.4" customHeight="1" x14ac:dyDescent="0.35">
      <c r="A212" s="79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6"/>
      <c r="O212" s="8"/>
    </row>
    <row r="213" spans="1:15" ht="43.4" customHeight="1" x14ac:dyDescent="0.35">
      <c r="A213" s="79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6"/>
      <c r="O213" s="8"/>
    </row>
    <row r="214" spans="1:15" ht="43.4" customHeight="1" x14ac:dyDescent="0.35">
      <c r="A214" s="79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6"/>
      <c r="O214" s="8"/>
    </row>
    <row r="215" spans="1:15" ht="43.4" customHeight="1" x14ac:dyDescent="0.35">
      <c r="A215" s="79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6"/>
      <c r="O215" s="8"/>
    </row>
    <row r="216" spans="1:15" ht="43.4" customHeight="1" x14ac:dyDescent="0.35">
      <c r="A216" s="79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6"/>
      <c r="O216" s="8"/>
    </row>
    <row r="217" spans="1:15" ht="43.4" customHeight="1" x14ac:dyDescent="0.35">
      <c r="A217" s="79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6"/>
      <c r="O217" s="8"/>
    </row>
    <row r="218" spans="1:15" ht="43.4" customHeight="1" x14ac:dyDescent="0.35">
      <c r="A218" s="79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6"/>
      <c r="O218" s="8"/>
    </row>
    <row r="219" spans="1:15" ht="43.4" customHeight="1" x14ac:dyDescent="0.35">
      <c r="A219" s="79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6"/>
      <c r="O219" s="8"/>
    </row>
    <row r="220" spans="1:15" ht="43.4" customHeight="1" x14ac:dyDescent="0.35">
      <c r="A220" s="79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6"/>
      <c r="O220" s="8"/>
    </row>
    <row r="221" spans="1:15" ht="43.4" customHeight="1" x14ac:dyDescent="0.35">
      <c r="A221" s="79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6"/>
      <c r="O221" s="8"/>
    </row>
    <row r="222" spans="1:15" ht="43.4" customHeight="1" x14ac:dyDescent="0.35">
      <c r="A222" s="79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6"/>
      <c r="O222" s="8"/>
    </row>
    <row r="223" spans="1:15" ht="43.4" customHeight="1" x14ac:dyDescent="0.35">
      <c r="A223" s="79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6"/>
      <c r="O223" s="8"/>
    </row>
    <row r="224" spans="1:15" ht="43.4" customHeight="1" x14ac:dyDescent="0.35">
      <c r="A224" s="79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6"/>
      <c r="O224" s="8"/>
    </row>
    <row r="225" spans="1:15" ht="43.4" customHeight="1" x14ac:dyDescent="0.35">
      <c r="A225" s="79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6"/>
      <c r="O225" s="8"/>
    </row>
    <row r="226" spans="1:15" ht="43.4" customHeight="1" x14ac:dyDescent="0.35">
      <c r="A226" s="79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6"/>
      <c r="O226" s="8"/>
    </row>
    <row r="227" spans="1:15" ht="43.4" customHeight="1" x14ac:dyDescent="0.35">
      <c r="A227" s="79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6"/>
      <c r="O227" s="8"/>
    </row>
    <row r="228" spans="1:15" ht="43.4" customHeight="1" x14ac:dyDescent="0.35">
      <c r="A228" s="79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6"/>
      <c r="O228" s="8"/>
    </row>
    <row r="229" spans="1:15" ht="43.4" customHeight="1" x14ac:dyDescent="0.35">
      <c r="A229" s="79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6"/>
      <c r="O229" s="8"/>
    </row>
    <row r="230" spans="1:15" ht="43.4" customHeight="1" x14ac:dyDescent="0.35">
      <c r="A230" s="79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6"/>
      <c r="O230" s="8"/>
    </row>
    <row r="231" spans="1:15" ht="43.4" customHeight="1" x14ac:dyDescent="0.35">
      <c r="A231" s="79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6"/>
      <c r="O231" s="8"/>
    </row>
    <row r="232" spans="1:15" ht="43.4" customHeight="1" x14ac:dyDescent="0.35">
      <c r="A232" s="79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6"/>
      <c r="O232" s="8"/>
    </row>
    <row r="233" spans="1:15" ht="43.4" customHeight="1" x14ac:dyDescent="0.35">
      <c r="A233" s="79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6"/>
      <c r="O233" s="8"/>
    </row>
    <row r="234" spans="1:15" ht="43.4" customHeight="1" x14ac:dyDescent="0.35">
      <c r="A234" s="79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6"/>
      <c r="O234" s="8"/>
    </row>
    <row r="235" spans="1:15" ht="43.4" customHeight="1" x14ac:dyDescent="0.35">
      <c r="A235" s="79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6"/>
      <c r="O235" s="8"/>
    </row>
    <row r="236" spans="1:15" ht="43.4" customHeight="1" x14ac:dyDescent="0.35">
      <c r="A236" s="79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6"/>
      <c r="O236" s="8"/>
    </row>
    <row r="237" spans="1:15" ht="43.4" customHeight="1" x14ac:dyDescent="0.35">
      <c r="A237" s="79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6"/>
      <c r="O237" s="8"/>
    </row>
    <row r="238" spans="1:15" ht="43.4" customHeight="1" x14ac:dyDescent="0.35">
      <c r="A238" s="79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6"/>
      <c r="O238" s="8"/>
    </row>
    <row r="239" spans="1:15" ht="43.4" customHeight="1" x14ac:dyDescent="0.35">
      <c r="A239" s="79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6"/>
      <c r="O239" s="8"/>
    </row>
    <row r="240" spans="1:15" ht="43.4" customHeight="1" x14ac:dyDescent="0.35">
      <c r="A240" s="79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6"/>
      <c r="O240" s="8"/>
    </row>
    <row r="241" spans="1:15" ht="43.4" customHeight="1" x14ac:dyDescent="0.35">
      <c r="A241" s="79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6"/>
      <c r="O241" s="8"/>
    </row>
    <row r="242" spans="1:15" ht="43.4" customHeight="1" x14ac:dyDescent="0.35">
      <c r="A242" s="79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6"/>
      <c r="O242" s="8"/>
    </row>
    <row r="243" spans="1:15" ht="43.4" customHeight="1" x14ac:dyDescent="0.35">
      <c r="A243" s="79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6"/>
      <c r="O243" s="8"/>
    </row>
    <row r="244" spans="1:15" ht="43.4" customHeight="1" x14ac:dyDescent="0.35">
      <c r="A244" s="79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6"/>
      <c r="O244" s="8"/>
    </row>
    <row r="245" spans="1:15" ht="43.4" customHeight="1" x14ac:dyDescent="0.35">
      <c r="A245" s="79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6"/>
      <c r="O245" s="8"/>
    </row>
    <row r="246" spans="1:15" ht="43.4" customHeight="1" x14ac:dyDescent="0.35">
      <c r="A246" s="79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6"/>
      <c r="O246" s="8"/>
    </row>
    <row r="247" spans="1:15" ht="43.4" customHeight="1" x14ac:dyDescent="0.35">
      <c r="A247" s="79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6"/>
      <c r="O247" s="8"/>
    </row>
    <row r="248" spans="1:15" ht="43.4" customHeight="1" x14ac:dyDescent="0.35">
      <c r="A248" s="79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6"/>
      <c r="O248" s="8"/>
    </row>
    <row r="249" spans="1:15" ht="43.4" customHeight="1" x14ac:dyDescent="0.35">
      <c r="A249" s="79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6"/>
      <c r="O249" s="8"/>
    </row>
    <row r="250" spans="1:15" ht="43.4" customHeight="1" x14ac:dyDescent="0.35">
      <c r="A250" s="79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6"/>
      <c r="O250" s="8"/>
    </row>
    <row r="251" spans="1:15" ht="43.4" customHeight="1" x14ac:dyDescent="0.35">
      <c r="A251" s="79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6"/>
      <c r="O251" s="8"/>
    </row>
    <row r="252" spans="1:15" ht="43.4" customHeight="1" x14ac:dyDescent="0.35">
      <c r="A252" s="79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6"/>
      <c r="O252" s="8"/>
    </row>
    <row r="253" spans="1:15" ht="43.4" customHeight="1" x14ac:dyDescent="0.35">
      <c r="A253" s="79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6"/>
      <c r="O253" s="8"/>
    </row>
    <row r="254" spans="1:15" ht="43.4" customHeight="1" x14ac:dyDescent="0.35">
      <c r="A254" s="79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6"/>
      <c r="O254" s="8"/>
    </row>
    <row r="255" spans="1:15" ht="43.4" customHeight="1" x14ac:dyDescent="0.35">
      <c r="A255" s="79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6"/>
      <c r="O255" s="8"/>
    </row>
    <row r="256" spans="1:15" ht="43.4" customHeight="1" x14ac:dyDescent="0.35">
      <c r="A256" s="79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6"/>
      <c r="O256" s="8"/>
    </row>
    <row r="257" spans="1:15" ht="43.4" customHeight="1" x14ac:dyDescent="0.35">
      <c r="A257" s="79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6"/>
      <c r="O257" s="8"/>
    </row>
    <row r="258" spans="1:15" ht="43.4" customHeight="1" x14ac:dyDescent="0.35">
      <c r="A258" s="79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6"/>
      <c r="O258" s="8"/>
    </row>
    <row r="259" spans="1:15" ht="43.4" customHeight="1" x14ac:dyDescent="0.35">
      <c r="A259" s="79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6"/>
      <c r="O259" s="8"/>
    </row>
    <row r="260" spans="1:15" ht="43.4" customHeight="1" x14ac:dyDescent="0.35">
      <c r="A260" s="79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6"/>
      <c r="O260" s="8"/>
    </row>
    <row r="261" spans="1:15" ht="43.4" customHeight="1" x14ac:dyDescent="0.35">
      <c r="A261" s="79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6"/>
      <c r="O261" s="8"/>
    </row>
    <row r="262" spans="1:15" ht="43.4" customHeight="1" x14ac:dyDescent="0.35">
      <c r="A262" s="79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6"/>
      <c r="O262" s="8"/>
    </row>
    <row r="263" spans="1:15" ht="43.4" customHeight="1" x14ac:dyDescent="0.35">
      <c r="A263" s="79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6"/>
      <c r="O263" s="8"/>
    </row>
    <row r="264" spans="1:15" ht="43.4" customHeight="1" x14ac:dyDescent="0.35">
      <c r="A264" s="79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6"/>
      <c r="O264" s="8"/>
    </row>
    <row r="265" spans="1:15" ht="43.4" customHeight="1" x14ac:dyDescent="0.35">
      <c r="A265" s="79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6"/>
      <c r="O265" s="8"/>
    </row>
    <row r="266" spans="1:15" ht="43.4" customHeight="1" x14ac:dyDescent="0.35">
      <c r="A266" s="79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6"/>
      <c r="O266" s="8"/>
    </row>
    <row r="267" spans="1:15" ht="43.4" customHeight="1" x14ac:dyDescent="0.35">
      <c r="A267" s="79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6"/>
      <c r="O267" s="8"/>
    </row>
    <row r="268" spans="1:15" ht="43.4" customHeight="1" x14ac:dyDescent="0.35">
      <c r="A268" s="79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6"/>
      <c r="O268" s="8"/>
    </row>
    <row r="269" spans="1:15" ht="43.4" customHeight="1" x14ac:dyDescent="0.35">
      <c r="A269" s="79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6"/>
      <c r="O269" s="8"/>
    </row>
    <row r="270" spans="1:15" ht="43.4" customHeight="1" x14ac:dyDescent="0.35">
      <c r="A270" s="79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6"/>
      <c r="O270" s="8"/>
    </row>
    <row r="271" spans="1:15" ht="43.4" customHeight="1" x14ac:dyDescent="0.35">
      <c r="A271" s="79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6"/>
      <c r="O271" s="8"/>
    </row>
    <row r="272" spans="1:15" ht="43.4" customHeight="1" x14ac:dyDescent="0.35">
      <c r="A272" s="79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6"/>
      <c r="O272" s="8"/>
    </row>
    <row r="273" spans="1:15" ht="43.4" customHeight="1" x14ac:dyDescent="0.35">
      <c r="A273" s="79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6"/>
      <c r="O273" s="8"/>
    </row>
    <row r="274" spans="1:15" ht="43.4" customHeight="1" x14ac:dyDescent="0.35">
      <c r="A274" s="79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6"/>
      <c r="O274" s="8"/>
    </row>
    <row r="275" spans="1:15" ht="43.4" customHeight="1" x14ac:dyDescent="0.35">
      <c r="A275" s="79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6"/>
      <c r="O275" s="8"/>
    </row>
    <row r="276" spans="1:15" ht="43.4" customHeight="1" x14ac:dyDescent="0.35">
      <c r="A276" s="79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6"/>
      <c r="O276" s="8"/>
    </row>
    <row r="277" spans="1:15" ht="43.4" customHeight="1" x14ac:dyDescent="0.35">
      <c r="A277" s="79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6"/>
      <c r="O277" s="8"/>
    </row>
    <row r="278" spans="1:15" ht="43.4" customHeight="1" x14ac:dyDescent="0.35">
      <c r="A278" s="79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6"/>
      <c r="O278" s="8"/>
    </row>
    <row r="279" spans="1:15" ht="43.4" customHeight="1" x14ac:dyDescent="0.35">
      <c r="A279" s="79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6"/>
      <c r="O279" s="8"/>
    </row>
    <row r="280" spans="1:15" ht="43.4" customHeight="1" x14ac:dyDescent="0.35">
      <c r="A280" s="79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6"/>
      <c r="O280" s="8"/>
    </row>
    <row r="281" spans="1:15" ht="43.4" customHeight="1" x14ac:dyDescent="0.35">
      <c r="A281" s="79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6"/>
      <c r="O281" s="8"/>
    </row>
    <row r="282" spans="1:15" ht="43.4" customHeight="1" x14ac:dyDescent="0.35">
      <c r="A282" s="79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6"/>
      <c r="O282" s="8"/>
    </row>
    <row r="283" spans="1:15" ht="43.4" customHeight="1" x14ac:dyDescent="0.35">
      <c r="A283" s="79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6"/>
      <c r="O283" s="8"/>
    </row>
    <row r="284" spans="1:15" ht="43.4" customHeight="1" x14ac:dyDescent="0.35">
      <c r="A284" s="79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6"/>
      <c r="O284" s="8"/>
    </row>
    <row r="285" spans="1:15" ht="43.4" customHeight="1" x14ac:dyDescent="0.35">
      <c r="A285" s="79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6"/>
      <c r="O285" s="8"/>
    </row>
    <row r="286" spans="1:15" ht="43.4" customHeight="1" x14ac:dyDescent="0.35">
      <c r="A286" s="79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6"/>
      <c r="O286" s="8"/>
    </row>
    <row r="287" spans="1:15" ht="43.4" customHeight="1" x14ac:dyDescent="0.35">
      <c r="A287" s="79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6"/>
      <c r="O287" s="8"/>
    </row>
    <row r="288" spans="1:15" ht="43.4" customHeight="1" x14ac:dyDescent="0.35">
      <c r="A288" s="79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6"/>
      <c r="O288" s="8"/>
    </row>
    <row r="289" spans="1:15" ht="43.4" customHeight="1" x14ac:dyDescent="0.35">
      <c r="A289" s="79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6"/>
      <c r="O289" s="8"/>
    </row>
    <row r="290" spans="1:15" ht="43.4" customHeight="1" x14ac:dyDescent="0.35">
      <c r="A290" s="79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6"/>
      <c r="O290" s="8"/>
    </row>
    <row r="291" spans="1:15" ht="43.4" customHeight="1" x14ac:dyDescent="0.35">
      <c r="A291" s="79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6"/>
      <c r="O291" s="8"/>
    </row>
    <row r="292" spans="1:15" ht="43.4" customHeight="1" x14ac:dyDescent="0.35">
      <c r="A292" s="79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6"/>
      <c r="O292" s="8"/>
    </row>
    <row r="293" spans="1:15" ht="43.4" customHeight="1" x14ac:dyDescent="0.35">
      <c r="A293" s="79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6"/>
      <c r="O293" s="8"/>
    </row>
    <row r="294" spans="1:15" ht="43.4" customHeight="1" x14ac:dyDescent="0.35">
      <c r="A294" s="79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6"/>
      <c r="O294" s="8"/>
    </row>
    <row r="295" spans="1:15" ht="43.4" customHeight="1" x14ac:dyDescent="0.35">
      <c r="A295" s="79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6"/>
      <c r="O295" s="8"/>
    </row>
    <row r="296" spans="1:15" ht="43.4" customHeight="1" x14ac:dyDescent="0.35">
      <c r="A296" s="79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6"/>
      <c r="O296" s="8"/>
    </row>
    <row r="297" spans="1:15" ht="43.4" customHeight="1" x14ac:dyDescent="0.35">
      <c r="A297" s="79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6"/>
      <c r="O297" s="8"/>
    </row>
    <row r="298" spans="1:15" ht="43.4" customHeight="1" x14ac:dyDescent="0.35">
      <c r="A298" s="79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6"/>
      <c r="O298" s="8"/>
    </row>
    <row r="299" spans="1:15" ht="43.4" customHeight="1" x14ac:dyDescent="0.35">
      <c r="A299" s="79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6"/>
      <c r="O299" s="8"/>
    </row>
    <row r="300" spans="1:15" ht="43.4" customHeight="1" x14ac:dyDescent="0.35">
      <c r="A300" s="79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6"/>
      <c r="O300" s="8"/>
    </row>
    <row r="301" spans="1:15" ht="43.4" customHeight="1" x14ac:dyDescent="0.35">
      <c r="A301" s="79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6"/>
      <c r="O301" s="8"/>
    </row>
    <row r="302" spans="1:15" ht="43.4" customHeight="1" x14ac:dyDescent="0.35">
      <c r="A302" s="79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6"/>
      <c r="O302" s="8"/>
    </row>
    <row r="303" spans="1:15" ht="43.4" customHeight="1" x14ac:dyDescent="0.35">
      <c r="A303" s="79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6"/>
      <c r="O303" s="8"/>
    </row>
    <row r="304" spans="1:15" ht="43.4" customHeight="1" x14ac:dyDescent="0.35">
      <c r="A304" s="79"/>
      <c r="B304" s="6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6"/>
      <c r="O304" s="8"/>
    </row>
    <row r="305" spans="1:15" ht="43.4" customHeight="1" x14ac:dyDescent="0.35">
      <c r="A305" s="79"/>
      <c r="B305" s="6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6"/>
      <c r="O305" s="8"/>
    </row>
    <row r="306" spans="1:15" ht="43.4" customHeight="1" x14ac:dyDescent="0.35">
      <c r="A306" s="79"/>
      <c r="B306" s="6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6"/>
      <c r="O306" s="8"/>
    </row>
    <row r="307" spans="1:15" ht="43.4" customHeight="1" x14ac:dyDescent="0.35">
      <c r="A307" s="79"/>
      <c r="B307" s="6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6"/>
      <c r="O307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1006">
    <cfRule type="expression" dxfId="114" priority="7">
      <formula>$C1="Option"</formula>
    </cfRule>
  </conditionalFormatting>
  <conditionalFormatting sqref="A19:A27">
    <cfRule type="expression" dxfId="113" priority="10">
      <formula>$F19="Création"</formula>
    </cfRule>
    <cfRule type="expression" dxfId="112" priority="9">
      <formula>$F19="Modification"</formula>
    </cfRule>
    <cfRule type="expression" dxfId="111" priority="8">
      <formula>$F19="Fermeture"</formula>
    </cfRule>
  </conditionalFormatting>
  <conditionalFormatting sqref="A1:O9 A10:E10 K10:O11 A11:D11 A12:O12 A13:H13 J13:O16 A14:F14 A15:G15 A16:F16 A17:O18 D19:O26 C27:O27 A28:O29 A30 C30:O30 A31:O75 A76:I77 K76:O77 A78:O96 A97:N98 A99:O1006">
    <cfRule type="expression" dxfId="110" priority="18">
      <formula>$F1="Modification"</formula>
    </cfRule>
    <cfRule type="expression" dxfId="109" priority="19">
      <formula>$F1="Création"</formula>
    </cfRule>
  </conditionalFormatting>
  <conditionalFormatting sqref="A1:O9 K10:O11 A12:O12 J13:O16 A17:O18 D19:O26 C27:O27 A28:O29 C30:O30 A31:O75 K76:O77 A78:O96 A97:N98 A99:O1006 A10:E10 A11:D11 A13:H13 A14:F14 A15:G15 A16:F16 A76:I77 A30">
    <cfRule type="expression" dxfId="108" priority="17">
      <formula>$F1="Fermeture"</formula>
    </cfRule>
  </conditionalFormatting>
  <conditionalFormatting sqref="B19:C26">
    <cfRule type="expression" dxfId="107" priority="1">
      <formula>$F19="Fermeture"</formula>
    </cfRule>
    <cfRule type="expression" dxfId="106" priority="3">
      <formula>$F19="Création"</formula>
    </cfRule>
    <cfRule type="expression" dxfId="105" priority="2">
      <formula>$F19="Modification"</formula>
    </cfRule>
  </conditionalFormatting>
  <conditionalFormatting sqref="G1:N75 D1:E1006 G76:I77 K76:N77 G78:N1006">
    <cfRule type="expression" dxfId="104" priority="11">
      <formula>$C1="Option"</formula>
    </cfRule>
  </conditionalFormatting>
  <conditionalFormatting sqref="J76">
    <cfRule type="expression" dxfId="103" priority="35">
      <formula>$C77="Option"</formula>
    </cfRule>
    <cfRule type="expression" dxfId="102" priority="33">
      <formula>$F77="Création"</formula>
    </cfRule>
    <cfRule type="expression" dxfId="101" priority="32">
      <formula>$F77="Modification"</formula>
    </cfRule>
    <cfRule type="expression" dxfId="100" priority="31">
      <formula>$F77="Fermeture"</formula>
    </cfRule>
  </conditionalFormatting>
  <conditionalFormatting sqref="N1:N1006">
    <cfRule type="expression" dxfId="99" priority="14">
      <formula>$M1="Porteuse"</formula>
    </cfRule>
  </conditionalFormatting>
  <conditionalFormatting sqref="O98">
    <cfRule type="expression" dxfId="98" priority="26">
      <formula>$F97="Modification"</formula>
    </cfRule>
    <cfRule type="expression" dxfId="97" priority="27">
      <formula>$F97="Création"</formula>
    </cfRule>
    <cfRule type="expression" dxfId="96" priority="25">
      <formula>$F97="Fermeture"</formula>
    </cfRule>
  </conditionalFormatting>
  <dataValidations count="6">
    <dataValidation type="list" allowBlank="1" showInputMessage="1" showErrorMessage="1" sqref="F19:F307" xr:uid="{00000000-0002-0000-0300-000000000000}">
      <formula1>List_Statut</formula1>
    </dataValidation>
    <dataValidation type="list" allowBlank="1" showInputMessage="1" showErrorMessage="1" sqref="C19:C307" xr:uid="{00000000-0002-0000-0300-000001000000}">
      <formula1>"UE, ECUE, BLOC, OPTION, Parcours Pédagogique"</formula1>
    </dataValidation>
    <dataValidation type="list" allowBlank="1" showInputMessage="1" showErrorMessage="1" sqref="H19:H307" xr:uid="{00000000-0002-0000-0300-000002000000}">
      <formula1>List_CNU</formula1>
    </dataValidation>
    <dataValidation type="list" allowBlank="1" showInputMessage="1" showErrorMessage="1" sqref="M19:M307" xr:uid="{00000000-0002-0000-0300-000003000000}">
      <formula1>List_Mutualisation</formula1>
    </dataValidation>
    <dataValidation type="list" allowBlank="1" showInputMessage="1" showErrorMessage="1" sqref="E19:E307" xr:uid="{00000000-0002-0000-0300-000004000000}">
      <formula1>List_Type</formula1>
    </dataValidation>
    <dataValidation type="list" allowBlank="1" showInputMessage="1" showErrorMessage="1" sqref="L19:L307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96" zoomScaleNormal="96" workbookViewId="0">
      <pane ySplit="18" topLeftCell="A31" activePane="bottomLeft" state="frozen"/>
      <selection activeCell="D25" sqref="D25"/>
      <selection pane="bottomLeft" activeCell="S53" sqref="S53"/>
    </sheetView>
  </sheetViews>
  <sheetFormatPr baseColWidth="10" defaultColWidth="11.453125" defaultRowHeight="14.5" x14ac:dyDescent="0.35"/>
  <cols>
    <col min="1" max="1" width="39" style="16" customWidth="1"/>
    <col min="2" max="2" width="50.72656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7265625" style="16" customWidth="1"/>
    <col min="8" max="8" width="27.1796875" style="16" customWidth="1"/>
    <col min="9" max="9" width="35.26953125" style="16" customWidth="1"/>
    <col min="10" max="10" width="25.81640625" style="16" customWidth="1"/>
    <col min="11" max="11" width="40.7265625" style="16" customWidth="1"/>
    <col min="12" max="12" width="31.7265625" style="16" customWidth="1"/>
    <col min="13" max="13" width="22.453125" style="16" customWidth="1"/>
    <col min="14" max="15" width="20.26953125" style="16" customWidth="1"/>
    <col min="16" max="16" width="21.81640625" style="16" customWidth="1"/>
    <col min="17" max="17" width="20.453125" style="16" customWidth="1"/>
    <col min="18" max="18" width="17.26953125" style="16" customWidth="1"/>
    <col min="19" max="19" width="44" style="16" customWidth="1"/>
    <col min="20" max="20" width="49.453125" style="16" customWidth="1"/>
  </cols>
  <sheetData>
    <row r="1" spans="1:19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2"/>
    </row>
    <row r="2" spans="1:19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2"/>
    </row>
    <row r="3" spans="1:19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2"/>
    </row>
    <row r="4" spans="1:19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2"/>
    </row>
    <row r="5" spans="1:19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2"/>
    </row>
    <row r="6" spans="1:19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2"/>
    </row>
    <row r="7" spans="1:19" ht="14.5" customHeight="1" x14ac:dyDescent="0.35">
      <c r="A7" s="170" t="s">
        <v>216</v>
      </c>
      <c r="B7" s="134" t="str">
        <f>'Fiche Générale'!B3</f>
        <v>Portail_LLAC</v>
      </c>
      <c r="C7" s="137" t="s">
        <v>350</v>
      </c>
      <c r="D7" s="137"/>
      <c r="E7" s="173" t="str">
        <f>'Fiche Générale'!B4</f>
        <v>Lettres</v>
      </c>
      <c r="F7" s="174"/>
      <c r="G7" s="137" t="s">
        <v>351</v>
      </c>
      <c r="H7" s="134">
        <f>'Fiche Générale'!B5</f>
        <v>0</v>
      </c>
      <c r="I7" s="134"/>
      <c r="J7" s="33"/>
      <c r="K7" s="21"/>
    </row>
    <row r="8" spans="1:19" ht="14.5" customHeight="1" x14ac:dyDescent="0.35">
      <c r="A8" s="171"/>
      <c r="B8" s="134"/>
      <c r="C8" s="137"/>
      <c r="D8" s="137"/>
      <c r="E8" s="173"/>
      <c r="F8" s="174"/>
      <c r="G8" s="137"/>
      <c r="H8" s="134"/>
      <c r="I8" s="134"/>
      <c r="J8" s="33"/>
      <c r="K8" s="21"/>
    </row>
    <row r="9" spans="1:19" ht="14.5" customHeight="1" x14ac:dyDescent="0.35">
      <c r="A9" s="171"/>
      <c r="B9" s="134"/>
      <c r="C9" s="137"/>
      <c r="D9" s="137"/>
      <c r="E9" s="173"/>
      <c r="F9" s="174"/>
      <c r="G9" s="137"/>
      <c r="H9" s="134"/>
      <c r="I9" s="134"/>
      <c r="J9" s="33"/>
      <c r="K9" s="21"/>
    </row>
    <row r="10" spans="1:19" ht="14.5" customHeight="1" x14ac:dyDescent="0.35">
      <c r="A10" s="171"/>
      <c r="B10" s="134"/>
      <c r="C10" s="144" t="s">
        <v>219</v>
      </c>
      <c r="D10" s="144"/>
      <c r="E10" s="148" t="str">
        <f>'Fiche Générale'!B9</f>
        <v>lettres général + LAS</v>
      </c>
      <c r="F10" s="149"/>
      <c r="G10" s="149"/>
      <c r="H10" s="149"/>
      <c r="I10" s="150"/>
      <c r="J10" s="34"/>
      <c r="K10" s="21"/>
    </row>
    <row r="11" spans="1:19" ht="14.5" customHeight="1" x14ac:dyDescent="0.35">
      <c r="A11" s="172"/>
      <c r="B11" s="134"/>
      <c r="C11" s="144"/>
      <c r="D11" s="144"/>
      <c r="E11" s="151"/>
      <c r="F11" s="152"/>
      <c r="G11" s="152"/>
      <c r="H11" s="152"/>
      <c r="I11" s="153"/>
      <c r="J11" s="34"/>
      <c r="K11" s="21"/>
    </row>
    <row r="12" spans="1:19" x14ac:dyDescent="0.35">
      <c r="C12" s="16"/>
      <c r="I12" s="30"/>
      <c r="J12" s="30"/>
      <c r="M12" s="140" t="s">
        <v>352</v>
      </c>
      <c r="N12" s="141"/>
      <c r="O12" s="154"/>
      <c r="P12" s="140" t="s">
        <v>353</v>
      </c>
      <c r="Q12" s="141"/>
      <c r="R12" s="141"/>
      <c r="S12" s="154"/>
    </row>
    <row r="13" spans="1:19" x14ac:dyDescent="0.35">
      <c r="A13" s="156" t="s">
        <v>220</v>
      </c>
      <c r="B13" s="158" t="str">
        <f>'S5 Maquette'!B13:B14</f>
        <v>3 ème Année de Licence</v>
      </c>
      <c r="C13" s="158"/>
      <c r="D13" s="156" t="s">
        <v>354</v>
      </c>
      <c r="E13" s="158">
        <f>'S5 Maquette'!E13:F14</f>
        <v>0</v>
      </c>
      <c r="F13" s="158"/>
      <c r="G13" s="158"/>
      <c r="I13" s="30"/>
      <c r="J13" s="30"/>
      <c r="M13" s="142"/>
      <c r="N13" s="143"/>
      <c r="O13" s="155"/>
      <c r="P13" s="142"/>
      <c r="Q13" s="143"/>
      <c r="R13" s="143"/>
      <c r="S13" s="155"/>
    </row>
    <row r="14" spans="1:19" x14ac:dyDescent="0.35">
      <c r="A14" s="157"/>
      <c r="B14" s="158"/>
      <c r="C14" s="158"/>
      <c r="D14" s="157"/>
      <c r="E14" s="158"/>
      <c r="F14" s="158"/>
      <c r="G14" s="158"/>
      <c r="I14" s="30"/>
      <c r="J14" s="30"/>
      <c r="M14" s="136" t="s">
        <v>355</v>
      </c>
      <c r="N14" s="140" t="s">
        <v>356</v>
      </c>
      <c r="O14" s="154"/>
      <c r="P14" s="135"/>
      <c r="Q14" s="161"/>
      <c r="R14" s="164"/>
      <c r="S14" s="156"/>
    </row>
    <row r="15" spans="1:19" x14ac:dyDescent="0.35">
      <c r="A15" s="156" t="s">
        <v>357</v>
      </c>
      <c r="B15" s="166" t="str">
        <f>'S5 Maquette'!B15:B16</f>
        <v>Semestre 5</v>
      </c>
      <c r="C15" s="167"/>
      <c r="D15" s="156" t="s">
        <v>358</v>
      </c>
      <c r="E15" s="158">
        <f>'S5 Maquette'!E15:F16</f>
        <v>0</v>
      </c>
      <c r="F15" s="158"/>
      <c r="G15" s="158"/>
      <c r="I15" s="30"/>
      <c r="J15" s="30"/>
      <c r="M15" s="136"/>
      <c r="N15" s="159"/>
      <c r="O15" s="160"/>
      <c r="P15" s="135"/>
      <c r="Q15" s="162"/>
      <c r="R15" s="164"/>
      <c r="S15" s="165"/>
    </row>
    <row r="16" spans="1:19" x14ac:dyDescent="0.35">
      <c r="A16" s="157"/>
      <c r="B16" s="168"/>
      <c r="C16" s="169"/>
      <c r="D16" s="157"/>
      <c r="E16" s="158"/>
      <c r="F16" s="158"/>
      <c r="G16" s="158"/>
      <c r="I16" s="30"/>
      <c r="J16" s="30"/>
      <c r="M16" s="136"/>
      <c r="N16" s="159"/>
      <c r="O16" s="160"/>
      <c r="P16" s="135"/>
      <c r="Q16" s="162"/>
      <c r="R16" s="164"/>
      <c r="S16" s="165"/>
    </row>
    <row r="17" spans="1:20" x14ac:dyDescent="0.35">
      <c r="L17" s="17"/>
      <c r="M17" s="136"/>
      <c r="N17" s="142"/>
      <c r="O17" s="155"/>
      <c r="P17" s="135"/>
      <c r="Q17" s="163"/>
      <c r="R17" s="164"/>
      <c r="S17" s="157"/>
    </row>
    <row r="18" spans="1:20" ht="59.5" customHeight="1" x14ac:dyDescent="0.35">
      <c r="A18" s="3" t="s">
        <v>359</v>
      </c>
      <c r="B18" s="31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367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  <c r="T18" s="4" t="s">
        <v>374</v>
      </c>
    </row>
    <row r="19" spans="1:20" ht="30.65" customHeight="1" x14ac:dyDescent="0.35">
      <c r="A19" s="49" t="str">
        <f>'S5 Maquette'!B19</f>
        <v xml:space="preserve">UE Competences transversales 5 </v>
      </c>
      <c r="B19" s="50" t="str">
        <f>'S5 Maquette'!C19</f>
        <v>UE</v>
      </c>
      <c r="C19" s="51">
        <f>'S5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65" customHeight="1" x14ac:dyDescent="0.35">
      <c r="A20" s="49" t="str">
        <f>'S5 Maquette'!B20</f>
        <v>Competences numeriques 3</v>
      </c>
      <c r="B20" s="50" t="str">
        <f>'S5 Maquette'!C20</f>
        <v>ECUE</v>
      </c>
      <c r="C20" s="51">
        <f>'S5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65" customHeight="1" x14ac:dyDescent="0.35">
      <c r="A21" s="49" t="str">
        <f>'S5 Maquette'!B21</f>
        <v xml:space="preserve">Competences informationnelles 3 </v>
      </c>
      <c r="B21" s="50" t="str">
        <f>'S5 Maquette'!C21</f>
        <v>ECUE</v>
      </c>
      <c r="C21" s="51">
        <f>'S5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65" customHeight="1" x14ac:dyDescent="0.35">
      <c r="A22" s="49" t="str">
        <f>'S5 Maquette'!B22</f>
        <v xml:space="preserve">Langue vivante-5 </v>
      </c>
      <c r="B22" s="50" t="str">
        <f>'S5 Maquette'!C22</f>
        <v>BLOC</v>
      </c>
      <c r="C22" s="51">
        <f>'S5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65" customHeight="1" x14ac:dyDescent="0.35">
      <c r="A23" s="49" t="str">
        <f>'S5 Maquette'!B23</f>
        <v>Min 1 Max 1</v>
      </c>
      <c r="B23" s="50" t="str">
        <f>'S5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65" customHeight="1" x14ac:dyDescent="0.35">
      <c r="A24" s="49" t="str">
        <f>'S5 Maquette'!B24</f>
        <v xml:space="preserve">Anglais 5 </v>
      </c>
      <c r="B24" s="50" t="str">
        <f>'S5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65" customHeight="1" x14ac:dyDescent="0.35">
      <c r="A25" s="49" t="str">
        <f>'S5 Maquette'!B25</f>
        <v xml:space="preserve">Espagnol 5 </v>
      </c>
      <c r="B25" s="50" t="str">
        <f>'S5 Maquette'!C25</f>
        <v>ECUE</v>
      </c>
      <c r="C25" s="51">
        <f>'S5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65" customHeight="1" x14ac:dyDescent="0.35">
      <c r="A26" s="49" t="str">
        <f>'S5 Maquette'!B26</f>
        <v xml:space="preserve">Italien 5 </v>
      </c>
      <c r="B26" s="50" t="str">
        <f>'S5 Maquette'!C26</f>
        <v>ECUE</v>
      </c>
      <c r="C26" s="51">
        <f>'S5 Maquette'!F26</f>
        <v>0</v>
      </c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65" customHeight="1" x14ac:dyDescent="0.35">
      <c r="A27" s="38" t="str">
        <f>'S5 Maquette'!B27</f>
        <v xml:space="preserve">UE fondamentale langue et littérature françaises </v>
      </c>
      <c r="B27" s="38" t="str">
        <f>'S5 Maquette'!C27</f>
        <v>UE</v>
      </c>
      <c r="C27" s="37">
        <f>'S5 Maquette'!F27</f>
        <v>0</v>
      </c>
      <c r="D27" s="7">
        <v>1</v>
      </c>
      <c r="E27" s="7" t="s">
        <v>375</v>
      </c>
      <c r="F27" s="7"/>
      <c r="G27" s="35" t="s">
        <v>375</v>
      </c>
      <c r="H27" s="35" t="s">
        <v>375</v>
      </c>
      <c r="I27" s="35" t="s">
        <v>376</v>
      </c>
      <c r="J27" s="35"/>
      <c r="K27" s="35" t="s">
        <v>10</v>
      </c>
      <c r="L27" s="35"/>
      <c r="M27" s="35">
        <v>4</v>
      </c>
      <c r="N27" s="35"/>
      <c r="O27" s="35"/>
      <c r="P27" s="35" t="s">
        <v>377</v>
      </c>
      <c r="Q27" s="35"/>
      <c r="R27" s="35"/>
      <c r="S27" s="35" t="s">
        <v>378</v>
      </c>
      <c r="T27" s="40"/>
    </row>
    <row r="28" spans="1:20" ht="30.65" customHeight="1" x14ac:dyDescent="0.35">
      <c r="A28" s="38" t="str">
        <f>'S5 Maquette'!B28</f>
        <v>littérature française 14</v>
      </c>
      <c r="B28" s="38" t="str">
        <f>'S5 Maquette'!C28</f>
        <v>ECUE</v>
      </c>
      <c r="C28" s="37">
        <f>'S5 Maquette'!F28</f>
        <v>0</v>
      </c>
      <c r="D28" s="7">
        <v>1</v>
      </c>
      <c r="E28" s="7" t="s">
        <v>375</v>
      </c>
      <c r="F28" s="7"/>
      <c r="G28" s="35" t="s">
        <v>375</v>
      </c>
      <c r="H28" s="35" t="s">
        <v>375</v>
      </c>
      <c r="I28" s="35" t="s">
        <v>375</v>
      </c>
      <c r="J28" s="35"/>
      <c r="K28" s="35" t="s">
        <v>10</v>
      </c>
      <c r="L28" s="35"/>
      <c r="M28" s="35">
        <v>2</v>
      </c>
      <c r="N28" s="35"/>
      <c r="O28" s="35"/>
      <c r="P28" s="35" t="s">
        <v>377</v>
      </c>
      <c r="Q28" s="35"/>
      <c r="R28" s="35"/>
      <c r="S28" s="35"/>
      <c r="T28" s="40"/>
    </row>
    <row r="29" spans="1:20" ht="30.65" customHeight="1" x14ac:dyDescent="0.35">
      <c r="A29" s="38" t="str">
        <f>'S5 Maquette'!B29</f>
        <v>langue française 10</v>
      </c>
      <c r="B29" s="38" t="str">
        <f>'S5 Maquette'!C29</f>
        <v>ECUE</v>
      </c>
      <c r="C29" s="37">
        <f>'S5 Maquette'!F29</f>
        <v>0</v>
      </c>
      <c r="D29" s="7">
        <v>1</v>
      </c>
      <c r="E29" s="7" t="s">
        <v>375</v>
      </c>
      <c r="F29" s="7"/>
      <c r="G29" s="35" t="s">
        <v>375</v>
      </c>
      <c r="H29" s="35" t="s">
        <v>375</v>
      </c>
      <c r="I29" s="35" t="s">
        <v>375</v>
      </c>
      <c r="J29" s="35"/>
      <c r="K29" s="35" t="s">
        <v>10</v>
      </c>
      <c r="L29" s="35"/>
      <c r="M29" s="35">
        <v>2</v>
      </c>
      <c r="N29" s="35"/>
      <c r="O29" s="35"/>
      <c r="P29" s="35" t="s">
        <v>377</v>
      </c>
      <c r="Q29" s="35"/>
      <c r="R29" s="35"/>
      <c r="S29" s="35"/>
      <c r="T29" s="40"/>
    </row>
    <row r="30" spans="1:20" ht="30.65" customHeight="1" x14ac:dyDescent="0.35">
      <c r="A30" s="38" t="str">
        <f>'S5 Maquette'!B30</f>
        <v>UE spécialisation 8</v>
      </c>
      <c r="B30" s="38" t="str">
        <f>'S5 Maquette'!C30</f>
        <v>UE</v>
      </c>
      <c r="C30" s="37">
        <f>'S5 Maquette'!F30</f>
        <v>0</v>
      </c>
      <c r="D30" s="7">
        <v>1</v>
      </c>
      <c r="E30" s="7" t="s">
        <v>375</v>
      </c>
      <c r="F30" s="7"/>
      <c r="G30" s="35" t="s">
        <v>375</v>
      </c>
      <c r="H30" s="35" t="s">
        <v>375</v>
      </c>
      <c r="I30" s="35" t="s">
        <v>375</v>
      </c>
      <c r="J30" s="35"/>
      <c r="K30" s="35" t="s">
        <v>10</v>
      </c>
      <c r="L30" s="35"/>
      <c r="M30" s="35"/>
      <c r="N30" s="35"/>
      <c r="O30" s="35"/>
      <c r="P30" s="35"/>
      <c r="Q30" s="35"/>
      <c r="R30" s="35"/>
      <c r="S30" s="35"/>
      <c r="T30" s="40"/>
    </row>
    <row r="31" spans="1:20" ht="30.65" customHeight="1" x14ac:dyDescent="0.35">
      <c r="A31" s="38" t="str">
        <f>'S5 Maquette'!B31</f>
        <v>Min 2 Max 2</v>
      </c>
      <c r="B31" s="38" t="str">
        <f>'S5 Maquette'!C31</f>
        <v>OPTION</v>
      </c>
      <c r="C31" s="37">
        <f>'S5 Maquette'!F32</f>
        <v>0</v>
      </c>
      <c r="D31" s="7"/>
      <c r="E31" s="7"/>
      <c r="F31" s="7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40"/>
    </row>
    <row r="32" spans="1:20" ht="30.65" customHeight="1" x14ac:dyDescent="0.35">
      <c r="A32" s="38" t="str">
        <f>'S5 Maquette'!B32</f>
        <v>littératures comparées 13</v>
      </c>
      <c r="B32" s="38" t="str">
        <f>'S5 Maquette'!C32</f>
        <v>ECUE</v>
      </c>
      <c r="C32" s="37">
        <f>'S5 Maquette'!F33</f>
        <v>0</v>
      </c>
      <c r="D32" s="7">
        <v>1</v>
      </c>
      <c r="E32" s="7" t="s">
        <v>375</v>
      </c>
      <c r="F32" s="7"/>
      <c r="G32" s="35" t="s">
        <v>375</v>
      </c>
      <c r="H32" s="35" t="s">
        <v>375</v>
      </c>
      <c r="I32" s="35" t="s">
        <v>375</v>
      </c>
      <c r="J32" s="35"/>
      <c r="K32" s="35" t="s">
        <v>10</v>
      </c>
      <c r="L32" s="35"/>
      <c r="M32" s="35">
        <v>3</v>
      </c>
      <c r="N32" s="35"/>
      <c r="O32" s="35"/>
      <c r="P32" s="35" t="s">
        <v>377</v>
      </c>
      <c r="Q32" s="35"/>
      <c r="R32" s="35"/>
      <c r="S32" s="35" t="s">
        <v>379</v>
      </c>
      <c r="T32" s="40"/>
    </row>
    <row r="33" spans="1:20" ht="30.65" customHeight="1" x14ac:dyDescent="0.35">
      <c r="A33" s="38" t="str">
        <f>'S5 Maquette'!B33</f>
        <v>histoire littéraire 2</v>
      </c>
      <c r="B33" s="38" t="str">
        <f>'S5 Maquette'!C33</f>
        <v>ECUE</v>
      </c>
      <c r="C33" s="37">
        <f>'S5 Maquette'!F34</f>
        <v>0</v>
      </c>
      <c r="D33" s="7">
        <v>1</v>
      </c>
      <c r="E33" s="7" t="s">
        <v>375</v>
      </c>
      <c r="F33" s="7"/>
      <c r="G33" s="35" t="s">
        <v>375</v>
      </c>
      <c r="H33" s="35" t="s">
        <v>375</v>
      </c>
      <c r="I33" s="35" t="s">
        <v>375</v>
      </c>
      <c r="J33" s="35"/>
      <c r="K33" s="35" t="s">
        <v>10</v>
      </c>
      <c r="L33" s="35"/>
      <c r="M33" s="35">
        <v>2</v>
      </c>
      <c r="N33" s="35"/>
      <c r="O33" s="35"/>
      <c r="P33" s="35" t="s">
        <v>377</v>
      </c>
      <c r="Q33" s="35"/>
      <c r="R33" s="35"/>
      <c r="S33" s="7" t="s">
        <v>380</v>
      </c>
      <c r="T33" s="40"/>
    </row>
    <row r="34" spans="1:20" ht="30.65" customHeight="1" x14ac:dyDescent="0.35">
      <c r="A34" s="38" t="str">
        <f>'S5 Maquette'!B34</f>
        <v>écritures 2</v>
      </c>
      <c r="B34" s="38" t="str">
        <f>'S5 Maquette'!C34</f>
        <v>ECUE</v>
      </c>
      <c r="C34" s="37">
        <f>'S5 Maquette'!F35</f>
        <v>0</v>
      </c>
      <c r="D34" s="7">
        <v>1</v>
      </c>
      <c r="E34" s="7" t="s">
        <v>375</v>
      </c>
      <c r="F34" s="7"/>
      <c r="G34" s="35" t="s">
        <v>375</v>
      </c>
      <c r="H34" s="35" t="s">
        <v>375</v>
      </c>
      <c r="I34" s="35" t="s">
        <v>375</v>
      </c>
      <c r="J34" s="35"/>
      <c r="K34" s="35" t="s">
        <v>10</v>
      </c>
      <c r="L34" s="35"/>
      <c r="M34" s="35">
        <v>3</v>
      </c>
      <c r="N34" s="35"/>
      <c r="O34" s="35"/>
      <c r="P34" s="35" t="s">
        <v>377</v>
      </c>
      <c r="Q34" s="35"/>
      <c r="R34" s="35"/>
      <c r="S34" s="35" t="s">
        <v>379</v>
      </c>
      <c r="T34" s="40"/>
    </row>
    <row r="35" spans="1:20" ht="30.65" customHeight="1" x14ac:dyDescent="0.35">
      <c r="A35" s="38" t="str">
        <f>'S5 Maquette'!B35</f>
        <v>civilisation des mondes anciens</v>
      </c>
      <c r="B35" s="38" t="str">
        <f>'S5 Maquette'!C35</f>
        <v>ECUE</v>
      </c>
      <c r="C35" s="37">
        <f>'S5 Maquette'!F36</f>
        <v>0</v>
      </c>
      <c r="D35" s="7">
        <v>1</v>
      </c>
      <c r="E35" s="7" t="s">
        <v>375</v>
      </c>
      <c r="F35" s="7"/>
      <c r="G35" s="35" t="s">
        <v>375</v>
      </c>
      <c r="H35" s="35" t="s">
        <v>375</v>
      </c>
      <c r="I35" s="35" t="s">
        <v>375</v>
      </c>
      <c r="J35" s="35"/>
      <c r="K35" s="35" t="s">
        <v>10</v>
      </c>
      <c r="L35" s="35"/>
      <c r="M35" s="35"/>
      <c r="N35" s="35"/>
      <c r="O35" s="35"/>
      <c r="P35" s="35"/>
      <c r="Q35" s="35"/>
      <c r="R35" s="35"/>
      <c r="S35" s="35"/>
      <c r="T35" s="40"/>
    </row>
    <row r="36" spans="1:20" ht="30.65" customHeight="1" x14ac:dyDescent="0.35">
      <c r="A36" s="38" t="str">
        <f>'S5 Maquette'!B36</f>
        <v>Min 1  Max 1</v>
      </c>
      <c r="B36" s="38" t="str">
        <f>'S5 Maquette'!C36</f>
        <v>OPTION</v>
      </c>
      <c r="C36" s="37">
        <f>'S5 Maquette'!F37</f>
        <v>0</v>
      </c>
      <c r="D36" s="7">
        <v>1</v>
      </c>
      <c r="E36" s="7"/>
      <c r="F36" s="7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40"/>
    </row>
    <row r="37" spans="1:20" ht="30.65" customHeight="1" x14ac:dyDescent="0.35">
      <c r="A37" s="38" t="str">
        <f>'S5 Maquette'!B37</f>
        <v>mondes anciens 1</v>
      </c>
      <c r="B37" s="38" t="str">
        <f>'S5 Maquette'!C37</f>
        <v>ECUE</v>
      </c>
      <c r="C37" s="37">
        <f>'S5 Maquette'!F38</f>
        <v>0</v>
      </c>
      <c r="D37" s="7">
        <v>1</v>
      </c>
      <c r="E37" s="7" t="s">
        <v>375</v>
      </c>
      <c r="F37" s="7"/>
      <c r="G37" s="35" t="s">
        <v>375</v>
      </c>
      <c r="H37" s="35" t="s">
        <v>375</v>
      </c>
      <c r="I37" s="35" t="s">
        <v>375</v>
      </c>
      <c r="J37" s="35"/>
      <c r="K37" s="35" t="s">
        <v>10</v>
      </c>
      <c r="L37" s="35"/>
      <c r="M37" s="97"/>
      <c r="N37" s="97"/>
      <c r="O37" s="97"/>
      <c r="P37" s="97"/>
      <c r="Q37" s="97"/>
      <c r="R37" s="97"/>
      <c r="S37" s="97"/>
      <c r="T37" s="40" t="s">
        <v>381</v>
      </c>
    </row>
    <row r="38" spans="1:20" ht="30.65" customHeight="1" x14ac:dyDescent="0.35">
      <c r="A38" s="38" t="str">
        <f>'S5 Maquette'!B38</f>
        <v>mondes anciens 2</v>
      </c>
      <c r="B38" s="38" t="str">
        <f>'S5 Maquette'!C38</f>
        <v>ECUE</v>
      </c>
      <c r="C38" s="37">
        <f>'S5 Maquette'!F39</f>
        <v>0</v>
      </c>
      <c r="D38" s="7">
        <v>1</v>
      </c>
      <c r="E38" s="7" t="s">
        <v>375</v>
      </c>
      <c r="F38" s="7"/>
      <c r="G38" s="35" t="s">
        <v>375</v>
      </c>
      <c r="H38" s="35" t="s">
        <v>375</v>
      </c>
      <c r="I38" s="35" t="s">
        <v>375</v>
      </c>
      <c r="J38" s="35"/>
      <c r="K38" s="35" t="s">
        <v>10</v>
      </c>
      <c r="L38" s="35"/>
      <c r="M38" s="97"/>
      <c r="N38" s="97"/>
      <c r="O38" s="97"/>
      <c r="P38" s="97"/>
      <c r="Q38" s="97"/>
      <c r="R38" s="97"/>
      <c r="S38" s="97"/>
      <c r="T38" s="40" t="s">
        <v>381</v>
      </c>
    </row>
    <row r="39" spans="1:20" ht="30.65" customHeight="1" x14ac:dyDescent="0.35">
      <c r="A39" s="38" t="str">
        <f>'S5 Maquette'!B39</f>
        <v>mondes anciens 3</v>
      </c>
      <c r="B39" s="38" t="str">
        <f>'S5 Maquette'!C39</f>
        <v>ECUE</v>
      </c>
      <c r="C39" s="37">
        <f>'S5 Maquette'!F40</f>
        <v>0</v>
      </c>
      <c r="D39" s="7">
        <v>1</v>
      </c>
      <c r="E39" s="7" t="s">
        <v>375</v>
      </c>
      <c r="F39" s="7"/>
      <c r="G39" s="35" t="s">
        <v>375</v>
      </c>
      <c r="H39" s="35" t="s">
        <v>375</v>
      </c>
      <c r="I39" s="35" t="s">
        <v>375</v>
      </c>
      <c r="J39" s="35"/>
      <c r="K39" s="35" t="s">
        <v>10</v>
      </c>
      <c r="L39" s="35"/>
      <c r="M39" s="97"/>
      <c r="N39" s="97"/>
      <c r="O39" s="97"/>
      <c r="P39" s="97"/>
      <c r="Q39" s="97"/>
      <c r="R39" s="97"/>
      <c r="S39" s="97"/>
      <c r="T39" s="40" t="s">
        <v>381</v>
      </c>
    </row>
    <row r="40" spans="1:20" ht="30.65" customHeight="1" x14ac:dyDescent="0.35">
      <c r="A40" s="38" t="str">
        <f>'S5 Maquette'!B40</f>
        <v>mondes anciens 4</v>
      </c>
      <c r="B40" s="38" t="str">
        <f>'S5 Maquette'!C40</f>
        <v>ECUE</v>
      </c>
      <c r="C40" s="37">
        <f>'S5 Maquette'!F41</f>
        <v>0</v>
      </c>
      <c r="D40" s="7">
        <v>1</v>
      </c>
      <c r="E40" s="7" t="s">
        <v>375</v>
      </c>
      <c r="F40" s="7"/>
      <c r="G40" s="35" t="s">
        <v>375</v>
      </c>
      <c r="H40" s="35" t="s">
        <v>375</v>
      </c>
      <c r="I40" s="35" t="s">
        <v>375</v>
      </c>
      <c r="J40" s="35"/>
      <c r="K40" s="35" t="s">
        <v>10</v>
      </c>
      <c r="L40" s="35"/>
      <c r="M40" s="97"/>
      <c r="N40" s="97"/>
      <c r="O40" s="97"/>
      <c r="P40" s="97"/>
      <c r="Q40" s="97"/>
      <c r="R40" s="97"/>
      <c r="S40" s="97"/>
      <c r="T40" s="40" t="s">
        <v>381</v>
      </c>
    </row>
    <row r="41" spans="1:20" ht="30.65" customHeight="1" x14ac:dyDescent="0.35">
      <c r="A41" s="38" t="str">
        <f>'S5 Maquette'!B41</f>
        <v>mondes anciens 5</v>
      </c>
      <c r="B41" s="38" t="str">
        <f>'S5 Maquette'!C41</f>
        <v>ECUE</v>
      </c>
      <c r="C41" s="37">
        <f>'S5 Maquette'!F42</f>
        <v>0</v>
      </c>
      <c r="D41" s="7">
        <v>1</v>
      </c>
      <c r="E41" s="7" t="s">
        <v>375</v>
      </c>
      <c r="F41" s="7"/>
      <c r="G41" s="35" t="s">
        <v>375</v>
      </c>
      <c r="H41" s="35" t="s">
        <v>375</v>
      </c>
      <c r="I41" s="35" t="s">
        <v>375</v>
      </c>
      <c r="J41" s="35"/>
      <c r="K41" s="35" t="s">
        <v>10</v>
      </c>
      <c r="L41" s="35"/>
      <c r="M41" s="97"/>
      <c r="N41" s="97"/>
      <c r="O41" s="97"/>
      <c r="P41" s="97"/>
      <c r="Q41" s="97"/>
      <c r="R41" s="97"/>
      <c r="S41" s="97"/>
      <c r="T41" s="40" t="s">
        <v>381</v>
      </c>
    </row>
    <row r="42" spans="1:20" ht="30.65" customHeight="1" x14ac:dyDescent="0.35">
      <c r="A42" s="38" t="str">
        <f>'S5 Maquette'!B42</f>
        <v>L'épopée romaine (langue et civilisation latines)</v>
      </c>
      <c r="B42" s="38" t="str">
        <f>'S5 Maquette'!C42</f>
        <v>ECUE</v>
      </c>
      <c r="C42" s="37">
        <f>'S5 Maquette'!F43</f>
        <v>0</v>
      </c>
      <c r="D42" s="7">
        <v>1</v>
      </c>
      <c r="E42" s="7" t="s">
        <v>375</v>
      </c>
      <c r="F42" s="7"/>
      <c r="G42" s="35" t="s">
        <v>375</v>
      </c>
      <c r="H42" s="35" t="s">
        <v>375</v>
      </c>
      <c r="I42" s="35" t="s">
        <v>375</v>
      </c>
      <c r="J42" s="35"/>
      <c r="K42" s="35" t="s">
        <v>10</v>
      </c>
      <c r="L42" s="35"/>
      <c r="M42" s="35"/>
      <c r="N42" s="35"/>
      <c r="O42" s="35"/>
      <c r="P42" s="35"/>
      <c r="Q42" s="35"/>
      <c r="R42" s="35"/>
      <c r="S42" s="35"/>
      <c r="T42" s="40"/>
    </row>
    <row r="43" spans="1:20" ht="30.65" customHeight="1" x14ac:dyDescent="0.35">
      <c r="A43" s="38" t="str">
        <f>'S5 Maquette'!B43</f>
        <v>Min 1  Max 1</v>
      </c>
      <c r="B43" s="38" t="str">
        <f>'S5 Maquette'!C43</f>
        <v>OPTION</v>
      </c>
      <c r="C43" s="37">
        <f>'S5 Maquette'!F44</f>
        <v>0</v>
      </c>
      <c r="D43" s="7"/>
      <c r="E43" s="7"/>
      <c r="F43" s="7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40"/>
    </row>
    <row r="44" spans="1:20" ht="30.65" customHeight="1" x14ac:dyDescent="0.35">
      <c r="A44" s="38" t="str">
        <f>'S5 Maquette'!B44</f>
        <v>latin niveau 1</v>
      </c>
      <c r="B44" s="38" t="str">
        <f>'S5 Maquette'!C44</f>
        <v>ECUE</v>
      </c>
      <c r="C44" s="98">
        <f>'S5 Maquette'!F45</f>
        <v>0</v>
      </c>
      <c r="D44" s="99">
        <v>1</v>
      </c>
      <c r="E44" s="99" t="s">
        <v>375</v>
      </c>
      <c r="F44" s="99"/>
      <c r="G44" s="100" t="s">
        <v>375</v>
      </c>
      <c r="H44" s="100" t="s">
        <v>375</v>
      </c>
      <c r="I44" s="100" t="s">
        <v>375</v>
      </c>
      <c r="J44" s="100"/>
      <c r="K44" s="100" t="s">
        <v>10</v>
      </c>
      <c r="L44" s="97"/>
      <c r="M44" s="97"/>
      <c r="N44" s="97"/>
      <c r="O44" s="97"/>
      <c r="P44" s="97"/>
      <c r="Q44" s="97"/>
      <c r="R44" s="97"/>
      <c r="S44" s="97"/>
      <c r="T44" s="40" t="s">
        <v>382</v>
      </c>
    </row>
    <row r="45" spans="1:20" ht="30.65" customHeight="1" x14ac:dyDescent="0.35">
      <c r="A45" s="38" t="str">
        <f>'S5 Maquette'!B45</f>
        <v>latin niveau 3</v>
      </c>
      <c r="B45" s="38" t="str">
        <f>'S5 Maquette'!C45</f>
        <v>ECUE</v>
      </c>
      <c r="C45" s="98">
        <f>'S5 Maquette'!F46</f>
        <v>0</v>
      </c>
      <c r="D45" s="99">
        <v>1</v>
      </c>
      <c r="E45" s="99" t="s">
        <v>375</v>
      </c>
      <c r="F45" s="99"/>
      <c r="G45" s="100" t="s">
        <v>375</v>
      </c>
      <c r="H45" s="100" t="s">
        <v>375</v>
      </c>
      <c r="I45" s="100" t="s">
        <v>375</v>
      </c>
      <c r="J45" s="100"/>
      <c r="K45" s="100" t="s">
        <v>10</v>
      </c>
      <c r="L45" s="97"/>
      <c r="M45" s="97"/>
      <c r="N45" s="97"/>
      <c r="O45" s="97"/>
      <c r="P45" s="97"/>
      <c r="Q45" s="97"/>
      <c r="R45" s="97"/>
      <c r="S45" s="97"/>
      <c r="T45" s="40" t="s">
        <v>383</v>
      </c>
    </row>
    <row r="46" spans="1:20" ht="30.65" customHeight="1" x14ac:dyDescent="0.35">
      <c r="A46" s="38" t="str">
        <f>'S5 Maquette'!B46</f>
        <v>latin niveau 5</v>
      </c>
      <c r="B46" s="38" t="str">
        <f>'S5 Maquette'!C46</f>
        <v>ECUE</v>
      </c>
      <c r="C46" s="37">
        <f>'S5 Maquette'!F47</f>
        <v>0</v>
      </c>
      <c r="D46" s="7">
        <v>1</v>
      </c>
      <c r="E46" s="7" t="s">
        <v>375</v>
      </c>
      <c r="F46" s="7"/>
      <c r="G46" s="35" t="s">
        <v>375</v>
      </c>
      <c r="H46" s="35" t="s">
        <v>375</v>
      </c>
      <c r="I46" s="35" t="s">
        <v>375</v>
      </c>
      <c r="J46" s="35"/>
      <c r="K46" s="35" t="s">
        <v>10</v>
      </c>
      <c r="L46" s="35"/>
      <c r="M46" s="35">
        <v>3</v>
      </c>
      <c r="N46" s="35"/>
      <c r="O46" s="35"/>
      <c r="P46" s="35" t="s">
        <v>377</v>
      </c>
      <c r="Q46" s="35"/>
      <c r="R46" s="35"/>
      <c r="S46" s="35" t="s">
        <v>384</v>
      </c>
      <c r="T46" s="40"/>
    </row>
    <row r="47" spans="1:20" ht="30.65" customHeight="1" x14ac:dyDescent="0.35">
      <c r="A47" s="38" t="str">
        <f>'S5 Maquette'!B47</f>
        <v>l'aventure grecque (langue et civ ilisation grecques)</v>
      </c>
      <c r="B47" s="38" t="str">
        <f>'S5 Maquette'!C47</f>
        <v>ECUE</v>
      </c>
      <c r="C47" s="37">
        <f>'S5 Maquette'!F48</f>
        <v>0</v>
      </c>
      <c r="D47" s="7">
        <v>1</v>
      </c>
      <c r="E47" s="7" t="s">
        <v>375</v>
      </c>
      <c r="F47" s="7"/>
      <c r="G47" s="35" t="s">
        <v>375</v>
      </c>
      <c r="H47" s="35" t="s">
        <v>375</v>
      </c>
      <c r="I47" s="35" t="s">
        <v>375</v>
      </c>
      <c r="J47" s="35"/>
      <c r="K47" s="35" t="s">
        <v>10</v>
      </c>
      <c r="L47" s="35"/>
      <c r="M47" s="35"/>
      <c r="N47" s="35"/>
      <c r="O47" s="35"/>
      <c r="P47" s="35"/>
      <c r="Q47" s="35"/>
      <c r="R47" s="35"/>
      <c r="S47" s="35"/>
      <c r="T47" s="40"/>
    </row>
    <row r="48" spans="1:20" ht="30.65" customHeight="1" x14ac:dyDescent="0.35">
      <c r="A48" s="38" t="str">
        <f>'S5 Maquette'!B48</f>
        <v>Min 1  Max 1</v>
      </c>
      <c r="B48" s="38" t="str">
        <f>'S5 Maquette'!C48</f>
        <v>OPTION</v>
      </c>
      <c r="C48" s="37">
        <f>'S5 Maquette'!F49</f>
        <v>0</v>
      </c>
      <c r="D48" s="7"/>
      <c r="E48" s="7"/>
      <c r="F48" s="7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40"/>
    </row>
    <row r="49" spans="1:20" ht="30.65" customHeight="1" x14ac:dyDescent="0.35">
      <c r="A49" s="38" t="str">
        <f>'S5 Maquette'!B49</f>
        <v>grec niveau 1</v>
      </c>
      <c r="B49" s="38" t="str">
        <f>'S5 Maquette'!C49</f>
        <v>ECUE</v>
      </c>
      <c r="C49" s="37">
        <f>'S5 Maquette'!F50</f>
        <v>0</v>
      </c>
      <c r="D49" s="35">
        <v>1</v>
      </c>
      <c r="E49" s="35" t="s">
        <v>375</v>
      </c>
      <c r="F49" s="35"/>
      <c r="G49" s="35" t="s">
        <v>375</v>
      </c>
      <c r="H49" s="35" t="s">
        <v>375</v>
      </c>
      <c r="I49" s="35" t="s">
        <v>375</v>
      </c>
      <c r="J49" s="35"/>
      <c r="K49" s="35" t="s">
        <v>10</v>
      </c>
      <c r="L49" s="35"/>
      <c r="M49" s="97"/>
      <c r="N49" s="97"/>
      <c r="O49" s="97"/>
      <c r="P49" s="97"/>
      <c r="Q49" s="97"/>
      <c r="R49" s="97"/>
      <c r="S49" s="97"/>
      <c r="T49" s="40" t="s">
        <v>381</v>
      </c>
    </row>
    <row r="50" spans="1:20" ht="30.65" customHeight="1" x14ac:dyDescent="0.35">
      <c r="A50" s="38" t="str">
        <f>'S5 Maquette'!B50</f>
        <v>grec niveau 3</v>
      </c>
      <c r="B50" s="38" t="str">
        <f>'S5 Maquette'!C50</f>
        <v>ECUE</v>
      </c>
      <c r="C50" s="37">
        <f>'S5 Maquette'!F51</f>
        <v>0</v>
      </c>
      <c r="D50" s="35">
        <v>1</v>
      </c>
      <c r="E50" s="35" t="s">
        <v>375</v>
      </c>
      <c r="F50" s="35"/>
      <c r="G50" s="35" t="s">
        <v>375</v>
      </c>
      <c r="H50" s="35" t="s">
        <v>375</v>
      </c>
      <c r="I50" s="35" t="s">
        <v>375</v>
      </c>
      <c r="J50" s="35"/>
      <c r="K50" s="35" t="s">
        <v>10</v>
      </c>
      <c r="L50" s="35"/>
      <c r="M50" s="97"/>
      <c r="N50" s="97"/>
      <c r="O50" s="97"/>
      <c r="P50" s="97"/>
      <c r="Q50" s="97"/>
      <c r="R50" s="97"/>
      <c r="S50" s="97"/>
      <c r="T50" s="40" t="s">
        <v>385</v>
      </c>
    </row>
    <row r="51" spans="1:20" ht="30.65" customHeight="1" x14ac:dyDescent="0.35">
      <c r="A51" s="38" t="str">
        <f>'S5 Maquette'!B51</f>
        <v>grec niveau 5</v>
      </c>
      <c r="B51" s="38" t="str">
        <f>'S5 Maquette'!C51</f>
        <v>ECUE</v>
      </c>
      <c r="C51" s="37">
        <f>'S5 Maquette'!F54</f>
        <v>0</v>
      </c>
      <c r="D51" s="35">
        <v>1</v>
      </c>
      <c r="E51" s="35" t="s">
        <v>375</v>
      </c>
      <c r="F51" s="35"/>
      <c r="G51" s="35" t="s">
        <v>375</v>
      </c>
      <c r="H51" s="35" t="s">
        <v>375</v>
      </c>
      <c r="I51" s="35" t="s">
        <v>375</v>
      </c>
      <c r="J51" s="35"/>
      <c r="K51" s="35" t="s">
        <v>10</v>
      </c>
      <c r="L51" s="35"/>
      <c r="M51" s="35">
        <v>3</v>
      </c>
      <c r="N51" s="35"/>
      <c r="O51" s="35"/>
      <c r="P51" s="35" t="s">
        <v>377</v>
      </c>
      <c r="Q51" s="35"/>
      <c r="R51" s="35"/>
      <c r="S51" s="35" t="s">
        <v>384</v>
      </c>
      <c r="T51" s="40"/>
    </row>
    <row r="52" spans="1:20" ht="30.65" customHeight="1" x14ac:dyDescent="0.35">
      <c r="A52" s="38" t="str">
        <f>'S5 Maquette'!B52</f>
        <v>PRÉCAPES littérature</v>
      </c>
      <c r="B52" s="38" t="str">
        <f>'S5 Maquette'!C52</f>
        <v>ECUE</v>
      </c>
      <c r="C52" s="37">
        <f>'S5 Maquette'!F56</f>
        <v>0</v>
      </c>
      <c r="D52" s="35">
        <v>1</v>
      </c>
      <c r="E52" s="35" t="s">
        <v>375</v>
      </c>
      <c r="F52" s="35"/>
      <c r="G52" s="35" t="s">
        <v>375</v>
      </c>
      <c r="H52" s="35" t="s">
        <v>375</v>
      </c>
      <c r="I52" s="35" t="s">
        <v>375</v>
      </c>
      <c r="J52" s="35"/>
      <c r="K52" s="35" t="s">
        <v>10</v>
      </c>
      <c r="L52" s="35"/>
      <c r="M52" s="35">
        <v>2</v>
      </c>
      <c r="N52" s="35"/>
      <c r="O52" s="35"/>
      <c r="P52" s="35" t="s">
        <v>377</v>
      </c>
      <c r="Q52" s="35"/>
      <c r="R52" s="35"/>
      <c r="S52" s="7" t="s">
        <v>380</v>
      </c>
      <c r="T52" s="40"/>
    </row>
    <row r="53" spans="1:20" ht="30.65" customHeight="1" x14ac:dyDescent="0.35">
      <c r="A53" s="38" t="str">
        <f>'S5 Maquette'!B53</f>
        <v>PRÉCAPES langue</v>
      </c>
      <c r="B53" s="38" t="str">
        <f>'S5 Maquette'!C53</f>
        <v>ECUE</v>
      </c>
      <c r="C53" s="37">
        <f>'S5 Maquette'!F57</f>
        <v>0</v>
      </c>
      <c r="D53" s="35">
        <v>1</v>
      </c>
      <c r="E53" s="35" t="s">
        <v>375</v>
      </c>
      <c r="F53" s="35"/>
      <c r="G53" s="35" t="s">
        <v>375</v>
      </c>
      <c r="H53" s="35" t="s">
        <v>375</v>
      </c>
      <c r="I53" s="35" t="s">
        <v>375</v>
      </c>
      <c r="J53" s="35"/>
      <c r="K53" s="35" t="s">
        <v>10</v>
      </c>
      <c r="L53" s="35"/>
      <c r="M53" s="100">
        <v>3</v>
      </c>
      <c r="N53" s="35"/>
      <c r="O53" s="35"/>
      <c r="P53" s="35"/>
      <c r="Q53" s="35"/>
      <c r="R53" s="35"/>
      <c r="S53" s="35" t="s">
        <v>386</v>
      </c>
      <c r="T53" s="40"/>
    </row>
    <row r="54" spans="1:20" ht="30.65" customHeight="1" x14ac:dyDescent="0.35">
      <c r="A54" s="38" t="str">
        <f>'S5 Maquette'!B54</f>
        <v>UE spécialisation 9</v>
      </c>
      <c r="B54" s="38" t="str">
        <f>'S5 Maquette'!C54</f>
        <v>UE</v>
      </c>
      <c r="C54" s="37">
        <f>'S5 Maquette'!F58</f>
        <v>0</v>
      </c>
      <c r="D54" s="35">
        <v>1</v>
      </c>
      <c r="E54" s="35" t="s">
        <v>375</v>
      </c>
      <c r="F54" s="35"/>
      <c r="G54" s="35" t="s">
        <v>375</v>
      </c>
      <c r="H54" s="35" t="s">
        <v>375</v>
      </c>
      <c r="I54" s="35" t="s">
        <v>375</v>
      </c>
      <c r="J54" s="35"/>
      <c r="K54" s="35" t="s">
        <v>10</v>
      </c>
      <c r="L54" s="35"/>
      <c r="M54" s="97"/>
      <c r="N54" s="97"/>
      <c r="O54" s="97"/>
      <c r="P54" s="97"/>
      <c r="Q54" s="97"/>
      <c r="R54" s="97"/>
      <c r="S54" s="97"/>
      <c r="T54" s="40" t="s">
        <v>387</v>
      </c>
    </row>
    <row r="55" spans="1:20" ht="30.65" customHeight="1" x14ac:dyDescent="0.35">
      <c r="A55" s="38" t="str">
        <f>'S5 Maquette'!B55</f>
        <v>Min 2 Max 2</v>
      </c>
      <c r="B55" s="38" t="str">
        <f>'S5 Maquette'!C55</f>
        <v>OPTION</v>
      </c>
      <c r="C55" s="37">
        <f>'S5 Maquette'!F59</f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97"/>
      <c r="N55" s="97"/>
      <c r="O55" s="97"/>
      <c r="P55" s="97"/>
      <c r="Q55" s="97"/>
      <c r="R55" s="97"/>
      <c r="S55" s="97"/>
      <c r="T55" s="40"/>
    </row>
    <row r="56" spans="1:20" ht="30.65" customHeight="1" x14ac:dyDescent="0.35">
      <c r="A56" s="38" t="str">
        <f>'S5 Maquette'!B56</f>
        <v>littératures comparées 13</v>
      </c>
      <c r="B56" s="38" t="str">
        <f>'S5 Maquette'!C56</f>
        <v>ECUE</v>
      </c>
      <c r="C56" s="37">
        <f>'S5 Maquette'!F60</f>
        <v>0</v>
      </c>
      <c r="D56" s="35">
        <v>1</v>
      </c>
      <c r="E56" s="35" t="s">
        <v>375</v>
      </c>
      <c r="F56" s="35"/>
      <c r="G56" s="35" t="s">
        <v>375</v>
      </c>
      <c r="H56" s="35" t="s">
        <v>375</v>
      </c>
      <c r="I56" s="35" t="s">
        <v>375</v>
      </c>
      <c r="J56" s="35"/>
      <c r="K56" s="35" t="s">
        <v>10</v>
      </c>
      <c r="L56" s="35"/>
      <c r="M56" s="97"/>
      <c r="N56" s="97"/>
      <c r="O56" s="97"/>
      <c r="P56" s="97"/>
      <c r="Q56" s="97"/>
      <c r="R56" s="97"/>
      <c r="S56" s="97"/>
      <c r="T56" s="40"/>
    </row>
    <row r="57" spans="1:20" ht="30.65" customHeight="1" x14ac:dyDescent="0.35">
      <c r="A57" s="38" t="str">
        <f>'S5 Maquette'!B57</f>
        <v>histoire littéraire 2</v>
      </c>
      <c r="B57" s="38" t="str">
        <f>'S5 Maquette'!C57</f>
        <v>ECUE</v>
      </c>
      <c r="C57" s="37">
        <f>'S5 Maquette'!F61</f>
        <v>0</v>
      </c>
      <c r="D57" s="35">
        <v>1</v>
      </c>
      <c r="E57" s="35" t="s">
        <v>375</v>
      </c>
      <c r="F57" s="35"/>
      <c r="G57" s="35" t="s">
        <v>375</v>
      </c>
      <c r="H57" s="35" t="s">
        <v>375</v>
      </c>
      <c r="I57" s="35" t="s">
        <v>375</v>
      </c>
      <c r="J57" s="35"/>
      <c r="K57" s="35" t="s">
        <v>10</v>
      </c>
      <c r="L57" s="35"/>
      <c r="M57" s="97"/>
      <c r="N57" s="97"/>
      <c r="O57" s="97"/>
      <c r="P57" s="97"/>
      <c r="Q57" s="97"/>
      <c r="R57" s="97"/>
      <c r="S57" s="97"/>
      <c r="T57" s="40"/>
    </row>
    <row r="58" spans="1:20" ht="30.65" customHeight="1" x14ac:dyDescent="0.35">
      <c r="A58" s="38" t="str">
        <f>'S5 Maquette'!B58</f>
        <v>écritures 2</v>
      </c>
      <c r="B58" s="38" t="str">
        <f>'S5 Maquette'!C58</f>
        <v>ECUE</v>
      </c>
      <c r="C58" s="37">
        <f>'S5 Maquette'!F62</f>
        <v>0</v>
      </c>
      <c r="D58" s="35">
        <v>1</v>
      </c>
      <c r="E58" s="35" t="s">
        <v>375</v>
      </c>
      <c r="F58" s="35"/>
      <c r="G58" s="35" t="s">
        <v>375</v>
      </c>
      <c r="H58" s="35" t="s">
        <v>375</v>
      </c>
      <c r="I58" s="35" t="s">
        <v>375</v>
      </c>
      <c r="J58" s="35"/>
      <c r="K58" s="35" t="s">
        <v>10</v>
      </c>
      <c r="L58" s="35"/>
      <c r="M58" s="97"/>
      <c r="N58" s="97"/>
      <c r="O58" s="97"/>
      <c r="P58" s="97"/>
      <c r="Q58" s="97"/>
      <c r="R58" s="97"/>
      <c r="S58" s="97"/>
      <c r="T58" s="40"/>
    </row>
    <row r="59" spans="1:20" ht="30.65" customHeight="1" x14ac:dyDescent="0.35">
      <c r="A59" s="38" t="str">
        <f>'S5 Maquette'!B59</f>
        <v>civilisation des mondes anciens</v>
      </c>
      <c r="B59" s="38" t="str">
        <f>'S5 Maquette'!C59</f>
        <v>ECUE</v>
      </c>
      <c r="C59" s="37">
        <f>'S5 Maquette'!F63</f>
        <v>0</v>
      </c>
      <c r="D59" s="35">
        <v>1</v>
      </c>
      <c r="E59" s="35" t="s">
        <v>375</v>
      </c>
      <c r="F59" s="35"/>
      <c r="G59" s="35" t="s">
        <v>375</v>
      </c>
      <c r="H59" s="35" t="s">
        <v>375</v>
      </c>
      <c r="I59" s="35" t="s">
        <v>375</v>
      </c>
      <c r="J59" s="35"/>
      <c r="K59" s="35" t="s">
        <v>10</v>
      </c>
      <c r="L59" s="35"/>
      <c r="M59" s="97"/>
      <c r="N59" s="97"/>
      <c r="O59" s="97"/>
      <c r="P59" s="97"/>
      <c r="Q59" s="97"/>
      <c r="R59" s="97"/>
      <c r="S59" s="97"/>
      <c r="T59" s="40"/>
    </row>
    <row r="60" spans="1:20" ht="30.65" customHeight="1" x14ac:dyDescent="0.35">
      <c r="A60" s="38" t="str">
        <f>'S5 Maquette'!B60</f>
        <v>Min 1  Max 1</v>
      </c>
      <c r="B60" s="38" t="str">
        <f>'S5 Maquette'!C60</f>
        <v>OPTION</v>
      </c>
      <c r="C60" s="37">
        <f>'S5 Maquette'!F64</f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97"/>
      <c r="N60" s="97"/>
      <c r="O60" s="97"/>
      <c r="P60" s="97"/>
      <c r="Q60" s="97"/>
      <c r="R60" s="97"/>
      <c r="S60" s="97"/>
      <c r="T60" s="40"/>
    </row>
    <row r="61" spans="1:20" ht="30.65" customHeight="1" x14ac:dyDescent="0.35">
      <c r="A61" s="38" t="str">
        <f>'S5 Maquette'!B61</f>
        <v>mondes anciens 1</v>
      </c>
      <c r="B61" s="38" t="str">
        <f>'S5 Maquette'!C61</f>
        <v>ECUE</v>
      </c>
      <c r="C61" s="37">
        <f>'S5 Maquette'!F65</f>
        <v>0</v>
      </c>
      <c r="D61" s="35">
        <v>1</v>
      </c>
      <c r="E61" s="35" t="s">
        <v>375</v>
      </c>
      <c r="F61" s="35"/>
      <c r="G61" s="35" t="s">
        <v>375</v>
      </c>
      <c r="H61" s="35" t="s">
        <v>375</v>
      </c>
      <c r="I61" s="35" t="s">
        <v>375</v>
      </c>
      <c r="J61" s="35"/>
      <c r="K61" s="35" t="s">
        <v>10</v>
      </c>
      <c r="L61" s="35"/>
      <c r="M61" s="97"/>
      <c r="N61" s="97"/>
      <c r="O61" s="97"/>
      <c r="P61" s="97"/>
      <c r="Q61" s="97"/>
      <c r="R61" s="97"/>
      <c r="S61" s="97"/>
      <c r="T61" s="40"/>
    </row>
    <row r="62" spans="1:20" ht="30.65" customHeight="1" x14ac:dyDescent="0.35">
      <c r="A62" s="38" t="str">
        <f>'S5 Maquette'!B62</f>
        <v>mondes anciens 2</v>
      </c>
      <c r="B62" s="38" t="str">
        <f>'S5 Maquette'!C62</f>
        <v>ECUE</v>
      </c>
      <c r="C62" s="37">
        <f>'S5 Maquette'!F66</f>
        <v>0</v>
      </c>
      <c r="D62" s="35">
        <v>1</v>
      </c>
      <c r="E62" s="35" t="s">
        <v>375</v>
      </c>
      <c r="F62" s="35"/>
      <c r="G62" s="35" t="s">
        <v>375</v>
      </c>
      <c r="H62" s="35" t="s">
        <v>375</v>
      </c>
      <c r="I62" s="35" t="s">
        <v>375</v>
      </c>
      <c r="J62" s="35"/>
      <c r="K62" s="35" t="s">
        <v>10</v>
      </c>
      <c r="L62" s="35"/>
      <c r="M62" s="97"/>
      <c r="N62" s="97"/>
      <c r="O62" s="97"/>
      <c r="P62" s="97"/>
      <c r="Q62" s="97"/>
      <c r="R62" s="97"/>
      <c r="S62" s="97"/>
      <c r="T62" s="40"/>
    </row>
    <row r="63" spans="1:20" ht="30.65" customHeight="1" x14ac:dyDescent="0.35">
      <c r="A63" s="38" t="str">
        <f>'S5 Maquette'!B63</f>
        <v>mondes anciens 3</v>
      </c>
      <c r="B63" s="38" t="str">
        <f>'S5 Maquette'!C63</f>
        <v>ECUE</v>
      </c>
      <c r="C63" s="37">
        <f>'S5 Maquette'!F67</f>
        <v>0</v>
      </c>
      <c r="D63" s="35">
        <v>1</v>
      </c>
      <c r="E63" s="35" t="s">
        <v>375</v>
      </c>
      <c r="F63" s="35"/>
      <c r="G63" s="35" t="s">
        <v>375</v>
      </c>
      <c r="H63" s="35" t="s">
        <v>375</v>
      </c>
      <c r="I63" s="35" t="s">
        <v>375</v>
      </c>
      <c r="J63" s="35"/>
      <c r="K63" s="35" t="s">
        <v>10</v>
      </c>
      <c r="L63" s="35"/>
      <c r="M63" s="97"/>
      <c r="N63" s="97"/>
      <c r="O63" s="97"/>
      <c r="P63" s="97"/>
      <c r="Q63" s="97"/>
      <c r="R63" s="97"/>
      <c r="S63" s="97"/>
      <c r="T63" s="40"/>
    </row>
    <row r="64" spans="1:20" ht="30.65" customHeight="1" x14ac:dyDescent="0.35">
      <c r="A64" s="38" t="str">
        <f>'S5 Maquette'!B64</f>
        <v>mondes anciens 4</v>
      </c>
      <c r="B64" s="38" t="str">
        <f>'S5 Maquette'!C64</f>
        <v>ECUE</v>
      </c>
      <c r="C64" s="37">
        <f>'S5 Maquette'!F68</f>
        <v>0</v>
      </c>
      <c r="D64" s="35">
        <v>1</v>
      </c>
      <c r="E64" s="35" t="s">
        <v>375</v>
      </c>
      <c r="F64" s="35"/>
      <c r="G64" s="35" t="s">
        <v>375</v>
      </c>
      <c r="H64" s="35" t="s">
        <v>375</v>
      </c>
      <c r="I64" s="35" t="s">
        <v>375</v>
      </c>
      <c r="J64" s="35"/>
      <c r="K64" s="35" t="s">
        <v>10</v>
      </c>
      <c r="L64" s="35"/>
      <c r="M64" s="97"/>
      <c r="N64" s="97"/>
      <c r="O64" s="97"/>
      <c r="P64" s="97"/>
      <c r="Q64" s="97"/>
      <c r="R64" s="97"/>
      <c r="S64" s="97"/>
      <c r="T64" s="40"/>
    </row>
    <row r="65" spans="1:20" ht="30.65" customHeight="1" x14ac:dyDescent="0.35">
      <c r="A65" s="38" t="str">
        <f>'S5 Maquette'!B65</f>
        <v>mondes anciens 5</v>
      </c>
      <c r="B65" s="38" t="str">
        <f>'S5 Maquette'!C65</f>
        <v>ECUE</v>
      </c>
      <c r="C65" s="37">
        <f>'S5 Maquette'!F69</f>
        <v>0</v>
      </c>
      <c r="D65" s="35">
        <v>1</v>
      </c>
      <c r="E65" s="35" t="s">
        <v>375</v>
      </c>
      <c r="F65" s="35"/>
      <c r="G65" s="35" t="s">
        <v>375</v>
      </c>
      <c r="H65" s="35" t="s">
        <v>375</v>
      </c>
      <c r="I65" s="35" t="s">
        <v>375</v>
      </c>
      <c r="J65" s="35"/>
      <c r="K65" s="35" t="s">
        <v>10</v>
      </c>
      <c r="L65" s="35"/>
      <c r="M65" s="97"/>
      <c r="N65" s="97"/>
      <c r="O65" s="97"/>
      <c r="P65" s="97"/>
      <c r="Q65" s="97"/>
      <c r="R65" s="97"/>
      <c r="S65" s="97"/>
      <c r="T65" s="40"/>
    </row>
    <row r="66" spans="1:20" ht="30.65" customHeight="1" x14ac:dyDescent="0.35">
      <c r="A66" s="38" t="str">
        <f>'S5 Maquette'!B66</f>
        <v>L'épopée romaine (langue et civilisation latines)</v>
      </c>
      <c r="B66" s="38" t="str">
        <f>'S5 Maquette'!C66</f>
        <v>ECUE</v>
      </c>
      <c r="C66" s="37">
        <f>'S5 Maquette'!F70</f>
        <v>0</v>
      </c>
      <c r="D66" s="35">
        <v>1</v>
      </c>
      <c r="E66" s="35" t="s">
        <v>375</v>
      </c>
      <c r="F66" s="35"/>
      <c r="G66" s="35" t="s">
        <v>375</v>
      </c>
      <c r="H66" s="35" t="s">
        <v>375</v>
      </c>
      <c r="I66" s="35" t="s">
        <v>375</v>
      </c>
      <c r="J66" s="35"/>
      <c r="K66" s="35" t="s">
        <v>10</v>
      </c>
      <c r="L66" s="35"/>
      <c r="M66" s="97"/>
      <c r="N66" s="97"/>
      <c r="O66" s="97"/>
      <c r="P66" s="97"/>
      <c r="Q66" s="97"/>
      <c r="R66" s="97"/>
      <c r="S66" s="97"/>
      <c r="T66" s="40"/>
    </row>
    <row r="67" spans="1:20" ht="30.65" customHeight="1" x14ac:dyDescent="0.35">
      <c r="A67" s="38" t="str">
        <f>'S5 Maquette'!B67</f>
        <v>Min 1  Max 1</v>
      </c>
      <c r="B67" s="38" t="str">
        <f>'S5 Maquette'!C67</f>
        <v>OPTION</v>
      </c>
      <c r="C67" s="37">
        <f>'S5 Maquette'!F71</f>
        <v>0</v>
      </c>
      <c r="D67" s="35"/>
      <c r="E67" s="35"/>
      <c r="F67" s="35"/>
      <c r="G67" s="35"/>
      <c r="H67" s="35"/>
      <c r="I67" s="35"/>
      <c r="J67" s="35"/>
      <c r="K67" s="35"/>
      <c r="L67" s="35"/>
      <c r="M67" s="97"/>
      <c r="N67" s="97"/>
      <c r="O67" s="97"/>
      <c r="P67" s="97"/>
      <c r="Q67" s="97"/>
      <c r="R67" s="97"/>
      <c r="S67" s="97"/>
      <c r="T67" s="40"/>
    </row>
    <row r="68" spans="1:20" ht="30.65" customHeight="1" x14ac:dyDescent="0.35">
      <c r="A68" s="38" t="str">
        <f>'S5 Maquette'!B68</f>
        <v>latin niveau 1</v>
      </c>
      <c r="B68" s="38" t="str">
        <f>'S5 Maquette'!C68</f>
        <v>ECUE</v>
      </c>
      <c r="C68" s="37">
        <f>'S5 Maquette'!F72</f>
        <v>0</v>
      </c>
      <c r="D68" s="35">
        <v>1</v>
      </c>
      <c r="E68" s="35" t="s">
        <v>375</v>
      </c>
      <c r="F68" s="35"/>
      <c r="G68" s="35" t="s">
        <v>375</v>
      </c>
      <c r="H68" s="35" t="s">
        <v>375</v>
      </c>
      <c r="I68" s="35" t="s">
        <v>375</v>
      </c>
      <c r="J68" s="35"/>
      <c r="K68" s="35" t="s">
        <v>10</v>
      </c>
      <c r="L68" s="35"/>
      <c r="M68" s="97"/>
      <c r="N68" s="97"/>
      <c r="O68" s="97"/>
      <c r="P68" s="97"/>
      <c r="Q68" s="97"/>
      <c r="R68" s="97"/>
      <c r="S68" s="97"/>
      <c r="T68" s="40"/>
    </row>
    <row r="69" spans="1:20" ht="30.65" customHeight="1" x14ac:dyDescent="0.35">
      <c r="A69" s="38" t="str">
        <f>'S5 Maquette'!B69</f>
        <v>latin niveau 3</v>
      </c>
      <c r="B69" s="38" t="str">
        <f>'S5 Maquette'!C69</f>
        <v>ECUE</v>
      </c>
      <c r="C69" s="37">
        <f>'S5 Maquette'!F73</f>
        <v>0</v>
      </c>
      <c r="D69" s="35">
        <v>1</v>
      </c>
      <c r="E69" s="35" t="s">
        <v>375</v>
      </c>
      <c r="F69" s="35"/>
      <c r="G69" s="35" t="s">
        <v>375</v>
      </c>
      <c r="H69" s="35" t="s">
        <v>375</v>
      </c>
      <c r="I69" s="35" t="s">
        <v>375</v>
      </c>
      <c r="J69" s="35"/>
      <c r="K69" s="35" t="s">
        <v>10</v>
      </c>
      <c r="L69" s="35"/>
      <c r="M69" s="97"/>
      <c r="N69" s="97"/>
      <c r="O69" s="97"/>
      <c r="P69" s="97"/>
      <c r="Q69" s="97"/>
      <c r="R69" s="97"/>
      <c r="S69" s="97"/>
      <c r="T69" s="40"/>
    </row>
    <row r="70" spans="1:20" ht="30.65" customHeight="1" x14ac:dyDescent="0.35">
      <c r="A70" s="38" t="str">
        <f>'S5 Maquette'!B70</f>
        <v>latin niveau 5</v>
      </c>
      <c r="B70" s="38" t="str">
        <f>'S5 Maquette'!C70</f>
        <v>ECUE</v>
      </c>
      <c r="C70" s="37">
        <f>'S5 Maquette'!F74</f>
        <v>0</v>
      </c>
      <c r="D70" s="35">
        <v>1</v>
      </c>
      <c r="E70" s="35" t="s">
        <v>375</v>
      </c>
      <c r="F70" s="35"/>
      <c r="G70" s="35" t="s">
        <v>375</v>
      </c>
      <c r="H70" s="35" t="s">
        <v>375</v>
      </c>
      <c r="I70" s="35" t="s">
        <v>375</v>
      </c>
      <c r="J70" s="35"/>
      <c r="K70" s="35" t="s">
        <v>10</v>
      </c>
      <c r="L70" s="35"/>
      <c r="M70" s="97"/>
      <c r="N70" s="97"/>
      <c r="O70" s="97"/>
      <c r="P70" s="97"/>
      <c r="Q70" s="97"/>
      <c r="R70" s="97"/>
      <c r="S70" s="97"/>
      <c r="T70" s="40"/>
    </row>
    <row r="71" spans="1:20" ht="30.65" customHeight="1" x14ac:dyDescent="0.35">
      <c r="A71" s="38" t="str">
        <f>'S5 Maquette'!B71</f>
        <v>l'aventure grecque (langue et civ ilisation grecques)</v>
      </c>
      <c r="B71" s="38" t="str">
        <f>'S5 Maquette'!C71</f>
        <v>ECUE</v>
      </c>
      <c r="C71" s="37">
        <f>'S5 Maquette'!F75</f>
        <v>0</v>
      </c>
      <c r="D71" s="35">
        <v>1</v>
      </c>
      <c r="E71" s="35" t="s">
        <v>375</v>
      </c>
      <c r="F71" s="35"/>
      <c r="G71" s="35" t="s">
        <v>375</v>
      </c>
      <c r="H71" s="35" t="s">
        <v>375</v>
      </c>
      <c r="I71" s="35" t="s">
        <v>375</v>
      </c>
      <c r="J71" s="35"/>
      <c r="K71" s="35" t="s">
        <v>10</v>
      </c>
      <c r="L71" s="35"/>
      <c r="M71" s="97"/>
      <c r="N71" s="97"/>
      <c r="O71" s="97"/>
      <c r="P71" s="97"/>
      <c r="Q71" s="97"/>
      <c r="R71" s="97"/>
      <c r="S71" s="97"/>
      <c r="T71" s="40"/>
    </row>
    <row r="72" spans="1:20" ht="30.65" customHeight="1" x14ac:dyDescent="0.35">
      <c r="A72" s="38" t="str">
        <f>'S5 Maquette'!B72</f>
        <v>Min 1  Max 1</v>
      </c>
      <c r="B72" s="38" t="str">
        <f>'S5 Maquette'!C72</f>
        <v>OPTION</v>
      </c>
      <c r="C72" s="37">
        <f>'S5 Maquette'!F78</f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97"/>
      <c r="N72" s="97"/>
      <c r="O72" s="97"/>
      <c r="P72" s="97"/>
      <c r="Q72" s="97"/>
      <c r="R72" s="97"/>
      <c r="S72" s="97"/>
      <c r="T72" s="40"/>
    </row>
    <row r="73" spans="1:20" ht="30.65" customHeight="1" x14ac:dyDescent="0.35">
      <c r="A73" s="38" t="str">
        <f>'S5 Maquette'!B73</f>
        <v>grec niveau 1</v>
      </c>
      <c r="B73" s="38" t="str">
        <f>'S5 Maquette'!C73</f>
        <v>ECUE</v>
      </c>
      <c r="C73" s="37">
        <f>'S5 Maquette'!F80</f>
        <v>0</v>
      </c>
      <c r="D73" s="35">
        <v>1</v>
      </c>
      <c r="E73" s="35" t="s">
        <v>375</v>
      </c>
      <c r="F73" s="35"/>
      <c r="G73" s="35" t="s">
        <v>375</v>
      </c>
      <c r="H73" s="35" t="s">
        <v>375</v>
      </c>
      <c r="I73" s="35" t="s">
        <v>375</v>
      </c>
      <c r="J73" s="35"/>
      <c r="K73" s="35" t="s">
        <v>10</v>
      </c>
      <c r="L73" s="35"/>
      <c r="M73" s="97"/>
      <c r="N73" s="97"/>
      <c r="O73" s="97"/>
      <c r="P73" s="97"/>
      <c r="Q73" s="97"/>
      <c r="R73" s="97"/>
      <c r="S73" s="97"/>
      <c r="T73" s="40"/>
    </row>
    <row r="74" spans="1:20" ht="30.65" customHeight="1" x14ac:dyDescent="0.35">
      <c r="A74" s="38" t="str">
        <f>'S5 Maquette'!B74</f>
        <v>grec niveau 3</v>
      </c>
      <c r="B74" s="38" t="str">
        <f>'S5 Maquette'!C74</f>
        <v>ECUE</v>
      </c>
      <c r="C74" s="37">
        <f>'S5 Maquette'!F81</f>
        <v>0</v>
      </c>
      <c r="D74" s="35">
        <v>1</v>
      </c>
      <c r="E74" s="35" t="s">
        <v>375</v>
      </c>
      <c r="F74" s="35"/>
      <c r="G74" s="35" t="s">
        <v>375</v>
      </c>
      <c r="H74" s="35" t="s">
        <v>375</v>
      </c>
      <c r="I74" s="35" t="s">
        <v>375</v>
      </c>
      <c r="J74" s="35"/>
      <c r="K74" s="35" t="s">
        <v>10</v>
      </c>
      <c r="L74" s="35"/>
      <c r="M74" s="97"/>
      <c r="N74" s="97"/>
      <c r="O74" s="97"/>
      <c r="P74" s="97"/>
      <c r="Q74" s="97"/>
      <c r="R74" s="97"/>
      <c r="S74" s="97"/>
      <c r="T74" s="40"/>
    </row>
    <row r="75" spans="1:20" ht="30.65" customHeight="1" x14ac:dyDescent="0.35">
      <c r="A75" s="38" t="str">
        <f>'S5 Maquette'!B75</f>
        <v>grec niveau 5</v>
      </c>
      <c r="B75" s="38" t="str">
        <f>'S5 Maquette'!C75</f>
        <v>ECUE</v>
      </c>
      <c r="C75" s="37">
        <f>'S5 Maquette'!F82</f>
        <v>0</v>
      </c>
      <c r="D75" s="35">
        <v>1</v>
      </c>
      <c r="E75" s="35" t="s">
        <v>375</v>
      </c>
      <c r="F75" s="35"/>
      <c r="G75" s="35" t="s">
        <v>375</v>
      </c>
      <c r="H75" s="35" t="s">
        <v>375</v>
      </c>
      <c r="I75" s="35" t="s">
        <v>375</v>
      </c>
      <c r="J75" s="35"/>
      <c r="K75" s="35" t="s">
        <v>10</v>
      </c>
      <c r="L75" s="35"/>
      <c r="M75" s="97"/>
      <c r="N75" s="97"/>
      <c r="O75" s="97"/>
      <c r="P75" s="97"/>
      <c r="Q75" s="97"/>
      <c r="R75" s="97"/>
      <c r="S75" s="97"/>
      <c r="T75" s="40"/>
    </row>
    <row r="76" spans="1:20" ht="30.65" customHeight="1" x14ac:dyDescent="0.35">
      <c r="A76" s="38" t="str">
        <f>'S5 Maquette'!B76</f>
        <v>PRÉCAPES littérature</v>
      </c>
      <c r="B76" s="38" t="str">
        <f>'S5 Maquette'!C76</f>
        <v>ECUE</v>
      </c>
      <c r="C76" s="37">
        <f>'S5 Maquette'!F83</f>
        <v>0</v>
      </c>
      <c r="D76" s="35">
        <v>1</v>
      </c>
      <c r="E76" s="35" t="s">
        <v>375</v>
      </c>
      <c r="F76" s="35"/>
      <c r="G76" s="35" t="s">
        <v>375</v>
      </c>
      <c r="H76" s="35" t="s">
        <v>375</v>
      </c>
      <c r="I76" s="35" t="s">
        <v>375</v>
      </c>
      <c r="J76" s="35"/>
      <c r="K76" s="35" t="s">
        <v>10</v>
      </c>
      <c r="L76" s="35"/>
      <c r="M76" s="97"/>
      <c r="N76" s="97"/>
      <c r="O76" s="97"/>
      <c r="P76" s="97"/>
      <c r="Q76" s="97"/>
      <c r="R76" s="97"/>
      <c r="S76" s="97"/>
      <c r="T76" s="40"/>
    </row>
    <row r="77" spans="1:20" ht="30.65" customHeight="1" x14ac:dyDescent="0.35">
      <c r="A77" s="38" t="str">
        <f>'S5 Maquette'!B77</f>
        <v>PRÉCAPES langue</v>
      </c>
      <c r="B77" s="38" t="str">
        <f>'S5 Maquette'!C77</f>
        <v>ECUE</v>
      </c>
      <c r="C77" s="37">
        <f>'S5 Maquette'!F84</f>
        <v>0</v>
      </c>
      <c r="D77" s="35">
        <v>1</v>
      </c>
      <c r="E77" s="35" t="s">
        <v>375</v>
      </c>
      <c r="F77" s="35"/>
      <c r="G77" s="35" t="s">
        <v>375</v>
      </c>
      <c r="H77" s="35" t="s">
        <v>375</v>
      </c>
      <c r="I77" s="35" t="s">
        <v>375</v>
      </c>
      <c r="J77" s="35"/>
      <c r="K77" s="35" t="s">
        <v>10</v>
      </c>
      <c r="L77" s="35"/>
      <c r="M77" s="97"/>
      <c r="N77" s="97"/>
      <c r="O77" s="97"/>
      <c r="P77" s="97"/>
      <c r="Q77" s="97"/>
      <c r="R77" s="97"/>
      <c r="S77" s="97"/>
      <c r="T77" s="40"/>
    </row>
    <row r="78" spans="1:20" ht="30.65" customHeight="1" x14ac:dyDescent="0.35">
      <c r="A78" s="38" t="str">
        <f>'S5 Maquette'!B78</f>
        <v>UE spécialisation 10</v>
      </c>
      <c r="B78" s="38" t="str">
        <f>'S5 Maquette'!C78</f>
        <v>UE</v>
      </c>
      <c r="C78" s="37">
        <f>'S5 Maquette'!F85</f>
        <v>0</v>
      </c>
      <c r="D78" s="35">
        <v>1</v>
      </c>
      <c r="E78" s="35" t="s">
        <v>375</v>
      </c>
      <c r="F78" s="35"/>
      <c r="G78" s="35" t="s">
        <v>375</v>
      </c>
      <c r="H78" s="35" t="s">
        <v>375</v>
      </c>
      <c r="I78" s="35" t="s">
        <v>375</v>
      </c>
      <c r="J78" s="35"/>
      <c r="K78" s="35" t="s">
        <v>10</v>
      </c>
      <c r="L78" s="35"/>
      <c r="M78" s="97"/>
      <c r="N78" s="97"/>
      <c r="O78" s="97"/>
      <c r="P78" s="97"/>
      <c r="Q78" s="97"/>
      <c r="R78" s="97"/>
      <c r="S78" s="97"/>
      <c r="T78" s="40" t="s">
        <v>387</v>
      </c>
    </row>
    <row r="79" spans="1:20" ht="30.65" customHeight="1" x14ac:dyDescent="0.35">
      <c r="A79" s="38" t="str">
        <f>'S5 Maquette'!B79</f>
        <v>Min 1  Max 1</v>
      </c>
      <c r="B79" s="38" t="str">
        <f>'S5 Maquette'!C79</f>
        <v>OPTION</v>
      </c>
      <c r="C79" s="37">
        <f>'S5 Maquette'!F86</f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97"/>
      <c r="N79" s="97"/>
      <c r="O79" s="97"/>
      <c r="P79" s="97"/>
      <c r="Q79" s="97"/>
      <c r="R79" s="97"/>
      <c r="S79" s="97"/>
      <c r="T79" s="40"/>
    </row>
    <row r="80" spans="1:20" ht="30.65" customHeight="1" x14ac:dyDescent="0.35">
      <c r="A80" s="38" t="str">
        <f>'S5 Maquette'!B80</f>
        <v>littératures comparées 13</v>
      </c>
      <c r="B80" s="38" t="str">
        <f>'S5 Maquette'!C80</f>
        <v>ECUE</v>
      </c>
      <c r="C80" s="37">
        <f>'S5 Maquette'!F87</f>
        <v>0</v>
      </c>
      <c r="D80" s="35">
        <v>1</v>
      </c>
      <c r="E80" s="35" t="s">
        <v>375</v>
      </c>
      <c r="F80" s="35"/>
      <c r="G80" s="35" t="s">
        <v>375</v>
      </c>
      <c r="H80" s="35" t="s">
        <v>375</v>
      </c>
      <c r="I80" s="35" t="s">
        <v>375</v>
      </c>
      <c r="J80" s="35"/>
      <c r="K80" s="35" t="s">
        <v>10</v>
      </c>
      <c r="L80" s="35"/>
      <c r="M80" s="97"/>
      <c r="N80" s="97"/>
      <c r="O80" s="97"/>
      <c r="P80" s="97"/>
      <c r="Q80" s="97"/>
      <c r="R80" s="97"/>
      <c r="S80" s="97"/>
      <c r="T80" s="40"/>
    </row>
    <row r="81" spans="1:20" ht="30.65" customHeight="1" x14ac:dyDescent="0.35">
      <c r="A81" s="38" t="str">
        <f>'S5 Maquette'!B81</f>
        <v>histoire littéraire 2</v>
      </c>
      <c r="B81" s="38" t="str">
        <f>'S5 Maquette'!C81</f>
        <v>ECUE</v>
      </c>
      <c r="C81" s="37">
        <f>'S5 Maquette'!F88</f>
        <v>0</v>
      </c>
      <c r="D81" s="35">
        <v>1</v>
      </c>
      <c r="E81" s="35" t="s">
        <v>375</v>
      </c>
      <c r="F81" s="35"/>
      <c r="G81" s="35" t="s">
        <v>375</v>
      </c>
      <c r="H81" s="35" t="s">
        <v>375</v>
      </c>
      <c r="I81" s="35" t="s">
        <v>375</v>
      </c>
      <c r="J81" s="35"/>
      <c r="K81" s="35" t="s">
        <v>10</v>
      </c>
      <c r="L81" s="35"/>
      <c r="M81" s="97"/>
      <c r="N81" s="97"/>
      <c r="O81" s="97"/>
      <c r="P81" s="97"/>
      <c r="Q81" s="97"/>
      <c r="R81" s="97"/>
      <c r="S81" s="97"/>
      <c r="T81" s="40"/>
    </row>
    <row r="82" spans="1:20" ht="30.65" customHeight="1" x14ac:dyDescent="0.35">
      <c r="A82" s="38" t="str">
        <f>'S5 Maquette'!B82</f>
        <v>écritures 2</v>
      </c>
      <c r="B82" s="38" t="str">
        <f>'S5 Maquette'!C82</f>
        <v>ECUE</v>
      </c>
      <c r="C82" s="37">
        <f>'S5 Maquette'!F89</f>
        <v>0</v>
      </c>
      <c r="D82" s="35">
        <v>1</v>
      </c>
      <c r="E82" s="35" t="s">
        <v>375</v>
      </c>
      <c r="F82" s="35"/>
      <c r="G82" s="35" t="s">
        <v>375</v>
      </c>
      <c r="H82" s="35" t="s">
        <v>375</v>
      </c>
      <c r="I82" s="35" t="s">
        <v>375</v>
      </c>
      <c r="J82" s="35"/>
      <c r="K82" s="35" t="s">
        <v>10</v>
      </c>
      <c r="L82" s="35"/>
      <c r="M82" s="97"/>
      <c r="N82" s="97"/>
      <c r="O82" s="97"/>
      <c r="P82" s="97"/>
      <c r="Q82" s="97"/>
      <c r="R82" s="97"/>
      <c r="S82" s="97"/>
      <c r="T82" s="40"/>
    </row>
    <row r="83" spans="1:20" ht="30.65" customHeight="1" x14ac:dyDescent="0.35">
      <c r="A83" s="38" t="str">
        <f>'S5 Maquette'!B83</f>
        <v>civilisation des mondes anciens</v>
      </c>
      <c r="B83" s="38" t="str">
        <f>'S5 Maquette'!C83</f>
        <v>ECUE</v>
      </c>
      <c r="C83" s="37">
        <f>'S5 Maquette'!F90</f>
        <v>0</v>
      </c>
      <c r="D83" s="35">
        <v>1</v>
      </c>
      <c r="E83" s="35" t="s">
        <v>375</v>
      </c>
      <c r="F83" s="35"/>
      <c r="G83" s="35" t="s">
        <v>375</v>
      </c>
      <c r="H83" s="35" t="s">
        <v>375</v>
      </c>
      <c r="I83" s="35" t="s">
        <v>375</v>
      </c>
      <c r="J83" s="35"/>
      <c r="K83" s="35" t="s">
        <v>10</v>
      </c>
      <c r="L83" s="35"/>
      <c r="M83" s="97"/>
      <c r="N83" s="97"/>
      <c r="O83" s="97"/>
      <c r="P83" s="97"/>
      <c r="Q83" s="97"/>
      <c r="R83" s="97"/>
      <c r="S83" s="97"/>
      <c r="T83" s="40"/>
    </row>
    <row r="84" spans="1:20" ht="30.65" customHeight="1" x14ac:dyDescent="0.35">
      <c r="A84" s="38" t="str">
        <f>'S5 Maquette'!B84</f>
        <v>Min 1  Max 1</v>
      </c>
      <c r="B84" s="38" t="str">
        <f>'S5 Maquette'!C84</f>
        <v>OPTION</v>
      </c>
      <c r="C84" s="37">
        <f>'S5 Maquette'!F91</f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97"/>
      <c r="N84" s="97"/>
      <c r="O84" s="97"/>
      <c r="P84" s="97"/>
      <c r="Q84" s="97"/>
      <c r="R84" s="97"/>
      <c r="S84" s="97"/>
      <c r="T84" s="40"/>
    </row>
    <row r="85" spans="1:20" ht="30.65" customHeight="1" x14ac:dyDescent="0.35">
      <c r="A85" s="38" t="str">
        <f>'S5 Maquette'!B85</f>
        <v>mondes anciens 1</v>
      </c>
      <c r="B85" s="38" t="str">
        <f>'S5 Maquette'!C85</f>
        <v>ECUE</v>
      </c>
      <c r="C85" s="37">
        <f>'S5 Maquette'!F92</f>
        <v>0</v>
      </c>
      <c r="D85" s="35">
        <v>1</v>
      </c>
      <c r="E85" s="35" t="s">
        <v>375</v>
      </c>
      <c r="F85" s="35"/>
      <c r="G85" s="35" t="s">
        <v>375</v>
      </c>
      <c r="H85" s="35" t="s">
        <v>375</v>
      </c>
      <c r="I85" s="35" t="s">
        <v>375</v>
      </c>
      <c r="J85" s="35"/>
      <c r="K85" s="35" t="s">
        <v>10</v>
      </c>
      <c r="L85" s="35"/>
      <c r="M85" s="97"/>
      <c r="N85" s="97"/>
      <c r="O85" s="97"/>
      <c r="P85" s="97"/>
      <c r="Q85" s="97"/>
      <c r="R85" s="97"/>
      <c r="S85" s="97"/>
      <c r="T85" s="40"/>
    </row>
    <row r="86" spans="1:20" ht="30.65" customHeight="1" x14ac:dyDescent="0.35">
      <c r="A86" s="38" t="str">
        <f>'S5 Maquette'!B86</f>
        <v>mondes anciens 2</v>
      </c>
      <c r="B86" s="38" t="str">
        <f>'S5 Maquette'!C86</f>
        <v>ECUE</v>
      </c>
      <c r="C86" s="37">
        <f>'S5 Maquette'!F93</f>
        <v>0</v>
      </c>
      <c r="D86" s="35">
        <v>1</v>
      </c>
      <c r="E86" s="35" t="s">
        <v>375</v>
      </c>
      <c r="F86" s="35"/>
      <c r="G86" s="35" t="s">
        <v>375</v>
      </c>
      <c r="H86" s="35" t="s">
        <v>375</v>
      </c>
      <c r="I86" s="35" t="s">
        <v>375</v>
      </c>
      <c r="J86" s="35"/>
      <c r="K86" s="35" t="s">
        <v>10</v>
      </c>
      <c r="L86" s="35"/>
      <c r="M86" s="97"/>
      <c r="N86" s="97"/>
      <c r="O86" s="97"/>
      <c r="P86" s="97"/>
      <c r="Q86" s="97"/>
      <c r="R86" s="97"/>
      <c r="S86" s="97"/>
      <c r="T86" s="40"/>
    </row>
    <row r="87" spans="1:20" ht="30.65" customHeight="1" x14ac:dyDescent="0.35">
      <c r="A87" s="38" t="str">
        <f>'S5 Maquette'!B87</f>
        <v>mondes anciens 3</v>
      </c>
      <c r="B87" s="38" t="str">
        <f>'S5 Maquette'!C87</f>
        <v>ECUE</v>
      </c>
      <c r="C87" s="37">
        <f>'S5 Maquette'!F94</f>
        <v>0</v>
      </c>
      <c r="D87" s="35">
        <v>1</v>
      </c>
      <c r="E87" s="35" t="s">
        <v>375</v>
      </c>
      <c r="F87" s="35"/>
      <c r="G87" s="35" t="s">
        <v>375</v>
      </c>
      <c r="H87" s="35" t="s">
        <v>375</v>
      </c>
      <c r="I87" s="35" t="s">
        <v>375</v>
      </c>
      <c r="J87" s="35"/>
      <c r="K87" s="35" t="s">
        <v>10</v>
      </c>
      <c r="L87" s="35"/>
      <c r="M87" s="97"/>
      <c r="N87" s="97"/>
      <c r="O87" s="97"/>
      <c r="P87" s="97"/>
      <c r="Q87" s="97"/>
      <c r="R87" s="97"/>
      <c r="S87" s="97"/>
      <c r="T87" s="40"/>
    </row>
    <row r="88" spans="1:20" ht="30.65" customHeight="1" x14ac:dyDescent="0.35">
      <c r="A88" s="38" t="str">
        <f>'S5 Maquette'!B88</f>
        <v>mondes anciens 4</v>
      </c>
      <c r="B88" s="38" t="str">
        <f>'S5 Maquette'!C88</f>
        <v>ECUE</v>
      </c>
      <c r="C88" s="37">
        <f>'S5 Maquette'!F95</f>
        <v>0</v>
      </c>
      <c r="D88" s="35">
        <v>1</v>
      </c>
      <c r="E88" s="35" t="s">
        <v>375</v>
      </c>
      <c r="F88" s="35"/>
      <c r="G88" s="35" t="s">
        <v>375</v>
      </c>
      <c r="H88" s="35" t="s">
        <v>375</v>
      </c>
      <c r="I88" s="35" t="s">
        <v>375</v>
      </c>
      <c r="J88" s="35"/>
      <c r="K88" s="35" t="s">
        <v>10</v>
      </c>
      <c r="L88" s="35"/>
      <c r="M88" s="97"/>
      <c r="N88" s="97"/>
      <c r="O88" s="97"/>
      <c r="P88" s="97"/>
      <c r="Q88" s="97"/>
      <c r="R88" s="97"/>
      <c r="S88" s="97"/>
      <c r="T88" s="40"/>
    </row>
    <row r="89" spans="1:20" ht="30.65" customHeight="1" x14ac:dyDescent="0.35">
      <c r="A89" s="38" t="str">
        <f>'S5 Maquette'!B89</f>
        <v>mondes anciens 5</v>
      </c>
      <c r="B89" s="38" t="str">
        <f>'S5 Maquette'!C89</f>
        <v>ECUE</v>
      </c>
      <c r="C89" s="37">
        <f>'S5 Maquette'!F96</f>
        <v>0</v>
      </c>
      <c r="D89" s="35">
        <v>1</v>
      </c>
      <c r="E89" s="35" t="s">
        <v>375</v>
      </c>
      <c r="F89" s="35"/>
      <c r="G89" s="35" t="s">
        <v>375</v>
      </c>
      <c r="H89" s="35" t="s">
        <v>375</v>
      </c>
      <c r="I89" s="35" t="s">
        <v>375</v>
      </c>
      <c r="J89" s="35"/>
      <c r="K89" s="35" t="s">
        <v>10</v>
      </c>
      <c r="L89" s="35"/>
      <c r="M89" s="97"/>
      <c r="N89" s="97"/>
      <c r="O89" s="97"/>
      <c r="P89" s="97"/>
      <c r="Q89" s="97"/>
      <c r="R89" s="97"/>
      <c r="S89" s="97"/>
      <c r="T89" s="40"/>
    </row>
    <row r="90" spans="1:20" ht="30.65" customHeight="1" x14ac:dyDescent="0.35">
      <c r="A90" s="38" t="str">
        <f>'S5 Maquette'!B90</f>
        <v>L'épopée romaine (langue et civilisation latines)</v>
      </c>
      <c r="B90" s="38" t="str">
        <f>'S5 Maquette'!C90</f>
        <v>ECUE</v>
      </c>
      <c r="C90" s="37">
        <f>'S5 Maquette'!F97</f>
        <v>0</v>
      </c>
      <c r="D90" s="35">
        <v>1</v>
      </c>
      <c r="E90" s="35" t="s">
        <v>375</v>
      </c>
      <c r="F90" s="35"/>
      <c r="G90" s="35" t="s">
        <v>375</v>
      </c>
      <c r="H90" s="35" t="s">
        <v>375</v>
      </c>
      <c r="I90" s="35" t="s">
        <v>375</v>
      </c>
      <c r="J90" s="35"/>
      <c r="K90" s="35" t="s">
        <v>10</v>
      </c>
      <c r="L90" s="35"/>
      <c r="M90" s="97"/>
      <c r="N90" s="97"/>
      <c r="O90" s="97"/>
      <c r="P90" s="97"/>
      <c r="Q90" s="97"/>
      <c r="R90" s="97"/>
      <c r="S90" s="97"/>
      <c r="T90" s="40"/>
    </row>
    <row r="91" spans="1:20" ht="30.65" customHeight="1" x14ac:dyDescent="0.35">
      <c r="A91" s="38" t="str">
        <f>'S5 Maquette'!B91</f>
        <v>Min 1  Max 1</v>
      </c>
      <c r="B91" s="38" t="str">
        <f>'S5 Maquette'!C91</f>
        <v>OPTION</v>
      </c>
      <c r="C91" s="37">
        <f>'S5 Maquette'!F98</f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97"/>
      <c r="N91" s="97"/>
      <c r="O91" s="97"/>
      <c r="P91" s="97"/>
      <c r="Q91" s="97"/>
      <c r="R91" s="97"/>
      <c r="S91" s="97"/>
      <c r="T91" s="40"/>
    </row>
    <row r="92" spans="1:20" ht="30.65" customHeight="1" x14ac:dyDescent="0.35">
      <c r="A92" s="38" t="str">
        <f>'S5 Maquette'!B92</f>
        <v>latin niveau 1</v>
      </c>
      <c r="B92" s="38" t="str">
        <f>'S5 Maquette'!C92</f>
        <v>ECUE</v>
      </c>
      <c r="C92" s="37">
        <f>'S5 Maquette'!F99</f>
        <v>0</v>
      </c>
      <c r="D92" s="35">
        <v>1</v>
      </c>
      <c r="E92" s="35" t="s">
        <v>375</v>
      </c>
      <c r="F92" s="35"/>
      <c r="G92" s="35" t="s">
        <v>375</v>
      </c>
      <c r="H92" s="35" t="s">
        <v>375</v>
      </c>
      <c r="I92" s="35" t="s">
        <v>375</v>
      </c>
      <c r="J92" s="35"/>
      <c r="K92" s="35" t="s">
        <v>10</v>
      </c>
      <c r="L92" s="35"/>
      <c r="M92" s="97"/>
      <c r="N92" s="97"/>
      <c r="O92" s="97"/>
      <c r="P92" s="97"/>
      <c r="Q92" s="97"/>
      <c r="R92" s="97"/>
      <c r="S92" s="97"/>
      <c r="T92" s="40"/>
    </row>
    <row r="93" spans="1:20" ht="30.65" customHeight="1" x14ac:dyDescent="0.35">
      <c r="A93" s="38" t="str">
        <f>'S5 Maquette'!B93</f>
        <v>latin niveau 3</v>
      </c>
      <c r="B93" s="38" t="str">
        <f>'S5 Maquette'!C93</f>
        <v>ECUE</v>
      </c>
      <c r="C93" s="37">
        <f>'S5 Maquette'!F100</f>
        <v>0</v>
      </c>
      <c r="D93" s="35">
        <v>1</v>
      </c>
      <c r="E93" s="35" t="s">
        <v>375</v>
      </c>
      <c r="F93" s="35"/>
      <c r="G93" s="35" t="s">
        <v>375</v>
      </c>
      <c r="H93" s="35" t="s">
        <v>375</v>
      </c>
      <c r="I93" s="35" t="s">
        <v>375</v>
      </c>
      <c r="J93" s="35"/>
      <c r="K93" s="35" t="s">
        <v>10</v>
      </c>
      <c r="L93" s="35"/>
      <c r="M93" s="97"/>
      <c r="N93" s="97"/>
      <c r="O93" s="97"/>
      <c r="P93" s="97"/>
      <c r="Q93" s="97"/>
      <c r="R93" s="97"/>
      <c r="S93" s="97"/>
      <c r="T93" s="40"/>
    </row>
    <row r="94" spans="1:20" ht="30.65" customHeight="1" x14ac:dyDescent="0.35">
      <c r="A94" s="38" t="str">
        <f>'S5 Maquette'!B94</f>
        <v>latin niveau 5</v>
      </c>
      <c r="B94" s="38" t="str">
        <f>'S5 Maquette'!C94</f>
        <v>ECUE</v>
      </c>
      <c r="C94" s="37">
        <f>'S5 Maquette'!F101</f>
        <v>0</v>
      </c>
      <c r="D94" s="35">
        <v>1</v>
      </c>
      <c r="E94" s="35" t="s">
        <v>375</v>
      </c>
      <c r="F94" s="35"/>
      <c r="G94" s="35" t="s">
        <v>375</v>
      </c>
      <c r="H94" s="35" t="s">
        <v>375</v>
      </c>
      <c r="I94" s="35" t="s">
        <v>375</v>
      </c>
      <c r="J94" s="35"/>
      <c r="K94" s="35" t="s">
        <v>10</v>
      </c>
      <c r="L94" s="35"/>
      <c r="M94" s="97"/>
      <c r="N94" s="97"/>
      <c r="O94" s="97"/>
      <c r="P94" s="97"/>
      <c r="Q94" s="97"/>
      <c r="R94" s="97"/>
      <c r="S94" s="97"/>
      <c r="T94" s="40"/>
    </row>
    <row r="95" spans="1:20" ht="30.65" customHeight="1" x14ac:dyDescent="0.35">
      <c r="A95" s="38" t="str">
        <f>'S5 Maquette'!B95</f>
        <v>l'aventure grecque (langue et civ ilisation grecques)</v>
      </c>
      <c r="B95" s="38" t="str">
        <f>'S5 Maquette'!C95</f>
        <v>ECUE</v>
      </c>
      <c r="C95" s="37">
        <f>'S5 Maquette'!F102</f>
        <v>0</v>
      </c>
      <c r="D95" s="35">
        <v>1</v>
      </c>
      <c r="E95" s="35" t="s">
        <v>375</v>
      </c>
      <c r="F95" s="35"/>
      <c r="G95" s="35" t="s">
        <v>375</v>
      </c>
      <c r="H95" s="35" t="s">
        <v>375</v>
      </c>
      <c r="I95" s="35" t="s">
        <v>375</v>
      </c>
      <c r="J95" s="35"/>
      <c r="K95" s="35" t="s">
        <v>10</v>
      </c>
      <c r="L95" s="35"/>
      <c r="M95" s="97"/>
      <c r="N95" s="97"/>
      <c r="O95" s="97"/>
      <c r="P95" s="97"/>
      <c r="Q95" s="97"/>
      <c r="R95" s="97"/>
      <c r="S95" s="97"/>
      <c r="T95" s="40"/>
    </row>
    <row r="96" spans="1:20" ht="30.65" customHeight="1" x14ac:dyDescent="0.35">
      <c r="A96" s="38" t="str">
        <f>'S5 Maquette'!B96</f>
        <v>Min 1  Max 1</v>
      </c>
      <c r="B96" s="38" t="str">
        <f>'S5 Maquette'!C96</f>
        <v>OPTION</v>
      </c>
      <c r="C96" s="37">
        <f>'S5 Maquette'!F103</f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97"/>
      <c r="N96" s="97"/>
      <c r="O96" s="97"/>
      <c r="P96" s="97"/>
      <c r="Q96" s="97"/>
      <c r="R96" s="97"/>
      <c r="S96" s="97"/>
      <c r="T96" s="40"/>
    </row>
    <row r="97" spans="1:20" ht="30.65" customHeight="1" x14ac:dyDescent="0.35">
      <c r="A97" s="38" t="str">
        <f>'S5 Maquette'!B97</f>
        <v>grec niveau 1</v>
      </c>
      <c r="B97" s="38" t="str">
        <f>'S5 Maquette'!C97</f>
        <v>ECUE</v>
      </c>
      <c r="C97" s="37">
        <f>'S5 Maquette'!F104</f>
        <v>0</v>
      </c>
      <c r="D97" s="35">
        <v>1</v>
      </c>
      <c r="E97" s="35" t="s">
        <v>375</v>
      </c>
      <c r="F97" s="35"/>
      <c r="G97" s="35" t="s">
        <v>375</v>
      </c>
      <c r="H97" s="35" t="s">
        <v>375</v>
      </c>
      <c r="I97" s="35" t="s">
        <v>375</v>
      </c>
      <c r="J97" s="35"/>
      <c r="K97" s="35" t="s">
        <v>10</v>
      </c>
      <c r="L97" s="35"/>
      <c r="M97" s="97"/>
      <c r="N97" s="97"/>
      <c r="O97" s="97"/>
      <c r="P97" s="97"/>
      <c r="Q97" s="97"/>
      <c r="R97" s="97"/>
      <c r="S97" s="97"/>
      <c r="T97" s="40"/>
    </row>
    <row r="98" spans="1:20" ht="30.65" customHeight="1" x14ac:dyDescent="0.35">
      <c r="A98" s="38" t="str">
        <f>'S5 Maquette'!B98</f>
        <v>grec niveau 3</v>
      </c>
      <c r="B98" s="38" t="str">
        <f>'S5 Maquette'!C98</f>
        <v>ECUE</v>
      </c>
      <c r="C98" s="37">
        <f>'S5 Maquette'!F105</f>
        <v>0</v>
      </c>
      <c r="D98" s="35">
        <v>1</v>
      </c>
      <c r="E98" s="35" t="s">
        <v>375</v>
      </c>
      <c r="F98" s="35"/>
      <c r="G98" s="35" t="s">
        <v>375</v>
      </c>
      <c r="H98" s="35" t="s">
        <v>375</v>
      </c>
      <c r="I98" s="35" t="s">
        <v>375</v>
      </c>
      <c r="J98" s="35"/>
      <c r="K98" s="35" t="s">
        <v>10</v>
      </c>
      <c r="L98" s="35"/>
      <c r="M98" s="97"/>
      <c r="N98" s="97"/>
      <c r="O98" s="97"/>
      <c r="P98" s="97"/>
      <c r="Q98" s="97"/>
      <c r="R98" s="97"/>
      <c r="S98" s="97"/>
      <c r="T98" s="40"/>
    </row>
    <row r="99" spans="1:20" ht="30.65" customHeight="1" x14ac:dyDescent="0.35">
      <c r="A99" s="38" t="str">
        <f>'S5 Maquette'!B99</f>
        <v>grec niveau 5</v>
      </c>
      <c r="B99" s="38" t="str">
        <f>'S5 Maquette'!C99</f>
        <v>ECUE</v>
      </c>
      <c r="C99" s="37">
        <f>'S5 Maquette'!F106</f>
        <v>0</v>
      </c>
      <c r="D99" s="35">
        <v>1</v>
      </c>
      <c r="E99" s="35" t="s">
        <v>375</v>
      </c>
      <c r="F99" s="35"/>
      <c r="G99" s="35" t="s">
        <v>375</v>
      </c>
      <c r="H99" s="35" t="s">
        <v>375</v>
      </c>
      <c r="I99" s="35" t="s">
        <v>375</v>
      </c>
      <c r="J99" s="35"/>
      <c r="K99" s="35" t="s">
        <v>10</v>
      </c>
      <c r="L99" s="35"/>
      <c r="M99" s="97"/>
      <c r="N99" s="97"/>
      <c r="O99" s="97"/>
      <c r="P99" s="97"/>
      <c r="Q99" s="97"/>
      <c r="R99" s="97"/>
      <c r="S99" s="97"/>
      <c r="T99" s="40"/>
    </row>
    <row r="100" spans="1:20" ht="30.65" customHeight="1" x14ac:dyDescent="0.35">
      <c r="A100" s="38" t="str">
        <f>'S5 Maquette'!B100</f>
        <v>PRÉCAPES littérature</v>
      </c>
      <c r="B100" s="38" t="str">
        <f>'S5 Maquette'!C100</f>
        <v>ECUE</v>
      </c>
      <c r="C100" s="37">
        <f>'S5 Maquette'!F107</f>
        <v>0</v>
      </c>
      <c r="D100" s="35">
        <v>1</v>
      </c>
      <c r="E100" s="35" t="s">
        <v>375</v>
      </c>
      <c r="F100" s="35"/>
      <c r="G100" s="35" t="s">
        <v>375</v>
      </c>
      <c r="H100" s="35" t="s">
        <v>375</v>
      </c>
      <c r="I100" s="35" t="s">
        <v>375</v>
      </c>
      <c r="J100" s="35"/>
      <c r="K100" s="35" t="s">
        <v>10</v>
      </c>
      <c r="L100" s="35"/>
      <c r="M100" s="97"/>
      <c r="N100" s="97"/>
      <c r="O100" s="97"/>
      <c r="P100" s="97"/>
      <c r="Q100" s="97"/>
      <c r="R100" s="97"/>
      <c r="S100" s="97"/>
      <c r="T100" s="40"/>
    </row>
    <row r="101" spans="1:20" ht="30.65" customHeight="1" x14ac:dyDescent="0.35">
      <c r="A101" s="38" t="str">
        <f>'S5 Maquette'!B101</f>
        <v>PRÉCAPES langue</v>
      </c>
      <c r="B101" s="38" t="str">
        <f>'S5 Maquette'!C101</f>
        <v>ECUE</v>
      </c>
      <c r="C101" s="37">
        <f>'S5 Maquette'!F108</f>
        <v>0</v>
      </c>
      <c r="D101" s="35">
        <v>1</v>
      </c>
      <c r="E101" s="35" t="s">
        <v>375</v>
      </c>
      <c r="F101" s="35"/>
      <c r="G101" s="35" t="s">
        <v>375</v>
      </c>
      <c r="H101" s="35" t="s">
        <v>375</v>
      </c>
      <c r="I101" s="35" t="s">
        <v>375</v>
      </c>
      <c r="J101" s="35"/>
      <c r="K101" s="35" t="s">
        <v>10</v>
      </c>
      <c r="L101" s="35"/>
      <c r="M101" s="97"/>
      <c r="N101" s="97"/>
      <c r="O101" s="97"/>
      <c r="P101" s="97"/>
      <c r="Q101" s="97"/>
      <c r="R101" s="97"/>
      <c r="S101" s="97"/>
      <c r="T101" s="40"/>
    </row>
    <row r="102" spans="1:20" ht="30.65" customHeight="1" x14ac:dyDescent="0.35">
      <c r="A102" s="38">
        <f>'S5 Maquette'!B102</f>
        <v>0</v>
      </c>
      <c r="B102" s="38">
        <f>'S5 Maquette'!C102</f>
        <v>0</v>
      </c>
      <c r="C102" s="37">
        <f>'S5 Maquette'!F109</f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40"/>
    </row>
    <row r="103" spans="1:20" ht="30.65" customHeight="1" x14ac:dyDescent="0.35">
      <c r="A103" s="38">
        <f>'S5 Maquette'!B103</f>
        <v>0</v>
      </c>
      <c r="B103" s="38">
        <f>'S5 Maquette'!C103</f>
        <v>0</v>
      </c>
      <c r="C103" s="37">
        <f>'S5 Maquette'!F110</f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40"/>
    </row>
    <row r="104" spans="1:20" ht="30.65" customHeight="1" x14ac:dyDescent="0.35">
      <c r="A104" s="38">
        <f>'S5 Maquette'!B104</f>
        <v>0</v>
      </c>
      <c r="B104" s="38">
        <f>'S5 Maquette'!C104</f>
        <v>0</v>
      </c>
      <c r="C104" s="37">
        <f>'S5 Maquette'!F111</f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40"/>
    </row>
    <row r="105" spans="1:20" ht="30.65" customHeight="1" x14ac:dyDescent="0.35">
      <c r="A105" s="38">
        <f>'S5 Maquette'!B105</f>
        <v>0</v>
      </c>
      <c r="B105" s="38">
        <f>'S5 Maquette'!C105</f>
        <v>0</v>
      </c>
      <c r="C105" s="37">
        <f>'S5 Maquette'!F112</f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40"/>
    </row>
    <row r="106" spans="1:20" ht="30.65" customHeight="1" x14ac:dyDescent="0.35">
      <c r="A106" s="38">
        <f>'S5 Maquette'!B106</f>
        <v>0</v>
      </c>
      <c r="B106" s="38">
        <f>'S5 Maquette'!C106</f>
        <v>0</v>
      </c>
      <c r="C106" s="37">
        <f>'S5 Maquette'!F113</f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40"/>
    </row>
    <row r="107" spans="1:20" ht="30.65" customHeight="1" x14ac:dyDescent="0.35">
      <c r="A107" s="38">
        <f>'S5 Maquette'!B107</f>
        <v>0</v>
      </c>
      <c r="B107" s="38">
        <f>'S5 Maquette'!C107</f>
        <v>0</v>
      </c>
      <c r="C107" s="37">
        <f>'S5 Maquette'!F114</f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40"/>
    </row>
    <row r="108" spans="1:20" ht="30.65" customHeight="1" x14ac:dyDescent="0.35">
      <c r="A108" s="38">
        <f>'S5 Maquette'!B108</f>
        <v>0</v>
      </c>
      <c r="B108" s="38">
        <f>'S5 Maquette'!C108</f>
        <v>0</v>
      </c>
      <c r="C108" s="37">
        <f>'S5 Maquette'!F115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0"/>
    </row>
    <row r="109" spans="1:20" ht="30.65" customHeight="1" x14ac:dyDescent="0.35">
      <c r="A109" s="38">
        <f>'S5 Maquette'!B109</f>
        <v>0</v>
      </c>
      <c r="B109" s="38">
        <f>'S5 Maquette'!C109</f>
        <v>0</v>
      </c>
      <c r="C109" s="37">
        <f>'S5 Maquette'!F116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0"/>
    </row>
    <row r="110" spans="1:20" ht="30.65" customHeight="1" x14ac:dyDescent="0.35">
      <c r="A110" s="38">
        <f>'S5 Maquette'!B110</f>
        <v>0</v>
      </c>
      <c r="B110" s="38">
        <f>'S5 Maquette'!C110</f>
        <v>0</v>
      </c>
      <c r="C110" s="37">
        <f>'S5 Maquette'!F117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0"/>
    </row>
    <row r="111" spans="1:20" ht="30.65" customHeight="1" x14ac:dyDescent="0.35">
      <c r="A111" s="38">
        <f>'S5 Maquette'!B111</f>
        <v>0</v>
      </c>
      <c r="B111" s="38">
        <f>'S5 Maquette'!C111</f>
        <v>0</v>
      </c>
      <c r="C111" s="37">
        <f>'S5 Maquette'!F118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 ht="30.65" customHeight="1" x14ac:dyDescent="0.35">
      <c r="A112" s="38">
        <f>'S5 Maquette'!B112</f>
        <v>0</v>
      </c>
      <c r="B112" s="38">
        <f>'S5 Maquette'!C112</f>
        <v>0</v>
      </c>
      <c r="C112" s="37">
        <f>'S5 Maquette'!F119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 ht="30.65" customHeight="1" x14ac:dyDescent="0.35">
      <c r="A113" s="38">
        <f>'S5 Maquette'!B113</f>
        <v>0</v>
      </c>
      <c r="B113" s="38">
        <f>'S5 Maquette'!C113</f>
        <v>0</v>
      </c>
      <c r="C113" s="37">
        <f>'S5 Maquette'!F120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 ht="30.65" customHeight="1" x14ac:dyDescent="0.35">
      <c r="A114" s="38">
        <f>'S5 Maquette'!B114</f>
        <v>0</v>
      </c>
      <c r="B114" s="38">
        <f>'S5 Maquette'!C114</f>
        <v>0</v>
      </c>
      <c r="C114" s="37">
        <f>'S5 Maquette'!F121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 ht="30.65" customHeight="1" x14ac:dyDescent="0.35">
      <c r="A115" s="38">
        <f>'S5 Maquette'!B115</f>
        <v>0</v>
      </c>
      <c r="B115" s="38">
        <f>'S5 Maquette'!C115</f>
        <v>0</v>
      </c>
      <c r="C115" s="37">
        <f>'S5 Maquette'!F122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 ht="30.65" customHeight="1" x14ac:dyDescent="0.35">
      <c r="A116" s="38">
        <f>'S5 Maquette'!B116</f>
        <v>0</v>
      </c>
      <c r="B116" s="38">
        <f>'S5 Maquette'!C116</f>
        <v>0</v>
      </c>
      <c r="C116" s="37">
        <f>'S5 Maquette'!F123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 ht="30.65" customHeight="1" x14ac:dyDescent="0.35">
      <c r="A117" s="38">
        <f>'S5 Maquette'!B117</f>
        <v>0</v>
      </c>
      <c r="B117" s="38">
        <f>'S5 Maquette'!C117</f>
        <v>0</v>
      </c>
      <c r="C117" s="37">
        <f>'S5 Maquette'!F124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 ht="30.65" customHeight="1" x14ac:dyDescent="0.35">
      <c r="A118" s="38">
        <f>'S5 Maquette'!B118</f>
        <v>0</v>
      </c>
      <c r="B118" s="38">
        <f>'S5 Maquette'!C118</f>
        <v>0</v>
      </c>
      <c r="C118" s="37">
        <f>'S5 Maquette'!F125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 ht="30.65" customHeight="1" x14ac:dyDescent="0.35">
      <c r="A119" s="38">
        <f>'S5 Maquette'!B119</f>
        <v>0</v>
      </c>
      <c r="B119" s="38">
        <f>'S5 Maquette'!C119</f>
        <v>0</v>
      </c>
      <c r="C119" s="37">
        <f>'S5 Maquette'!F126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 ht="30.65" customHeight="1" x14ac:dyDescent="0.35">
      <c r="A120" s="38">
        <f>'S5 Maquette'!B120</f>
        <v>0</v>
      </c>
      <c r="B120" s="38">
        <f>'S5 Maquette'!C120</f>
        <v>0</v>
      </c>
      <c r="C120" s="37">
        <f>'S5 Maquette'!F127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 ht="30.65" customHeight="1" x14ac:dyDescent="0.35">
      <c r="A121" s="38">
        <f>'S5 Maquette'!B121</f>
        <v>0</v>
      </c>
      <c r="B121" s="38">
        <f>'S5 Maquette'!C121</f>
        <v>0</v>
      </c>
      <c r="C121" s="37">
        <f>'S5 Maquette'!F128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 ht="30.65" customHeight="1" x14ac:dyDescent="0.35">
      <c r="A122" s="38">
        <f>'S5 Maquette'!B122</f>
        <v>0</v>
      </c>
      <c r="B122" s="38">
        <f>'S5 Maquette'!C122</f>
        <v>0</v>
      </c>
      <c r="C122" s="37">
        <f>'S5 Maquette'!F129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 ht="30.65" customHeight="1" x14ac:dyDescent="0.35">
      <c r="A123" s="38">
        <f>'S5 Maquette'!B123</f>
        <v>0</v>
      </c>
      <c r="B123" s="38">
        <f>'S5 Maquette'!C123</f>
        <v>0</v>
      </c>
      <c r="C123" s="37">
        <f>'S5 Maquette'!F130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 ht="30.65" customHeight="1" x14ac:dyDescent="0.35">
      <c r="A124" s="38">
        <f>'S5 Maquette'!B124</f>
        <v>0</v>
      </c>
      <c r="B124" s="38">
        <f>'S5 Maquette'!C124</f>
        <v>0</v>
      </c>
      <c r="C124" s="37">
        <f>'S5 Maquette'!F131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 ht="30.65" customHeight="1" x14ac:dyDescent="0.35">
      <c r="A125" s="38">
        <f>'S5 Maquette'!B125</f>
        <v>0</v>
      </c>
      <c r="B125" s="38">
        <f>'S5 Maquette'!C125</f>
        <v>0</v>
      </c>
      <c r="C125" s="37">
        <f>'S5 Maquette'!F132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 ht="30.65" customHeight="1" x14ac:dyDescent="0.35">
      <c r="A126" s="38">
        <f>'S5 Maquette'!B126</f>
        <v>0</v>
      </c>
      <c r="B126" s="38">
        <f>'S5 Maquette'!C126</f>
        <v>0</v>
      </c>
      <c r="C126" s="37">
        <f>'S5 Maquette'!F133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 ht="30.65" customHeight="1" x14ac:dyDescent="0.35">
      <c r="A127" s="38">
        <f>'S5 Maquette'!B127</f>
        <v>0</v>
      </c>
      <c r="B127" s="38">
        <f>'S5 Maquette'!C127</f>
        <v>0</v>
      </c>
      <c r="C127" s="37">
        <f>'S5 Maquette'!F134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 ht="30.65" customHeight="1" x14ac:dyDescent="0.35">
      <c r="A128" s="38">
        <f>'S5 Maquette'!B128</f>
        <v>0</v>
      </c>
      <c r="B128" s="38">
        <f>'S5 Maquette'!C128</f>
        <v>0</v>
      </c>
      <c r="C128" s="37">
        <f>'S5 Maquette'!F135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 ht="30.65" customHeight="1" x14ac:dyDescent="0.35">
      <c r="A129" s="38">
        <f>'S5 Maquette'!B129</f>
        <v>0</v>
      </c>
      <c r="B129" s="38">
        <f>'S5 Maquette'!C129</f>
        <v>0</v>
      </c>
      <c r="C129" s="37">
        <f>'S5 Maquette'!F136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 ht="30.65" customHeight="1" x14ac:dyDescent="0.35">
      <c r="A130" s="38">
        <f>'S5 Maquette'!B130</f>
        <v>0</v>
      </c>
      <c r="B130" s="38">
        <f>'S5 Maquette'!C130</f>
        <v>0</v>
      </c>
      <c r="C130" s="37">
        <f>'S5 Maquette'!F137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 ht="30.65" customHeight="1" x14ac:dyDescent="0.35">
      <c r="A131" s="38">
        <f>'S5 Maquette'!B131</f>
        <v>0</v>
      </c>
      <c r="B131" s="38">
        <f>'S5 Maquette'!C131</f>
        <v>0</v>
      </c>
      <c r="C131" s="37">
        <f>'S5 Maquette'!F138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 ht="30.65" customHeight="1" x14ac:dyDescent="0.35">
      <c r="A132" s="38">
        <f>'S5 Maquette'!B132</f>
        <v>0</v>
      </c>
      <c r="B132" s="38">
        <f>'S5 Maquette'!C132</f>
        <v>0</v>
      </c>
      <c r="C132" s="37">
        <f>'S5 Maquette'!F139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 ht="30.65" customHeight="1" x14ac:dyDescent="0.35">
      <c r="A133" s="38">
        <f>'S5 Maquette'!B133</f>
        <v>0</v>
      </c>
      <c r="B133" s="38">
        <f>'S5 Maquette'!C133</f>
        <v>0</v>
      </c>
      <c r="C133" s="37">
        <f>'S5 Maquette'!F140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 ht="30.65" customHeight="1" x14ac:dyDescent="0.35">
      <c r="A134" s="38">
        <f>'S5 Maquette'!B134</f>
        <v>0</v>
      </c>
      <c r="B134" s="38">
        <f>'S5 Maquette'!C134</f>
        <v>0</v>
      </c>
      <c r="C134" s="37">
        <f>'S5 Maquette'!F141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 ht="30.65" customHeight="1" x14ac:dyDescent="0.35">
      <c r="A135" s="38">
        <f>'S5 Maquette'!B135</f>
        <v>0</v>
      </c>
      <c r="B135" s="38">
        <f>'S5 Maquette'!C135</f>
        <v>0</v>
      </c>
      <c r="C135" s="37">
        <f>'S5 Maquette'!F142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 ht="30.65" customHeight="1" x14ac:dyDescent="0.35">
      <c r="A136" s="38">
        <f>'S5 Maquette'!B136</f>
        <v>0</v>
      </c>
      <c r="B136" s="38">
        <f>'S5 Maquette'!C136</f>
        <v>0</v>
      </c>
      <c r="C136" s="37">
        <f>'S5 Maquette'!F143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 ht="30.65" customHeight="1" x14ac:dyDescent="0.35">
      <c r="A137" s="38">
        <f>'S5 Maquette'!B137</f>
        <v>0</v>
      </c>
      <c r="B137" s="38">
        <f>'S5 Maquette'!C137</f>
        <v>0</v>
      </c>
      <c r="C137" s="37">
        <f>'S5 Maquette'!F144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 ht="30.65" customHeight="1" x14ac:dyDescent="0.35">
      <c r="A138" s="38">
        <f>'S5 Maquette'!B138</f>
        <v>0</v>
      </c>
      <c r="B138" s="38">
        <f>'S5 Maquette'!C138</f>
        <v>0</v>
      </c>
      <c r="C138" s="37">
        <f>'S5 Maquette'!F145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 ht="30.65" customHeight="1" x14ac:dyDescent="0.35">
      <c r="A139" s="38">
        <f>'S5 Maquette'!B139</f>
        <v>0</v>
      </c>
      <c r="B139" s="38">
        <f>'S5 Maquette'!C139</f>
        <v>0</v>
      </c>
      <c r="C139" s="37">
        <f>'S5 Maquette'!F146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 ht="30.65" customHeight="1" x14ac:dyDescent="0.35">
      <c r="A140" s="38">
        <f>'S5 Maquette'!B140</f>
        <v>0</v>
      </c>
      <c r="B140" s="38">
        <f>'S5 Maquette'!C140</f>
        <v>0</v>
      </c>
      <c r="C140" s="37">
        <f>'S5 Maquette'!F147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 ht="30.65" customHeight="1" x14ac:dyDescent="0.35">
      <c r="A141" s="38">
        <f>'S5 Maquette'!B141</f>
        <v>0</v>
      </c>
      <c r="B141" s="38">
        <f>'S5 Maquette'!C141</f>
        <v>0</v>
      </c>
      <c r="C141" s="37">
        <f>'S5 Maquette'!F148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 ht="30.65" customHeight="1" x14ac:dyDescent="0.35">
      <c r="A142" s="38">
        <f>'S5 Maquette'!B142</f>
        <v>0</v>
      </c>
      <c r="B142" s="38">
        <f>'S5 Maquette'!C142</f>
        <v>0</v>
      </c>
      <c r="C142" s="37">
        <f>'S5 Maquette'!F149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 ht="30.65" customHeight="1" x14ac:dyDescent="0.35">
      <c r="A143" s="38">
        <f>'S5 Maquette'!B143</f>
        <v>0</v>
      </c>
      <c r="B143" s="38">
        <f>'S5 Maquette'!C143</f>
        <v>0</v>
      </c>
      <c r="C143" s="37">
        <f>'S5 Maquette'!F150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 ht="30.65" customHeight="1" x14ac:dyDescent="0.35">
      <c r="A144" s="38">
        <f>'S5 Maquette'!B144</f>
        <v>0</v>
      </c>
      <c r="B144" s="38">
        <f>'S5 Maquette'!C144</f>
        <v>0</v>
      </c>
      <c r="C144" s="37">
        <f>'S5 Maquette'!F151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 ht="30.65" customHeight="1" x14ac:dyDescent="0.35">
      <c r="A145" s="38">
        <f>'S5 Maquette'!B145</f>
        <v>0</v>
      </c>
      <c r="B145" s="38">
        <f>'S5 Maquette'!C145</f>
        <v>0</v>
      </c>
      <c r="C145" s="37">
        <f>'S5 Maquette'!F152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 ht="30.65" customHeight="1" x14ac:dyDescent="0.35">
      <c r="A146" s="38">
        <f>'S5 Maquette'!B146</f>
        <v>0</v>
      </c>
      <c r="B146" s="38">
        <f>'S5 Maquette'!C146</f>
        <v>0</v>
      </c>
      <c r="C146" s="37">
        <f>'S5 Maquette'!F153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 ht="30.65" customHeight="1" x14ac:dyDescent="0.35">
      <c r="A147" s="38">
        <f>'S5 Maquette'!B147</f>
        <v>0</v>
      </c>
      <c r="B147" s="38">
        <f>'S5 Maquette'!C147</f>
        <v>0</v>
      </c>
      <c r="C147" s="37">
        <f>'S5 Maquette'!F154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 ht="30.65" customHeight="1" x14ac:dyDescent="0.35">
      <c r="A148" s="38">
        <f>'S5 Maquette'!B148</f>
        <v>0</v>
      </c>
      <c r="B148" s="38">
        <f>'S5 Maquette'!C148</f>
        <v>0</v>
      </c>
      <c r="C148" s="37">
        <f>'S5 Maquette'!F155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 ht="30.65" customHeight="1" x14ac:dyDescent="0.35">
      <c r="A149" s="38">
        <f>'S5 Maquette'!B149</f>
        <v>0</v>
      </c>
      <c r="B149" s="38">
        <f>'S5 Maquette'!C149</f>
        <v>0</v>
      </c>
      <c r="C149" s="37">
        <f>'S5 Maquette'!F156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 ht="30.65" customHeight="1" x14ac:dyDescent="0.35">
      <c r="A150" s="38">
        <f>'S5 Maquette'!B150</f>
        <v>0</v>
      </c>
      <c r="B150" s="38">
        <f>'S5 Maquette'!C150</f>
        <v>0</v>
      </c>
      <c r="C150" s="37">
        <f>'S5 Maquette'!F157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 ht="30.65" customHeight="1" x14ac:dyDescent="0.35">
      <c r="A151" s="38">
        <f>'S5 Maquette'!B151</f>
        <v>0</v>
      </c>
      <c r="B151" s="38">
        <f>'S5 Maquette'!C151</f>
        <v>0</v>
      </c>
      <c r="C151" s="37">
        <f>'S5 Maquette'!F158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 ht="30.65" customHeight="1" x14ac:dyDescent="0.35">
      <c r="A152" s="38">
        <f>'S5 Maquette'!B152</f>
        <v>0</v>
      </c>
      <c r="B152" s="38">
        <f>'S5 Maquette'!C152</f>
        <v>0</v>
      </c>
      <c r="C152" s="37">
        <f>'S5 Maquette'!F159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 ht="30.65" customHeight="1" x14ac:dyDescent="0.35">
      <c r="A153" s="38">
        <f>'S5 Maquette'!B153</f>
        <v>0</v>
      </c>
      <c r="B153" s="38">
        <f>'S5 Maquette'!C153</f>
        <v>0</v>
      </c>
      <c r="C153" s="37">
        <f>'S5 Maquette'!F160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 ht="30.65" customHeight="1" x14ac:dyDescent="0.35">
      <c r="A154" s="38">
        <f>'S5 Maquette'!B154</f>
        <v>0</v>
      </c>
      <c r="B154" s="38">
        <f>'S5 Maquette'!C154</f>
        <v>0</v>
      </c>
      <c r="C154" s="37">
        <f>'S5 Maquette'!F161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 ht="30.65" customHeight="1" x14ac:dyDescent="0.35">
      <c r="A155" s="38">
        <f>'S5 Maquette'!B155</f>
        <v>0</v>
      </c>
      <c r="B155" s="38">
        <f>'S5 Maquette'!C155</f>
        <v>0</v>
      </c>
      <c r="C155" s="37">
        <f>'S5 Maquette'!F162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 ht="30.65" customHeight="1" x14ac:dyDescent="0.35">
      <c r="A156" s="38">
        <f>'S5 Maquette'!B156</f>
        <v>0</v>
      </c>
      <c r="B156" s="38">
        <f>'S5 Maquette'!C156</f>
        <v>0</v>
      </c>
      <c r="C156" s="37">
        <f>'S5 Maquette'!F163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 ht="30.65" customHeight="1" x14ac:dyDescent="0.35">
      <c r="A157" s="38">
        <f>'S5 Maquette'!B164</f>
        <v>0</v>
      </c>
      <c r="B157" s="38">
        <f>'S5 Maquette'!C164</f>
        <v>0</v>
      </c>
      <c r="C157" s="37">
        <f>'S5 Maquette'!F164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 ht="30.65" customHeight="1" x14ac:dyDescent="0.35">
      <c r="A158" s="38">
        <f>'S5 Maquette'!B165</f>
        <v>0</v>
      </c>
      <c r="B158" s="38">
        <f>'S5 Maquette'!C165</f>
        <v>0</v>
      </c>
      <c r="C158" s="37">
        <f>'S5 Maquette'!F165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 ht="30.65" customHeight="1" x14ac:dyDescent="0.35">
      <c r="A159" s="38">
        <f>'S5 Maquette'!B166</f>
        <v>0</v>
      </c>
      <c r="B159" s="38">
        <f>'S5 Maquette'!C166</f>
        <v>0</v>
      </c>
      <c r="C159" s="37">
        <f>'S5 Maquette'!F166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 ht="30.65" customHeight="1" x14ac:dyDescent="0.35">
      <c r="A160" s="38">
        <f>'S5 Maquette'!B167</f>
        <v>0</v>
      </c>
      <c r="B160" s="38">
        <f>'S5 Maquette'!C167</f>
        <v>0</v>
      </c>
      <c r="C160" s="37">
        <f>'S5 Maquette'!F167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 ht="30.65" customHeight="1" x14ac:dyDescent="0.35">
      <c r="A161" s="38">
        <f>'S5 Maquette'!B168</f>
        <v>0</v>
      </c>
      <c r="B161" s="38">
        <f>'S5 Maquette'!C168</f>
        <v>0</v>
      </c>
      <c r="C161" s="37">
        <f>'S5 Maquette'!F168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 ht="30.65" customHeight="1" x14ac:dyDescent="0.35">
      <c r="A162" s="38">
        <f>'S5 Maquette'!B169</f>
        <v>0</v>
      </c>
      <c r="B162" s="38">
        <f>'S5 Maquette'!C169</f>
        <v>0</v>
      </c>
      <c r="C162" s="37">
        <f>'S5 Maquette'!F169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 ht="30.65" customHeight="1" x14ac:dyDescent="0.35">
      <c r="A163" s="38">
        <f>'S5 Maquette'!B170</f>
        <v>0</v>
      </c>
      <c r="B163" s="38">
        <f>'S5 Maquette'!C170</f>
        <v>0</v>
      </c>
      <c r="C163" s="37">
        <f>'S5 Maquette'!F170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 ht="30.65" customHeight="1" x14ac:dyDescent="0.35">
      <c r="A164" s="38">
        <f>'S5 Maquette'!B171</f>
        <v>0</v>
      </c>
      <c r="B164" s="38">
        <f>'S5 Maquette'!C171</f>
        <v>0</v>
      </c>
      <c r="C164" s="37">
        <f>'S5 Maquette'!F171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 ht="30.65" customHeight="1" x14ac:dyDescent="0.35">
      <c r="A165" s="38">
        <f>'S5 Maquette'!B172</f>
        <v>0</v>
      </c>
      <c r="B165" s="38">
        <f>'S5 Maquette'!C172</f>
        <v>0</v>
      </c>
      <c r="C165" s="37">
        <f>'S5 Maquette'!F172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 ht="30.65" customHeight="1" x14ac:dyDescent="0.35">
      <c r="A166" s="38">
        <f>'S5 Maquette'!B173</f>
        <v>0</v>
      </c>
      <c r="B166" s="38">
        <f>'S5 Maquette'!C173</f>
        <v>0</v>
      </c>
      <c r="C166" s="37">
        <f>'S5 Maquette'!F173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 ht="30.65" customHeight="1" x14ac:dyDescent="0.35">
      <c r="A167" s="38">
        <f>'S5 Maquette'!B174</f>
        <v>0</v>
      </c>
      <c r="B167" s="38">
        <f>'S5 Maquette'!C174</f>
        <v>0</v>
      </c>
      <c r="C167" s="37">
        <f>'S5 Maquette'!F174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 ht="30.65" customHeight="1" x14ac:dyDescent="0.35">
      <c r="A168" s="38">
        <f>'S5 Maquette'!B175</f>
        <v>0</v>
      </c>
      <c r="B168" s="38">
        <f>'S5 Maquette'!C175</f>
        <v>0</v>
      </c>
      <c r="C168" s="37">
        <f>'S5 Maquette'!F175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 ht="30.65" customHeight="1" x14ac:dyDescent="0.35">
      <c r="A169" s="38">
        <f>'S5 Maquette'!B176</f>
        <v>0</v>
      </c>
      <c r="B169" s="38">
        <f>'S5 Maquette'!C176</f>
        <v>0</v>
      </c>
      <c r="C169" s="37">
        <f>'S5 Maquette'!F176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 ht="30.65" customHeight="1" x14ac:dyDescent="0.35">
      <c r="A170" s="38">
        <f>'S5 Maquette'!B177</f>
        <v>0</v>
      </c>
      <c r="B170" s="38">
        <f>'S5 Maquette'!C177</f>
        <v>0</v>
      </c>
      <c r="C170" s="37">
        <f>'S5 Maquette'!F177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 ht="30.65" customHeight="1" x14ac:dyDescent="0.35">
      <c r="A171" s="38">
        <f>'S5 Maquette'!B178</f>
        <v>0</v>
      </c>
      <c r="B171" s="38">
        <f>'S5 Maquette'!C178</f>
        <v>0</v>
      </c>
      <c r="C171" s="37">
        <f>'S5 Maquette'!F178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 ht="30.65" customHeight="1" x14ac:dyDescent="0.35">
      <c r="A172" s="38">
        <f>'S5 Maquette'!B179</f>
        <v>0</v>
      </c>
      <c r="B172" s="38">
        <f>'S5 Maquette'!C179</f>
        <v>0</v>
      </c>
      <c r="C172" s="37">
        <f>'S5 Maquette'!F179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 ht="30.65" customHeight="1" x14ac:dyDescent="0.35">
      <c r="A173" s="38">
        <f>'S5 Maquette'!B180</f>
        <v>0</v>
      </c>
      <c r="B173" s="38">
        <f>'S5 Maquette'!C180</f>
        <v>0</v>
      </c>
      <c r="C173" s="37">
        <f>'S5 Maquette'!F180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 ht="30.65" customHeight="1" x14ac:dyDescent="0.35">
      <c r="A174" s="38">
        <f>'S5 Maquette'!B181</f>
        <v>0</v>
      </c>
      <c r="B174" s="38">
        <f>'S5 Maquette'!C181</f>
        <v>0</v>
      </c>
      <c r="C174" s="37">
        <f>'S5 Maquette'!F181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 ht="30.65" customHeight="1" x14ac:dyDescent="0.35">
      <c r="A175" s="38">
        <f>'S5 Maquette'!B182</f>
        <v>0</v>
      </c>
      <c r="B175" s="38">
        <f>'S5 Maquette'!C182</f>
        <v>0</v>
      </c>
      <c r="C175" s="37">
        <f>'S5 Maquette'!F182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 ht="30.65" customHeight="1" x14ac:dyDescent="0.35">
      <c r="A176" s="38">
        <f>'S5 Maquette'!B183</f>
        <v>0</v>
      </c>
      <c r="B176" s="38">
        <f>'S5 Maquette'!C183</f>
        <v>0</v>
      </c>
      <c r="C176" s="37">
        <f>'S5 Maquette'!F183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 ht="30.65" customHeight="1" x14ac:dyDescent="0.35">
      <c r="A177" s="38">
        <f>'S5 Maquette'!B184</f>
        <v>0</v>
      </c>
      <c r="B177" s="38">
        <f>'S5 Maquette'!C184</f>
        <v>0</v>
      </c>
      <c r="C177" s="37">
        <f>'S5 Maquette'!F184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 ht="30.65" customHeight="1" x14ac:dyDescent="0.35">
      <c r="A178" s="38">
        <f>'S5 Maquette'!B185</f>
        <v>0</v>
      </c>
      <c r="B178" s="38">
        <f>'S5 Maquette'!C185</f>
        <v>0</v>
      </c>
      <c r="C178" s="37">
        <f>'S5 Maquette'!F185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 ht="30.65" customHeight="1" x14ac:dyDescent="0.35">
      <c r="A179" s="38">
        <f>'S5 Maquette'!B186</f>
        <v>0</v>
      </c>
      <c r="B179" s="38">
        <f>'S5 Maquette'!C186</f>
        <v>0</v>
      </c>
      <c r="C179" s="37">
        <f>'S5 Maquette'!F186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 ht="30.65" customHeight="1" x14ac:dyDescent="0.35">
      <c r="A180" s="38">
        <f>'S5 Maquette'!B187</f>
        <v>0</v>
      </c>
      <c r="B180" s="38">
        <f>'S5 Maquette'!C187</f>
        <v>0</v>
      </c>
      <c r="C180" s="37">
        <f>'S5 Maquette'!F187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 ht="30.65" customHeight="1" x14ac:dyDescent="0.35">
      <c r="A181" s="38">
        <f>'S5 Maquette'!B188</f>
        <v>0</v>
      </c>
      <c r="B181" s="38">
        <f>'S5 Maquette'!C188</f>
        <v>0</v>
      </c>
      <c r="C181" s="37">
        <f>'S5 Maquette'!F188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 ht="30.65" customHeight="1" x14ac:dyDescent="0.35">
      <c r="A182" s="38">
        <f>'S5 Maquette'!B189</f>
        <v>0</v>
      </c>
      <c r="B182" s="38">
        <f>'S5 Maquette'!C189</f>
        <v>0</v>
      </c>
      <c r="C182" s="37">
        <f>'S5 Maquette'!F189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 ht="30.65" customHeight="1" x14ac:dyDescent="0.35">
      <c r="A183" s="38">
        <f>'S5 Maquette'!B190</f>
        <v>0</v>
      </c>
      <c r="B183" s="38">
        <f>'S5 Maquette'!C190</f>
        <v>0</v>
      </c>
      <c r="C183" s="37">
        <f>'S5 Maquette'!F190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 ht="30.65" customHeight="1" x14ac:dyDescent="0.35">
      <c r="A184" s="38">
        <f>'S5 Maquette'!B191</f>
        <v>0</v>
      </c>
      <c r="B184" s="38">
        <f>'S5 Maquette'!C191</f>
        <v>0</v>
      </c>
      <c r="C184" s="37">
        <f>'S5 Maquette'!F191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 ht="30.65" customHeight="1" x14ac:dyDescent="0.35">
      <c r="A185" s="38">
        <f>'S5 Maquette'!B192</f>
        <v>0</v>
      </c>
      <c r="B185" s="38">
        <f>'S5 Maquette'!C192</f>
        <v>0</v>
      </c>
      <c r="C185" s="37">
        <f>'S5 Maquette'!F192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 ht="30.65" customHeight="1" x14ac:dyDescent="0.35">
      <c r="A186" s="38">
        <f>'S5 Maquette'!B193</f>
        <v>0</v>
      </c>
      <c r="B186" s="38">
        <f>'S5 Maquette'!C193</f>
        <v>0</v>
      </c>
      <c r="C186" s="37">
        <f>'S5 Maquette'!F193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 ht="30.65" customHeight="1" x14ac:dyDescent="0.35">
      <c r="A187" s="38">
        <f>'S5 Maquette'!B194</f>
        <v>0</v>
      </c>
      <c r="B187" s="38">
        <f>'S5 Maquette'!C194</f>
        <v>0</v>
      </c>
      <c r="C187" s="37">
        <f>'S5 Maquette'!F194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 ht="30.65" customHeight="1" x14ac:dyDescent="0.35">
      <c r="A188" s="38">
        <f>'S5 Maquette'!B195</f>
        <v>0</v>
      </c>
      <c r="B188" s="38">
        <f>'S5 Maquette'!C195</f>
        <v>0</v>
      </c>
      <c r="C188" s="37">
        <f>'S5 Maquette'!F195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 ht="30.65" customHeight="1" x14ac:dyDescent="0.35">
      <c r="A189" s="38">
        <f>'S5 Maquette'!B196</f>
        <v>0</v>
      </c>
      <c r="B189" s="38">
        <f>'S5 Maquette'!C196</f>
        <v>0</v>
      </c>
      <c r="C189" s="37">
        <f>'S5 Maquette'!F196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 ht="30.65" customHeight="1" x14ac:dyDescent="0.35">
      <c r="A190" s="38">
        <f>'S5 Maquette'!B197</f>
        <v>0</v>
      </c>
      <c r="B190" s="38">
        <f>'S5 Maquette'!C197</f>
        <v>0</v>
      </c>
      <c r="C190" s="37">
        <f>'S5 Maquette'!F197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 ht="30.65" customHeight="1" x14ac:dyDescent="0.35">
      <c r="A191" s="38">
        <f>'S5 Maquette'!B198</f>
        <v>0</v>
      </c>
      <c r="B191" s="38">
        <f>'S5 Maquette'!C198</f>
        <v>0</v>
      </c>
      <c r="C191" s="37">
        <f>'S5 Maquette'!F198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 ht="30.65" customHeight="1" x14ac:dyDescent="0.35">
      <c r="A192" s="38">
        <f>'S5 Maquette'!B199</f>
        <v>0</v>
      </c>
      <c r="B192" s="38">
        <f>'S5 Maquette'!C199</f>
        <v>0</v>
      </c>
      <c r="C192" s="37">
        <f>'S5 Maquette'!F199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 ht="30.65" customHeight="1" x14ac:dyDescent="0.35">
      <c r="A193" s="38">
        <f>'S5 Maquette'!B200</f>
        <v>0</v>
      </c>
      <c r="B193" s="38">
        <f>'S5 Maquette'!C200</f>
        <v>0</v>
      </c>
      <c r="C193" s="37">
        <f>'S5 Maquette'!F200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 ht="30.65" customHeight="1" x14ac:dyDescent="0.35">
      <c r="A194" s="38">
        <f>'S5 Maquette'!B201</f>
        <v>0</v>
      </c>
      <c r="B194" s="38">
        <f>'S5 Maquette'!C201</f>
        <v>0</v>
      </c>
      <c r="C194" s="37">
        <f>'S5 Maquette'!F201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 ht="30.65" customHeight="1" x14ac:dyDescent="0.35">
      <c r="A195" s="38">
        <f>'S5 Maquette'!B202</f>
        <v>0</v>
      </c>
      <c r="B195" s="38">
        <f>'S5 Maquette'!C202</f>
        <v>0</v>
      </c>
      <c r="C195" s="37">
        <f>'S5 Maquette'!F202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 ht="30.65" customHeight="1" x14ac:dyDescent="0.35">
      <c r="A196" s="38">
        <f>'S5 Maquette'!B203</f>
        <v>0</v>
      </c>
      <c r="B196" s="38">
        <f>'S5 Maquette'!C203</f>
        <v>0</v>
      </c>
      <c r="C196" s="37">
        <f>'S5 Maquette'!F203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 ht="30.65" customHeight="1" x14ac:dyDescent="0.35">
      <c r="A197" s="38">
        <f>'S5 Maquette'!B204</f>
        <v>0</v>
      </c>
      <c r="B197" s="38">
        <f>'S5 Maquette'!C204</f>
        <v>0</v>
      </c>
      <c r="C197" s="37">
        <f>'S5 Maquette'!F204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 ht="30.65" customHeight="1" x14ac:dyDescent="0.35">
      <c r="A198" s="38">
        <f>'S5 Maquette'!B205</f>
        <v>0</v>
      </c>
      <c r="B198" s="38">
        <f>'S5 Maquette'!C205</f>
        <v>0</v>
      </c>
      <c r="C198" s="37">
        <f>'S5 Maquette'!F205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 ht="30.65" customHeight="1" x14ac:dyDescent="0.35">
      <c r="A199" s="38">
        <f>'S5 Maquette'!B206</f>
        <v>0</v>
      </c>
      <c r="B199" s="38">
        <f>'S5 Maquette'!C206</f>
        <v>0</v>
      </c>
      <c r="C199" s="37">
        <f>'S5 Maquette'!F206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 ht="30.65" customHeight="1" x14ac:dyDescent="0.35">
      <c r="A200" s="38">
        <f>'S5 Maquette'!B207</f>
        <v>0</v>
      </c>
      <c r="B200" s="38">
        <f>'S5 Maquette'!C207</f>
        <v>0</v>
      </c>
      <c r="C200" s="37">
        <f>'S5 Maquette'!F207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 ht="30.65" customHeight="1" x14ac:dyDescent="0.35">
      <c r="A201" s="38">
        <f>'S5 Maquette'!B208</f>
        <v>0</v>
      </c>
      <c r="B201" s="38">
        <f>'S5 Maquette'!C208</f>
        <v>0</v>
      </c>
      <c r="C201" s="37">
        <f>'S5 Maquette'!F208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 ht="30.65" customHeight="1" x14ac:dyDescent="0.35">
      <c r="A202" s="38">
        <f>'S5 Maquette'!B209</f>
        <v>0</v>
      </c>
      <c r="B202" s="38">
        <f>'S5 Maquette'!C209</f>
        <v>0</v>
      </c>
      <c r="C202" s="37">
        <f>'S5 Maquette'!F209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 ht="30.65" customHeight="1" x14ac:dyDescent="0.35">
      <c r="A203" s="38">
        <f>'S5 Maquette'!B210</f>
        <v>0</v>
      </c>
      <c r="B203" s="38">
        <f>'S5 Maquette'!C210</f>
        <v>0</v>
      </c>
      <c r="C203" s="37">
        <f>'S5 Maquette'!F210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 ht="30.65" customHeight="1" x14ac:dyDescent="0.35">
      <c r="A204" s="38">
        <f>'S5 Maquette'!B211</f>
        <v>0</v>
      </c>
      <c r="B204" s="38">
        <f>'S5 Maquette'!C211</f>
        <v>0</v>
      </c>
      <c r="C204" s="37">
        <f>'S5 Maquette'!F211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 ht="30.65" customHeight="1" x14ac:dyDescent="0.35">
      <c r="A205" s="38">
        <f>'S5 Maquette'!B212</f>
        <v>0</v>
      </c>
      <c r="B205" s="38">
        <f>'S5 Maquette'!C212</f>
        <v>0</v>
      </c>
      <c r="C205" s="37">
        <f>'S5 Maquette'!F212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 ht="30.65" customHeight="1" x14ac:dyDescent="0.35">
      <c r="A206" s="38">
        <f>'S5 Maquette'!B213</f>
        <v>0</v>
      </c>
      <c r="B206" s="38">
        <f>'S5 Maquette'!C213</f>
        <v>0</v>
      </c>
      <c r="C206" s="37">
        <f>'S5 Maquette'!F213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 ht="30.65" customHeight="1" x14ac:dyDescent="0.35">
      <c r="A207" s="38">
        <f>'S5 Maquette'!B214</f>
        <v>0</v>
      </c>
      <c r="B207" s="38">
        <f>'S5 Maquette'!C214</f>
        <v>0</v>
      </c>
      <c r="C207" s="37">
        <f>'S5 Maquette'!F214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 ht="30.65" customHeight="1" x14ac:dyDescent="0.35">
      <c r="A208" s="38">
        <f>'S5 Maquette'!B215</f>
        <v>0</v>
      </c>
      <c r="B208" s="38">
        <f>'S5 Maquette'!C215</f>
        <v>0</v>
      </c>
      <c r="C208" s="37">
        <f>'S5 Maquette'!F215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 ht="30.65" customHeight="1" x14ac:dyDescent="0.35">
      <c r="A209" s="38">
        <f>'S5 Maquette'!B216</f>
        <v>0</v>
      </c>
      <c r="B209" s="38">
        <f>'S5 Maquette'!C216</f>
        <v>0</v>
      </c>
      <c r="C209" s="37">
        <f>'S5 Maquette'!F216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 ht="30.65" customHeight="1" x14ac:dyDescent="0.35">
      <c r="A210" s="38">
        <f>'S5 Maquette'!B217</f>
        <v>0</v>
      </c>
      <c r="B210" s="38">
        <f>'S5 Maquette'!C217</f>
        <v>0</v>
      </c>
      <c r="C210" s="37">
        <f>'S5 Maquette'!F217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 ht="30.65" customHeight="1" x14ac:dyDescent="0.35">
      <c r="A211" s="38">
        <f>'S5 Maquette'!B218</f>
        <v>0</v>
      </c>
      <c r="B211" s="38">
        <f>'S5 Maquette'!C218</f>
        <v>0</v>
      </c>
      <c r="C211" s="37">
        <f>'S5 Maquette'!F218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 ht="30.65" customHeight="1" x14ac:dyDescent="0.35">
      <c r="A212" s="38">
        <f>'S5 Maquette'!B219</f>
        <v>0</v>
      </c>
      <c r="B212" s="38">
        <f>'S5 Maquette'!C219</f>
        <v>0</v>
      </c>
      <c r="C212" s="37">
        <f>'S5 Maquette'!F219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 ht="30.65" customHeight="1" x14ac:dyDescent="0.35">
      <c r="A213" s="38">
        <f>'S5 Maquette'!B220</f>
        <v>0</v>
      </c>
      <c r="B213" s="38">
        <f>'S5 Maquette'!C220</f>
        <v>0</v>
      </c>
      <c r="C213" s="37">
        <f>'S5 Maquette'!F220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 ht="30.65" customHeight="1" x14ac:dyDescent="0.35">
      <c r="A214" s="38">
        <f>'S5 Maquette'!B221</f>
        <v>0</v>
      </c>
      <c r="B214" s="38">
        <f>'S5 Maquette'!C221</f>
        <v>0</v>
      </c>
      <c r="C214" s="37">
        <f>'S5 Maquette'!F221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 ht="30.65" customHeight="1" x14ac:dyDescent="0.35">
      <c r="A215" s="38">
        <f>'S5 Maquette'!B222</f>
        <v>0</v>
      </c>
      <c r="B215" s="38">
        <f>'S5 Maquette'!C222</f>
        <v>0</v>
      </c>
      <c r="C215" s="37">
        <f>'S5 Maquette'!F222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 ht="30.65" customHeight="1" x14ac:dyDescent="0.35">
      <c r="A216" s="38">
        <f>'S5 Maquette'!B223</f>
        <v>0</v>
      </c>
      <c r="B216" s="38">
        <f>'S5 Maquette'!C223</f>
        <v>0</v>
      </c>
      <c r="C216" s="37">
        <f>'S5 Maquette'!F223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 ht="30.65" customHeight="1" x14ac:dyDescent="0.35">
      <c r="A217" s="38">
        <f>'S5 Maquette'!B224</f>
        <v>0</v>
      </c>
      <c r="B217" s="38">
        <f>'S5 Maquette'!C224</f>
        <v>0</v>
      </c>
      <c r="C217" s="37">
        <f>'S5 Maquette'!F224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 ht="30.65" customHeight="1" x14ac:dyDescent="0.35">
      <c r="A218" s="38">
        <f>'S5 Maquette'!B225</f>
        <v>0</v>
      </c>
      <c r="B218" s="38">
        <f>'S5 Maquette'!C225</f>
        <v>0</v>
      </c>
      <c r="C218" s="37">
        <f>'S5 Maquette'!F225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 ht="30.65" customHeight="1" x14ac:dyDescent="0.35">
      <c r="A219" s="38">
        <f>'S5 Maquette'!B226</f>
        <v>0</v>
      </c>
      <c r="B219" s="38">
        <f>'S5 Maquette'!C226</f>
        <v>0</v>
      </c>
      <c r="C219" s="37">
        <f>'S5 Maquette'!F226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 ht="30.65" customHeight="1" x14ac:dyDescent="0.35">
      <c r="A220" s="38">
        <f>'S5 Maquette'!B227</f>
        <v>0</v>
      </c>
      <c r="B220" s="38">
        <f>'S5 Maquette'!C227</f>
        <v>0</v>
      </c>
      <c r="C220" s="37">
        <f>'S5 Maquette'!F227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 ht="30.65" customHeight="1" x14ac:dyDescent="0.35">
      <c r="A221" s="38">
        <f>'S5 Maquette'!B228</f>
        <v>0</v>
      </c>
      <c r="B221" s="38">
        <f>'S5 Maquette'!C228</f>
        <v>0</v>
      </c>
      <c r="C221" s="37">
        <f>'S5 Maquette'!F228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 ht="30.65" customHeight="1" x14ac:dyDescent="0.35">
      <c r="A222" s="38">
        <f>'S5 Maquette'!B229</f>
        <v>0</v>
      </c>
      <c r="B222" s="38">
        <f>'S5 Maquette'!C229</f>
        <v>0</v>
      </c>
      <c r="C222" s="37">
        <f>'S5 Maquette'!F229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 ht="30.65" customHeight="1" x14ac:dyDescent="0.35">
      <c r="A223" s="38">
        <f>'S5 Maquette'!B230</f>
        <v>0</v>
      </c>
      <c r="B223" s="38">
        <f>'S5 Maquette'!C230</f>
        <v>0</v>
      </c>
      <c r="C223" s="37">
        <f>'S5 Maquette'!F230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 ht="30.65" customHeight="1" x14ac:dyDescent="0.35">
      <c r="A224" s="38">
        <f>'S5 Maquette'!B231</f>
        <v>0</v>
      </c>
      <c r="B224" s="38">
        <f>'S5 Maquette'!C231</f>
        <v>0</v>
      </c>
      <c r="C224" s="37">
        <f>'S5 Maquette'!F231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 ht="30.65" customHeight="1" x14ac:dyDescent="0.35">
      <c r="A225" s="38">
        <f>'S5 Maquette'!B232</f>
        <v>0</v>
      </c>
      <c r="B225" s="38">
        <f>'S5 Maquette'!C232</f>
        <v>0</v>
      </c>
      <c r="C225" s="37">
        <f>'S5 Maquette'!F232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 ht="30.65" customHeight="1" x14ac:dyDescent="0.35">
      <c r="A226" s="38">
        <f>'S5 Maquette'!B233</f>
        <v>0</v>
      </c>
      <c r="B226" s="38">
        <f>'S5 Maquette'!C233</f>
        <v>0</v>
      </c>
      <c r="C226" s="37">
        <f>'S5 Maquette'!F233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 ht="30.65" customHeight="1" x14ac:dyDescent="0.35">
      <c r="A227" s="38">
        <f>'S5 Maquette'!B234</f>
        <v>0</v>
      </c>
      <c r="B227" s="38">
        <f>'S5 Maquette'!C234</f>
        <v>0</v>
      </c>
      <c r="C227" s="37">
        <f>'S5 Maquette'!F234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 ht="30.65" customHeight="1" x14ac:dyDescent="0.35">
      <c r="A228" s="38">
        <f>'S5 Maquette'!B235</f>
        <v>0</v>
      </c>
      <c r="B228" s="38">
        <f>'S5 Maquette'!C235</f>
        <v>0</v>
      </c>
      <c r="C228" s="37">
        <f>'S5 Maquette'!F235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 ht="30.65" customHeight="1" x14ac:dyDescent="0.35">
      <c r="A229" s="38">
        <f>'S5 Maquette'!B236</f>
        <v>0</v>
      </c>
      <c r="B229" s="38">
        <f>'S5 Maquette'!C236</f>
        <v>0</v>
      </c>
      <c r="C229" s="37">
        <f>'S5 Maquette'!F236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 ht="30.65" customHeight="1" x14ac:dyDescent="0.35">
      <c r="A230" s="38">
        <f>'S5 Maquette'!B237</f>
        <v>0</v>
      </c>
      <c r="B230" s="38">
        <f>'S5 Maquette'!C237</f>
        <v>0</v>
      </c>
      <c r="C230" s="37">
        <f>'S5 Maquette'!F237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 ht="30.65" customHeight="1" x14ac:dyDescent="0.35">
      <c r="A231" s="38">
        <f>'S5 Maquette'!B238</f>
        <v>0</v>
      </c>
      <c r="B231" s="38">
        <f>'S5 Maquette'!C238</f>
        <v>0</v>
      </c>
      <c r="C231" s="37">
        <f>'S5 Maquette'!F238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 ht="30.65" customHeight="1" x14ac:dyDescent="0.35">
      <c r="A232" s="38">
        <f>'S5 Maquette'!B239</f>
        <v>0</v>
      </c>
      <c r="B232" s="38">
        <f>'S5 Maquette'!C239</f>
        <v>0</v>
      </c>
      <c r="C232" s="37">
        <f>'S5 Maquette'!F239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 ht="30.65" customHeight="1" x14ac:dyDescent="0.35">
      <c r="A233" s="38">
        <f>'S5 Maquette'!B240</f>
        <v>0</v>
      </c>
      <c r="B233" s="38">
        <f>'S5 Maquette'!C240</f>
        <v>0</v>
      </c>
      <c r="C233" s="37">
        <f>'S5 Maquette'!F240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 ht="30.65" customHeight="1" x14ac:dyDescent="0.35">
      <c r="A234" s="38">
        <f>'S5 Maquette'!B241</f>
        <v>0</v>
      </c>
      <c r="B234" s="38">
        <f>'S5 Maquette'!C241</f>
        <v>0</v>
      </c>
      <c r="C234" s="37">
        <f>'S5 Maquette'!F241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 ht="30.65" customHeight="1" x14ac:dyDescent="0.35">
      <c r="A235" s="38">
        <f>'S5 Maquette'!B242</f>
        <v>0</v>
      </c>
      <c r="B235" s="38">
        <f>'S5 Maquette'!C242</f>
        <v>0</v>
      </c>
      <c r="C235" s="37">
        <f>'S5 Maquette'!F242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 ht="30.65" customHeight="1" x14ac:dyDescent="0.35">
      <c r="A236" s="38">
        <f>'S5 Maquette'!B243</f>
        <v>0</v>
      </c>
      <c r="B236" s="38">
        <f>'S5 Maquette'!C243</f>
        <v>0</v>
      </c>
      <c r="C236" s="37">
        <f>'S5 Maquette'!F243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 ht="30.65" customHeight="1" x14ac:dyDescent="0.35">
      <c r="A237" s="38">
        <f>'S5 Maquette'!B244</f>
        <v>0</v>
      </c>
      <c r="B237" s="38">
        <f>'S5 Maquette'!C244</f>
        <v>0</v>
      </c>
      <c r="C237" s="37">
        <f>'S5 Maquette'!F244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 ht="30.65" customHeight="1" x14ac:dyDescent="0.35">
      <c r="A238" s="38">
        <f>'S5 Maquette'!B245</f>
        <v>0</v>
      </c>
      <c r="B238" s="38">
        <f>'S5 Maquette'!C245</f>
        <v>0</v>
      </c>
      <c r="C238" s="37">
        <f>'S5 Maquette'!F245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 ht="30.65" customHeight="1" x14ac:dyDescent="0.35">
      <c r="A239" s="38">
        <f>'S5 Maquette'!B246</f>
        <v>0</v>
      </c>
      <c r="B239" s="38">
        <f>'S5 Maquette'!C246</f>
        <v>0</v>
      </c>
      <c r="C239" s="37">
        <f>'S5 Maquette'!F246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 ht="30.65" customHeight="1" x14ac:dyDescent="0.35">
      <c r="A240" s="38">
        <f>'S5 Maquette'!B247</f>
        <v>0</v>
      </c>
      <c r="B240" s="38">
        <f>'S5 Maquette'!C247</f>
        <v>0</v>
      </c>
      <c r="C240" s="37">
        <f>'S5 Maquette'!F247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 ht="30.65" customHeight="1" x14ac:dyDescent="0.35">
      <c r="A241" s="38">
        <f>'S5 Maquette'!B248</f>
        <v>0</v>
      </c>
      <c r="B241" s="38">
        <f>'S5 Maquette'!C248</f>
        <v>0</v>
      </c>
      <c r="C241" s="37">
        <f>'S5 Maquette'!F248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 ht="30.65" customHeight="1" x14ac:dyDescent="0.35">
      <c r="A242" s="38">
        <f>'S5 Maquette'!B249</f>
        <v>0</v>
      </c>
      <c r="B242" s="38">
        <f>'S5 Maquette'!C249</f>
        <v>0</v>
      </c>
      <c r="C242" s="37">
        <f>'S5 Maquette'!F249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 ht="30.65" customHeight="1" x14ac:dyDescent="0.35">
      <c r="A243" s="38">
        <f>'S5 Maquette'!B250</f>
        <v>0</v>
      </c>
      <c r="B243" s="38">
        <f>'S5 Maquette'!C250</f>
        <v>0</v>
      </c>
      <c r="C243" s="37">
        <f>'S5 Maquette'!F250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 ht="30.65" customHeight="1" x14ac:dyDescent="0.35">
      <c r="A244" s="38">
        <f>'S5 Maquette'!B251</f>
        <v>0</v>
      </c>
      <c r="B244" s="38">
        <f>'S5 Maquette'!C251</f>
        <v>0</v>
      </c>
      <c r="C244" s="37">
        <f>'S5 Maquette'!F251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 ht="30.65" customHeight="1" x14ac:dyDescent="0.35">
      <c r="A245" s="38">
        <f>'S5 Maquette'!B252</f>
        <v>0</v>
      </c>
      <c r="B245" s="38">
        <f>'S5 Maquette'!C252</f>
        <v>0</v>
      </c>
      <c r="C245" s="37">
        <f>'S5 Maquette'!F252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 ht="30.65" customHeight="1" x14ac:dyDescent="0.35">
      <c r="A246" s="38">
        <f>'S5 Maquette'!B253</f>
        <v>0</v>
      </c>
      <c r="B246" s="38">
        <f>'S5 Maquette'!C253</f>
        <v>0</v>
      </c>
      <c r="C246" s="37">
        <f>'S5 Maquette'!F253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 ht="30.65" customHeight="1" x14ac:dyDescent="0.35">
      <c r="A247" s="38">
        <f>'S5 Maquette'!B254</f>
        <v>0</v>
      </c>
      <c r="B247" s="38">
        <f>'S5 Maquette'!C254</f>
        <v>0</v>
      </c>
      <c r="C247" s="37">
        <f>'S5 Maquette'!F254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 ht="30.65" customHeight="1" x14ac:dyDescent="0.35">
      <c r="A248" s="38">
        <f>'S5 Maquette'!B255</f>
        <v>0</v>
      </c>
      <c r="B248" s="38">
        <f>'S5 Maquette'!C255</f>
        <v>0</v>
      </c>
      <c r="C248" s="37">
        <f>'S5 Maquette'!F255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 ht="30.65" customHeight="1" x14ac:dyDescent="0.35">
      <c r="A249" s="38">
        <f>'S5 Maquette'!B256</f>
        <v>0</v>
      </c>
      <c r="B249" s="38">
        <f>'S5 Maquette'!C256</f>
        <v>0</v>
      </c>
      <c r="C249" s="37">
        <f>'S5 Maquette'!F256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 ht="30.65" customHeight="1" x14ac:dyDescent="0.35">
      <c r="A250" s="38">
        <f>'S5 Maquette'!B257</f>
        <v>0</v>
      </c>
      <c r="B250" s="38">
        <f>'S5 Maquette'!C257</f>
        <v>0</v>
      </c>
      <c r="C250" s="37">
        <f>'S5 Maquette'!F257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 ht="30.65" customHeight="1" x14ac:dyDescent="0.35">
      <c r="A251" s="38">
        <f>'S5 Maquette'!B258</f>
        <v>0</v>
      </c>
      <c r="B251" s="38">
        <f>'S5 Maquette'!C258</f>
        <v>0</v>
      </c>
      <c r="C251" s="37">
        <f>'S5 Maquette'!F258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 ht="30.65" customHeight="1" x14ac:dyDescent="0.35">
      <c r="A252" s="38">
        <f>'S5 Maquette'!B259</f>
        <v>0</v>
      </c>
      <c r="B252" s="38">
        <f>'S5 Maquette'!C259</f>
        <v>0</v>
      </c>
      <c r="C252" s="37">
        <f>'S5 Maquette'!F259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 ht="30.65" customHeight="1" x14ac:dyDescent="0.35">
      <c r="A253" s="38">
        <f>'S5 Maquette'!B260</f>
        <v>0</v>
      </c>
      <c r="B253" s="38">
        <f>'S5 Maquette'!C260</f>
        <v>0</v>
      </c>
      <c r="C253" s="37">
        <f>'S5 Maquette'!F260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 ht="30.65" customHeight="1" x14ac:dyDescent="0.35">
      <c r="A254" s="38">
        <f>'S5 Maquette'!B261</f>
        <v>0</v>
      </c>
      <c r="B254" s="38">
        <f>'S5 Maquette'!C261</f>
        <v>0</v>
      </c>
      <c r="C254" s="37">
        <f>'S5 Maquette'!F261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 ht="30.65" customHeight="1" x14ac:dyDescent="0.35">
      <c r="A255" s="38">
        <f>'S5 Maquette'!B262</f>
        <v>0</v>
      </c>
      <c r="B255" s="38">
        <f>'S5 Maquette'!C262</f>
        <v>0</v>
      </c>
      <c r="C255" s="37">
        <f>'S5 Maquette'!F262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 ht="30.65" customHeight="1" x14ac:dyDescent="0.35">
      <c r="A256" s="38">
        <f>'S5 Maquette'!B263</f>
        <v>0</v>
      </c>
      <c r="B256" s="38">
        <f>'S5 Maquette'!C263</f>
        <v>0</v>
      </c>
      <c r="C256" s="37">
        <f>'S5 Maquette'!F263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 ht="30.65" customHeight="1" x14ac:dyDescent="0.35">
      <c r="A257" s="38">
        <f>'S5 Maquette'!B264</f>
        <v>0</v>
      </c>
      <c r="B257" s="38">
        <f>'S5 Maquette'!C264</f>
        <v>0</v>
      </c>
      <c r="C257" s="37">
        <f>'S5 Maquette'!F264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 ht="30.65" customHeight="1" x14ac:dyDescent="0.35">
      <c r="A258" s="38">
        <f>'S5 Maquette'!B265</f>
        <v>0</v>
      </c>
      <c r="B258" s="38">
        <f>'S5 Maquette'!C265</f>
        <v>0</v>
      </c>
      <c r="C258" s="37">
        <f>'S5 Maquette'!F265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 ht="30.65" customHeight="1" x14ac:dyDescent="0.35">
      <c r="A259" s="38">
        <f>'S5 Maquette'!B266</f>
        <v>0</v>
      </c>
      <c r="B259" s="38">
        <f>'S5 Maquette'!C266</f>
        <v>0</v>
      </c>
      <c r="C259" s="37">
        <f>'S5 Maquette'!F266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 ht="30.65" customHeight="1" x14ac:dyDescent="0.35">
      <c r="A260" s="38">
        <f>'S5 Maquette'!B267</f>
        <v>0</v>
      </c>
      <c r="B260" s="38">
        <f>'S5 Maquette'!C267</f>
        <v>0</v>
      </c>
      <c r="C260" s="37">
        <f>'S5 Maquette'!F267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 ht="30.65" customHeight="1" x14ac:dyDescent="0.35">
      <c r="A261" s="38">
        <f>'S5 Maquette'!B268</f>
        <v>0</v>
      </c>
      <c r="B261" s="38">
        <f>'S5 Maquette'!C268</f>
        <v>0</v>
      </c>
      <c r="C261" s="37">
        <f>'S5 Maquette'!F268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 ht="30.65" customHeight="1" x14ac:dyDescent="0.35">
      <c r="A262" s="38">
        <f>'S5 Maquette'!B269</f>
        <v>0</v>
      </c>
      <c r="B262" s="38">
        <f>'S5 Maquette'!C269</f>
        <v>0</v>
      </c>
      <c r="C262" s="37">
        <f>'S5 Maquette'!F269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 ht="30.65" customHeight="1" x14ac:dyDescent="0.35">
      <c r="A263" s="38">
        <f>'S5 Maquette'!B270</f>
        <v>0</v>
      </c>
      <c r="B263" s="38">
        <f>'S5 Maquette'!C270</f>
        <v>0</v>
      </c>
      <c r="C263" s="37">
        <f>'S5 Maquette'!F270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 ht="30.65" customHeight="1" x14ac:dyDescent="0.35">
      <c r="A264" s="38">
        <f>'S5 Maquette'!B271</f>
        <v>0</v>
      </c>
      <c r="B264" s="38">
        <f>'S5 Maquette'!C271</f>
        <v>0</v>
      </c>
      <c r="C264" s="37">
        <f>'S5 Maquette'!F271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 ht="30.65" customHeight="1" x14ac:dyDescent="0.35">
      <c r="A265" s="38">
        <f>'S5 Maquette'!B272</f>
        <v>0</v>
      </c>
      <c r="B265" s="38">
        <f>'S5 Maquette'!C272</f>
        <v>0</v>
      </c>
      <c r="C265" s="37">
        <f>'S5 Maquette'!F272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 ht="30.65" customHeight="1" x14ac:dyDescent="0.35">
      <c r="A266" s="38">
        <f>'S5 Maquette'!B273</f>
        <v>0</v>
      </c>
      <c r="B266" s="38">
        <f>'S5 Maquette'!C273</f>
        <v>0</v>
      </c>
      <c r="C266" s="37">
        <f>'S5 Maquette'!F273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 ht="30.65" customHeight="1" x14ac:dyDescent="0.35">
      <c r="A267" s="38">
        <f>'S5 Maquette'!B274</f>
        <v>0</v>
      </c>
      <c r="B267" s="38">
        <f>'S5 Maquette'!C274</f>
        <v>0</v>
      </c>
      <c r="C267" s="37">
        <f>'S5 Maquette'!F274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 ht="30.65" customHeight="1" x14ac:dyDescent="0.35">
      <c r="A268" s="38">
        <f>'S5 Maquette'!B275</f>
        <v>0</v>
      </c>
      <c r="B268" s="38">
        <f>'S5 Maquette'!C275</f>
        <v>0</v>
      </c>
      <c r="C268" s="37">
        <f>'S5 Maquette'!F275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 ht="30.65" customHeight="1" x14ac:dyDescent="0.35">
      <c r="A269" s="38">
        <f>'S5 Maquette'!B276</f>
        <v>0</v>
      </c>
      <c r="B269" s="38">
        <f>'S5 Maquette'!C276</f>
        <v>0</v>
      </c>
      <c r="C269" s="37">
        <f>'S5 Maquette'!F276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 ht="30.65" customHeight="1" x14ac:dyDescent="0.35">
      <c r="A270" s="38">
        <f>'S5 Maquette'!B277</f>
        <v>0</v>
      </c>
      <c r="B270" s="38">
        <f>'S5 Maquette'!C277</f>
        <v>0</v>
      </c>
      <c r="C270" s="37">
        <f>'S5 Maquette'!F277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 ht="30.65" customHeight="1" x14ac:dyDescent="0.35">
      <c r="A271" s="38">
        <f>'S5 Maquette'!B278</f>
        <v>0</v>
      </c>
      <c r="B271" s="38">
        <f>'S5 Maquette'!C278</f>
        <v>0</v>
      </c>
      <c r="C271" s="37">
        <f>'S5 Maquette'!F278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 ht="30.65" customHeight="1" x14ac:dyDescent="0.35">
      <c r="A272" s="38">
        <f>'S5 Maquette'!B279</f>
        <v>0</v>
      </c>
      <c r="B272" s="38">
        <f>'S5 Maquette'!C279</f>
        <v>0</v>
      </c>
      <c r="C272" s="37">
        <f>'S5 Maquette'!F279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 ht="30.65" customHeight="1" x14ac:dyDescent="0.35">
      <c r="A273" s="38">
        <f>'S5 Maquette'!B280</f>
        <v>0</v>
      </c>
      <c r="B273" s="38">
        <f>'S5 Maquette'!C280</f>
        <v>0</v>
      </c>
      <c r="C273" s="37">
        <f>'S5 Maquette'!F280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 ht="30.65" customHeight="1" x14ac:dyDescent="0.35">
      <c r="A274" s="38">
        <f>'S5 Maquette'!B281</f>
        <v>0</v>
      </c>
      <c r="B274" s="38">
        <f>'S5 Maquette'!C281</f>
        <v>0</v>
      </c>
      <c r="C274" s="37">
        <f>'S5 Maquette'!F281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 ht="30.65" customHeight="1" x14ac:dyDescent="0.35">
      <c r="A275" s="38">
        <f>'S5 Maquette'!B282</f>
        <v>0</v>
      </c>
      <c r="B275" s="38">
        <f>'S5 Maquette'!C282</f>
        <v>0</v>
      </c>
      <c r="C275" s="37">
        <f>'S5 Maquette'!F282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 ht="30.65" customHeight="1" x14ac:dyDescent="0.35">
      <c r="A276" s="38">
        <f>'S5 Maquette'!B283</f>
        <v>0</v>
      </c>
      <c r="B276" s="38">
        <f>'S5 Maquette'!C283</f>
        <v>0</v>
      </c>
      <c r="C276" s="37">
        <f>'S5 Maquette'!F283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 ht="30.65" customHeight="1" x14ac:dyDescent="0.35">
      <c r="A277" s="38">
        <f>'S5 Maquette'!B284</f>
        <v>0</v>
      </c>
      <c r="B277" s="38">
        <f>'S5 Maquette'!C284</f>
        <v>0</v>
      </c>
      <c r="C277" s="37">
        <f>'S5 Maquette'!F284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 ht="30.65" customHeight="1" x14ac:dyDescent="0.35">
      <c r="A278" s="38">
        <f>'S5 Maquette'!B285</f>
        <v>0</v>
      </c>
      <c r="B278" s="38">
        <f>'S5 Maquette'!C285</f>
        <v>0</v>
      </c>
      <c r="C278" s="37">
        <f>'S5 Maquette'!F285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 ht="30.65" customHeight="1" x14ac:dyDescent="0.35">
      <c r="A279" s="38">
        <f>'S5 Maquette'!B286</f>
        <v>0</v>
      </c>
      <c r="B279" s="38">
        <f>'S5 Maquette'!C286</f>
        <v>0</v>
      </c>
      <c r="C279" s="37">
        <f>'S5 Maquette'!F286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 ht="30.65" customHeight="1" x14ac:dyDescent="0.35">
      <c r="A280" s="38">
        <f>'S5 Maquette'!B287</f>
        <v>0</v>
      </c>
      <c r="B280" s="38">
        <f>'S5 Maquette'!C287</f>
        <v>0</v>
      </c>
      <c r="C280" s="37">
        <f>'S5 Maquette'!F287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 ht="30.65" customHeight="1" x14ac:dyDescent="0.35">
      <c r="A281" s="38">
        <f>'S5 Maquette'!B288</f>
        <v>0</v>
      </c>
      <c r="B281" s="38">
        <f>'S5 Maquette'!C288</f>
        <v>0</v>
      </c>
      <c r="C281" s="37">
        <f>'S5 Maquette'!F288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 ht="30.65" customHeight="1" x14ac:dyDescent="0.35">
      <c r="A282" s="38">
        <f>'S5 Maquette'!B289</f>
        <v>0</v>
      </c>
      <c r="B282" s="38">
        <f>'S5 Maquette'!C289</f>
        <v>0</v>
      </c>
      <c r="C282" s="37">
        <f>'S5 Maquette'!F289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 ht="30.65" customHeight="1" x14ac:dyDescent="0.35">
      <c r="A283" s="38">
        <f>'S5 Maquette'!B290</f>
        <v>0</v>
      </c>
      <c r="B283" s="38">
        <f>'S5 Maquette'!C290</f>
        <v>0</v>
      </c>
      <c r="C283" s="37">
        <f>'S5 Maquette'!F290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 ht="30.65" customHeight="1" x14ac:dyDescent="0.35">
      <c r="A284" s="38">
        <f>'S5 Maquette'!B291</f>
        <v>0</v>
      </c>
      <c r="B284" s="38">
        <f>'S5 Maquette'!C291</f>
        <v>0</v>
      </c>
      <c r="C284" s="37">
        <f>'S5 Maquette'!F291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 ht="30.65" customHeight="1" x14ac:dyDescent="0.35">
      <c r="A285" s="38">
        <f>'S5 Maquette'!B292</f>
        <v>0</v>
      </c>
      <c r="B285" s="38">
        <f>'S5 Maquette'!C292</f>
        <v>0</v>
      </c>
      <c r="C285" s="37">
        <f>'S5 Maquette'!F292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 ht="30.65" customHeight="1" x14ac:dyDescent="0.35">
      <c r="A286" s="38">
        <f>'S5 Maquette'!B293</f>
        <v>0</v>
      </c>
      <c r="B286" s="38">
        <f>'S5 Maquette'!C293</f>
        <v>0</v>
      </c>
      <c r="C286" s="37">
        <f>'S5 Maquette'!F293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 ht="30.65" customHeight="1" x14ac:dyDescent="0.35">
      <c r="A287" s="38">
        <f>'S5 Maquette'!B294</f>
        <v>0</v>
      </c>
      <c r="B287" s="38">
        <f>'S5 Maquette'!C294</f>
        <v>0</v>
      </c>
      <c r="C287" s="37">
        <f>'S5 Maquette'!F294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 ht="30.65" customHeight="1" x14ac:dyDescent="0.35">
      <c r="A288" s="38">
        <f>'S5 Maquette'!B295</f>
        <v>0</v>
      </c>
      <c r="B288" s="38">
        <f>'S5 Maquette'!C295</f>
        <v>0</v>
      </c>
      <c r="C288" s="37">
        <f>'S5 Maquette'!F295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 ht="30.65" customHeight="1" x14ac:dyDescent="0.35">
      <c r="A289" s="38">
        <f>'S5 Maquette'!B296</f>
        <v>0</v>
      </c>
      <c r="B289" s="38">
        <f>'S5 Maquette'!C296</f>
        <v>0</v>
      </c>
      <c r="C289" s="37">
        <f>'S5 Maquette'!F296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 ht="30.65" customHeight="1" x14ac:dyDescent="0.35">
      <c r="A290" s="38">
        <f>'S5 Maquette'!B297</f>
        <v>0</v>
      </c>
      <c r="B290" s="38">
        <f>'S5 Maquette'!C297</f>
        <v>0</v>
      </c>
      <c r="C290" s="37">
        <f>'S5 Maquette'!F297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 ht="30.65" customHeight="1" x14ac:dyDescent="0.35">
      <c r="A291" s="38">
        <f>'S5 Maquette'!B298</f>
        <v>0</v>
      </c>
      <c r="B291" s="38">
        <f>'S5 Maquette'!C298</f>
        <v>0</v>
      </c>
      <c r="C291" s="37">
        <f>'S5 Maquette'!F298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 ht="30.65" customHeight="1" x14ac:dyDescent="0.35">
      <c r="A292" s="38">
        <f>'S5 Maquette'!B299</f>
        <v>0</v>
      </c>
      <c r="B292" s="38">
        <f>'S5 Maquette'!C299</f>
        <v>0</v>
      </c>
      <c r="C292" s="37">
        <f>'S5 Maquette'!F299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 ht="30.65" customHeight="1" x14ac:dyDescent="0.35">
      <c r="A293" s="38">
        <f>'S5 Maquette'!B300</f>
        <v>0</v>
      </c>
      <c r="B293" s="38">
        <f>'S5 Maquette'!C300</f>
        <v>0</v>
      </c>
      <c r="C293" s="37">
        <f>'S5 Maquette'!F300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 ht="30.65" customHeight="1" x14ac:dyDescent="0.35">
      <c r="A294" s="38">
        <f>'S5 Maquette'!B301</f>
        <v>0</v>
      </c>
      <c r="B294" s="38">
        <f>'S5 Maquette'!C301</f>
        <v>0</v>
      </c>
      <c r="C294" s="37">
        <f>'S5 Maquette'!F301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 ht="30.65" customHeight="1" x14ac:dyDescent="0.35">
      <c r="A295" s="38">
        <f>'S5 Maquette'!B302</f>
        <v>0</v>
      </c>
      <c r="B295" s="38">
        <f>'S5 Maquette'!C302</f>
        <v>0</v>
      </c>
      <c r="C295" s="37">
        <f>'S5 Maquette'!F302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 ht="30.65" customHeight="1" x14ac:dyDescent="0.35">
      <c r="A296" s="38">
        <f>'S5 Maquette'!B303</f>
        <v>0</v>
      </c>
      <c r="B296" s="38">
        <f>'S5 Maquette'!C303</f>
        <v>0</v>
      </c>
      <c r="C296" s="37">
        <f>'S5 Maquette'!F303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 ht="30.65" customHeight="1" x14ac:dyDescent="0.35">
      <c r="A297" s="38">
        <f>'S5 Maquette'!B304</f>
        <v>0</v>
      </c>
      <c r="B297" s="38">
        <f>'S5 Maquette'!C304</f>
        <v>0</v>
      </c>
      <c r="C297" s="37">
        <f>'S5 Maquette'!F304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 ht="30.65" customHeight="1" x14ac:dyDescent="0.35">
      <c r="A298" s="38">
        <f>'S5 Maquette'!B305</f>
        <v>0</v>
      </c>
      <c r="B298" s="38">
        <f>'S5 Maquette'!C305</f>
        <v>0</v>
      </c>
      <c r="C298" s="37">
        <f>'S5 Maquette'!F305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 ht="30.65" customHeight="1" x14ac:dyDescent="0.35">
      <c r="A299" s="38">
        <f>'S5 Maquette'!B306</f>
        <v>0</v>
      </c>
      <c r="B299" s="38">
        <f>'S5 Maquette'!C306</f>
        <v>0</v>
      </c>
      <c r="C299" s="37">
        <f>'S5 Maquette'!F306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 ht="30.65" customHeight="1" x14ac:dyDescent="0.35">
      <c r="A300" s="38">
        <f>'S5 Maquette'!B307</f>
        <v>0</v>
      </c>
      <c r="B300" s="38">
        <f>'S5 Maquette'!C307</f>
        <v>0</v>
      </c>
      <c r="C300" s="37">
        <f>'S5 Maquette'!F307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</sheetData>
  <sheetProtection algorithmName="SHA-512" hashValue="a1TCfF9RU6lpphwfiBqbAgJlmgazoAMKiO0fTYGHwj0CmncA2ElvqZFb9hkYNJIMl7QjG8O2hF5pb59mqgweOw==" saltValue="KnQm3/jzYW37kSJi33JzVg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95" priority="10">
      <formula>$C1="BLOC"</formula>
    </cfRule>
    <cfRule type="expression" dxfId="94" priority="11">
      <formula>$C1="OPTION"</formula>
    </cfRule>
    <cfRule type="expression" dxfId="93" priority="9">
      <formula>$C1="Parcours Pédagogique"</formula>
    </cfRule>
  </conditionalFormatting>
  <conditionalFormatting sqref="T16 A16:S298">
    <cfRule type="expression" dxfId="92" priority="14">
      <formula>$C16="Modification MCC"</formula>
    </cfRule>
  </conditionalFormatting>
  <conditionalFormatting sqref="T18 A18:S300">
    <cfRule type="expression" dxfId="91" priority="18">
      <formula>$C18="Modification"</formula>
    </cfRule>
  </conditionalFormatting>
  <conditionalFormatting sqref="B1:S9 B10:E10 J10:S11 B11:D11 B12:M12 P12 B13:L13 B14:N14 P14:S17 B15:M17 B301:S999">
    <cfRule type="expression" dxfId="90" priority="17">
      <formula>$D1="Fermeture"</formula>
    </cfRule>
    <cfRule type="expression" dxfId="89" priority="16">
      <formula>$D1="Création"</formula>
    </cfRule>
  </conditionalFormatting>
  <conditionalFormatting sqref="C1:S999">
    <cfRule type="expression" dxfId="88" priority="1">
      <formula>$B1="Option"</formula>
    </cfRule>
  </conditionalFormatting>
  <conditionalFormatting sqref="J1:J999">
    <cfRule type="expression" dxfId="87" priority="7">
      <formula>$I1="NON"</formula>
    </cfRule>
  </conditionalFormatting>
  <conditionalFormatting sqref="L1:L999">
    <cfRule type="expression" dxfId="86" priority="2">
      <formula>$K1="CCI (CC Intégral)"</formula>
    </cfRule>
    <cfRule type="expression" dxfId="85" priority="3">
      <formula>$K1="CT (Contrôle terminal)"</formula>
    </cfRule>
  </conditionalFormatting>
  <conditionalFormatting sqref="M1:M999">
    <cfRule type="expression" dxfId="84" priority="8">
      <formula>$K1="CT (Contrôle terminal)"</formula>
    </cfRule>
  </conditionalFormatting>
  <conditionalFormatting sqref="N1:O999">
    <cfRule type="expression" dxfId="83" priority="6">
      <formula>$K1="CCI (CC Intégral)"</formula>
    </cfRule>
  </conditionalFormatting>
  <conditionalFormatting sqref="P14:S17 B15:M17 B1:S9 J10:S11 B12:M12 B14:N14 B301:S999 B13:L13 B10:E10 B11:D11 P12">
    <cfRule type="expression" dxfId="82" priority="15">
      <formula>$D1="Modification"</formula>
    </cfRule>
  </conditionalFormatting>
  <conditionalFormatting sqref="Q1:R999">
    <cfRule type="expression" dxfId="81" priority="4">
      <formula>$P1="Autres"</formula>
    </cfRule>
  </conditionalFormatting>
  <conditionalFormatting sqref="S1:S999 T18">
    <cfRule type="expression" dxfId="80" priority="5">
      <formula>$P1="CT (Contrôle terminal)"</formula>
    </cfRule>
  </conditionalFormatting>
  <conditionalFormatting sqref="T18 A18:S300">
    <cfRule type="expression" dxfId="79" priority="19">
      <formula>$C18="Création"</formula>
    </cfRule>
    <cfRule type="expression" dxfId="78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A656-046B-4902-B527-C6FC4458961B}">
  <dimension ref="A1:T300"/>
  <sheetViews>
    <sheetView zoomScale="96" zoomScaleNormal="96" workbookViewId="0">
      <pane ySplit="18" topLeftCell="A43" activePane="bottomLeft" state="frozen"/>
      <selection activeCell="D25" sqref="D25"/>
      <selection pane="bottomLeft" activeCell="P53" sqref="P53"/>
    </sheetView>
  </sheetViews>
  <sheetFormatPr baseColWidth="10" defaultColWidth="11.453125" defaultRowHeight="14.5" x14ac:dyDescent="0.3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2"/>
    </row>
    <row r="2" spans="1:19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2"/>
    </row>
    <row r="3" spans="1:19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2"/>
    </row>
    <row r="4" spans="1:19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2"/>
    </row>
    <row r="5" spans="1:19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2"/>
    </row>
    <row r="6" spans="1:19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2"/>
    </row>
    <row r="7" spans="1:19" ht="14.5" customHeight="1" x14ac:dyDescent="0.35">
      <c r="A7" s="170" t="s">
        <v>216</v>
      </c>
      <c r="B7" s="134" t="str">
        <f>'[1]Fiche Générale'!B3</f>
        <v>Portail_LLAC</v>
      </c>
      <c r="C7" s="137" t="s">
        <v>350</v>
      </c>
      <c r="D7" s="137"/>
      <c r="E7" s="173" t="str">
        <f>'[1]Fiche Générale'!B4</f>
        <v>Lettres</v>
      </c>
      <c r="F7" s="174"/>
      <c r="G7" s="137" t="s">
        <v>351</v>
      </c>
      <c r="H7" s="134">
        <f>'[1]Fiche Générale'!B5</f>
        <v>0</v>
      </c>
      <c r="I7" s="134"/>
      <c r="J7" s="33"/>
      <c r="K7" s="21"/>
    </row>
    <row r="8" spans="1:19" ht="14.5" customHeight="1" x14ac:dyDescent="0.35">
      <c r="A8" s="171"/>
      <c r="B8" s="134"/>
      <c r="C8" s="137"/>
      <c r="D8" s="137"/>
      <c r="E8" s="173"/>
      <c r="F8" s="174"/>
      <c r="G8" s="137"/>
      <c r="H8" s="134"/>
      <c r="I8" s="134"/>
      <c r="J8" s="33"/>
      <c r="K8" s="21"/>
    </row>
    <row r="9" spans="1:19" ht="14.5" customHeight="1" x14ac:dyDescent="0.35">
      <c r="A9" s="171"/>
      <c r="B9" s="134"/>
      <c r="C9" s="137"/>
      <c r="D9" s="137"/>
      <c r="E9" s="173"/>
      <c r="F9" s="174"/>
      <c r="G9" s="137"/>
      <c r="H9" s="134"/>
      <c r="I9" s="134"/>
      <c r="J9" s="33"/>
      <c r="K9" s="21"/>
    </row>
    <row r="10" spans="1:19" ht="14.5" customHeight="1" x14ac:dyDescent="0.35">
      <c r="A10" s="171"/>
      <c r="B10" s="134"/>
      <c r="C10" s="144" t="s">
        <v>219</v>
      </c>
      <c r="D10" s="144"/>
      <c r="E10" s="148" t="str">
        <f>'[1]Fiche Générale'!B9</f>
        <v>lettres général + LAS</v>
      </c>
      <c r="F10" s="149"/>
      <c r="G10" s="149"/>
      <c r="H10" s="149"/>
      <c r="I10" s="150"/>
      <c r="J10" s="34"/>
      <c r="K10" s="21"/>
    </row>
    <row r="11" spans="1:19" ht="14.5" customHeight="1" x14ac:dyDescent="0.35">
      <c r="A11" s="172"/>
      <c r="B11" s="134"/>
      <c r="C11" s="144"/>
      <c r="D11" s="144"/>
      <c r="E11" s="151"/>
      <c r="F11" s="152"/>
      <c r="G11" s="152"/>
      <c r="H11" s="152"/>
      <c r="I11" s="153"/>
      <c r="J11" s="34"/>
      <c r="K11" s="21"/>
    </row>
    <row r="12" spans="1:19" x14ac:dyDescent="0.35">
      <c r="C12" s="16"/>
      <c r="I12" s="30"/>
      <c r="J12" s="30"/>
      <c r="M12" s="140" t="s">
        <v>352</v>
      </c>
      <c r="N12" s="141"/>
      <c r="O12" s="154"/>
      <c r="P12" s="140" t="s">
        <v>353</v>
      </c>
      <c r="Q12" s="141"/>
      <c r="R12" s="141"/>
      <c r="S12" s="154"/>
    </row>
    <row r="13" spans="1:19" x14ac:dyDescent="0.35">
      <c r="A13" s="156" t="s">
        <v>220</v>
      </c>
      <c r="B13" s="158" t="str">
        <f>'[1]S5 Maquette'!B13:B14</f>
        <v>3 ème Année de Licence</v>
      </c>
      <c r="C13" s="158"/>
      <c r="D13" s="156" t="s">
        <v>354</v>
      </c>
      <c r="E13" s="158">
        <f>'[1]S5 Maquette'!E13:F14</f>
        <v>0</v>
      </c>
      <c r="F13" s="158"/>
      <c r="G13" s="158"/>
      <c r="I13" s="30"/>
      <c r="J13" s="30"/>
      <c r="M13" s="142"/>
      <c r="N13" s="143"/>
      <c r="O13" s="155"/>
      <c r="P13" s="142"/>
      <c r="Q13" s="143"/>
      <c r="R13" s="143"/>
      <c r="S13" s="155"/>
    </row>
    <row r="14" spans="1:19" x14ac:dyDescent="0.35">
      <c r="A14" s="157"/>
      <c r="B14" s="158"/>
      <c r="C14" s="158"/>
      <c r="D14" s="157"/>
      <c r="E14" s="158"/>
      <c r="F14" s="158"/>
      <c r="G14" s="158"/>
      <c r="I14" s="30"/>
      <c r="J14" s="30"/>
      <c r="M14" s="136" t="s">
        <v>355</v>
      </c>
      <c r="N14" s="140" t="s">
        <v>356</v>
      </c>
      <c r="O14" s="154"/>
      <c r="P14" s="135"/>
      <c r="Q14" s="161"/>
      <c r="R14" s="164"/>
      <c r="S14" s="156"/>
    </row>
    <row r="15" spans="1:19" x14ac:dyDescent="0.35">
      <c r="A15" s="156" t="s">
        <v>357</v>
      </c>
      <c r="B15" s="166" t="str">
        <f>'[1]S5 Maquette'!B15:B16</f>
        <v>Semestre 5</v>
      </c>
      <c r="C15" s="167"/>
      <c r="D15" s="156" t="s">
        <v>358</v>
      </c>
      <c r="E15" s="158">
        <f>'[1]S5 Maquette'!E15:F16</f>
        <v>0</v>
      </c>
      <c r="F15" s="158"/>
      <c r="G15" s="158"/>
      <c r="I15" s="30"/>
      <c r="J15" s="30"/>
      <c r="M15" s="136"/>
      <c r="N15" s="159"/>
      <c r="O15" s="160"/>
      <c r="P15" s="135"/>
      <c r="Q15" s="162"/>
      <c r="R15" s="164"/>
      <c r="S15" s="165"/>
    </row>
    <row r="16" spans="1:19" x14ac:dyDescent="0.35">
      <c r="A16" s="157"/>
      <c r="B16" s="168"/>
      <c r="C16" s="169"/>
      <c r="D16" s="157"/>
      <c r="E16" s="158"/>
      <c r="F16" s="158"/>
      <c r="G16" s="158"/>
      <c r="I16" s="30"/>
      <c r="J16" s="30"/>
      <c r="M16" s="136"/>
      <c r="N16" s="159"/>
      <c r="O16" s="160"/>
      <c r="P16" s="135"/>
      <c r="Q16" s="162"/>
      <c r="R16" s="164"/>
      <c r="S16" s="165"/>
    </row>
    <row r="17" spans="1:20" x14ac:dyDescent="0.35">
      <c r="L17" s="17"/>
      <c r="M17" s="136"/>
      <c r="N17" s="142"/>
      <c r="O17" s="155"/>
      <c r="P17" s="135"/>
      <c r="Q17" s="163"/>
      <c r="R17" s="164"/>
      <c r="S17" s="157"/>
    </row>
    <row r="18" spans="1:20" ht="59.5" customHeight="1" x14ac:dyDescent="0.35">
      <c r="A18" s="3" t="s">
        <v>359</v>
      </c>
      <c r="B18" s="31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367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  <c r="T18" s="4" t="s">
        <v>374</v>
      </c>
    </row>
    <row r="19" spans="1:20" ht="30.5" customHeight="1" x14ac:dyDescent="0.35">
      <c r="A19" s="49" t="str">
        <f>'[1]S5 Maquette'!B19</f>
        <v xml:space="preserve">UE Competences transversales 5 </v>
      </c>
      <c r="B19" s="50" t="str">
        <f>'[1]S5 Maquette'!C19</f>
        <v>UE</v>
      </c>
      <c r="C19" s="51">
        <f>'[1]S5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5" customHeight="1" x14ac:dyDescent="0.35">
      <c r="A20" s="49" t="str">
        <f>'[1]S5 Maquette'!B20</f>
        <v>Competences numeriques 3</v>
      </c>
      <c r="B20" s="50" t="str">
        <f>'[1]S5 Maquette'!C20</f>
        <v>ECUE</v>
      </c>
      <c r="C20" s="51">
        <f>'[1]S5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5" customHeight="1" x14ac:dyDescent="0.35">
      <c r="A21" s="49" t="str">
        <f>'[1]S5 Maquette'!B21</f>
        <v xml:space="preserve">Competences informationnelles 3 </v>
      </c>
      <c r="B21" s="50" t="str">
        <f>'[1]S5 Maquette'!C21</f>
        <v>ECUE</v>
      </c>
      <c r="C21" s="51">
        <f>'[1]S5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5" customHeight="1" x14ac:dyDescent="0.35">
      <c r="A22" s="49" t="str">
        <f>'[1]S5 Maquette'!B22</f>
        <v xml:space="preserve">Langue vivante-5 </v>
      </c>
      <c r="B22" s="50" t="str">
        <f>'[1]S5 Maquette'!C22</f>
        <v>BLOC</v>
      </c>
      <c r="C22" s="51">
        <f>'[1]S5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5" customHeight="1" x14ac:dyDescent="0.35">
      <c r="A23" s="49" t="str">
        <f>'[1]S5 Maquette'!B23</f>
        <v>Min 1 Max 1</v>
      </c>
      <c r="B23" s="50" t="str">
        <f>'[1]S5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5" customHeight="1" x14ac:dyDescent="0.35">
      <c r="A24" s="49" t="str">
        <f>'[1]S5 Maquette'!B24</f>
        <v xml:space="preserve">Anglais 5 </v>
      </c>
      <c r="B24" s="50" t="str">
        <f>'[1]S5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5" customHeight="1" x14ac:dyDescent="0.35">
      <c r="A25" s="49" t="str">
        <f>'[1]S5 Maquette'!B25</f>
        <v xml:space="preserve">Espagnol 5 </v>
      </c>
      <c r="B25" s="50" t="str">
        <f>'[1]S5 Maquette'!C25</f>
        <v>ECUE</v>
      </c>
      <c r="C25" s="51">
        <f>'[1]S5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5" customHeight="1" x14ac:dyDescent="0.35">
      <c r="A26" s="49" t="str">
        <f>'[1]S5 Maquette'!B26</f>
        <v xml:space="preserve">Italien 5 </v>
      </c>
      <c r="B26" s="50" t="str">
        <f>'[1]S5 Maquette'!C26</f>
        <v>ECUE</v>
      </c>
      <c r="C26" s="51">
        <f>'[1]S5 Maquette'!F26</f>
        <v>0</v>
      </c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5" customHeight="1" x14ac:dyDescent="0.35">
      <c r="A27" s="102" t="str">
        <f>'[1]S5 Maquette'!B27</f>
        <v xml:space="preserve">UE fondamentale langue et littérature françaises </v>
      </c>
      <c r="B27" s="102" t="str">
        <f>'[1]S5 Maquette'!C27</f>
        <v>UE</v>
      </c>
      <c r="C27" s="37">
        <f>'[1]S5 Maquette'!F27</f>
        <v>0</v>
      </c>
      <c r="D27" s="103">
        <v>1</v>
      </c>
      <c r="E27" s="103" t="s">
        <v>375</v>
      </c>
      <c r="F27" s="103"/>
      <c r="G27" s="101" t="s">
        <v>375</v>
      </c>
      <c r="H27" s="101" t="s">
        <v>375</v>
      </c>
      <c r="I27" s="101" t="s">
        <v>376</v>
      </c>
      <c r="J27" s="101"/>
      <c r="K27" s="101" t="s">
        <v>10</v>
      </c>
      <c r="L27" s="101"/>
      <c r="M27" s="101">
        <v>4</v>
      </c>
      <c r="N27" s="101"/>
      <c r="O27" s="101"/>
      <c r="P27" s="101" t="s">
        <v>377</v>
      </c>
      <c r="Q27" s="101"/>
      <c r="R27" s="101"/>
      <c r="S27" s="101" t="s">
        <v>438</v>
      </c>
      <c r="T27" s="40"/>
    </row>
    <row r="28" spans="1:20" ht="30.5" customHeight="1" x14ac:dyDescent="0.35">
      <c r="A28" s="102" t="str">
        <f>'[1]S5 Maquette'!B28</f>
        <v>littérature française 14</v>
      </c>
      <c r="B28" s="102" t="str">
        <f>'[1]S5 Maquette'!C28</f>
        <v>ECUE</v>
      </c>
      <c r="C28" s="37">
        <f>'[1]S5 Maquette'!F28</f>
        <v>0</v>
      </c>
      <c r="D28" s="103">
        <v>1</v>
      </c>
      <c r="E28" s="103" t="s">
        <v>375</v>
      </c>
      <c r="F28" s="103"/>
      <c r="G28" s="101" t="s">
        <v>375</v>
      </c>
      <c r="H28" s="101" t="s">
        <v>375</v>
      </c>
      <c r="I28" s="101" t="s">
        <v>375</v>
      </c>
      <c r="J28" s="101"/>
      <c r="K28" s="101" t="s">
        <v>10</v>
      </c>
      <c r="L28" s="101"/>
      <c r="M28" s="101">
        <v>2</v>
      </c>
      <c r="N28" s="101"/>
      <c r="O28" s="101"/>
      <c r="P28" s="101" t="s">
        <v>377</v>
      </c>
      <c r="Q28" s="101"/>
      <c r="R28" s="101"/>
      <c r="S28" s="101" t="s">
        <v>439</v>
      </c>
      <c r="T28" s="40"/>
    </row>
    <row r="29" spans="1:20" ht="30.5" customHeight="1" x14ac:dyDescent="0.35">
      <c r="A29" s="102" t="str">
        <f>'[1]S5 Maquette'!B29</f>
        <v>langue française 10</v>
      </c>
      <c r="B29" s="102" t="str">
        <f>'[1]S5 Maquette'!C29</f>
        <v>ECUE</v>
      </c>
      <c r="C29" s="37">
        <f>'[1]S5 Maquette'!F29</f>
        <v>0</v>
      </c>
      <c r="D29" s="103">
        <v>1</v>
      </c>
      <c r="E29" s="103" t="s">
        <v>375</v>
      </c>
      <c r="F29" s="103"/>
      <c r="G29" s="101" t="s">
        <v>375</v>
      </c>
      <c r="H29" s="101" t="s">
        <v>375</v>
      </c>
      <c r="I29" s="101" t="s">
        <v>375</v>
      </c>
      <c r="J29" s="101"/>
      <c r="K29" s="101" t="s">
        <v>10</v>
      </c>
      <c r="L29" s="101"/>
      <c r="M29" s="101">
        <v>2</v>
      </c>
      <c r="N29" s="101"/>
      <c r="O29" s="101"/>
      <c r="P29" s="101" t="s">
        <v>377</v>
      </c>
      <c r="Q29" s="101"/>
      <c r="R29" s="101"/>
      <c r="S29" s="101" t="s">
        <v>440</v>
      </c>
      <c r="T29" s="40"/>
    </row>
    <row r="30" spans="1:20" ht="30.5" customHeight="1" x14ac:dyDescent="0.35">
      <c r="A30" s="102" t="str">
        <f>'[1]S5 Maquette'!B30</f>
        <v>UE spécialisation 8</v>
      </c>
      <c r="B30" s="102" t="str">
        <f>'[1]S5 Maquette'!C30</f>
        <v>UE</v>
      </c>
      <c r="C30" s="37">
        <f>'[1]S5 Maquette'!F30</f>
        <v>0</v>
      </c>
      <c r="D30" s="103">
        <v>1</v>
      </c>
      <c r="E30" s="103" t="s">
        <v>375</v>
      </c>
      <c r="F30" s="103"/>
      <c r="G30" s="101" t="s">
        <v>375</v>
      </c>
      <c r="H30" s="101" t="s">
        <v>375</v>
      </c>
      <c r="I30" s="101" t="s">
        <v>375</v>
      </c>
      <c r="J30" s="101"/>
      <c r="K30" s="101" t="s">
        <v>10</v>
      </c>
      <c r="L30" s="101"/>
      <c r="M30" s="101"/>
      <c r="N30" s="101"/>
      <c r="O30" s="101"/>
      <c r="P30" s="101"/>
      <c r="Q30" s="101"/>
      <c r="R30" s="101"/>
      <c r="S30" s="101"/>
      <c r="T30" s="40"/>
    </row>
    <row r="31" spans="1:20" ht="30.5" customHeight="1" x14ac:dyDescent="0.35">
      <c r="A31" s="102" t="str">
        <f>'[1]S5 Maquette'!B31</f>
        <v>Min 2 Max 2</v>
      </c>
      <c r="B31" s="102" t="str">
        <f>'[1]S5 Maquette'!C31</f>
        <v>OPTION</v>
      </c>
      <c r="C31" s="37">
        <f>'[1]S5 Maquette'!F32</f>
        <v>0</v>
      </c>
      <c r="D31" s="103"/>
      <c r="E31" s="103"/>
      <c r="F31" s="103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40"/>
    </row>
    <row r="32" spans="1:20" ht="30.5" customHeight="1" x14ac:dyDescent="0.35">
      <c r="A32" s="102" t="str">
        <f>'[1]S5 Maquette'!B32</f>
        <v>littératures comparées 13</v>
      </c>
      <c r="B32" s="102" t="str">
        <f>'[1]S5 Maquette'!C32</f>
        <v>ECUE</v>
      </c>
      <c r="C32" s="37">
        <f>'[1]S5 Maquette'!F33</f>
        <v>0</v>
      </c>
      <c r="D32" s="103">
        <v>1</v>
      </c>
      <c r="E32" s="103" t="s">
        <v>375</v>
      </c>
      <c r="F32" s="103"/>
      <c r="G32" s="101" t="s">
        <v>375</v>
      </c>
      <c r="H32" s="101" t="s">
        <v>375</v>
      </c>
      <c r="I32" s="101" t="s">
        <v>375</v>
      </c>
      <c r="J32" s="101"/>
      <c r="K32" s="101" t="s">
        <v>10</v>
      </c>
      <c r="L32" s="101"/>
      <c r="M32" s="101">
        <v>2</v>
      </c>
      <c r="N32" s="101"/>
      <c r="O32" s="101"/>
      <c r="P32" s="101" t="s">
        <v>377</v>
      </c>
      <c r="Q32" s="101"/>
      <c r="R32" s="101"/>
      <c r="S32" s="103" t="s">
        <v>441</v>
      </c>
      <c r="T32" s="40"/>
    </row>
    <row r="33" spans="1:20" ht="30.5" customHeight="1" x14ac:dyDescent="0.35">
      <c r="A33" s="102" t="str">
        <f>'[1]S5 Maquette'!B33</f>
        <v>histoire littéraire 2</v>
      </c>
      <c r="B33" s="102" t="str">
        <f>'[1]S5 Maquette'!C33</f>
        <v>ECUE</v>
      </c>
      <c r="C33" s="37">
        <f>'[1]S5 Maquette'!F34</f>
        <v>0</v>
      </c>
      <c r="D33" s="103">
        <v>1</v>
      </c>
      <c r="E33" s="103" t="s">
        <v>375</v>
      </c>
      <c r="F33" s="103"/>
      <c r="G33" s="101" t="s">
        <v>375</v>
      </c>
      <c r="H33" s="101" t="s">
        <v>375</v>
      </c>
      <c r="I33" s="101" t="s">
        <v>375</v>
      </c>
      <c r="J33" s="101"/>
      <c r="K33" s="101" t="s">
        <v>10</v>
      </c>
      <c r="L33" s="101"/>
      <c r="M33" s="101">
        <v>2</v>
      </c>
      <c r="N33" s="101"/>
      <c r="O33" s="101"/>
      <c r="P33" s="101" t="s">
        <v>377</v>
      </c>
      <c r="Q33" s="101"/>
      <c r="R33" s="101"/>
      <c r="S33" s="103" t="s">
        <v>380</v>
      </c>
      <c r="T33" s="40"/>
    </row>
    <row r="34" spans="1:20" ht="30.5" customHeight="1" x14ac:dyDescent="0.35">
      <c r="A34" s="102" t="str">
        <f>'[1]S5 Maquette'!B34</f>
        <v>écritures 2</v>
      </c>
      <c r="B34" s="102" t="str">
        <f>'[1]S5 Maquette'!C34</f>
        <v>ECUE</v>
      </c>
      <c r="C34" s="37">
        <f>'[1]S5 Maquette'!F35</f>
        <v>0</v>
      </c>
      <c r="D34" s="103">
        <v>1</v>
      </c>
      <c r="E34" s="103" t="s">
        <v>375</v>
      </c>
      <c r="F34" s="103"/>
      <c r="G34" s="101" t="s">
        <v>375</v>
      </c>
      <c r="H34" s="101" t="s">
        <v>375</v>
      </c>
      <c r="I34" s="101" t="s">
        <v>375</v>
      </c>
      <c r="J34" s="101"/>
      <c r="K34" s="101" t="s">
        <v>10</v>
      </c>
      <c r="L34" s="101"/>
      <c r="M34" s="101">
        <v>2</v>
      </c>
      <c r="N34" s="101"/>
      <c r="O34" s="101"/>
      <c r="P34" s="101" t="s">
        <v>377</v>
      </c>
      <c r="Q34" s="101"/>
      <c r="R34" s="101"/>
      <c r="S34" s="103" t="s">
        <v>442</v>
      </c>
      <c r="T34" s="40"/>
    </row>
    <row r="35" spans="1:20" ht="30.5" customHeight="1" x14ac:dyDescent="0.35">
      <c r="A35" s="102" t="str">
        <f>'[1]S5 Maquette'!B35</f>
        <v>civilisation des mondes anciens</v>
      </c>
      <c r="B35" s="102" t="str">
        <f>'[1]S5 Maquette'!C35</f>
        <v>ECUE</v>
      </c>
      <c r="C35" s="37">
        <f>'[1]S5 Maquette'!F36</f>
        <v>0</v>
      </c>
      <c r="D35" s="103">
        <v>1</v>
      </c>
      <c r="E35" s="103" t="s">
        <v>375</v>
      </c>
      <c r="F35" s="103"/>
      <c r="G35" s="101" t="s">
        <v>375</v>
      </c>
      <c r="H35" s="101" t="s">
        <v>375</v>
      </c>
      <c r="I35" s="101" t="s">
        <v>375</v>
      </c>
      <c r="J35" s="101"/>
      <c r="K35" s="101" t="s">
        <v>10</v>
      </c>
      <c r="L35" s="101"/>
      <c r="M35" s="101"/>
      <c r="N35" s="101"/>
      <c r="O35" s="101"/>
      <c r="P35" s="101"/>
      <c r="Q35" s="101"/>
      <c r="R35" s="101"/>
      <c r="S35" s="101"/>
      <c r="T35" s="40"/>
    </row>
    <row r="36" spans="1:20" ht="30.5" customHeight="1" x14ac:dyDescent="0.35">
      <c r="A36" s="102" t="str">
        <f>'[1]S5 Maquette'!B36</f>
        <v>Min 1  Max 1</v>
      </c>
      <c r="B36" s="102" t="str">
        <f>'[1]S5 Maquette'!C36</f>
        <v>OPTION</v>
      </c>
      <c r="C36" s="37">
        <f>'[1]S5 Maquette'!F37</f>
        <v>0</v>
      </c>
      <c r="D36" s="103">
        <v>1</v>
      </c>
      <c r="E36" s="103"/>
      <c r="F36" s="103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40"/>
    </row>
    <row r="37" spans="1:20" ht="30.5" customHeight="1" x14ac:dyDescent="0.35">
      <c r="A37" s="102" t="str">
        <f>'[1]S5 Maquette'!B37</f>
        <v>mondes anciens 1</v>
      </c>
      <c r="B37" s="102" t="str">
        <f>'[1]S5 Maquette'!C37</f>
        <v>ECUE</v>
      </c>
      <c r="C37" s="37">
        <f>'[1]S5 Maquette'!F38</f>
        <v>0</v>
      </c>
      <c r="D37" s="103">
        <v>1</v>
      </c>
      <c r="E37" s="103" t="s">
        <v>375</v>
      </c>
      <c r="F37" s="103"/>
      <c r="G37" s="101" t="s">
        <v>375</v>
      </c>
      <c r="H37" s="101" t="s">
        <v>375</v>
      </c>
      <c r="I37" s="101" t="s">
        <v>375</v>
      </c>
      <c r="J37" s="101"/>
      <c r="K37" s="101" t="s">
        <v>10</v>
      </c>
      <c r="L37" s="101"/>
      <c r="M37" s="97"/>
      <c r="N37" s="97"/>
      <c r="O37" s="97"/>
      <c r="P37" s="97"/>
      <c r="Q37" s="97"/>
      <c r="R37" s="97"/>
      <c r="S37" s="97"/>
      <c r="T37" s="40" t="s">
        <v>381</v>
      </c>
    </row>
    <row r="38" spans="1:20" ht="30.5" customHeight="1" x14ac:dyDescent="0.35">
      <c r="A38" s="102" t="str">
        <f>'[1]S5 Maquette'!B38</f>
        <v>mondes anciens 2</v>
      </c>
      <c r="B38" s="102" t="str">
        <f>'[1]S5 Maquette'!C38</f>
        <v>ECUE</v>
      </c>
      <c r="C38" s="37">
        <f>'[1]S5 Maquette'!F39</f>
        <v>0</v>
      </c>
      <c r="D38" s="103">
        <v>1</v>
      </c>
      <c r="E38" s="103" t="s">
        <v>375</v>
      </c>
      <c r="F38" s="103"/>
      <c r="G38" s="101" t="s">
        <v>375</v>
      </c>
      <c r="H38" s="101" t="s">
        <v>375</v>
      </c>
      <c r="I38" s="101" t="s">
        <v>375</v>
      </c>
      <c r="J38" s="101"/>
      <c r="K38" s="101" t="s">
        <v>10</v>
      </c>
      <c r="L38" s="101"/>
      <c r="M38" s="97"/>
      <c r="N38" s="97"/>
      <c r="O38" s="97"/>
      <c r="P38" s="97"/>
      <c r="Q38" s="97"/>
      <c r="R38" s="97"/>
      <c r="S38" s="97"/>
      <c r="T38" s="40" t="s">
        <v>381</v>
      </c>
    </row>
    <row r="39" spans="1:20" ht="30.5" customHeight="1" x14ac:dyDescent="0.35">
      <c r="A39" s="102" t="str">
        <f>'[1]S5 Maquette'!B39</f>
        <v>mondes anciens 3</v>
      </c>
      <c r="B39" s="102" t="str">
        <f>'[1]S5 Maquette'!C39</f>
        <v>ECUE</v>
      </c>
      <c r="C39" s="37">
        <f>'[1]S5 Maquette'!F40</f>
        <v>0</v>
      </c>
      <c r="D39" s="103">
        <v>1</v>
      </c>
      <c r="E39" s="103" t="s">
        <v>375</v>
      </c>
      <c r="F39" s="103"/>
      <c r="G39" s="101" t="s">
        <v>375</v>
      </c>
      <c r="H39" s="101" t="s">
        <v>375</v>
      </c>
      <c r="I39" s="101" t="s">
        <v>375</v>
      </c>
      <c r="J39" s="101"/>
      <c r="K39" s="101" t="s">
        <v>10</v>
      </c>
      <c r="L39" s="101"/>
      <c r="M39" s="97"/>
      <c r="N39" s="97"/>
      <c r="O39" s="97"/>
      <c r="P39" s="97"/>
      <c r="Q39" s="97"/>
      <c r="R39" s="97"/>
      <c r="S39" s="97"/>
      <c r="T39" s="40" t="s">
        <v>381</v>
      </c>
    </row>
    <row r="40" spans="1:20" ht="30.5" customHeight="1" x14ac:dyDescent="0.35">
      <c r="A40" s="102" t="str">
        <f>'[1]S5 Maquette'!B40</f>
        <v>mondes anciens 4</v>
      </c>
      <c r="B40" s="102" t="str">
        <f>'[1]S5 Maquette'!C40</f>
        <v>ECUE</v>
      </c>
      <c r="C40" s="37">
        <f>'[1]S5 Maquette'!F41</f>
        <v>0</v>
      </c>
      <c r="D40" s="103">
        <v>1</v>
      </c>
      <c r="E40" s="103" t="s">
        <v>375</v>
      </c>
      <c r="F40" s="103"/>
      <c r="G40" s="101" t="s">
        <v>375</v>
      </c>
      <c r="H40" s="101" t="s">
        <v>375</v>
      </c>
      <c r="I40" s="101" t="s">
        <v>375</v>
      </c>
      <c r="J40" s="101"/>
      <c r="K40" s="101" t="s">
        <v>10</v>
      </c>
      <c r="L40" s="101"/>
      <c r="M40" s="97"/>
      <c r="N40" s="97"/>
      <c r="O40" s="97"/>
      <c r="P40" s="97"/>
      <c r="Q40" s="97"/>
      <c r="R40" s="97"/>
      <c r="S40" s="97"/>
      <c r="T40" s="40" t="s">
        <v>381</v>
      </c>
    </row>
    <row r="41" spans="1:20" ht="30.5" customHeight="1" x14ac:dyDescent="0.35">
      <c r="A41" s="102" t="str">
        <f>'[1]S5 Maquette'!B41</f>
        <v>mondes anciens 5</v>
      </c>
      <c r="B41" s="102" t="str">
        <f>'[1]S5 Maquette'!C41</f>
        <v>ECUE</v>
      </c>
      <c r="C41" s="37">
        <f>'[1]S5 Maquette'!F42</f>
        <v>0</v>
      </c>
      <c r="D41" s="103">
        <v>1</v>
      </c>
      <c r="E41" s="103" t="s">
        <v>375</v>
      </c>
      <c r="F41" s="103"/>
      <c r="G41" s="101" t="s">
        <v>375</v>
      </c>
      <c r="H41" s="101" t="s">
        <v>375</v>
      </c>
      <c r="I41" s="101" t="s">
        <v>375</v>
      </c>
      <c r="J41" s="101"/>
      <c r="K41" s="101" t="s">
        <v>10</v>
      </c>
      <c r="L41" s="101"/>
      <c r="M41" s="97"/>
      <c r="N41" s="97"/>
      <c r="O41" s="97"/>
      <c r="P41" s="97"/>
      <c r="Q41" s="97"/>
      <c r="R41" s="97"/>
      <c r="S41" s="97"/>
      <c r="T41" s="40" t="s">
        <v>381</v>
      </c>
    </row>
    <row r="42" spans="1:20" ht="30.5" customHeight="1" x14ac:dyDescent="0.35">
      <c r="A42" s="102" t="str">
        <f>'[1]S5 Maquette'!B42</f>
        <v>L'épopée romaine (langue et civilisation latines)</v>
      </c>
      <c r="B42" s="102" t="str">
        <f>'[1]S5 Maquette'!C42</f>
        <v>ECUE</v>
      </c>
      <c r="C42" s="37">
        <f>'[1]S5 Maquette'!F43</f>
        <v>0</v>
      </c>
      <c r="D42" s="103">
        <v>1</v>
      </c>
      <c r="E42" s="103" t="s">
        <v>375</v>
      </c>
      <c r="F42" s="103"/>
      <c r="G42" s="101" t="s">
        <v>375</v>
      </c>
      <c r="H42" s="101" t="s">
        <v>375</v>
      </c>
      <c r="I42" s="101" t="s">
        <v>375</v>
      </c>
      <c r="J42" s="101"/>
      <c r="K42" s="101" t="s">
        <v>10</v>
      </c>
      <c r="L42" s="101"/>
      <c r="M42" s="101"/>
      <c r="N42" s="101"/>
      <c r="O42" s="101"/>
      <c r="P42" s="101"/>
      <c r="Q42" s="101"/>
      <c r="R42" s="101"/>
      <c r="S42" s="101"/>
      <c r="T42" s="40"/>
    </row>
    <row r="43" spans="1:20" ht="30.5" customHeight="1" x14ac:dyDescent="0.35">
      <c r="A43" s="102" t="str">
        <f>'[1]S5 Maquette'!B43</f>
        <v>Min 1  Max 1</v>
      </c>
      <c r="B43" s="102" t="str">
        <f>'[1]S5 Maquette'!C43</f>
        <v>OPTION</v>
      </c>
      <c r="C43" s="37">
        <f>'[1]S5 Maquette'!F44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0"/>
    </row>
    <row r="44" spans="1:20" ht="30.5" customHeight="1" x14ac:dyDescent="0.35">
      <c r="A44" s="102" t="str">
        <f>'[1]S5 Maquette'!B44</f>
        <v>latin niveau 1</v>
      </c>
      <c r="B44" s="102" t="str">
        <f>'[1]S5 Maquette'!C44</f>
        <v>ECUE</v>
      </c>
      <c r="C44" s="98">
        <f>'[1]S5 Maquette'!F45</f>
        <v>0</v>
      </c>
      <c r="D44" s="99">
        <v>1</v>
      </c>
      <c r="E44" s="99" t="s">
        <v>375</v>
      </c>
      <c r="F44" s="99"/>
      <c r="G44" s="100" t="s">
        <v>375</v>
      </c>
      <c r="H44" s="100" t="s">
        <v>375</v>
      </c>
      <c r="I44" s="100" t="s">
        <v>375</v>
      </c>
      <c r="J44" s="100"/>
      <c r="K44" s="100" t="s">
        <v>10</v>
      </c>
      <c r="L44" s="97"/>
      <c r="M44" s="97"/>
      <c r="N44" s="97"/>
      <c r="O44" s="97"/>
      <c r="P44" s="97"/>
      <c r="Q44" s="97"/>
      <c r="R44" s="97"/>
      <c r="S44" s="97"/>
      <c r="T44" s="40" t="s">
        <v>382</v>
      </c>
    </row>
    <row r="45" spans="1:20" ht="30.5" customHeight="1" x14ac:dyDescent="0.35">
      <c r="A45" s="102" t="str">
        <f>'[1]S5 Maquette'!B45</f>
        <v>latin niveau 3</v>
      </c>
      <c r="B45" s="102" t="str">
        <f>'[1]S5 Maquette'!C45</f>
        <v>ECUE</v>
      </c>
      <c r="C45" s="98">
        <f>'[1]S5 Maquette'!F46</f>
        <v>0</v>
      </c>
      <c r="D45" s="99">
        <v>1</v>
      </c>
      <c r="E45" s="99" t="s">
        <v>375</v>
      </c>
      <c r="F45" s="99"/>
      <c r="G45" s="100" t="s">
        <v>375</v>
      </c>
      <c r="H45" s="100" t="s">
        <v>375</v>
      </c>
      <c r="I45" s="100" t="s">
        <v>375</v>
      </c>
      <c r="J45" s="100"/>
      <c r="K45" s="100" t="s">
        <v>10</v>
      </c>
      <c r="L45" s="97"/>
      <c r="M45" s="97"/>
      <c r="N45" s="97"/>
      <c r="O45" s="97"/>
      <c r="P45" s="97"/>
      <c r="Q45" s="97"/>
      <c r="R45" s="97"/>
      <c r="S45" s="97"/>
      <c r="T45" s="40" t="s">
        <v>383</v>
      </c>
    </row>
    <row r="46" spans="1:20" ht="30.5" customHeight="1" x14ac:dyDescent="0.35">
      <c r="A46" s="102" t="str">
        <f>'[1]S5 Maquette'!B46</f>
        <v>latin niveau 5</v>
      </c>
      <c r="B46" s="102" t="str">
        <f>'[1]S5 Maquette'!C46</f>
        <v>ECUE</v>
      </c>
      <c r="C46" s="37">
        <f>'[1]S5 Maquette'!F47</f>
        <v>0</v>
      </c>
      <c r="D46" s="103">
        <v>1</v>
      </c>
      <c r="E46" s="103" t="s">
        <v>375</v>
      </c>
      <c r="F46" s="103"/>
      <c r="G46" s="101" t="s">
        <v>375</v>
      </c>
      <c r="H46" s="101" t="s">
        <v>375</v>
      </c>
      <c r="I46" s="101" t="s">
        <v>375</v>
      </c>
      <c r="J46" s="101"/>
      <c r="K46" s="101" t="s">
        <v>10</v>
      </c>
      <c r="L46" s="101"/>
      <c r="M46" s="101">
        <v>2</v>
      </c>
      <c r="N46" s="101"/>
      <c r="O46" s="101"/>
      <c r="P46" s="101" t="s">
        <v>377</v>
      </c>
      <c r="Q46" s="101"/>
      <c r="R46" s="101"/>
      <c r="S46" s="103" t="s">
        <v>443</v>
      </c>
      <c r="T46" s="40"/>
    </row>
    <row r="47" spans="1:20" ht="30.5" customHeight="1" x14ac:dyDescent="0.35">
      <c r="A47" s="102" t="str">
        <f>'[1]S5 Maquette'!B47</f>
        <v>l'aventure grecque (langue et civ ilisation grecques)</v>
      </c>
      <c r="B47" s="102" t="str">
        <f>'[1]S5 Maquette'!C47</f>
        <v>ECUE</v>
      </c>
      <c r="C47" s="37">
        <f>'[1]S5 Maquette'!F48</f>
        <v>0</v>
      </c>
      <c r="D47" s="103">
        <v>1</v>
      </c>
      <c r="E47" s="103" t="s">
        <v>375</v>
      </c>
      <c r="F47" s="103"/>
      <c r="G47" s="101" t="s">
        <v>375</v>
      </c>
      <c r="H47" s="101" t="s">
        <v>375</v>
      </c>
      <c r="I47" s="101" t="s">
        <v>375</v>
      </c>
      <c r="J47" s="101"/>
      <c r="K47" s="101" t="s">
        <v>10</v>
      </c>
      <c r="L47" s="101"/>
      <c r="M47" s="101"/>
      <c r="N47" s="101"/>
      <c r="O47" s="101"/>
      <c r="P47" s="101"/>
      <c r="Q47" s="101"/>
      <c r="R47" s="101"/>
      <c r="S47" s="101"/>
      <c r="T47" s="40"/>
    </row>
    <row r="48" spans="1:20" ht="30.5" customHeight="1" x14ac:dyDescent="0.35">
      <c r="A48" s="102" t="str">
        <f>'[1]S5 Maquette'!B48</f>
        <v>Min 1  Max 1</v>
      </c>
      <c r="B48" s="102" t="str">
        <f>'[1]S5 Maquette'!C48</f>
        <v>OPTION</v>
      </c>
      <c r="C48" s="37">
        <f>'[1]S5 Maquette'!F49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0"/>
    </row>
    <row r="49" spans="1:20" ht="30.5" customHeight="1" x14ac:dyDescent="0.35">
      <c r="A49" s="102" t="str">
        <f>'[1]S5 Maquette'!B49</f>
        <v>grec niveau 1</v>
      </c>
      <c r="B49" s="102" t="str">
        <f>'[1]S5 Maquette'!C49</f>
        <v>ECUE</v>
      </c>
      <c r="C49" s="37">
        <f>'[1]S5 Maquette'!F50</f>
        <v>0</v>
      </c>
      <c r="D49" s="101">
        <v>1</v>
      </c>
      <c r="E49" s="101" t="s">
        <v>375</v>
      </c>
      <c r="F49" s="101"/>
      <c r="G49" s="101" t="s">
        <v>375</v>
      </c>
      <c r="H49" s="101" t="s">
        <v>375</v>
      </c>
      <c r="I49" s="101" t="s">
        <v>375</v>
      </c>
      <c r="J49" s="101"/>
      <c r="K49" s="101" t="s">
        <v>10</v>
      </c>
      <c r="L49" s="101"/>
      <c r="M49" s="97"/>
      <c r="N49" s="97"/>
      <c r="O49" s="97"/>
      <c r="P49" s="97"/>
      <c r="Q49" s="97"/>
      <c r="R49" s="97"/>
      <c r="S49" s="97"/>
      <c r="T49" s="40" t="s">
        <v>381</v>
      </c>
    </row>
    <row r="50" spans="1:20" ht="30.5" customHeight="1" x14ac:dyDescent="0.35">
      <c r="A50" s="102" t="str">
        <f>'[1]S5 Maquette'!B50</f>
        <v>grec niveau 3</v>
      </c>
      <c r="B50" s="102" t="str">
        <f>'[1]S5 Maquette'!C50</f>
        <v>ECUE</v>
      </c>
      <c r="C50" s="37">
        <f>'[1]S5 Maquette'!F51</f>
        <v>0</v>
      </c>
      <c r="D50" s="101">
        <v>1</v>
      </c>
      <c r="E50" s="101" t="s">
        <v>375</v>
      </c>
      <c r="F50" s="101"/>
      <c r="G50" s="101" t="s">
        <v>375</v>
      </c>
      <c r="H50" s="101" t="s">
        <v>375</v>
      </c>
      <c r="I50" s="101" t="s">
        <v>375</v>
      </c>
      <c r="J50" s="101"/>
      <c r="K50" s="101" t="s">
        <v>10</v>
      </c>
      <c r="L50" s="101"/>
      <c r="M50" s="97"/>
      <c r="N50" s="97"/>
      <c r="O50" s="97"/>
      <c r="P50" s="97"/>
      <c r="Q50" s="97"/>
      <c r="R50" s="97"/>
      <c r="S50" s="97"/>
      <c r="T50" s="40" t="s">
        <v>385</v>
      </c>
    </row>
    <row r="51" spans="1:20" ht="30.5" customHeight="1" x14ac:dyDescent="0.35">
      <c r="A51" s="102" t="str">
        <f>'[1]S5 Maquette'!B51</f>
        <v>grec niveau 5</v>
      </c>
      <c r="B51" s="102" t="str">
        <f>'[1]S5 Maquette'!C51</f>
        <v>ECUE</v>
      </c>
      <c r="C51" s="37">
        <f>'[1]S5 Maquette'!F54</f>
        <v>0</v>
      </c>
      <c r="D51" s="101">
        <v>1</v>
      </c>
      <c r="E51" s="101" t="s">
        <v>375</v>
      </c>
      <c r="F51" s="101"/>
      <c r="G51" s="101" t="s">
        <v>375</v>
      </c>
      <c r="H51" s="101" t="s">
        <v>375</v>
      </c>
      <c r="I51" s="101" t="s">
        <v>375</v>
      </c>
      <c r="J51" s="101"/>
      <c r="K51" s="101" t="s">
        <v>10</v>
      </c>
      <c r="L51" s="101"/>
      <c r="M51" s="101">
        <v>2</v>
      </c>
      <c r="N51" s="101"/>
      <c r="O51" s="101"/>
      <c r="P51" s="101" t="s">
        <v>377</v>
      </c>
      <c r="Q51" s="101"/>
      <c r="R51" s="101"/>
      <c r="S51" s="103" t="s">
        <v>443</v>
      </c>
      <c r="T51" s="40"/>
    </row>
    <row r="52" spans="1:20" ht="30.5" customHeight="1" x14ac:dyDescent="0.35">
      <c r="A52" s="102" t="str">
        <f>'[1]S5 Maquette'!B52</f>
        <v>PRÉCAPES littérature</v>
      </c>
      <c r="B52" s="102" t="str">
        <f>'[1]S5 Maquette'!C52</f>
        <v>ECUE</v>
      </c>
      <c r="C52" s="37">
        <f>'[1]S5 Maquette'!F56</f>
        <v>0</v>
      </c>
      <c r="D52" s="101">
        <v>1</v>
      </c>
      <c r="E52" s="101" t="s">
        <v>375</v>
      </c>
      <c r="F52" s="101"/>
      <c r="G52" s="101" t="s">
        <v>375</v>
      </c>
      <c r="H52" s="101" t="s">
        <v>375</v>
      </c>
      <c r="I52" s="101" t="s">
        <v>375</v>
      </c>
      <c r="J52" s="101"/>
      <c r="K52" s="101" t="s">
        <v>10</v>
      </c>
      <c r="L52" s="101"/>
      <c r="M52" s="101">
        <v>2</v>
      </c>
      <c r="N52" s="101"/>
      <c r="O52" s="101"/>
      <c r="P52" s="101" t="s">
        <v>377</v>
      </c>
      <c r="Q52" s="101"/>
      <c r="R52" s="101"/>
      <c r="S52" s="103" t="s">
        <v>442</v>
      </c>
      <c r="T52" s="40"/>
    </row>
    <row r="53" spans="1:20" ht="30.5" customHeight="1" x14ac:dyDescent="0.35">
      <c r="A53" s="102" t="str">
        <f>'[1]S5 Maquette'!B53</f>
        <v>PRÉCAPES langue</v>
      </c>
      <c r="B53" s="102" t="str">
        <f>'[1]S5 Maquette'!C53</f>
        <v>ECUE</v>
      </c>
      <c r="C53" s="37">
        <f>'[1]S5 Maquette'!F57</f>
        <v>0</v>
      </c>
      <c r="D53" s="101">
        <v>1</v>
      </c>
      <c r="E53" s="101" t="s">
        <v>375</v>
      </c>
      <c r="F53" s="101"/>
      <c r="G53" s="101" t="s">
        <v>375</v>
      </c>
      <c r="H53" s="101" t="s">
        <v>375</v>
      </c>
      <c r="I53" s="101" t="s">
        <v>375</v>
      </c>
      <c r="J53" s="101"/>
      <c r="K53" s="101" t="s">
        <v>10</v>
      </c>
      <c r="L53" s="101"/>
      <c r="M53" s="100">
        <v>2</v>
      </c>
      <c r="N53" s="101"/>
      <c r="O53" s="101"/>
      <c r="P53" s="101" t="s">
        <v>377</v>
      </c>
      <c r="Q53" s="101"/>
      <c r="R53" s="101"/>
      <c r="S53" s="103" t="s">
        <v>441</v>
      </c>
      <c r="T53" s="40"/>
    </row>
    <row r="54" spans="1:20" ht="30.5" customHeight="1" x14ac:dyDescent="0.35">
      <c r="A54" s="102" t="str">
        <f>'[1]S5 Maquette'!B54</f>
        <v>UE spécialisation 9</v>
      </c>
      <c r="B54" s="102" t="str">
        <f>'[1]S5 Maquette'!C54</f>
        <v>UE</v>
      </c>
      <c r="C54" s="37">
        <f>'[1]S5 Maquette'!F58</f>
        <v>0</v>
      </c>
      <c r="D54" s="101">
        <v>1</v>
      </c>
      <c r="E54" s="101" t="s">
        <v>375</v>
      </c>
      <c r="F54" s="101"/>
      <c r="G54" s="101" t="s">
        <v>375</v>
      </c>
      <c r="H54" s="101" t="s">
        <v>375</v>
      </c>
      <c r="I54" s="101" t="s">
        <v>375</v>
      </c>
      <c r="J54" s="101"/>
      <c r="K54" s="101" t="s">
        <v>10</v>
      </c>
      <c r="L54" s="101"/>
      <c r="M54" s="97"/>
      <c r="N54" s="97"/>
      <c r="O54" s="97"/>
      <c r="P54" s="97"/>
      <c r="Q54" s="97"/>
      <c r="R54" s="97"/>
      <c r="S54" s="97"/>
      <c r="T54" s="40" t="s">
        <v>387</v>
      </c>
    </row>
    <row r="55" spans="1:20" ht="30.5" customHeight="1" x14ac:dyDescent="0.35">
      <c r="A55" s="102" t="str">
        <f>'[1]S5 Maquette'!B55</f>
        <v>Min 2 Max 2</v>
      </c>
      <c r="B55" s="102" t="str">
        <f>'[1]S5 Maquette'!C55</f>
        <v>OPTION</v>
      </c>
      <c r="C55" s="37">
        <f>'[1]S5 Maquette'!F59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97"/>
      <c r="N55" s="97"/>
      <c r="O55" s="97"/>
      <c r="P55" s="97"/>
      <c r="Q55" s="97"/>
      <c r="R55" s="97"/>
      <c r="S55" s="97"/>
      <c r="T55" s="40"/>
    </row>
    <row r="56" spans="1:20" ht="30.5" customHeight="1" x14ac:dyDescent="0.35">
      <c r="A56" s="102" t="str">
        <f>'[1]S5 Maquette'!B56</f>
        <v>littératures comparées 13</v>
      </c>
      <c r="B56" s="102" t="str">
        <f>'[1]S5 Maquette'!C56</f>
        <v>ECUE</v>
      </c>
      <c r="C56" s="37">
        <f>'[1]S5 Maquette'!F60</f>
        <v>0</v>
      </c>
      <c r="D56" s="101">
        <v>1</v>
      </c>
      <c r="E56" s="101" t="s">
        <v>375</v>
      </c>
      <c r="F56" s="101"/>
      <c r="G56" s="101" t="s">
        <v>375</v>
      </c>
      <c r="H56" s="101" t="s">
        <v>375</v>
      </c>
      <c r="I56" s="101" t="s">
        <v>375</v>
      </c>
      <c r="J56" s="101"/>
      <c r="K56" s="101" t="s">
        <v>10</v>
      </c>
      <c r="L56" s="101"/>
      <c r="M56" s="97"/>
      <c r="N56" s="97"/>
      <c r="O56" s="97"/>
      <c r="P56" s="97"/>
      <c r="Q56" s="97"/>
      <c r="R56" s="97"/>
      <c r="S56" s="97"/>
      <c r="T56" s="40"/>
    </row>
    <row r="57" spans="1:20" ht="30.5" customHeight="1" x14ac:dyDescent="0.35">
      <c r="A57" s="102" t="str">
        <f>'[1]S5 Maquette'!B57</f>
        <v>histoire littéraire 2</v>
      </c>
      <c r="B57" s="102" t="str">
        <f>'[1]S5 Maquette'!C57</f>
        <v>ECUE</v>
      </c>
      <c r="C57" s="37">
        <f>'[1]S5 Maquette'!F61</f>
        <v>0</v>
      </c>
      <c r="D57" s="101">
        <v>1</v>
      </c>
      <c r="E57" s="101" t="s">
        <v>375</v>
      </c>
      <c r="F57" s="101"/>
      <c r="G57" s="101" t="s">
        <v>375</v>
      </c>
      <c r="H57" s="101" t="s">
        <v>375</v>
      </c>
      <c r="I57" s="101" t="s">
        <v>375</v>
      </c>
      <c r="J57" s="101"/>
      <c r="K57" s="101" t="s">
        <v>10</v>
      </c>
      <c r="L57" s="101"/>
      <c r="M57" s="97"/>
      <c r="N57" s="97"/>
      <c r="O57" s="97"/>
      <c r="P57" s="97"/>
      <c r="Q57" s="97"/>
      <c r="R57" s="97"/>
      <c r="S57" s="97"/>
      <c r="T57" s="40"/>
    </row>
    <row r="58" spans="1:20" ht="30.5" customHeight="1" x14ac:dyDescent="0.35">
      <c r="A58" s="102" t="str">
        <f>'[1]S5 Maquette'!B58</f>
        <v>écritures 2</v>
      </c>
      <c r="B58" s="102" t="str">
        <f>'[1]S5 Maquette'!C58</f>
        <v>ECUE</v>
      </c>
      <c r="C58" s="37">
        <f>'[1]S5 Maquette'!F62</f>
        <v>0</v>
      </c>
      <c r="D58" s="101">
        <v>1</v>
      </c>
      <c r="E58" s="101" t="s">
        <v>375</v>
      </c>
      <c r="F58" s="101"/>
      <c r="G58" s="101" t="s">
        <v>375</v>
      </c>
      <c r="H58" s="101" t="s">
        <v>375</v>
      </c>
      <c r="I58" s="101" t="s">
        <v>375</v>
      </c>
      <c r="J58" s="101"/>
      <c r="K58" s="101" t="s">
        <v>10</v>
      </c>
      <c r="L58" s="101"/>
      <c r="M58" s="97"/>
      <c r="N58" s="97"/>
      <c r="O58" s="97"/>
      <c r="P58" s="97"/>
      <c r="Q58" s="97"/>
      <c r="R58" s="97"/>
      <c r="S58" s="97"/>
      <c r="T58" s="40"/>
    </row>
    <row r="59" spans="1:20" ht="30.5" customHeight="1" x14ac:dyDescent="0.35">
      <c r="A59" s="102" t="str">
        <f>'[1]S5 Maquette'!B59</f>
        <v>civilisation des mondes anciens</v>
      </c>
      <c r="B59" s="102" t="str">
        <f>'[1]S5 Maquette'!C59</f>
        <v>ECUE</v>
      </c>
      <c r="C59" s="37">
        <f>'[1]S5 Maquette'!F63</f>
        <v>0</v>
      </c>
      <c r="D59" s="101">
        <v>1</v>
      </c>
      <c r="E59" s="101" t="s">
        <v>375</v>
      </c>
      <c r="F59" s="101"/>
      <c r="G59" s="101" t="s">
        <v>375</v>
      </c>
      <c r="H59" s="101" t="s">
        <v>375</v>
      </c>
      <c r="I59" s="101" t="s">
        <v>375</v>
      </c>
      <c r="J59" s="101"/>
      <c r="K59" s="101" t="s">
        <v>10</v>
      </c>
      <c r="L59" s="101"/>
      <c r="M59" s="97"/>
      <c r="N59" s="97"/>
      <c r="O59" s="97"/>
      <c r="P59" s="97"/>
      <c r="Q59" s="97"/>
      <c r="R59" s="97"/>
      <c r="S59" s="97"/>
      <c r="T59" s="40"/>
    </row>
    <row r="60" spans="1:20" ht="30.5" customHeight="1" x14ac:dyDescent="0.35">
      <c r="A60" s="102" t="str">
        <f>'[1]S5 Maquette'!B60</f>
        <v>Min 1  Max 1</v>
      </c>
      <c r="B60" s="102" t="str">
        <f>'[1]S5 Maquette'!C60</f>
        <v>OPTION</v>
      </c>
      <c r="C60" s="37">
        <f>'[1]S5 Maquette'!F64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97"/>
      <c r="N60" s="97"/>
      <c r="O60" s="97"/>
      <c r="P60" s="97"/>
      <c r="Q60" s="97"/>
      <c r="R60" s="97"/>
      <c r="S60" s="97"/>
      <c r="T60" s="40"/>
    </row>
    <row r="61" spans="1:20" ht="30.5" customHeight="1" x14ac:dyDescent="0.35">
      <c r="A61" s="102" t="str">
        <f>'[1]S5 Maquette'!B61</f>
        <v>mondes anciens 1</v>
      </c>
      <c r="B61" s="102" t="str">
        <f>'[1]S5 Maquette'!C61</f>
        <v>ECUE</v>
      </c>
      <c r="C61" s="37">
        <f>'[1]S5 Maquette'!F65</f>
        <v>0</v>
      </c>
      <c r="D61" s="101">
        <v>1</v>
      </c>
      <c r="E61" s="101" t="s">
        <v>375</v>
      </c>
      <c r="F61" s="101"/>
      <c r="G61" s="101" t="s">
        <v>375</v>
      </c>
      <c r="H61" s="101" t="s">
        <v>375</v>
      </c>
      <c r="I61" s="101" t="s">
        <v>375</v>
      </c>
      <c r="J61" s="101"/>
      <c r="K61" s="101" t="s">
        <v>10</v>
      </c>
      <c r="L61" s="101"/>
      <c r="M61" s="97"/>
      <c r="N61" s="97"/>
      <c r="O61" s="97"/>
      <c r="P61" s="97"/>
      <c r="Q61" s="97"/>
      <c r="R61" s="97"/>
      <c r="S61" s="97"/>
      <c r="T61" s="40"/>
    </row>
    <row r="62" spans="1:20" ht="30.5" customHeight="1" x14ac:dyDescent="0.35">
      <c r="A62" s="102" t="str">
        <f>'[1]S5 Maquette'!B62</f>
        <v>mondes anciens 2</v>
      </c>
      <c r="B62" s="102" t="str">
        <f>'[1]S5 Maquette'!C62</f>
        <v>ECUE</v>
      </c>
      <c r="C62" s="37">
        <f>'[1]S5 Maquette'!F66</f>
        <v>0</v>
      </c>
      <c r="D62" s="101">
        <v>1</v>
      </c>
      <c r="E62" s="101" t="s">
        <v>375</v>
      </c>
      <c r="F62" s="101"/>
      <c r="G62" s="101" t="s">
        <v>375</v>
      </c>
      <c r="H62" s="101" t="s">
        <v>375</v>
      </c>
      <c r="I62" s="101" t="s">
        <v>375</v>
      </c>
      <c r="J62" s="101"/>
      <c r="K62" s="101" t="s">
        <v>10</v>
      </c>
      <c r="L62" s="101"/>
      <c r="M62" s="97"/>
      <c r="N62" s="97"/>
      <c r="O62" s="97"/>
      <c r="P62" s="97"/>
      <c r="Q62" s="97"/>
      <c r="R62" s="97"/>
      <c r="S62" s="97"/>
      <c r="T62" s="40"/>
    </row>
    <row r="63" spans="1:20" ht="30.5" customHeight="1" x14ac:dyDescent="0.35">
      <c r="A63" s="102" t="str">
        <f>'[1]S5 Maquette'!B63</f>
        <v>mondes anciens 3</v>
      </c>
      <c r="B63" s="102" t="str">
        <f>'[1]S5 Maquette'!C63</f>
        <v>ECUE</v>
      </c>
      <c r="C63" s="37">
        <f>'[1]S5 Maquette'!F67</f>
        <v>0</v>
      </c>
      <c r="D63" s="101">
        <v>1</v>
      </c>
      <c r="E63" s="101" t="s">
        <v>375</v>
      </c>
      <c r="F63" s="101"/>
      <c r="G63" s="101" t="s">
        <v>375</v>
      </c>
      <c r="H63" s="101" t="s">
        <v>375</v>
      </c>
      <c r="I63" s="101" t="s">
        <v>375</v>
      </c>
      <c r="J63" s="101"/>
      <c r="K63" s="101" t="s">
        <v>10</v>
      </c>
      <c r="L63" s="101"/>
      <c r="M63" s="97"/>
      <c r="N63" s="97"/>
      <c r="O63" s="97"/>
      <c r="P63" s="97"/>
      <c r="Q63" s="97"/>
      <c r="R63" s="97"/>
      <c r="S63" s="97"/>
      <c r="T63" s="40"/>
    </row>
    <row r="64" spans="1:20" ht="30.5" customHeight="1" x14ac:dyDescent="0.35">
      <c r="A64" s="102" t="str">
        <f>'[1]S5 Maquette'!B64</f>
        <v>mondes anciens 4</v>
      </c>
      <c r="B64" s="102" t="str">
        <f>'[1]S5 Maquette'!C64</f>
        <v>ECUE</v>
      </c>
      <c r="C64" s="37">
        <f>'[1]S5 Maquette'!F68</f>
        <v>0</v>
      </c>
      <c r="D64" s="101">
        <v>1</v>
      </c>
      <c r="E64" s="101" t="s">
        <v>375</v>
      </c>
      <c r="F64" s="101"/>
      <c r="G64" s="101" t="s">
        <v>375</v>
      </c>
      <c r="H64" s="101" t="s">
        <v>375</v>
      </c>
      <c r="I64" s="101" t="s">
        <v>375</v>
      </c>
      <c r="J64" s="101"/>
      <c r="K64" s="101" t="s">
        <v>10</v>
      </c>
      <c r="L64" s="101"/>
      <c r="M64" s="97"/>
      <c r="N64" s="97"/>
      <c r="O64" s="97"/>
      <c r="P64" s="97"/>
      <c r="Q64" s="97"/>
      <c r="R64" s="97"/>
      <c r="S64" s="97"/>
      <c r="T64" s="40"/>
    </row>
    <row r="65" spans="1:20" ht="30.5" customHeight="1" x14ac:dyDescent="0.35">
      <c r="A65" s="102" t="str">
        <f>'[1]S5 Maquette'!B65</f>
        <v>mondes anciens 5</v>
      </c>
      <c r="B65" s="102" t="str">
        <f>'[1]S5 Maquette'!C65</f>
        <v>ECUE</v>
      </c>
      <c r="C65" s="37">
        <f>'[1]S5 Maquette'!F69</f>
        <v>0</v>
      </c>
      <c r="D65" s="101">
        <v>1</v>
      </c>
      <c r="E65" s="101" t="s">
        <v>375</v>
      </c>
      <c r="F65" s="101"/>
      <c r="G65" s="101" t="s">
        <v>375</v>
      </c>
      <c r="H65" s="101" t="s">
        <v>375</v>
      </c>
      <c r="I65" s="101" t="s">
        <v>375</v>
      </c>
      <c r="J65" s="101"/>
      <c r="K65" s="101" t="s">
        <v>10</v>
      </c>
      <c r="L65" s="101"/>
      <c r="M65" s="97"/>
      <c r="N65" s="97"/>
      <c r="O65" s="97"/>
      <c r="P65" s="97"/>
      <c r="Q65" s="97"/>
      <c r="R65" s="97"/>
      <c r="S65" s="97"/>
      <c r="T65" s="40"/>
    </row>
    <row r="66" spans="1:20" ht="30.5" customHeight="1" x14ac:dyDescent="0.35">
      <c r="A66" s="102" t="str">
        <f>'[1]S5 Maquette'!B66</f>
        <v>L'épopée romaine (langue et civilisation latines)</v>
      </c>
      <c r="B66" s="102" t="str">
        <f>'[1]S5 Maquette'!C66</f>
        <v>ECUE</v>
      </c>
      <c r="C66" s="37">
        <f>'[1]S5 Maquette'!F70</f>
        <v>0</v>
      </c>
      <c r="D66" s="101">
        <v>1</v>
      </c>
      <c r="E66" s="101" t="s">
        <v>375</v>
      </c>
      <c r="F66" s="101"/>
      <c r="G66" s="101" t="s">
        <v>375</v>
      </c>
      <c r="H66" s="101" t="s">
        <v>375</v>
      </c>
      <c r="I66" s="101" t="s">
        <v>375</v>
      </c>
      <c r="J66" s="101"/>
      <c r="K66" s="101" t="s">
        <v>10</v>
      </c>
      <c r="L66" s="101"/>
      <c r="M66" s="97"/>
      <c r="N66" s="97"/>
      <c r="O66" s="97"/>
      <c r="P66" s="97"/>
      <c r="Q66" s="97"/>
      <c r="R66" s="97"/>
      <c r="S66" s="97"/>
      <c r="T66" s="40"/>
    </row>
    <row r="67" spans="1:20" ht="30.5" customHeight="1" x14ac:dyDescent="0.35">
      <c r="A67" s="102" t="str">
        <f>'[1]S5 Maquette'!B67</f>
        <v>Min 1  Max 1</v>
      </c>
      <c r="B67" s="102" t="str">
        <f>'[1]S5 Maquette'!C67</f>
        <v>OPTION</v>
      </c>
      <c r="C67" s="37">
        <f>'[1]S5 Maquette'!F71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97"/>
      <c r="N67" s="97"/>
      <c r="O67" s="97"/>
      <c r="P67" s="97"/>
      <c r="Q67" s="97"/>
      <c r="R67" s="97"/>
      <c r="S67" s="97"/>
      <c r="T67" s="40"/>
    </row>
    <row r="68" spans="1:20" ht="30.5" customHeight="1" x14ac:dyDescent="0.35">
      <c r="A68" s="102" t="str">
        <f>'[1]S5 Maquette'!B68</f>
        <v>latin niveau 1</v>
      </c>
      <c r="B68" s="102" t="str">
        <f>'[1]S5 Maquette'!C68</f>
        <v>ECUE</v>
      </c>
      <c r="C68" s="37">
        <f>'[1]S5 Maquette'!F72</f>
        <v>0</v>
      </c>
      <c r="D68" s="101">
        <v>1</v>
      </c>
      <c r="E68" s="101" t="s">
        <v>375</v>
      </c>
      <c r="F68" s="101"/>
      <c r="G68" s="101" t="s">
        <v>375</v>
      </c>
      <c r="H68" s="101" t="s">
        <v>375</v>
      </c>
      <c r="I68" s="101" t="s">
        <v>375</v>
      </c>
      <c r="J68" s="101"/>
      <c r="K68" s="101" t="s">
        <v>10</v>
      </c>
      <c r="L68" s="101"/>
      <c r="M68" s="97"/>
      <c r="N68" s="97"/>
      <c r="O68" s="97"/>
      <c r="P68" s="97"/>
      <c r="Q68" s="97"/>
      <c r="R68" s="97"/>
      <c r="S68" s="97"/>
      <c r="T68" s="40"/>
    </row>
    <row r="69" spans="1:20" ht="30.5" customHeight="1" x14ac:dyDescent="0.35">
      <c r="A69" s="102" t="str">
        <f>'[1]S5 Maquette'!B69</f>
        <v>latin niveau 3</v>
      </c>
      <c r="B69" s="102" t="str">
        <f>'[1]S5 Maquette'!C69</f>
        <v>ECUE</v>
      </c>
      <c r="C69" s="37">
        <f>'[1]S5 Maquette'!F73</f>
        <v>0</v>
      </c>
      <c r="D69" s="101">
        <v>1</v>
      </c>
      <c r="E69" s="101" t="s">
        <v>375</v>
      </c>
      <c r="F69" s="101"/>
      <c r="G69" s="101" t="s">
        <v>375</v>
      </c>
      <c r="H69" s="101" t="s">
        <v>375</v>
      </c>
      <c r="I69" s="101" t="s">
        <v>375</v>
      </c>
      <c r="J69" s="101"/>
      <c r="K69" s="101" t="s">
        <v>10</v>
      </c>
      <c r="L69" s="101"/>
      <c r="M69" s="97"/>
      <c r="N69" s="97"/>
      <c r="O69" s="97"/>
      <c r="P69" s="97"/>
      <c r="Q69" s="97"/>
      <c r="R69" s="97"/>
      <c r="S69" s="97"/>
      <c r="T69" s="40"/>
    </row>
    <row r="70" spans="1:20" ht="30.5" customHeight="1" x14ac:dyDescent="0.35">
      <c r="A70" s="102" t="str">
        <f>'[1]S5 Maquette'!B70</f>
        <v>latin niveau 5</v>
      </c>
      <c r="B70" s="102" t="str">
        <f>'[1]S5 Maquette'!C70</f>
        <v>ECUE</v>
      </c>
      <c r="C70" s="37">
        <f>'[1]S5 Maquette'!F74</f>
        <v>0</v>
      </c>
      <c r="D70" s="101">
        <v>1</v>
      </c>
      <c r="E70" s="101" t="s">
        <v>375</v>
      </c>
      <c r="F70" s="101"/>
      <c r="G70" s="101" t="s">
        <v>375</v>
      </c>
      <c r="H70" s="101" t="s">
        <v>375</v>
      </c>
      <c r="I70" s="101" t="s">
        <v>375</v>
      </c>
      <c r="J70" s="101"/>
      <c r="K70" s="101" t="s">
        <v>10</v>
      </c>
      <c r="L70" s="101"/>
      <c r="M70" s="97"/>
      <c r="N70" s="97"/>
      <c r="O70" s="97"/>
      <c r="P70" s="97"/>
      <c r="Q70" s="97"/>
      <c r="R70" s="97"/>
      <c r="S70" s="97"/>
      <c r="T70" s="40"/>
    </row>
    <row r="71" spans="1:20" ht="30.5" customHeight="1" x14ac:dyDescent="0.35">
      <c r="A71" s="102" t="str">
        <f>'[1]S5 Maquette'!B71</f>
        <v>l'aventure grecque (langue et civ ilisation grecques)</v>
      </c>
      <c r="B71" s="102" t="str">
        <f>'[1]S5 Maquette'!C71</f>
        <v>ECUE</v>
      </c>
      <c r="C71" s="37">
        <f>'[1]S5 Maquette'!F75</f>
        <v>0</v>
      </c>
      <c r="D71" s="101">
        <v>1</v>
      </c>
      <c r="E71" s="101" t="s">
        <v>375</v>
      </c>
      <c r="F71" s="101"/>
      <c r="G71" s="101" t="s">
        <v>375</v>
      </c>
      <c r="H71" s="101" t="s">
        <v>375</v>
      </c>
      <c r="I71" s="101" t="s">
        <v>375</v>
      </c>
      <c r="J71" s="101"/>
      <c r="K71" s="101" t="s">
        <v>10</v>
      </c>
      <c r="L71" s="101"/>
      <c r="M71" s="97"/>
      <c r="N71" s="97"/>
      <c r="O71" s="97"/>
      <c r="P71" s="97"/>
      <c r="Q71" s="97"/>
      <c r="R71" s="97"/>
      <c r="S71" s="97"/>
      <c r="T71" s="40"/>
    </row>
    <row r="72" spans="1:20" ht="30.5" customHeight="1" x14ac:dyDescent="0.35">
      <c r="A72" s="102" t="str">
        <f>'[1]S5 Maquette'!B72</f>
        <v>Min 1  Max 1</v>
      </c>
      <c r="B72" s="102" t="str">
        <f>'[1]S5 Maquette'!C72</f>
        <v>OPTION</v>
      </c>
      <c r="C72" s="37">
        <f>'[1]S5 Maquette'!F78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97"/>
      <c r="N72" s="97"/>
      <c r="O72" s="97"/>
      <c r="P72" s="97"/>
      <c r="Q72" s="97"/>
      <c r="R72" s="97"/>
      <c r="S72" s="97"/>
      <c r="T72" s="40"/>
    </row>
    <row r="73" spans="1:20" ht="30.5" customHeight="1" x14ac:dyDescent="0.35">
      <c r="A73" s="102" t="str">
        <f>'[1]S5 Maquette'!B73</f>
        <v>grec niveau 1</v>
      </c>
      <c r="B73" s="102" t="str">
        <f>'[1]S5 Maquette'!C73</f>
        <v>ECUE</v>
      </c>
      <c r="C73" s="37">
        <f>'[1]S5 Maquette'!F80</f>
        <v>0</v>
      </c>
      <c r="D73" s="101">
        <v>1</v>
      </c>
      <c r="E73" s="101" t="s">
        <v>375</v>
      </c>
      <c r="F73" s="101"/>
      <c r="G73" s="101" t="s">
        <v>375</v>
      </c>
      <c r="H73" s="101" t="s">
        <v>375</v>
      </c>
      <c r="I73" s="101" t="s">
        <v>375</v>
      </c>
      <c r="J73" s="101"/>
      <c r="K73" s="101" t="s">
        <v>10</v>
      </c>
      <c r="L73" s="101"/>
      <c r="M73" s="97"/>
      <c r="N73" s="97"/>
      <c r="O73" s="97"/>
      <c r="P73" s="97"/>
      <c r="Q73" s="97"/>
      <c r="R73" s="97"/>
      <c r="S73" s="97"/>
      <c r="T73" s="40"/>
    </row>
    <row r="74" spans="1:20" ht="30.5" customHeight="1" x14ac:dyDescent="0.35">
      <c r="A74" s="102" t="str">
        <f>'[1]S5 Maquette'!B74</f>
        <v>grec niveau 3</v>
      </c>
      <c r="B74" s="102" t="str">
        <f>'[1]S5 Maquette'!C74</f>
        <v>ECUE</v>
      </c>
      <c r="C74" s="37">
        <f>'[1]S5 Maquette'!F81</f>
        <v>0</v>
      </c>
      <c r="D74" s="101">
        <v>1</v>
      </c>
      <c r="E74" s="101" t="s">
        <v>375</v>
      </c>
      <c r="F74" s="101"/>
      <c r="G74" s="101" t="s">
        <v>375</v>
      </c>
      <c r="H74" s="101" t="s">
        <v>375</v>
      </c>
      <c r="I74" s="101" t="s">
        <v>375</v>
      </c>
      <c r="J74" s="101"/>
      <c r="K74" s="101" t="s">
        <v>10</v>
      </c>
      <c r="L74" s="101"/>
      <c r="M74" s="97"/>
      <c r="N74" s="97"/>
      <c r="O74" s="97"/>
      <c r="P74" s="97"/>
      <c r="Q74" s="97"/>
      <c r="R74" s="97"/>
      <c r="S74" s="97"/>
      <c r="T74" s="40"/>
    </row>
    <row r="75" spans="1:20" ht="30.5" customHeight="1" x14ac:dyDescent="0.35">
      <c r="A75" s="102" t="str">
        <f>'[1]S5 Maquette'!B75</f>
        <v>grec niveau 5</v>
      </c>
      <c r="B75" s="102" t="str">
        <f>'[1]S5 Maquette'!C75</f>
        <v>ECUE</v>
      </c>
      <c r="C75" s="37">
        <f>'[1]S5 Maquette'!F82</f>
        <v>0</v>
      </c>
      <c r="D75" s="101">
        <v>1</v>
      </c>
      <c r="E75" s="101" t="s">
        <v>375</v>
      </c>
      <c r="F75" s="101"/>
      <c r="G75" s="101" t="s">
        <v>375</v>
      </c>
      <c r="H75" s="101" t="s">
        <v>375</v>
      </c>
      <c r="I75" s="101" t="s">
        <v>375</v>
      </c>
      <c r="J75" s="101"/>
      <c r="K75" s="101" t="s">
        <v>10</v>
      </c>
      <c r="L75" s="101"/>
      <c r="M75" s="97"/>
      <c r="N75" s="97"/>
      <c r="O75" s="97"/>
      <c r="P75" s="97"/>
      <c r="Q75" s="97"/>
      <c r="R75" s="97"/>
      <c r="S75" s="97"/>
      <c r="T75" s="40"/>
    </row>
    <row r="76" spans="1:20" ht="30.5" customHeight="1" x14ac:dyDescent="0.35">
      <c r="A76" s="102" t="str">
        <f>'[1]S5 Maquette'!B76</f>
        <v>PRÉCAPES littérature</v>
      </c>
      <c r="B76" s="102" t="str">
        <f>'[1]S5 Maquette'!C76</f>
        <v>ECUE</v>
      </c>
      <c r="C76" s="37">
        <f>'[1]S5 Maquette'!F83</f>
        <v>0</v>
      </c>
      <c r="D76" s="101">
        <v>1</v>
      </c>
      <c r="E76" s="101" t="s">
        <v>375</v>
      </c>
      <c r="F76" s="101"/>
      <c r="G76" s="101" t="s">
        <v>375</v>
      </c>
      <c r="H76" s="101" t="s">
        <v>375</v>
      </c>
      <c r="I76" s="101" t="s">
        <v>375</v>
      </c>
      <c r="J76" s="101"/>
      <c r="K76" s="101" t="s">
        <v>10</v>
      </c>
      <c r="L76" s="101"/>
      <c r="M76" s="97"/>
      <c r="N76" s="97"/>
      <c r="O76" s="97"/>
      <c r="P76" s="97"/>
      <c r="Q76" s="97"/>
      <c r="R76" s="97"/>
      <c r="S76" s="97"/>
      <c r="T76" s="40"/>
    </row>
    <row r="77" spans="1:20" ht="30.5" customHeight="1" x14ac:dyDescent="0.35">
      <c r="A77" s="102" t="str">
        <f>'[1]S5 Maquette'!B77</f>
        <v>PRÉCAPES langue</v>
      </c>
      <c r="B77" s="102" t="str">
        <f>'[1]S5 Maquette'!C77</f>
        <v>ECUE</v>
      </c>
      <c r="C77" s="37">
        <f>'[1]S5 Maquette'!F84</f>
        <v>0</v>
      </c>
      <c r="D77" s="101">
        <v>1</v>
      </c>
      <c r="E77" s="101" t="s">
        <v>375</v>
      </c>
      <c r="F77" s="101"/>
      <c r="G77" s="101" t="s">
        <v>375</v>
      </c>
      <c r="H77" s="101" t="s">
        <v>375</v>
      </c>
      <c r="I77" s="101" t="s">
        <v>375</v>
      </c>
      <c r="J77" s="101"/>
      <c r="K77" s="101" t="s">
        <v>10</v>
      </c>
      <c r="L77" s="101"/>
      <c r="M77" s="97"/>
      <c r="N77" s="97"/>
      <c r="O77" s="97"/>
      <c r="P77" s="97"/>
      <c r="Q77" s="97"/>
      <c r="R77" s="97"/>
      <c r="S77" s="97"/>
      <c r="T77" s="40"/>
    </row>
    <row r="78" spans="1:20" ht="30.5" customHeight="1" x14ac:dyDescent="0.35">
      <c r="A78" s="102" t="str">
        <f>'[1]S5 Maquette'!B78</f>
        <v>UE spécialisation 10</v>
      </c>
      <c r="B78" s="102" t="str">
        <f>'[1]S5 Maquette'!C78</f>
        <v>UE</v>
      </c>
      <c r="C78" s="37">
        <f>'[1]S5 Maquette'!F85</f>
        <v>0</v>
      </c>
      <c r="D78" s="101">
        <v>1</v>
      </c>
      <c r="E78" s="101" t="s">
        <v>375</v>
      </c>
      <c r="F78" s="101"/>
      <c r="G78" s="101" t="s">
        <v>375</v>
      </c>
      <c r="H78" s="101" t="s">
        <v>375</v>
      </c>
      <c r="I78" s="101" t="s">
        <v>375</v>
      </c>
      <c r="J78" s="101"/>
      <c r="K78" s="101" t="s">
        <v>10</v>
      </c>
      <c r="L78" s="101"/>
      <c r="M78" s="97"/>
      <c r="N78" s="97"/>
      <c r="O78" s="97"/>
      <c r="P78" s="97"/>
      <c r="Q78" s="97"/>
      <c r="R78" s="97"/>
      <c r="S78" s="97"/>
      <c r="T78" s="40" t="s">
        <v>387</v>
      </c>
    </row>
    <row r="79" spans="1:20" ht="30.5" customHeight="1" x14ac:dyDescent="0.35">
      <c r="A79" s="102" t="str">
        <f>'[1]S5 Maquette'!B79</f>
        <v>Min 1  Max 1</v>
      </c>
      <c r="B79" s="102" t="str">
        <f>'[1]S5 Maquette'!C79</f>
        <v>OPTION</v>
      </c>
      <c r="C79" s="37">
        <f>'[1]S5 Maquette'!F86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97"/>
      <c r="N79" s="97"/>
      <c r="O79" s="97"/>
      <c r="P79" s="97"/>
      <c r="Q79" s="97"/>
      <c r="R79" s="97"/>
      <c r="S79" s="97"/>
      <c r="T79" s="40"/>
    </row>
    <row r="80" spans="1:20" ht="30.5" customHeight="1" x14ac:dyDescent="0.35">
      <c r="A80" s="102" t="str">
        <f>'[1]S5 Maquette'!B80</f>
        <v>littératures comparées 13</v>
      </c>
      <c r="B80" s="102" t="str">
        <f>'[1]S5 Maquette'!C80</f>
        <v>ECUE</v>
      </c>
      <c r="C80" s="37">
        <f>'[1]S5 Maquette'!F87</f>
        <v>0</v>
      </c>
      <c r="D80" s="101">
        <v>1</v>
      </c>
      <c r="E80" s="101" t="s">
        <v>375</v>
      </c>
      <c r="F80" s="101"/>
      <c r="G80" s="101" t="s">
        <v>375</v>
      </c>
      <c r="H80" s="101" t="s">
        <v>375</v>
      </c>
      <c r="I80" s="101" t="s">
        <v>375</v>
      </c>
      <c r="J80" s="101"/>
      <c r="K80" s="101" t="s">
        <v>10</v>
      </c>
      <c r="L80" s="101"/>
      <c r="M80" s="97"/>
      <c r="N80" s="97"/>
      <c r="O80" s="97"/>
      <c r="P80" s="97"/>
      <c r="Q80" s="97"/>
      <c r="R80" s="97"/>
      <c r="S80" s="97"/>
      <c r="T80" s="40"/>
    </row>
    <row r="81" spans="1:20" ht="30.5" customHeight="1" x14ac:dyDescent="0.35">
      <c r="A81" s="102" t="str">
        <f>'[1]S5 Maquette'!B81</f>
        <v>histoire littéraire 2</v>
      </c>
      <c r="B81" s="102" t="str">
        <f>'[1]S5 Maquette'!C81</f>
        <v>ECUE</v>
      </c>
      <c r="C81" s="37">
        <f>'[1]S5 Maquette'!F88</f>
        <v>0</v>
      </c>
      <c r="D81" s="101">
        <v>1</v>
      </c>
      <c r="E81" s="101" t="s">
        <v>375</v>
      </c>
      <c r="F81" s="101"/>
      <c r="G81" s="101" t="s">
        <v>375</v>
      </c>
      <c r="H81" s="101" t="s">
        <v>375</v>
      </c>
      <c r="I81" s="101" t="s">
        <v>375</v>
      </c>
      <c r="J81" s="101"/>
      <c r="K81" s="101" t="s">
        <v>10</v>
      </c>
      <c r="L81" s="101"/>
      <c r="M81" s="97"/>
      <c r="N81" s="97"/>
      <c r="O81" s="97"/>
      <c r="P81" s="97"/>
      <c r="Q81" s="97"/>
      <c r="R81" s="97"/>
      <c r="S81" s="97"/>
      <c r="T81" s="40"/>
    </row>
    <row r="82" spans="1:20" ht="30.5" customHeight="1" x14ac:dyDescent="0.35">
      <c r="A82" s="102" t="str">
        <f>'[1]S5 Maquette'!B82</f>
        <v>écritures 2</v>
      </c>
      <c r="B82" s="102" t="str">
        <f>'[1]S5 Maquette'!C82</f>
        <v>ECUE</v>
      </c>
      <c r="C82" s="37">
        <f>'[1]S5 Maquette'!F89</f>
        <v>0</v>
      </c>
      <c r="D82" s="101">
        <v>1</v>
      </c>
      <c r="E82" s="101" t="s">
        <v>375</v>
      </c>
      <c r="F82" s="101"/>
      <c r="G82" s="101" t="s">
        <v>375</v>
      </c>
      <c r="H82" s="101" t="s">
        <v>375</v>
      </c>
      <c r="I82" s="101" t="s">
        <v>375</v>
      </c>
      <c r="J82" s="101"/>
      <c r="K82" s="101" t="s">
        <v>10</v>
      </c>
      <c r="L82" s="101"/>
      <c r="M82" s="97"/>
      <c r="N82" s="97"/>
      <c r="O82" s="97"/>
      <c r="P82" s="97"/>
      <c r="Q82" s="97"/>
      <c r="R82" s="97"/>
      <c r="S82" s="97"/>
      <c r="T82" s="40"/>
    </row>
    <row r="83" spans="1:20" ht="30.5" customHeight="1" x14ac:dyDescent="0.35">
      <c r="A83" s="102" t="str">
        <f>'[1]S5 Maquette'!B83</f>
        <v>civilisation des mondes anciens</v>
      </c>
      <c r="B83" s="102" t="str">
        <f>'[1]S5 Maquette'!C83</f>
        <v>ECUE</v>
      </c>
      <c r="C83" s="37">
        <f>'[1]S5 Maquette'!F90</f>
        <v>0</v>
      </c>
      <c r="D83" s="101">
        <v>1</v>
      </c>
      <c r="E83" s="101" t="s">
        <v>375</v>
      </c>
      <c r="F83" s="101"/>
      <c r="G83" s="101" t="s">
        <v>375</v>
      </c>
      <c r="H83" s="101" t="s">
        <v>375</v>
      </c>
      <c r="I83" s="101" t="s">
        <v>375</v>
      </c>
      <c r="J83" s="101"/>
      <c r="K83" s="101" t="s">
        <v>10</v>
      </c>
      <c r="L83" s="101"/>
      <c r="M83" s="97"/>
      <c r="N83" s="97"/>
      <c r="O83" s="97"/>
      <c r="P83" s="97"/>
      <c r="Q83" s="97"/>
      <c r="R83" s="97"/>
      <c r="S83" s="97"/>
      <c r="T83" s="40"/>
    </row>
    <row r="84" spans="1:20" ht="30.5" customHeight="1" x14ac:dyDescent="0.35">
      <c r="A84" s="102" t="str">
        <f>'[1]S5 Maquette'!B84</f>
        <v>Min 1  Max 1</v>
      </c>
      <c r="B84" s="102" t="str">
        <f>'[1]S5 Maquette'!C84</f>
        <v>OPTION</v>
      </c>
      <c r="C84" s="37">
        <f>'[1]S5 Maquette'!F91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97"/>
      <c r="N84" s="97"/>
      <c r="O84" s="97"/>
      <c r="P84" s="97"/>
      <c r="Q84" s="97"/>
      <c r="R84" s="97"/>
      <c r="S84" s="97"/>
      <c r="T84" s="40"/>
    </row>
    <row r="85" spans="1:20" ht="30.5" customHeight="1" x14ac:dyDescent="0.35">
      <c r="A85" s="102" t="str">
        <f>'[1]S5 Maquette'!B85</f>
        <v>mondes anciens 1</v>
      </c>
      <c r="B85" s="102" t="str">
        <f>'[1]S5 Maquette'!C85</f>
        <v>ECUE</v>
      </c>
      <c r="C85" s="37">
        <f>'[1]S5 Maquette'!F92</f>
        <v>0</v>
      </c>
      <c r="D85" s="101">
        <v>1</v>
      </c>
      <c r="E85" s="101" t="s">
        <v>375</v>
      </c>
      <c r="F85" s="101"/>
      <c r="G85" s="101" t="s">
        <v>375</v>
      </c>
      <c r="H85" s="101" t="s">
        <v>375</v>
      </c>
      <c r="I85" s="101" t="s">
        <v>375</v>
      </c>
      <c r="J85" s="101"/>
      <c r="K85" s="101" t="s">
        <v>10</v>
      </c>
      <c r="L85" s="101"/>
      <c r="M85" s="97"/>
      <c r="N85" s="97"/>
      <c r="O85" s="97"/>
      <c r="P85" s="97"/>
      <c r="Q85" s="97"/>
      <c r="R85" s="97"/>
      <c r="S85" s="97"/>
      <c r="T85" s="40"/>
    </row>
    <row r="86" spans="1:20" ht="30.5" customHeight="1" x14ac:dyDescent="0.35">
      <c r="A86" s="102" t="str">
        <f>'[1]S5 Maquette'!B86</f>
        <v>mondes anciens 2</v>
      </c>
      <c r="B86" s="102" t="str">
        <f>'[1]S5 Maquette'!C86</f>
        <v>ECUE</v>
      </c>
      <c r="C86" s="37">
        <f>'[1]S5 Maquette'!F93</f>
        <v>0</v>
      </c>
      <c r="D86" s="101">
        <v>1</v>
      </c>
      <c r="E86" s="101" t="s">
        <v>375</v>
      </c>
      <c r="F86" s="101"/>
      <c r="G86" s="101" t="s">
        <v>375</v>
      </c>
      <c r="H86" s="101" t="s">
        <v>375</v>
      </c>
      <c r="I86" s="101" t="s">
        <v>375</v>
      </c>
      <c r="J86" s="101"/>
      <c r="K86" s="101" t="s">
        <v>10</v>
      </c>
      <c r="L86" s="101"/>
      <c r="M86" s="97"/>
      <c r="N86" s="97"/>
      <c r="O86" s="97"/>
      <c r="P86" s="97"/>
      <c r="Q86" s="97"/>
      <c r="R86" s="97"/>
      <c r="S86" s="97"/>
      <c r="T86" s="40"/>
    </row>
    <row r="87" spans="1:20" ht="30.5" customHeight="1" x14ac:dyDescent="0.35">
      <c r="A87" s="102" t="str">
        <f>'[1]S5 Maquette'!B87</f>
        <v>mondes anciens 3</v>
      </c>
      <c r="B87" s="102" t="str">
        <f>'[1]S5 Maquette'!C87</f>
        <v>ECUE</v>
      </c>
      <c r="C87" s="37">
        <f>'[1]S5 Maquette'!F94</f>
        <v>0</v>
      </c>
      <c r="D87" s="101">
        <v>1</v>
      </c>
      <c r="E87" s="101" t="s">
        <v>375</v>
      </c>
      <c r="F87" s="101"/>
      <c r="G87" s="101" t="s">
        <v>375</v>
      </c>
      <c r="H87" s="101" t="s">
        <v>375</v>
      </c>
      <c r="I87" s="101" t="s">
        <v>375</v>
      </c>
      <c r="J87" s="101"/>
      <c r="K87" s="101" t="s">
        <v>10</v>
      </c>
      <c r="L87" s="101"/>
      <c r="M87" s="97"/>
      <c r="N87" s="97"/>
      <c r="O87" s="97"/>
      <c r="P87" s="97"/>
      <c r="Q87" s="97"/>
      <c r="R87" s="97"/>
      <c r="S87" s="97"/>
      <c r="T87" s="40"/>
    </row>
    <row r="88" spans="1:20" ht="30.5" customHeight="1" x14ac:dyDescent="0.35">
      <c r="A88" s="102" t="str">
        <f>'[1]S5 Maquette'!B88</f>
        <v>mondes anciens 4</v>
      </c>
      <c r="B88" s="102" t="str">
        <f>'[1]S5 Maquette'!C88</f>
        <v>ECUE</v>
      </c>
      <c r="C88" s="37">
        <f>'[1]S5 Maquette'!F95</f>
        <v>0</v>
      </c>
      <c r="D88" s="101">
        <v>1</v>
      </c>
      <c r="E88" s="101" t="s">
        <v>375</v>
      </c>
      <c r="F88" s="101"/>
      <c r="G88" s="101" t="s">
        <v>375</v>
      </c>
      <c r="H88" s="101" t="s">
        <v>375</v>
      </c>
      <c r="I88" s="101" t="s">
        <v>375</v>
      </c>
      <c r="J88" s="101"/>
      <c r="K88" s="101" t="s">
        <v>10</v>
      </c>
      <c r="L88" s="101"/>
      <c r="M88" s="97"/>
      <c r="N88" s="97"/>
      <c r="O88" s="97"/>
      <c r="P88" s="97"/>
      <c r="Q88" s="97"/>
      <c r="R88" s="97"/>
      <c r="S88" s="97"/>
      <c r="T88" s="40"/>
    </row>
    <row r="89" spans="1:20" ht="30.5" customHeight="1" x14ac:dyDescent="0.35">
      <c r="A89" s="102" t="str">
        <f>'[1]S5 Maquette'!B89</f>
        <v>mondes anciens 5</v>
      </c>
      <c r="B89" s="102" t="str">
        <f>'[1]S5 Maquette'!C89</f>
        <v>ECUE</v>
      </c>
      <c r="C89" s="37">
        <f>'[1]S5 Maquette'!F96</f>
        <v>0</v>
      </c>
      <c r="D89" s="101">
        <v>1</v>
      </c>
      <c r="E89" s="101" t="s">
        <v>375</v>
      </c>
      <c r="F89" s="101"/>
      <c r="G89" s="101" t="s">
        <v>375</v>
      </c>
      <c r="H89" s="101" t="s">
        <v>375</v>
      </c>
      <c r="I89" s="101" t="s">
        <v>375</v>
      </c>
      <c r="J89" s="101"/>
      <c r="K89" s="101" t="s">
        <v>10</v>
      </c>
      <c r="L89" s="101"/>
      <c r="M89" s="97"/>
      <c r="N89" s="97"/>
      <c r="O89" s="97"/>
      <c r="P89" s="97"/>
      <c r="Q89" s="97"/>
      <c r="R89" s="97"/>
      <c r="S89" s="97"/>
      <c r="T89" s="40"/>
    </row>
    <row r="90" spans="1:20" ht="30.5" customHeight="1" x14ac:dyDescent="0.35">
      <c r="A90" s="102" t="str">
        <f>'[1]S5 Maquette'!B90</f>
        <v>L'épopée romaine (langue et civilisation latines)</v>
      </c>
      <c r="B90" s="102" t="str">
        <f>'[1]S5 Maquette'!C90</f>
        <v>ECUE</v>
      </c>
      <c r="C90" s="37">
        <f>'[1]S5 Maquette'!F97</f>
        <v>0</v>
      </c>
      <c r="D90" s="101">
        <v>1</v>
      </c>
      <c r="E90" s="101" t="s">
        <v>375</v>
      </c>
      <c r="F90" s="101"/>
      <c r="G90" s="101" t="s">
        <v>375</v>
      </c>
      <c r="H90" s="101" t="s">
        <v>375</v>
      </c>
      <c r="I90" s="101" t="s">
        <v>375</v>
      </c>
      <c r="J90" s="101"/>
      <c r="K90" s="101" t="s">
        <v>10</v>
      </c>
      <c r="L90" s="101"/>
      <c r="M90" s="97"/>
      <c r="N90" s="97"/>
      <c r="O90" s="97"/>
      <c r="P90" s="97"/>
      <c r="Q90" s="97"/>
      <c r="R90" s="97"/>
      <c r="S90" s="97"/>
      <c r="T90" s="40"/>
    </row>
    <row r="91" spans="1:20" ht="30.5" customHeight="1" x14ac:dyDescent="0.35">
      <c r="A91" s="102" t="str">
        <f>'[1]S5 Maquette'!B91</f>
        <v>Min 1  Max 1</v>
      </c>
      <c r="B91" s="102" t="str">
        <f>'[1]S5 Maquette'!C91</f>
        <v>OPTION</v>
      </c>
      <c r="C91" s="37">
        <f>'[1]S5 Maquette'!F98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97"/>
      <c r="N91" s="97"/>
      <c r="O91" s="97"/>
      <c r="P91" s="97"/>
      <c r="Q91" s="97"/>
      <c r="R91" s="97"/>
      <c r="S91" s="97"/>
      <c r="T91" s="40"/>
    </row>
    <row r="92" spans="1:20" ht="30.5" customHeight="1" x14ac:dyDescent="0.35">
      <c r="A92" s="102" t="str">
        <f>'[1]S5 Maquette'!B92</f>
        <v>latin niveau 1</v>
      </c>
      <c r="B92" s="102" t="str">
        <f>'[1]S5 Maquette'!C92</f>
        <v>ECUE</v>
      </c>
      <c r="C92" s="37">
        <f>'[1]S5 Maquette'!F99</f>
        <v>0</v>
      </c>
      <c r="D92" s="101">
        <v>1</v>
      </c>
      <c r="E92" s="101" t="s">
        <v>375</v>
      </c>
      <c r="F92" s="101"/>
      <c r="G92" s="101" t="s">
        <v>375</v>
      </c>
      <c r="H92" s="101" t="s">
        <v>375</v>
      </c>
      <c r="I92" s="101" t="s">
        <v>375</v>
      </c>
      <c r="J92" s="101"/>
      <c r="K92" s="101" t="s">
        <v>10</v>
      </c>
      <c r="L92" s="101"/>
      <c r="M92" s="97"/>
      <c r="N92" s="97"/>
      <c r="O92" s="97"/>
      <c r="P92" s="97"/>
      <c r="Q92" s="97"/>
      <c r="R92" s="97"/>
      <c r="S92" s="97"/>
      <c r="T92" s="40"/>
    </row>
    <row r="93" spans="1:20" ht="30.5" customHeight="1" x14ac:dyDescent="0.35">
      <c r="A93" s="102" t="str">
        <f>'[1]S5 Maquette'!B93</f>
        <v>latin niveau 3</v>
      </c>
      <c r="B93" s="102" t="str">
        <f>'[1]S5 Maquette'!C93</f>
        <v>ECUE</v>
      </c>
      <c r="C93" s="37">
        <f>'[1]S5 Maquette'!F100</f>
        <v>0</v>
      </c>
      <c r="D93" s="101">
        <v>1</v>
      </c>
      <c r="E93" s="101" t="s">
        <v>375</v>
      </c>
      <c r="F93" s="101"/>
      <c r="G93" s="101" t="s">
        <v>375</v>
      </c>
      <c r="H93" s="101" t="s">
        <v>375</v>
      </c>
      <c r="I93" s="101" t="s">
        <v>375</v>
      </c>
      <c r="J93" s="101"/>
      <c r="K93" s="101" t="s">
        <v>10</v>
      </c>
      <c r="L93" s="101"/>
      <c r="M93" s="97"/>
      <c r="N93" s="97"/>
      <c r="O93" s="97"/>
      <c r="P93" s="97"/>
      <c r="Q93" s="97"/>
      <c r="R93" s="97"/>
      <c r="S93" s="97"/>
      <c r="T93" s="40"/>
    </row>
    <row r="94" spans="1:20" ht="30.5" customHeight="1" x14ac:dyDescent="0.35">
      <c r="A94" s="102" t="str">
        <f>'[1]S5 Maquette'!B94</f>
        <v>latin niveau 5</v>
      </c>
      <c r="B94" s="102" t="str">
        <f>'[1]S5 Maquette'!C94</f>
        <v>ECUE</v>
      </c>
      <c r="C94" s="37">
        <f>'[1]S5 Maquette'!F101</f>
        <v>0</v>
      </c>
      <c r="D94" s="101">
        <v>1</v>
      </c>
      <c r="E94" s="101" t="s">
        <v>375</v>
      </c>
      <c r="F94" s="101"/>
      <c r="G94" s="101" t="s">
        <v>375</v>
      </c>
      <c r="H94" s="101" t="s">
        <v>375</v>
      </c>
      <c r="I94" s="101" t="s">
        <v>375</v>
      </c>
      <c r="J94" s="101"/>
      <c r="K94" s="101" t="s">
        <v>10</v>
      </c>
      <c r="L94" s="101"/>
      <c r="M94" s="97"/>
      <c r="N94" s="97"/>
      <c r="O94" s="97"/>
      <c r="P94" s="97"/>
      <c r="Q94" s="97"/>
      <c r="R94" s="97"/>
      <c r="S94" s="97"/>
      <c r="T94" s="40"/>
    </row>
    <row r="95" spans="1:20" ht="30.5" customHeight="1" x14ac:dyDescent="0.35">
      <c r="A95" s="102" t="str">
        <f>'[1]S5 Maquette'!B95</f>
        <v>l'aventure grecque (langue et civ ilisation grecques)</v>
      </c>
      <c r="B95" s="102" t="str">
        <f>'[1]S5 Maquette'!C95</f>
        <v>ECUE</v>
      </c>
      <c r="C95" s="37">
        <f>'[1]S5 Maquette'!F102</f>
        <v>0</v>
      </c>
      <c r="D95" s="101">
        <v>1</v>
      </c>
      <c r="E95" s="101" t="s">
        <v>375</v>
      </c>
      <c r="F95" s="101"/>
      <c r="G95" s="101" t="s">
        <v>375</v>
      </c>
      <c r="H95" s="101" t="s">
        <v>375</v>
      </c>
      <c r="I95" s="101" t="s">
        <v>375</v>
      </c>
      <c r="J95" s="101"/>
      <c r="K95" s="101" t="s">
        <v>10</v>
      </c>
      <c r="L95" s="101"/>
      <c r="M95" s="97"/>
      <c r="N95" s="97"/>
      <c r="O95" s="97"/>
      <c r="P95" s="97"/>
      <c r="Q95" s="97"/>
      <c r="R95" s="97"/>
      <c r="S95" s="97"/>
      <c r="T95" s="40"/>
    </row>
    <row r="96" spans="1:20" ht="30.5" customHeight="1" x14ac:dyDescent="0.35">
      <c r="A96" s="102" t="str">
        <f>'[1]S5 Maquette'!B96</f>
        <v>Min 1  Max 1</v>
      </c>
      <c r="B96" s="102" t="str">
        <f>'[1]S5 Maquette'!C96</f>
        <v>OPTION</v>
      </c>
      <c r="C96" s="37">
        <f>'[1]S5 Maquette'!F103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97"/>
      <c r="N96" s="97"/>
      <c r="O96" s="97"/>
      <c r="P96" s="97"/>
      <c r="Q96" s="97"/>
      <c r="R96" s="97"/>
      <c r="S96" s="97"/>
      <c r="T96" s="40"/>
    </row>
    <row r="97" spans="1:20" ht="30.5" customHeight="1" x14ac:dyDescent="0.35">
      <c r="A97" s="102" t="str">
        <f>'[1]S5 Maquette'!B97</f>
        <v>grec niveau 1</v>
      </c>
      <c r="B97" s="102" t="str">
        <f>'[1]S5 Maquette'!C97</f>
        <v>ECUE</v>
      </c>
      <c r="C97" s="37">
        <f>'[1]S5 Maquette'!F104</f>
        <v>0</v>
      </c>
      <c r="D97" s="101">
        <v>1</v>
      </c>
      <c r="E97" s="101" t="s">
        <v>375</v>
      </c>
      <c r="F97" s="101"/>
      <c r="G97" s="101" t="s">
        <v>375</v>
      </c>
      <c r="H97" s="101" t="s">
        <v>375</v>
      </c>
      <c r="I97" s="101" t="s">
        <v>375</v>
      </c>
      <c r="J97" s="101"/>
      <c r="K97" s="101" t="s">
        <v>10</v>
      </c>
      <c r="L97" s="101"/>
      <c r="M97" s="97"/>
      <c r="N97" s="97"/>
      <c r="O97" s="97"/>
      <c r="P97" s="97"/>
      <c r="Q97" s="97"/>
      <c r="R97" s="97"/>
      <c r="S97" s="97"/>
      <c r="T97" s="40"/>
    </row>
    <row r="98" spans="1:20" ht="30.5" customHeight="1" x14ac:dyDescent="0.35">
      <c r="A98" s="102" t="str">
        <f>'[1]S5 Maquette'!B98</f>
        <v>grec niveau 3</v>
      </c>
      <c r="B98" s="102" t="str">
        <f>'[1]S5 Maquette'!C98</f>
        <v>ECUE</v>
      </c>
      <c r="C98" s="37">
        <f>'[1]S5 Maquette'!F105</f>
        <v>0</v>
      </c>
      <c r="D98" s="101">
        <v>1</v>
      </c>
      <c r="E98" s="101" t="s">
        <v>375</v>
      </c>
      <c r="F98" s="101"/>
      <c r="G98" s="101" t="s">
        <v>375</v>
      </c>
      <c r="H98" s="101" t="s">
        <v>375</v>
      </c>
      <c r="I98" s="101" t="s">
        <v>375</v>
      </c>
      <c r="J98" s="101"/>
      <c r="K98" s="101" t="s">
        <v>10</v>
      </c>
      <c r="L98" s="101"/>
      <c r="M98" s="97"/>
      <c r="N98" s="97"/>
      <c r="O98" s="97"/>
      <c r="P98" s="97"/>
      <c r="Q98" s="97"/>
      <c r="R98" s="97"/>
      <c r="S98" s="97"/>
      <c r="T98" s="40"/>
    </row>
    <row r="99" spans="1:20" ht="30.5" customHeight="1" x14ac:dyDescent="0.35">
      <c r="A99" s="102" t="str">
        <f>'[1]S5 Maquette'!B99</f>
        <v>grec niveau 5</v>
      </c>
      <c r="B99" s="102" t="str">
        <f>'[1]S5 Maquette'!C99</f>
        <v>ECUE</v>
      </c>
      <c r="C99" s="37">
        <f>'[1]S5 Maquette'!F106</f>
        <v>0</v>
      </c>
      <c r="D99" s="101">
        <v>1</v>
      </c>
      <c r="E99" s="101" t="s">
        <v>375</v>
      </c>
      <c r="F99" s="101"/>
      <c r="G99" s="101" t="s">
        <v>375</v>
      </c>
      <c r="H99" s="101" t="s">
        <v>375</v>
      </c>
      <c r="I99" s="101" t="s">
        <v>375</v>
      </c>
      <c r="J99" s="101"/>
      <c r="K99" s="101" t="s">
        <v>10</v>
      </c>
      <c r="L99" s="101"/>
      <c r="M99" s="97"/>
      <c r="N99" s="97"/>
      <c r="O99" s="97"/>
      <c r="P99" s="97"/>
      <c r="Q99" s="97"/>
      <c r="R99" s="97"/>
      <c r="S99" s="97"/>
      <c r="T99" s="40"/>
    </row>
    <row r="100" spans="1:20" ht="30.5" customHeight="1" x14ac:dyDescent="0.35">
      <c r="A100" s="102" t="str">
        <f>'[1]S5 Maquette'!B100</f>
        <v>PRÉCAPES littérature</v>
      </c>
      <c r="B100" s="102" t="str">
        <f>'[1]S5 Maquette'!C100</f>
        <v>ECUE</v>
      </c>
      <c r="C100" s="37">
        <f>'[1]S5 Maquette'!F107</f>
        <v>0</v>
      </c>
      <c r="D100" s="101">
        <v>1</v>
      </c>
      <c r="E100" s="101" t="s">
        <v>375</v>
      </c>
      <c r="F100" s="101"/>
      <c r="G100" s="101" t="s">
        <v>375</v>
      </c>
      <c r="H100" s="101" t="s">
        <v>375</v>
      </c>
      <c r="I100" s="101" t="s">
        <v>375</v>
      </c>
      <c r="J100" s="101"/>
      <c r="K100" s="101" t="s">
        <v>10</v>
      </c>
      <c r="L100" s="101"/>
      <c r="M100" s="97"/>
      <c r="N100" s="97"/>
      <c r="O100" s="97"/>
      <c r="P100" s="97"/>
      <c r="Q100" s="97"/>
      <c r="R100" s="97"/>
      <c r="S100" s="97"/>
      <c r="T100" s="40"/>
    </row>
    <row r="101" spans="1:20" ht="30.5" customHeight="1" x14ac:dyDescent="0.35">
      <c r="A101" s="102" t="str">
        <f>'[1]S5 Maquette'!B101</f>
        <v>PRÉCAPES langue</v>
      </c>
      <c r="B101" s="102" t="str">
        <f>'[1]S5 Maquette'!C101</f>
        <v>ECUE</v>
      </c>
      <c r="C101" s="37">
        <f>'[1]S5 Maquette'!F108</f>
        <v>0</v>
      </c>
      <c r="D101" s="101">
        <v>1</v>
      </c>
      <c r="E101" s="101" t="s">
        <v>375</v>
      </c>
      <c r="F101" s="101"/>
      <c r="G101" s="101" t="s">
        <v>375</v>
      </c>
      <c r="H101" s="101" t="s">
        <v>375</v>
      </c>
      <c r="I101" s="101" t="s">
        <v>375</v>
      </c>
      <c r="J101" s="101"/>
      <c r="K101" s="101" t="s">
        <v>10</v>
      </c>
      <c r="L101" s="101"/>
      <c r="M101" s="97"/>
      <c r="N101" s="97"/>
      <c r="O101" s="97"/>
      <c r="P101" s="97"/>
      <c r="Q101" s="97"/>
      <c r="R101" s="97"/>
      <c r="S101" s="97"/>
      <c r="T101" s="40"/>
    </row>
    <row r="102" spans="1:20" ht="30.5" customHeight="1" x14ac:dyDescent="0.35">
      <c r="A102" s="102">
        <f>'[1]S5 Maquette'!B102</f>
        <v>0</v>
      </c>
      <c r="B102" s="102">
        <f>'[1]S5 Maquette'!C102</f>
        <v>0</v>
      </c>
      <c r="C102" s="37">
        <f>'[1]S5 Maquette'!F109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0"/>
    </row>
    <row r="103" spans="1:20" ht="30.5" customHeight="1" x14ac:dyDescent="0.35">
      <c r="A103" s="102">
        <f>'[1]S5 Maquette'!B103</f>
        <v>0</v>
      </c>
      <c r="B103" s="102">
        <f>'[1]S5 Maquette'!C103</f>
        <v>0</v>
      </c>
      <c r="C103" s="37">
        <f>'[1]S5 Maquette'!F110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0"/>
    </row>
    <row r="104" spans="1:20" ht="30.5" customHeight="1" x14ac:dyDescent="0.35">
      <c r="A104" s="102">
        <f>'[1]S5 Maquette'!B104</f>
        <v>0</v>
      </c>
      <c r="B104" s="102">
        <f>'[1]S5 Maquette'!C104</f>
        <v>0</v>
      </c>
      <c r="C104" s="37">
        <f>'[1]S5 Maquette'!F111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0"/>
    </row>
    <row r="105" spans="1:20" ht="30.5" customHeight="1" x14ac:dyDescent="0.35">
      <c r="A105" s="102">
        <f>'[1]S5 Maquette'!B105</f>
        <v>0</v>
      </c>
      <c r="B105" s="102">
        <f>'[1]S5 Maquette'!C105</f>
        <v>0</v>
      </c>
      <c r="C105" s="37">
        <f>'[1]S5 Maquette'!F112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0"/>
    </row>
    <row r="106" spans="1:20" ht="30.5" customHeight="1" x14ac:dyDescent="0.35">
      <c r="A106" s="102">
        <f>'[1]S5 Maquette'!B106</f>
        <v>0</v>
      </c>
      <c r="B106" s="102">
        <f>'[1]S5 Maquette'!C106</f>
        <v>0</v>
      </c>
      <c r="C106" s="37">
        <f>'[1]S5 Maquette'!F113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0"/>
    </row>
    <row r="107" spans="1:20" ht="30.5" customHeight="1" x14ac:dyDescent="0.35">
      <c r="A107" s="102">
        <f>'[1]S5 Maquette'!B107</f>
        <v>0</v>
      </c>
      <c r="B107" s="102">
        <f>'[1]S5 Maquette'!C107</f>
        <v>0</v>
      </c>
      <c r="C107" s="37">
        <f>'[1]S5 Maquette'!F114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0"/>
    </row>
    <row r="108" spans="1:20" ht="30.5" customHeight="1" x14ac:dyDescent="0.35">
      <c r="A108" s="102">
        <f>'[1]S5 Maquette'!B108</f>
        <v>0</v>
      </c>
      <c r="B108" s="102">
        <f>'[1]S5 Maquette'!C108</f>
        <v>0</v>
      </c>
      <c r="C108" s="37">
        <f>'[1]S5 Maquette'!F115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0"/>
    </row>
    <row r="109" spans="1:20" ht="30.5" customHeight="1" x14ac:dyDescent="0.35">
      <c r="A109" s="102">
        <f>'[1]S5 Maquette'!B109</f>
        <v>0</v>
      </c>
      <c r="B109" s="102">
        <f>'[1]S5 Maquette'!C109</f>
        <v>0</v>
      </c>
      <c r="C109" s="37">
        <f>'[1]S5 Maquette'!F116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0"/>
    </row>
    <row r="110" spans="1:20" ht="30.5" customHeight="1" x14ac:dyDescent="0.35">
      <c r="A110" s="102">
        <f>'[1]S5 Maquette'!B110</f>
        <v>0</v>
      </c>
      <c r="B110" s="102">
        <f>'[1]S5 Maquette'!C110</f>
        <v>0</v>
      </c>
      <c r="C110" s="37">
        <f>'[1]S5 Maquette'!F117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0"/>
    </row>
    <row r="111" spans="1:20" ht="30.5" customHeight="1" x14ac:dyDescent="0.35">
      <c r="A111" s="102">
        <f>'[1]S5 Maquette'!B111</f>
        <v>0</v>
      </c>
      <c r="B111" s="102">
        <f>'[1]S5 Maquette'!C111</f>
        <v>0</v>
      </c>
      <c r="C111" s="37">
        <f>'[1]S5 Maquette'!F118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0"/>
    </row>
    <row r="112" spans="1:20" ht="30.5" customHeight="1" x14ac:dyDescent="0.35">
      <c r="A112" s="102">
        <f>'[1]S5 Maquette'!B112</f>
        <v>0</v>
      </c>
      <c r="B112" s="102">
        <f>'[1]S5 Maquette'!C112</f>
        <v>0</v>
      </c>
      <c r="C112" s="37">
        <f>'[1]S5 Maquette'!F119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0"/>
    </row>
    <row r="113" spans="1:20" ht="30.5" customHeight="1" x14ac:dyDescent="0.35">
      <c r="A113" s="102">
        <f>'[1]S5 Maquette'!B113</f>
        <v>0</v>
      </c>
      <c r="B113" s="102">
        <f>'[1]S5 Maquette'!C113</f>
        <v>0</v>
      </c>
      <c r="C113" s="37">
        <f>'[1]S5 Maquette'!F120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0"/>
    </row>
    <row r="114" spans="1:20" ht="30.5" customHeight="1" x14ac:dyDescent="0.35">
      <c r="A114" s="102">
        <f>'[1]S5 Maquette'!B114</f>
        <v>0</v>
      </c>
      <c r="B114" s="102">
        <f>'[1]S5 Maquette'!C114</f>
        <v>0</v>
      </c>
      <c r="C114" s="37">
        <f>'[1]S5 Maquette'!F121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0"/>
    </row>
    <row r="115" spans="1:20" ht="30.5" customHeight="1" x14ac:dyDescent="0.35">
      <c r="A115" s="102">
        <f>'[1]S5 Maquette'!B115</f>
        <v>0</v>
      </c>
      <c r="B115" s="102">
        <f>'[1]S5 Maquette'!C115</f>
        <v>0</v>
      </c>
      <c r="C115" s="37">
        <f>'[1]S5 Maquette'!F122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0"/>
    </row>
    <row r="116" spans="1:20" ht="30.5" customHeight="1" x14ac:dyDescent="0.35">
      <c r="A116" s="102">
        <f>'[1]S5 Maquette'!B116</f>
        <v>0</v>
      </c>
      <c r="B116" s="102">
        <f>'[1]S5 Maquette'!C116</f>
        <v>0</v>
      </c>
      <c r="C116" s="37">
        <f>'[1]S5 Maquette'!F123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0"/>
    </row>
    <row r="117" spans="1:20" ht="30.5" customHeight="1" x14ac:dyDescent="0.35">
      <c r="A117" s="102">
        <f>'[1]S5 Maquette'!B117</f>
        <v>0</v>
      </c>
      <c r="B117" s="102">
        <f>'[1]S5 Maquette'!C117</f>
        <v>0</v>
      </c>
      <c r="C117" s="37">
        <f>'[1]S5 Maquette'!F124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0"/>
    </row>
    <row r="118" spans="1:20" ht="30.5" customHeight="1" x14ac:dyDescent="0.35">
      <c r="A118" s="102">
        <f>'[1]S5 Maquette'!B118</f>
        <v>0</v>
      </c>
      <c r="B118" s="102">
        <f>'[1]S5 Maquette'!C118</f>
        <v>0</v>
      </c>
      <c r="C118" s="37">
        <f>'[1]S5 Maquette'!F125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0"/>
    </row>
    <row r="119" spans="1:20" ht="30.5" customHeight="1" x14ac:dyDescent="0.35">
      <c r="A119" s="102">
        <f>'[1]S5 Maquette'!B119</f>
        <v>0</v>
      </c>
      <c r="B119" s="102">
        <f>'[1]S5 Maquette'!C119</f>
        <v>0</v>
      </c>
      <c r="C119" s="37">
        <f>'[1]S5 Maquette'!F126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0"/>
    </row>
    <row r="120" spans="1:20" ht="30.5" customHeight="1" x14ac:dyDescent="0.35">
      <c r="A120" s="102">
        <f>'[1]S5 Maquette'!B120</f>
        <v>0</v>
      </c>
      <c r="B120" s="102">
        <f>'[1]S5 Maquette'!C120</f>
        <v>0</v>
      </c>
      <c r="C120" s="37">
        <f>'[1]S5 Maquette'!F127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0"/>
    </row>
    <row r="121" spans="1:20" ht="30.5" customHeight="1" x14ac:dyDescent="0.35">
      <c r="A121" s="102">
        <f>'[1]S5 Maquette'!B121</f>
        <v>0</v>
      </c>
      <c r="B121" s="102">
        <f>'[1]S5 Maquette'!C121</f>
        <v>0</v>
      </c>
      <c r="C121" s="37">
        <f>'[1]S5 Maquette'!F128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0"/>
    </row>
    <row r="122" spans="1:20" ht="30.5" customHeight="1" x14ac:dyDescent="0.35">
      <c r="A122" s="102">
        <f>'[1]S5 Maquette'!B122</f>
        <v>0</v>
      </c>
      <c r="B122" s="102">
        <f>'[1]S5 Maquette'!C122</f>
        <v>0</v>
      </c>
      <c r="C122" s="37">
        <f>'[1]S5 Maquette'!F129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0"/>
    </row>
    <row r="123" spans="1:20" ht="30.5" customHeight="1" x14ac:dyDescent="0.35">
      <c r="A123" s="102">
        <f>'[1]S5 Maquette'!B123</f>
        <v>0</v>
      </c>
      <c r="B123" s="102">
        <f>'[1]S5 Maquette'!C123</f>
        <v>0</v>
      </c>
      <c r="C123" s="37">
        <f>'[1]S5 Maquette'!F130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0"/>
    </row>
    <row r="124" spans="1:20" ht="30.5" customHeight="1" x14ac:dyDescent="0.35">
      <c r="A124" s="102">
        <f>'[1]S5 Maquette'!B124</f>
        <v>0</v>
      </c>
      <c r="B124" s="102">
        <f>'[1]S5 Maquette'!C124</f>
        <v>0</v>
      </c>
      <c r="C124" s="37">
        <f>'[1]S5 Maquette'!F131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0"/>
    </row>
    <row r="125" spans="1:20" ht="30.5" customHeight="1" x14ac:dyDescent="0.35">
      <c r="A125" s="102">
        <f>'[1]S5 Maquette'!B125</f>
        <v>0</v>
      </c>
      <c r="B125" s="102">
        <f>'[1]S5 Maquette'!C125</f>
        <v>0</v>
      </c>
      <c r="C125" s="37">
        <f>'[1]S5 Maquette'!F132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0"/>
    </row>
    <row r="126" spans="1:20" ht="30.5" customHeight="1" x14ac:dyDescent="0.35">
      <c r="A126" s="102">
        <f>'[1]S5 Maquette'!B126</f>
        <v>0</v>
      </c>
      <c r="B126" s="102">
        <f>'[1]S5 Maquette'!C126</f>
        <v>0</v>
      </c>
      <c r="C126" s="37">
        <f>'[1]S5 Maquette'!F133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0"/>
    </row>
    <row r="127" spans="1:20" ht="30.5" customHeight="1" x14ac:dyDescent="0.35">
      <c r="A127" s="102">
        <f>'[1]S5 Maquette'!B127</f>
        <v>0</v>
      </c>
      <c r="B127" s="102">
        <f>'[1]S5 Maquette'!C127</f>
        <v>0</v>
      </c>
      <c r="C127" s="37">
        <f>'[1]S5 Maquette'!F134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0"/>
    </row>
    <row r="128" spans="1:20" ht="30.5" customHeight="1" x14ac:dyDescent="0.35">
      <c r="A128" s="102">
        <f>'[1]S5 Maquette'!B128</f>
        <v>0</v>
      </c>
      <c r="B128" s="102">
        <f>'[1]S5 Maquette'!C128</f>
        <v>0</v>
      </c>
      <c r="C128" s="37">
        <f>'[1]S5 Maquette'!F135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0"/>
    </row>
    <row r="129" spans="1:20" ht="30.5" customHeight="1" x14ac:dyDescent="0.35">
      <c r="A129" s="102">
        <f>'[1]S5 Maquette'!B129</f>
        <v>0</v>
      </c>
      <c r="B129" s="102">
        <f>'[1]S5 Maquette'!C129</f>
        <v>0</v>
      </c>
      <c r="C129" s="37">
        <f>'[1]S5 Maquette'!F136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0"/>
    </row>
    <row r="130" spans="1:20" ht="30.5" customHeight="1" x14ac:dyDescent="0.35">
      <c r="A130" s="102">
        <f>'[1]S5 Maquette'!B130</f>
        <v>0</v>
      </c>
      <c r="B130" s="102">
        <f>'[1]S5 Maquette'!C130</f>
        <v>0</v>
      </c>
      <c r="C130" s="37">
        <f>'[1]S5 Maquette'!F137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0"/>
    </row>
    <row r="131" spans="1:20" ht="30.5" customHeight="1" x14ac:dyDescent="0.35">
      <c r="A131" s="102">
        <f>'[1]S5 Maquette'!B131</f>
        <v>0</v>
      </c>
      <c r="B131" s="102">
        <f>'[1]S5 Maquette'!C131</f>
        <v>0</v>
      </c>
      <c r="C131" s="37">
        <f>'[1]S5 Maquette'!F138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0"/>
    </row>
    <row r="132" spans="1:20" ht="30.5" customHeight="1" x14ac:dyDescent="0.35">
      <c r="A132" s="102">
        <f>'[1]S5 Maquette'!B132</f>
        <v>0</v>
      </c>
      <c r="B132" s="102">
        <f>'[1]S5 Maquette'!C132</f>
        <v>0</v>
      </c>
      <c r="C132" s="37">
        <f>'[1]S5 Maquette'!F139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0"/>
    </row>
    <row r="133" spans="1:20" ht="30.5" customHeight="1" x14ac:dyDescent="0.35">
      <c r="A133" s="102">
        <f>'[1]S5 Maquette'!B133</f>
        <v>0</v>
      </c>
      <c r="B133" s="102">
        <f>'[1]S5 Maquette'!C133</f>
        <v>0</v>
      </c>
      <c r="C133" s="37">
        <f>'[1]S5 Maquette'!F140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0"/>
    </row>
    <row r="134" spans="1:20" ht="30.5" customHeight="1" x14ac:dyDescent="0.35">
      <c r="A134" s="102">
        <f>'[1]S5 Maquette'!B134</f>
        <v>0</v>
      </c>
      <c r="B134" s="102">
        <f>'[1]S5 Maquette'!C134</f>
        <v>0</v>
      </c>
      <c r="C134" s="37">
        <f>'[1]S5 Maquette'!F141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0"/>
    </row>
    <row r="135" spans="1:20" ht="30.5" customHeight="1" x14ac:dyDescent="0.35">
      <c r="A135" s="102">
        <f>'[1]S5 Maquette'!B135</f>
        <v>0</v>
      </c>
      <c r="B135" s="102">
        <f>'[1]S5 Maquette'!C135</f>
        <v>0</v>
      </c>
      <c r="C135" s="37">
        <f>'[1]S5 Maquette'!F142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0"/>
    </row>
    <row r="136" spans="1:20" ht="30.5" customHeight="1" x14ac:dyDescent="0.35">
      <c r="A136" s="102">
        <f>'[1]S5 Maquette'!B136</f>
        <v>0</v>
      </c>
      <c r="B136" s="102">
        <f>'[1]S5 Maquette'!C136</f>
        <v>0</v>
      </c>
      <c r="C136" s="37">
        <f>'[1]S5 Maquette'!F143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0"/>
    </row>
    <row r="137" spans="1:20" ht="30.5" customHeight="1" x14ac:dyDescent="0.35">
      <c r="A137" s="102">
        <f>'[1]S5 Maquette'!B137</f>
        <v>0</v>
      </c>
      <c r="B137" s="102">
        <f>'[1]S5 Maquette'!C137</f>
        <v>0</v>
      </c>
      <c r="C137" s="37">
        <f>'[1]S5 Maquette'!F144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0"/>
    </row>
    <row r="138" spans="1:20" ht="30.5" customHeight="1" x14ac:dyDescent="0.35">
      <c r="A138" s="102">
        <f>'[1]S5 Maquette'!B138</f>
        <v>0</v>
      </c>
      <c r="B138" s="102">
        <f>'[1]S5 Maquette'!C138</f>
        <v>0</v>
      </c>
      <c r="C138" s="37">
        <f>'[1]S5 Maquette'!F145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0"/>
    </row>
    <row r="139" spans="1:20" ht="30.5" customHeight="1" x14ac:dyDescent="0.35">
      <c r="A139" s="102">
        <f>'[1]S5 Maquette'!B139</f>
        <v>0</v>
      </c>
      <c r="B139" s="102">
        <f>'[1]S5 Maquette'!C139</f>
        <v>0</v>
      </c>
      <c r="C139" s="37">
        <f>'[1]S5 Maquette'!F146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0"/>
    </row>
    <row r="140" spans="1:20" ht="30.5" customHeight="1" x14ac:dyDescent="0.35">
      <c r="A140" s="102">
        <f>'[1]S5 Maquette'!B140</f>
        <v>0</v>
      </c>
      <c r="B140" s="102">
        <f>'[1]S5 Maquette'!C140</f>
        <v>0</v>
      </c>
      <c r="C140" s="37">
        <f>'[1]S5 Maquette'!F147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0"/>
    </row>
    <row r="141" spans="1:20" ht="30.5" customHeight="1" x14ac:dyDescent="0.35">
      <c r="A141" s="102">
        <f>'[1]S5 Maquette'!B141</f>
        <v>0</v>
      </c>
      <c r="B141" s="102">
        <f>'[1]S5 Maquette'!C141</f>
        <v>0</v>
      </c>
      <c r="C141" s="37">
        <f>'[1]S5 Maquette'!F148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0"/>
    </row>
    <row r="142" spans="1:20" ht="30.5" customHeight="1" x14ac:dyDescent="0.35">
      <c r="A142" s="102">
        <f>'[1]S5 Maquette'!B142</f>
        <v>0</v>
      </c>
      <c r="B142" s="102">
        <f>'[1]S5 Maquette'!C142</f>
        <v>0</v>
      </c>
      <c r="C142" s="37">
        <f>'[1]S5 Maquette'!F149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0"/>
    </row>
    <row r="143" spans="1:20" ht="30.5" customHeight="1" x14ac:dyDescent="0.35">
      <c r="A143" s="102">
        <f>'[1]S5 Maquette'!B143</f>
        <v>0</v>
      </c>
      <c r="B143" s="102">
        <f>'[1]S5 Maquette'!C143</f>
        <v>0</v>
      </c>
      <c r="C143" s="37">
        <f>'[1]S5 Maquette'!F150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0"/>
    </row>
    <row r="144" spans="1:20" ht="30.5" customHeight="1" x14ac:dyDescent="0.35">
      <c r="A144" s="102">
        <f>'[1]S5 Maquette'!B144</f>
        <v>0</v>
      </c>
      <c r="B144" s="102">
        <f>'[1]S5 Maquette'!C144</f>
        <v>0</v>
      </c>
      <c r="C144" s="37">
        <f>'[1]S5 Maquette'!F151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0"/>
    </row>
    <row r="145" spans="1:20" ht="30.5" customHeight="1" x14ac:dyDescent="0.35">
      <c r="A145" s="102">
        <f>'[1]S5 Maquette'!B145</f>
        <v>0</v>
      </c>
      <c r="B145" s="102">
        <f>'[1]S5 Maquette'!C145</f>
        <v>0</v>
      </c>
      <c r="C145" s="37">
        <f>'[1]S5 Maquette'!F152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0"/>
    </row>
    <row r="146" spans="1:20" ht="30.5" customHeight="1" x14ac:dyDescent="0.35">
      <c r="A146" s="102">
        <f>'[1]S5 Maquette'!B146</f>
        <v>0</v>
      </c>
      <c r="B146" s="102">
        <f>'[1]S5 Maquette'!C146</f>
        <v>0</v>
      </c>
      <c r="C146" s="37">
        <f>'[1]S5 Maquette'!F153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0"/>
    </row>
    <row r="147" spans="1:20" ht="30.5" customHeight="1" x14ac:dyDescent="0.35">
      <c r="A147" s="102">
        <f>'[1]S5 Maquette'!B147</f>
        <v>0</v>
      </c>
      <c r="B147" s="102">
        <f>'[1]S5 Maquette'!C147</f>
        <v>0</v>
      </c>
      <c r="C147" s="37">
        <f>'[1]S5 Maquette'!F154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0"/>
    </row>
    <row r="148" spans="1:20" ht="30.5" customHeight="1" x14ac:dyDescent="0.35">
      <c r="A148" s="102">
        <f>'[1]S5 Maquette'!B148</f>
        <v>0</v>
      </c>
      <c r="B148" s="102">
        <f>'[1]S5 Maquette'!C148</f>
        <v>0</v>
      </c>
      <c r="C148" s="37">
        <f>'[1]S5 Maquette'!F155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0"/>
    </row>
    <row r="149" spans="1:20" ht="30.5" customHeight="1" x14ac:dyDescent="0.35">
      <c r="A149" s="102">
        <f>'[1]S5 Maquette'!B149</f>
        <v>0</v>
      </c>
      <c r="B149" s="102">
        <f>'[1]S5 Maquette'!C149</f>
        <v>0</v>
      </c>
      <c r="C149" s="37">
        <f>'[1]S5 Maquette'!F156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0"/>
    </row>
    <row r="150" spans="1:20" ht="30.5" customHeight="1" x14ac:dyDescent="0.35">
      <c r="A150" s="102">
        <f>'[1]S5 Maquette'!B150</f>
        <v>0</v>
      </c>
      <c r="B150" s="102">
        <f>'[1]S5 Maquette'!C150</f>
        <v>0</v>
      </c>
      <c r="C150" s="37">
        <f>'[1]S5 Maquette'!F157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0"/>
    </row>
    <row r="151" spans="1:20" ht="30.5" customHeight="1" x14ac:dyDescent="0.35">
      <c r="A151" s="102">
        <f>'[1]S5 Maquette'!B151</f>
        <v>0</v>
      </c>
      <c r="B151" s="102">
        <f>'[1]S5 Maquette'!C151</f>
        <v>0</v>
      </c>
      <c r="C151" s="37">
        <f>'[1]S5 Maquette'!F158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0"/>
    </row>
    <row r="152" spans="1:20" ht="30.5" customHeight="1" x14ac:dyDescent="0.35">
      <c r="A152" s="102">
        <f>'[1]S5 Maquette'!B152</f>
        <v>0</v>
      </c>
      <c r="B152" s="102">
        <f>'[1]S5 Maquette'!C152</f>
        <v>0</v>
      </c>
      <c r="C152" s="37">
        <f>'[1]S5 Maquette'!F159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0"/>
    </row>
    <row r="153" spans="1:20" ht="30.5" customHeight="1" x14ac:dyDescent="0.35">
      <c r="A153" s="102">
        <f>'[1]S5 Maquette'!B153</f>
        <v>0</v>
      </c>
      <c r="B153" s="102">
        <f>'[1]S5 Maquette'!C153</f>
        <v>0</v>
      </c>
      <c r="C153" s="37">
        <f>'[1]S5 Maquette'!F160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0"/>
    </row>
    <row r="154" spans="1:20" ht="30.5" customHeight="1" x14ac:dyDescent="0.35">
      <c r="A154" s="102">
        <f>'[1]S5 Maquette'!B154</f>
        <v>0</v>
      </c>
      <c r="B154" s="102">
        <f>'[1]S5 Maquette'!C154</f>
        <v>0</v>
      </c>
      <c r="C154" s="37">
        <f>'[1]S5 Maquette'!F161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0"/>
    </row>
    <row r="155" spans="1:20" ht="30.5" customHeight="1" x14ac:dyDescent="0.35">
      <c r="A155" s="102">
        <f>'[1]S5 Maquette'!B155</f>
        <v>0</v>
      </c>
      <c r="B155" s="102">
        <f>'[1]S5 Maquette'!C155</f>
        <v>0</v>
      </c>
      <c r="C155" s="37">
        <f>'[1]S5 Maquette'!F162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0"/>
    </row>
    <row r="156" spans="1:20" ht="30.5" customHeight="1" x14ac:dyDescent="0.35">
      <c r="A156" s="102">
        <f>'[1]S5 Maquette'!B156</f>
        <v>0</v>
      </c>
      <c r="B156" s="102">
        <f>'[1]S5 Maquette'!C156</f>
        <v>0</v>
      </c>
      <c r="C156" s="37">
        <f>'[1]S5 Maquette'!F163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0"/>
    </row>
    <row r="157" spans="1:20" ht="30.5" customHeight="1" x14ac:dyDescent="0.35">
      <c r="A157" s="102">
        <f>'[1]S5 Maquette'!B164</f>
        <v>0</v>
      </c>
      <c r="B157" s="102">
        <f>'[1]S5 Maquette'!C164</f>
        <v>0</v>
      </c>
      <c r="C157" s="37">
        <f>'[1]S5 Maquette'!F164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0"/>
    </row>
    <row r="158" spans="1:20" ht="30.5" customHeight="1" x14ac:dyDescent="0.35">
      <c r="A158" s="102">
        <f>'[1]S5 Maquette'!B165</f>
        <v>0</v>
      </c>
      <c r="B158" s="102">
        <f>'[1]S5 Maquette'!C165</f>
        <v>0</v>
      </c>
      <c r="C158" s="37">
        <f>'[1]S5 Maquette'!F165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0"/>
    </row>
    <row r="159" spans="1:20" ht="30.5" customHeight="1" x14ac:dyDescent="0.35">
      <c r="A159" s="102">
        <f>'[1]S5 Maquette'!B166</f>
        <v>0</v>
      </c>
      <c r="B159" s="102">
        <f>'[1]S5 Maquette'!C166</f>
        <v>0</v>
      </c>
      <c r="C159" s="37">
        <f>'[1]S5 Maquette'!F166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0"/>
    </row>
    <row r="160" spans="1:20" ht="30.5" customHeight="1" x14ac:dyDescent="0.35">
      <c r="A160" s="102">
        <f>'[1]S5 Maquette'!B167</f>
        <v>0</v>
      </c>
      <c r="B160" s="102">
        <f>'[1]S5 Maquette'!C167</f>
        <v>0</v>
      </c>
      <c r="C160" s="37">
        <f>'[1]S5 Maquette'!F167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0"/>
    </row>
    <row r="161" spans="1:20" ht="30.5" customHeight="1" x14ac:dyDescent="0.35">
      <c r="A161" s="102">
        <f>'[1]S5 Maquette'!B168</f>
        <v>0</v>
      </c>
      <c r="B161" s="102">
        <f>'[1]S5 Maquette'!C168</f>
        <v>0</v>
      </c>
      <c r="C161" s="37">
        <f>'[1]S5 Maquette'!F168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0"/>
    </row>
    <row r="162" spans="1:20" ht="30.5" customHeight="1" x14ac:dyDescent="0.35">
      <c r="A162" s="102">
        <f>'[1]S5 Maquette'!B169</f>
        <v>0</v>
      </c>
      <c r="B162" s="102">
        <f>'[1]S5 Maquette'!C169</f>
        <v>0</v>
      </c>
      <c r="C162" s="37">
        <f>'[1]S5 Maquette'!F169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0"/>
    </row>
    <row r="163" spans="1:20" ht="30.5" customHeight="1" x14ac:dyDescent="0.35">
      <c r="A163" s="102">
        <f>'[1]S5 Maquette'!B170</f>
        <v>0</v>
      </c>
      <c r="B163" s="102">
        <f>'[1]S5 Maquette'!C170</f>
        <v>0</v>
      </c>
      <c r="C163" s="37">
        <f>'[1]S5 Maquette'!F170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0"/>
    </row>
    <row r="164" spans="1:20" ht="30.5" customHeight="1" x14ac:dyDescent="0.35">
      <c r="A164" s="102">
        <f>'[1]S5 Maquette'!B171</f>
        <v>0</v>
      </c>
      <c r="B164" s="102">
        <f>'[1]S5 Maquette'!C171</f>
        <v>0</v>
      </c>
      <c r="C164" s="37">
        <f>'[1]S5 Maquette'!F171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0"/>
    </row>
    <row r="165" spans="1:20" ht="30.5" customHeight="1" x14ac:dyDescent="0.35">
      <c r="A165" s="102">
        <f>'[1]S5 Maquette'!B172</f>
        <v>0</v>
      </c>
      <c r="B165" s="102">
        <f>'[1]S5 Maquette'!C172</f>
        <v>0</v>
      </c>
      <c r="C165" s="37">
        <f>'[1]S5 Maquette'!F172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0"/>
    </row>
    <row r="166" spans="1:20" ht="30.5" customHeight="1" x14ac:dyDescent="0.35">
      <c r="A166" s="102">
        <f>'[1]S5 Maquette'!B173</f>
        <v>0</v>
      </c>
      <c r="B166" s="102">
        <f>'[1]S5 Maquette'!C173</f>
        <v>0</v>
      </c>
      <c r="C166" s="37">
        <f>'[1]S5 Maquette'!F173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0"/>
    </row>
    <row r="167" spans="1:20" ht="30.5" customHeight="1" x14ac:dyDescent="0.35">
      <c r="A167" s="102">
        <f>'[1]S5 Maquette'!B174</f>
        <v>0</v>
      </c>
      <c r="B167" s="102">
        <f>'[1]S5 Maquette'!C174</f>
        <v>0</v>
      </c>
      <c r="C167" s="37">
        <f>'[1]S5 Maquette'!F174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0"/>
    </row>
    <row r="168" spans="1:20" ht="30.5" customHeight="1" x14ac:dyDescent="0.35">
      <c r="A168" s="102">
        <f>'[1]S5 Maquette'!B175</f>
        <v>0</v>
      </c>
      <c r="B168" s="102">
        <f>'[1]S5 Maquette'!C175</f>
        <v>0</v>
      </c>
      <c r="C168" s="37">
        <f>'[1]S5 Maquette'!F175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0"/>
    </row>
    <row r="169" spans="1:20" ht="30.5" customHeight="1" x14ac:dyDescent="0.35">
      <c r="A169" s="102">
        <f>'[1]S5 Maquette'!B176</f>
        <v>0</v>
      </c>
      <c r="B169" s="102">
        <f>'[1]S5 Maquette'!C176</f>
        <v>0</v>
      </c>
      <c r="C169" s="37">
        <f>'[1]S5 Maquette'!F176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0"/>
    </row>
    <row r="170" spans="1:20" ht="30.5" customHeight="1" x14ac:dyDescent="0.35">
      <c r="A170" s="102">
        <f>'[1]S5 Maquette'!B177</f>
        <v>0</v>
      </c>
      <c r="B170" s="102">
        <f>'[1]S5 Maquette'!C177</f>
        <v>0</v>
      </c>
      <c r="C170" s="37">
        <f>'[1]S5 Maquette'!F177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0"/>
    </row>
    <row r="171" spans="1:20" ht="30.5" customHeight="1" x14ac:dyDescent="0.35">
      <c r="A171" s="102">
        <f>'[1]S5 Maquette'!B178</f>
        <v>0</v>
      </c>
      <c r="B171" s="102">
        <f>'[1]S5 Maquette'!C178</f>
        <v>0</v>
      </c>
      <c r="C171" s="37">
        <f>'[1]S5 Maquette'!F178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0"/>
    </row>
    <row r="172" spans="1:20" ht="30.5" customHeight="1" x14ac:dyDescent="0.35">
      <c r="A172" s="102">
        <f>'[1]S5 Maquette'!B179</f>
        <v>0</v>
      </c>
      <c r="B172" s="102">
        <f>'[1]S5 Maquette'!C179</f>
        <v>0</v>
      </c>
      <c r="C172" s="37">
        <f>'[1]S5 Maquette'!F179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0"/>
    </row>
    <row r="173" spans="1:20" ht="30.5" customHeight="1" x14ac:dyDescent="0.35">
      <c r="A173" s="102">
        <f>'[1]S5 Maquette'!B180</f>
        <v>0</v>
      </c>
      <c r="B173" s="102">
        <f>'[1]S5 Maquette'!C180</f>
        <v>0</v>
      </c>
      <c r="C173" s="37">
        <f>'[1]S5 Maquette'!F180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0"/>
    </row>
    <row r="174" spans="1:20" ht="30.5" customHeight="1" x14ac:dyDescent="0.35">
      <c r="A174" s="102">
        <f>'[1]S5 Maquette'!B181</f>
        <v>0</v>
      </c>
      <c r="B174" s="102">
        <f>'[1]S5 Maquette'!C181</f>
        <v>0</v>
      </c>
      <c r="C174" s="37">
        <f>'[1]S5 Maquette'!F181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0"/>
    </row>
    <row r="175" spans="1:20" ht="30.5" customHeight="1" x14ac:dyDescent="0.35">
      <c r="A175" s="102">
        <f>'[1]S5 Maquette'!B182</f>
        <v>0</v>
      </c>
      <c r="B175" s="102">
        <f>'[1]S5 Maquette'!C182</f>
        <v>0</v>
      </c>
      <c r="C175" s="37">
        <f>'[1]S5 Maquette'!F182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0"/>
    </row>
    <row r="176" spans="1:20" ht="30.5" customHeight="1" x14ac:dyDescent="0.35">
      <c r="A176" s="102">
        <f>'[1]S5 Maquette'!B183</f>
        <v>0</v>
      </c>
      <c r="B176" s="102">
        <f>'[1]S5 Maquette'!C183</f>
        <v>0</v>
      </c>
      <c r="C176" s="37">
        <f>'[1]S5 Maquette'!F183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0"/>
    </row>
    <row r="177" spans="1:20" ht="30.5" customHeight="1" x14ac:dyDescent="0.35">
      <c r="A177" s="102">
        <f>'[1]S5 Maquette'!B184</f>
        <v>0</v>
      </c>
      <c r="B177" s="102">
        <f>'[1]S5 Maquette'!C184</f>
        <v>0</v>
      </c>
      <c r="C177" s="37">
        <f>'[1]S5 Maquette'!F184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0"/>
    </row>
    <row r="178" spans="1:20" ht="30.5" customHeight="1" x14ac:dyDescent="0.35">
      <c r="A178" s="102">
        <f>'[1]S5 Maquette'!B185</f>
        <v>0</v>
      </c>
      <c r="B178" s="102">
        <f>'[1]S5 Maquette'!C185</f>
        <v>0</v>
      </c>
      <c r="C178" s="37">
        <f>'[1]S5 Maquette'!F185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0"/>
    </row>
    <row r="179" spans="1:20" ht="30.5" customHeight="1" x14ac:dyDescent="0.35">
      <c r="A179" s="102">
        <f>'[1]S5 Maquette'!B186</f>
        <v>0</v>
      </c>
      <c r="B179" s="102">
        <f>'[1]S5 Maquette'!C186</f>
        <v>0</v>
      </c>
      <c r="C179" s="37">
        <f>'[1]S5 Maquette'!F186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0"/>
    </row>
    <row r="180" spans="1:20" ht="30.5" customHeight="1" x14ac:dyDescent="0.35">
      <c r="A180" s="102">
        <f>'[1]S5 Maquette'!B187</f>
        <v>0</v>
      </c>
      <c r="B180" s="102">
        <f>'[1]S5 Maquette'!C187</f>
        <v>0</v>
      </c>
      <c r="C180" s="37">
        <f>'[1]S5 Maquette'!F187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0"/>
    </row>
    <row r="181" spans="1:20" ht="30.5" customHeight="1" x14ac:dyDescent="0.35">
      <c r="A181" s="102">
        <f>'[1]S5 Maquette'!B188</f>
        <v>0</v>
      </c>
      <c r="B181" s="102">
        <f>'[1]S5 Maquette'!C188</f>
        <v>0</v>
      </c>
      <c r="C181" s="37">
        <f>'[1]S5 Maquette'!F188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0"/>
    </row>
    <row r="182" spans="1:20" ht="30.5" customHeight="1" x14ac:dyDescent="0.35">
      <c r="A182" s="102">
        <f>'[1]S5 Maquette'!B189</f>
        <v>0</v>
      </c>
      <c r="B182" s="102">
        <f>'[1]S5 Maquette'!C189</f>
        <v>0</v>
      </c>
      <c r="C182" s="37">
        <f>'[1]S5 Maquette'!F189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0"/>
    </row>
    <row r="183" spans="1:20" ht="30.5" customHeight="1" x14ac:dyDescent="0.35">
      <c r="A183" s="102">
        <f>'[1]S5 Maquette'!B190</f>
        <v>0</v>
      </c>
      <c r="B183" s="102">
        <f>'[1]S5 Maquette'!C190</f>
        <v>0</v>
      </c>
      <c r="C183" s="37">
        <f>'[1]S5 Maquette'!F190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0"/>
    </row>
    <row r="184" spans="1:20" ht="30.5" customHeight="1" x14ac:dyDescent="0.35">
      <c r="A184" s="102">
        <f>'[1]S5 Maquette'!B191</f>
        <v>0</v>
      </c>
      <c r="B184" s="102">
        <f>'[1]S5 Maquette'!C191</f>
        <v>0</v>
      </c>
      <c r="C184" s="37">
        <f>'[1]S5 Maquette'!F191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0"/>
    </row>
    <row r="185" spans="1:20" ht="30.5" customHeight="1" x14ac:dyDescent="0.35">
      <c r="A185" s="102">
        <f>'[1]S5 Maquette'!B192</f>
        <v>0</v>
      </c>
      <c r="B185" s="102">
        <f>'[1]S5 Maquette'!C192</f>
        <v>0</v>
      </c>
      <c r="C185" s="37">
        <f>'[1]S5 Maquette'!F192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0"/>
    </row>
    <row r="186" spans="1:20" ht="30.5" customHeight="1" x14ac:dyDescent="0.35">
      <c r="A186" s="102">
        <f>'[1]S5 Maquette'!B193</f>
        <v>0</v>
      </c>
      <c r="B186" s="102">
        <f>'[1]S5 Maquette'!C193</f>
        <v>0</v>
      </c>
      <c r="C186" s="37">
        <f>'[1]S5 Maquette'!F193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0"/>
    </row>
    <row r="187" spans="1:20" ht="30.5" customHeight="1" x14ac:dyDescent="0.35">
      <c r="A187" s="102">
        <f>'[1]S5 Maquette'!B194</f>
        <v>0</v>
      </c>
      <c r="B187" s="102">
        <f>'[1]S5 Maquette'!C194</f>
        <v>0</v>
      </c>
      <c r="C187" s="37">
        <f>'[1]S5 Maquette'!F194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0"/>
    </row>
    <row r="188" spans="1:20" ht="30.5" customHeight="1" x14ac:dyDescent="0.35">
      <c r="A188" s="102">
        <f>'[1]S5 Maquette'!B195</f>
        <v>0</v>
      </c>
      <c r="B188" s="102">
        <f>'[1]S5 Maquette'!C195</f>
        <v>0</v>
      </c>
      <c r="C188" s="37">
        <f>'[1]S5 Maquette'!F195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0"/>
    </row>
    <row r="189" spans="1:20" ht="30.5" customHeight="1" x14ac:dyDescent="0.35">
      <c r="A189" s="102">
        <f>'[1]S5 Maquette'!B196</f>
        <v>0</v>
      </c>
      <c r="B189" s="102">
        <f>'[1]S5 Maquette'!C196</f>
        <v>0</v>
      </c>
      <c r="C189" s="37">
        <f>'[1]S5 Maquette'!F196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0"/>
    </row>
    <row r="190" spans="1:20" ht="30.5" customHeight="1" x14ac:dyDescent="0.35">
      <c r="A190" s="102">
        <f>'[1]S5 Maquette'!B197</f>
        <v>0</v>
      </c>
      <c r="B190" s="102">
        <f>'[1]S5 Maquette'!C197</f>
        <v>0</v>
      </c>
      <c r="C190" s="37">
        <f>'[1]S5 Maquette'!F197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0"/>
    </row>
    <row r="191" spans="1:20" ht="30.5" customHeight="1" x14ac:dyDescent="0.35">
      <c r="A191" s="102">
        <f>'[1]S5 Maquette'!B198</f>
        <v>0</v>
      </c>
      <c r="B191" s="102">
        <f>'[1]S5 Maquette'!C198</f>
        <v>0</v>
      </c>
      <c r="C191" s="37">
        <f>'[1]S5 Maquette'!F198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0"/>
    </row>
    <row r="192" spans="1:20" ht="30.5" customHeight="1" x14ac:dyDescent="0.35">
      <c r="A192" s="102">
        <f>'[1]S5 Maquette'!B199</f>
        <v>0</v>
      </c>
      <c r="B192" s="102">
        <f>'[1]S5 Maquette'!C199</f>
        <v>0</v>
      </c>
      <c r="C192" s="37">
        <f>'[1]S5 Maquette'!F199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0"/>
    </row>
    <row r="193" spans="1:20" ht="30.5" customHeight="1" x14ac:dyDescent="0.35">
      <c r="A193" s="102">
        <f>'[1]S5 Maquette'!B200</f>
        <v>0</v>
      </c>
      <c r="B193" s="102">
        <f>'[1]S5 Maquette'!C200</f>
        <v>0</v>
      </c>
      <c r="C193" s="37">
        <f>'[1]S5 Maquette'!F200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0"/>
    </row>
    <row r="194" spans="1:20" ht="30.5" customHeight="1" x14ac:dyDescent="0.35">
      <c r="A194" s="102">
        <f>'[1]S5 Maquette'!B201</f>
        <v>0</v>
      </c>
      <c r="B194" s="102">
        <f>'[1]S5 Maquette'!C201</f>
        <v>0</v>
      </c>
      <c r="C194" s="37">
        <f>'[1]S5 Maquette'!F201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0"/>
    </row>
    <row r="195" spans="1:20" ht="30.5" customHeight="1" x14ac:dyDescent="0.35">
      <c r="A195" s="102">
        <f>'[1]S5 Maquette'!B202</f>
        <v>0</v>
      </c>
      <c r="B195" s="102">
        <f>'[1]S5 Maquette'!C202</f>
        <v>0</v>
      </c>
      <c r="C195" s="37">
        <f>'[1]S5 Maquette'!F202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0"/>
    </row>
    <row r="196" spans="1:20" ht="30.5" customHeight="1" x14ac:dyDescent="0.35">
      <c r="A196" s="102">
        <f>'[1]S5 Maquette'!B203</f>
        <v>0</v>
      </c>
      <c r="B196" s="102">
        <f>'[1]S5 Maquette'!C203</f>
        <v>0</v>
      </c>
      <c r="C196" s="37">
        <f>'[1]S5 Maquette'!F203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0"/>
    </row>
    <row r="197" spans="1:20" ht="30.5" customHeight="1" x14ac:dyDescent="0.35">
      <c r="A197" s="102">
        <f>'[1]S5 Maquette'!B204</f>
        <v>0</v>
      </c>
      <c r="B197" s="102">
        <f>'[1]S5 Maquette'!C204</f>
        <v>0</v>
      </c>
      <c r="C197" s="37">
        <f>'[1]S5 Maquette'!F204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0"/>
    </row>
    <row r="198" spans="1:20" ht="30.5" customHeight="1" x14ac:dyDescent="0.35">
      <c r="A198" s="102">
        <f>'[1]S5 Maquette'!B205</f>
        <v>0</v>
      </c>
      <c r="B198" s="102">
        <f>'[1]S5 Maquette'!C205</f>
        <v>0</v>
      </c>
      <c r="C198" s="37">
        <f>'[1]S5 Maquette'!F205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0"/>
    </row>
    <row r="199" spans="1:20" ht="30.5" customHeight="1" x14ac:dyDescent="0.35">
      <c r="A199" s="102">
        <f>'[1]S5 Maquette'!B206</f>
        <v>0</v>
      </c>
      <c r="B199" s="102">
        <f>'[1]S5 Maquette'!C206</f>
        <v>0</v>
      </c>
      <c r="C199" s="37">
        <f>'[1]S5 Maquette'!F206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0"/>
    </row>
    <row r="200" spans="1:20" ht="30.5" customHeight="1" x14ac:dyDescent="0.35">
      <c r="A200" s="102">
        <f>'[1]S5 Maquette'!B207</f>
        <v>0</v>
      </c>
      <c r="B200" s="102">
        <f>'[1]S5 Maquette'!C207</f>
        <v>0</v>
      </c>
      <c r="C200" s="37">
        <f>'[1]S5 Maquette'!F207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0"/>
    </row>
    <row r="201" spans="1:20" ht="30.5" customHeight="1" x14ac:dyDescent="0.35">
      <c r="A201" s="102">
        <f>'[1]S5 Maquette'!B208</f>
        <v>0</v>
      </c>
      <c r="B201" s="102">
        <f>'[1]S5 Maquette'!C208</f>
        <v>0</v>
      </c>
      <c r="C201" s="37">
        <f>'[1]S5 Maquette'!F208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0"/>
    </row>
    <row r="202" spans="1:20" ht="30.5" customHeight="1" x14ac:dyDescent="0.35">
      <c r="A202" s="102">
        <f>'[1]S5 Maquette'!B209</f>
        <v>0</v>
      </c>
      <c r="B202" s="102">
        <f>'[1]S5 Maquette'!C209</f>
        <v>0</v>
      </c>
      <c r="C202" s="37">
        <f>'[1]S5 Maquette'!F209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0"/>
    </row>
    <row r="203" spans="1:20" ht="30.5" customHeight="1" x14ac:dyDescent="0.35">
      <c r="A203" s="102">
        <f>'[1]S5 Maquette'!B210</f>
        <v>0</v>
      </c>
      <c r="B203" s="102">
        <f>'[1]S5 Maquette'!C210</f>
        <v>0</v>
      </c>
      <c r="C203" s="37">
        <f>'[1]S5 Maquette'!F210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0"/>
    </row>
    <row r="204" spans="1:20" ht="30.5" customHeight="1" x14ac:dyDescent="0.35">
      <c r="A204" s="102">
        <f>'[1]S5 Maquette'!B211</f>
        <v>0</v>
      </c>
      <c r="B204" s="102">
        <f>'[1]S5 Maquette'!C211</f>
        <v>0</v>
      </c>
      <c r="C204" s="37">
        <f>'[1]S5 Maquette'!F211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0"/>
    </row>
    <row r="205" spans="1:20" ht="30.5" customHeight="1" x14ac:dyDescent="0.35">
      <c r="A205" s="102">
        <f>'[1]S5 Maquette'!B212</f>
        <v>0</v>
      </c>
      <c r="B205" s="102">
        <f>'[1]S5 Maquette'!C212</f>
        <v>0</v>
      </c>
      <c r="C205" s="37">
        <f>'[1]S5 Maquette'!F212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0"/>
    </row>
    <row r="206" spans="1:20" ht="30.5" customHeight="1" x14ac:dyDescent="0.35">
      <c r="A206" s="102">
        <f>'[1]S5 Maquette'!B213</f>
        <v>0</v>
      </c>
      <c r="B206" s="102">
        <f>'[1]S5 Maquette'!C213</f>
        <v>0</v>
      </c>
      <c r="C206" s="37">
        <f>'[1]S5 Maquette'!F213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0"/>
    </row>
    <row r="207" spans="1:20" ht="30.5" customHeight="1" x14ac:dyDescent="0.35">
      <c r="A207" s="102">
        <f>'[1]S5 Maquette'!B214</f>
        <v>0</v>
      </c>
      <c r="B207" s="102">
        <f>'[1]S5 Maquette'!C214</f>
        <v>0</v>
      </c>
      <c r="C207" s="37">
        <f>'[1]S5 Maquette'!F214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0"/>
    </row>
    <row r="208" spans="1:20" ht="30.5" customHeight="1" x14ac:dyDescent="0.35">
      <c r="A208" s="102">
        <f>'[1]S5 Maquette'!B215</f>
        <v>0</v>
      </c>
      <c r="B208" s="102">
        <f>'[1]S5 Maquette'!C215</f>
        <v>0</v>
      </c>
      <c r="C208" s="37">
        <f>'[1]S5 Maquette'!F215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0"/>
    </row>
    <row r="209" spans="1:20" ht="30.5" customHeight="1" x14ac:dyDescent="0.35">
      <c r="A209" s="102">
        <f>'[1]S5 Maquette'!B216</f>
        <v>0</v>
      </c>
      <c r="B209" s="102">
        <f>'[1]S5 Maquette'!C216</f>
        <v>0</v>
      </c>
      <c r="C209" s="37">
        <f>'[1]S5 Maquette'!F216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0"/>
    </row>
    <row r="210" spans="1:20" ht="30.5" customHeight="1" x14ac:dyDescent="0.35">
      <c r="A210" s="102">
        <f>'[1]S5 Maquette'!B217</f>
        <v>0</v>
      </c>
      <c r="B210" s="102">
        <f>'[1]S5 Maquette'!C217</f>
        <v>0</v>
      </c>
      <c r="C210" s="37">
        <f>'[1]S5 Maquette'!F217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0"/>
    </row>
    <row r="211" spans="1:20" ht="30.5" customHeight="1" x14ac:dyDescent="0.35">
      <c r="A211" s="102">
        <f>'[1]S5 Maquette'!B218</f>
        <v>0</v>
      </c>
      <c r="B211" s="102">
        <f>'[1]S5 Maquette'!C218</f>
        <v>0</v>
      </c>
      <c r="C211" s="37">
        <f>'[1]S5 Maquette'!F218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0"/>
    </row>
    <row r="212" spans="1:20" ht="30.5" customHeight="1" x14ac:dyDescent="0.35">
      <c r="A212" s="102">
        <f>'[1]S5 Maquette'!B219</f>
        <v>0</v>
      </c>
      <c r="B212" s="102">
        <f>'[1]S5 Maquette'!C219</f>
        <v>0</v>
      </c>
      <c r="C212" s="37">
        <f>'[1]S5 Maquette'!F219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0"/>
    </row>
    <row r="213" spans="1:20" ht="30.5" customHeight="1" x14ac:dyDescent="0.35">
      <c r="A213" s="102">
        <f>'[1]S5 Maquette'!B220</f>
        <v>0</v>
      </c>
      <c r="B213" s="102">
        <f>'[1]S5 Maquette'!C220</f>
        <v>0</v>
      </c>
      <c r="C213" s="37">
        <f>'[1]S5 Maquette'!F220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0"/>
    </row>
    <row r="214" spans="1:20" ht="30.5" customHeight="1" x14ac:dyDescent="0.35">
      <c r="A214" s="102">
        <f>'[1]S5 Maquette'!B221</f>
        <v>0</v>
      </c>
      <c r="B214" s="102">
        <f>'[1]S5 Maquette'!C221</f>
        <v>0</v>
      </c>
      <c r="C214" s="37">
        <f>'[1]S5 Maquette'!F221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0"/>
    </row>
    <row r="215" spans="1:20" ht="30.5" customHeight="1" x14ac:dyDescent="0.35">
      <c r="A215" s="102">
        <f>'[1]S5 Maquette'!B222</f>
        <v>0</v>
      </c>
      <c r="B215" s="102">
        <f>'[1]S5 Maquette'!C222</f>
        <v>0</v>
      </c>
      <c r="C215" s="37">
        <f>'[1]S5 Maquette'!F222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0"/>
    </row>
    <row r="216" spans="1:20" ht="30.5" customHeight="1" x14ac:dyDescent="0.35">
      <c r="A216" s="102">
        <f>'[1]S5 Maquette'!B223</f>
        <v>0</v>
      </c>
      <c r="B216" s="102">
        <f>'[1]S5 Maquette'!C223</f>
        <v>0</v>
      </c>
      <c r="C216" s="37">
        <f>'[1]S5 Maquette'!F223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0"/>
    </row>
    <row r="217" spans="1:20" ht="30.5" customHeight="1" x14ac:dyDescent="0.35">
      <c r="A217" s="102">
        <f>'[1]S5 Maquette'!B224</f>
        <v>0</v>
      </c>
      <c r="B217" s="102">
        <f>'[1]S5 Maquette'!C224</f>
        <v>0</v>
      </c>
      <c r="C217" s="37">
        <f>'[1]S5 Maquette'!F224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0"/>
    </row>
    <row r="218" spans="1:20" ht="30.5" customHeight="1" x14ac:dyDescent="0.35">
      <c r="A218" s="102">
        <f>'[1]S5 Maquette'!B225</f>
        <v>0</v>
      </c>
      <c r="B218" s="102">
        <f>'[1]S5 Maquette'!C225</f>
        <v>0</v>
      </c>
      <c r="C218" s="37">
        <f>'[1]S5 Maquette'!F225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0"/>
    </row>
    <row r="219" spans="1:20" ht="30.5" customHeight="1" x14ac:dyDescent="0.35">
      <c r="A219" s="102">
        <f>'[1]S5 Maquette'!B226</f>
        <v>0</v>
      </c>
      <c r="B219" s="102">
        <f>'[1]S5 Maquette'!C226</f>
        <v>0</v>
      </c>
      <c r="C219" s="37">
        <f>'[1]S5 Maquette'!F226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0"/>
    </row>
    <row r="220" spans="1:20" ht="30.5" customHeight="1" x14ac:dyDescent="0.35">
      <c r="A220" s="102">
        <f>'[1]S5 Maquette'!B227</f>
        <v>0</v>
      </c>
      <c r="B220" s="102">
        <f>'[1]S5 Maquette'!C227</f>
        <v>0</v>
      </c>
      <c r="C220" s="37">
        <f>'[1]S5 Maquette'!F227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0"/>
    </row>
    <row r="221" spans="1:20" ht="30.5" customHeight="1" x14ac:dyDescent="0.35">
      <c r="A221" s="102">
        <f>'[1]S5 Maquette'!B228</f>
        <v>0</v>
      </c>
      <c r="B221" s="102">
        <f>'[1]S5 Maquette'!C228</f>
        <v>0</v>
      </c>
      <c r="C221" s="37">
        <f>'[1]S5 Maquette'!F228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0"/>
    </row>
    <row r="222" spans="1:20" ht="30.5" customHeight="1" x14ac:dyDescent="0.35">
      <c r="A222" s="102">
        <f>'[1]S5 Maquette'!B229</f>
        <v>0</v>
      </c>
      <c r="B222" s="102">
        <f>'[1]S5 Maquette'!C229</f>
        <v>0</v>
      </c>
      <c r="C222" s="37">
        <f>'[1]S5 Maquette'!F229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0"/>
    </row>
    <row r="223" spans="1:20" ht="30.5" customHeight="1" x14ac:dyDescent="0.35">
      <c r="A223" s="102">
        <f>'[1]S5 Maquette'!B230</f>
        <v>0</v>
      </c>
      <c r="B223" s="102">
        <f>'[1]S5 Maquette'!C230</f>
        <v>0</v>
      </c>
      <c r="C223" s="37">
        <f>'[1]S5 Maquette'!F230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0"/>
    </row>
    <row r="224" spans="1:20" ht="30.5" customHeight="1" x14ac:dyDescent="0.35">
      <c r="A224" s="102">
        <f>'[1]S5 Maquette'!B231</f>
        <v>0</v>
      </c>
      <c r="B224" s="102">
        <f>'[1]S5 Maquette'!C231</f>
        <v>0</v>
      </c>
      <c r="C224" s="37">
        <f>'[1]S5 Maquette'!F231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0"/>
    </row>
    <row r="225" spans="1:20" ht="30.5" customHeight="1" x14ac:dyDescent="0.35">
      <c r="A225" s="102">
        <f>'[1]S5 Maquette'!B232</f>
        <v>0</v>
      </c>
      <c r="B225" s="102">
        <f>'[1]S5 Maquette'!C232</f>
        <v>0</v>
      </c>
      <c r="C225" s="37">
        <f>'[1]S5 Maquette'!F232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0"/>
    </row>
    <row r="226" spans="1:20" ht="30.5" customHeight="1" x14ac:dyDescent="0.35">
      <c r="A226" s="102">
        <f>'[1]S5 Maquette'!B233</f>
        <v>0</v>
      </c>
      <c r="B226" s="102">
        <f>'[1]S5 Maquette'!C233</f>
        <v>0</v>
      </c>
      <c r="C226" s="37">
        <f>'[1]S5 Maquette'!F233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0"/>
    </row>
    <row r="227" spans="1:20" ht="30.5" customHeight="1" x14ac:dyDescent="0.35">
      <c r="A227" s="102">
        <f>'[1]S5 Maquette'!B234</f>
        <v>0</v>
      </c>
      <c r="B227" s="102">
        <f>'[1]S5 Maquette'!C234</f>
        <v>0</v>
      </c>
      <c r="C227" s="37">
        <f>'[1]S5 Maquette'!F234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0"/>
    </row>
    <row r="228" spans="1:20" ht="30.5" customHeight="1" x14ac:dyDescent="0.35">
      <c r="A228" s="102">
        <f>'[1]S5 Maquette'!B235</f>
        <v>0</v>
      </c>
      <c r="B228" s="102">
        <f>'[1]S5 Maquette'!C235</f>
        <v>0</v>
      </c>
      <c r="C228" s="37">
        <f>'[1]S5 Maquette'!F235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0"/>
    </row>
    <row r="229" spans="1:20" ht="30.5" customHeight="1" x14ac:dyDescent="0.35">
      <c r="A229" s="102">
        <f>'[1]S5 Maquette'!B236</f>
        <v>0</v>
      </c>
      <c r="B229" s="102">
        <f>'[1]S5 Maquette'!C236</f>
        <v>0</v>
      </c>
      <c r="C229" s="37">
        <f>'[1]S5 Maquette'!F236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0"/>
    </row>
    <row r="230" spans="1:20" ht="30.5" customHeight="1" x14ac:dyDescent="0.35">
      <c r="A230" s="102">
        <f>'[1]S5 Maquette'!B237</f>
        <v>0</v>
      </c>
      <c r="B230" s="102">
        <f>'[1]S5 Maquette'!C237</f>
        <v>0</v>
      </c>
      <c r="C230" s="37">
        <f>'[1]S5 Maquette'!F237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0"/>
    </row>
    <row r="231" spans="1:20" ht="30.5" customHeight="1" x14ac:dyDescent="0.35">
      <c r="A231" s="102">
        <f>'[1]S5 Maquette'!B238</f>
        <v>0</v>
      </c>
      <c r="B231" s="102">
        <f>'[1]S5 Maquette'!C238</f>
        <v>0</v>
      </c>
      <c r="C231" s="37">
        <f>'[1]S5 Maquette'!F238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0"/>
    </row>
    <row r="232" spans="1:20" ht="30.5" customHeight="1" x14ac:dyDescent="0.35">
      <c r="A232" s="102">
        <f>'[1]S5 Maquette'!B239</f>
        <v>0</v>
      </c>
      <c r="B232" s="102">
        <f>'[1]S5 Maquette'!C239</f>
        <v>0</v>
      </c>
      <c r="C232" s="37">
        <f>'[1]S5 Maquette'!F239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0"/>
    </row>
    <row r="233" spans="1:20" ht="30.5" customHeight="1" x14ac:dyDescent="0.35">
      <c r="A233" s="102">
        <f>'[1]S5 Maquette'!B240</f>
        <v>0</v>
      </c>
      <c r="B233" s="102">
        <f>'[1]S5 Maquette'!C240</f>
        <v>0</v>
      </c>
      <c r="C233" s="37">
        <f>'[1]S5 Maquette'!F240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0"/>
    </row>
    <row r="234" spans="1:20" ht="30.5" customHeight="1" x14ac:dyDescent="0.35">
      <c r="A234" s="102">
        <f>'[1]S5 Maquette'!B241</f>
        <v>0</v>
      </c>
      <c r="B234" s="102">
        <f>'[1]S5 Maquette'!C241</f>
        <v>0</v>
      </c>
      <c r="C234" s="37">
        <f>'[1]S5 Maquette'!F241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0"/>
    </row>
    <row r="235" spans="1:20" ht="30.5" customHeight="1" x14ac:dyDescent="0.35">
      <c r="A235" s="102">
        <f>'[1]S5 Maquette'!B242</f>
        <v>0</v>
      </c>
      <c r="B235" s="102">
        <f>'[1]S5 Maquette'!C242</f>
        <v>0</v>
      </c>
      <c r="C235" s="37">
        <f>'[1]S5 Maquette'!F242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0"/>
    </row>
    <row r="236" spans="1:20" ht="30.5" customHeight="1" x14ac:dyDescent="0.35">
      <c r="A236" s="102">
        <f>'[1]S5 Maquette'!B243</f>
        <v>0</v>
      </c>
      <c r="B236" s="102">
        <f>'[1]S5 Maquette'!C243</f>
        <v>0</v>
      </c>
      <c r="C236" s="37">
        <f>'[1]S5 Maquette'!F243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0"/>
    </row>
    <row r="237" spans="1:20" ht="30.5" customHeight="1" x14ac:dyDescent="0.35">
      <c r="A237" s="102">
        <f>'[1]S5 Maquette'!B244</f>
        <v>0</v>
      </c>
      <c r="B237" s="102">
        <f>'[1]S5 Maquette'!C244</f>
        <v>0</v>
      </c>
      <c r="C237" s="37">
        <f>'[1]S5 Maquette'!F244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0"/>
    </row>
    <row r="238" spans="1:20" ht="30.5" customHeight="1" x14ac:dyDescent="0.35">
      <c r="A238" s="102">
        <f>'[1]S5 Maquette'!B245</f>
        <v>0</v>
      </c>
      <c r="B238" s="102">
        <f>'[1]S5 Maquette'!C245</f>
        <v>0</v>
      </c>
      <c r="C238" s="37">
        <f>'[1]S5 Maquette'!F245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0"/>
    </row>
    <row r="239" spans="1:20" ht="30.5" customHeight="1" x14ac:dyDescent="0.35">
      <c r="A239" s="102">
        <f>'[1]S5 Maquette'!B246</f>
        <v>0</v>
      </c>
      <c r="B239" s="102">
        <f>'[1]S5 Maquette'!C246</f>
        <v>0</v>
      </c>
      <c r="C239" s="37">
        <f>'[1]S5 Maquette'!F246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0"/>
    </row>
    <row r="240" spans="1:20" ht="30.5" customHeight="1" x14ac:dyDescent="0.35">
      <c r="A240" s="102">
        <f>'[1]S5 Maquette'!B247</f>
        <v>0</v>
      </c>
      <c r="B240" s="102">
        <f>'[1]S5 Maquette'!C247</f>
        <v>0</v>
      </c>
      <c r="C240" s="37">
        <f>'[1]S5 Maquette'!F247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0"/>
    </row>
    <row r="241" spans="1:20" ht="30.5" customHeight="1" x14ac:dyDescent="0.35">
      <c r="A241" s="102">
        <f>'[1]S5 Maquette'!B248</f>
        <v>0</v>
      </c>
      <c r="B241" s="102">
        <f>'[1]S5 Maquette'!C248</f>
        <v>0</v>
      </c>
      <c r="C241" s="37">
        <f>'[1]S5 Maquette'!F248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0"/>
    </row>
    <row r="242" spans="1:20" ht="30.5" customHeight="1" x14ac:dyDescent="0.35">
      <c r="A242" s="102">
        <f>'[1]S5 Maquette'!B249</f>
        <v>0</v>
      </c>
      <c r="B242" s="102">
        <f>'[1]S5 Maquette'!C249</f>
        <v>0</v>
      </c>
      <c r="C242" s="37">
        <f>'[1]S5 Maquette'!F249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0"/>
    </row>
    <row r="243" spans="1:20" ht="30.5" customHeight="1" x14ac:dyDescent="0.35">
      <c r="A243" s="102">
        <f>'[1]S5 Maquette'!B250</f>
        <v>0</v>
      </c>
      <c r="B243" s="102">
        <f>'[1]S5 Maquette'!C250</f>
        <v>0</v>
      </c>
      <c r="C243" s="37">
        <f>'[1]S5 Maquette'!F250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0"/>
    </row>
    <row r="244" spans="1:20" ht="30.5" customHeight="1" x14ac:dyDescent="0.35">
      <c r="A244" s="102">
        <f>'[1]S5 Maquette'!B251</f>
        <v>0</v>
      </c>
      <c r="B244" s="102">
        <f>'[1]S5 Maquette'!C251</f>
        <v>0</v>
      </c>
      <c r="C244" s="37">
        <f>'[1]S5 Maquette'!F251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0"/>
    </row>
    <row r="245" spans="1:20" ht="30.5" customHeight="1" x14ac:dyDescent="0.35">
      <c r="A245" s="102">
        <f>'[1]S5 Maquette'!B252</f>
        <v>0</v>
      </c>
      <c r="B245" s="102">
        <f>'[1]S5 Maquette'!C252</f>
        <v>0</v>
      </c>
      <c r="C245" s="37">
        <f>'[1]S5 Maquette'!F252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0"/>
    </row>
    <row r="246" spans="1:20" ht="30.5" customHeight="1" x14ac:dyDescent="0.35">
      <c r="A246" s="102">
        <f>'[1]S5 Maquette'!B253</f>
        <v>0</v>
      </c>
      <c r="B246" s="102">
        <f>'[1]S5 Maquette'!C253</f>
        <v>0</v>
      </c>
      <c r="C246" s="37">
        <f>'[1]S5 Maquette'!F253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0"/>
    </row>
    <row r="247" spans="1:20" ht="30.5" customHeight="1" x14ac:dyDescent="0.35">
      <c r="A247" s="102">
        <f>'[1]S5 Maquette'!B254</f>
        <v>0</v>
      </c>
      <c r="B247" s="102">
        <f>'[1]S5 Maquette'!C254</f>
        <v>0</v>
      </c>
      <c r="C247" s="37">
        <f>'[1]S5 Maquette'!F254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0"/>
    </row>
    <row r="248" spans="1:20" ht="30.5" customHeight="1" x14ac:dyDescent="0.35">
      <c r="A248" s="102">
        <f>'[1]S5 Maquette'!B255</f>
        <v>0</v>
      </c>
      <c r="B248" s="102">
        <f>'[1]S5 Maquette'!C255</f>
        <v>0</v>
      </c>
      <c r="C248" s="37">
        <f>'[1]S5 Maquette'!F255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0"/>
    </row>
    <row r="249" spans="1:20" ht="30.5" customHeight="1" x14ac:dyDescent="0.35">
      <c r="A249" s="102">
        <f>'[1]S5 Maquette'!B256</f>
        <v>0</v>
      </c>
      <c r="B249" s="102">
        <f>'[1]S5 Maquette'!C256</f>
        <v>0</v>
      </c>
      <c r="C249" s="37">
        <f>'[1]S5 Maquette'!F256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0"/>
    </row>
    <row r="250" spans="1:20" ht="30.5" customHeight="1" x14ac:dyDescent="0.35">
      <c r="A250" s="102">
        <f>'[1]S5 Maquette'!B257</f>
        <v>0</v>
      </c>
      <c r="B250" s="102">
        <f>'[1]S5 Maquette'!C257</f>
        <v>0</v>
      </c>
      <c r="C250" s="37">
        <f>'[1]S5 Maquette'!F257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0"/>
    </row>
    <row r="251" spans="1:20" ht="30.5" customHeight="1" x14ac:dyDescent="0.35">
      <c r="A251" s="102">
        <f>'[1]S5 Maquette'!B258</f>
        <v>0</v>
      </c>
      <c r="B251" s="102">
        <f>'[1]S5 Maquette'!C258</f>
        <v>0</v>
      </c>
      <c r="C251" s="37">
        <f>'[1]S5 Maquette'!F258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0"/>
    </row>
    <row r="252" spans="1:20" ht="30.5" customHeight="1" x14ac:dyDescent="0.35">
      <c r="A252" s="102">
        <f>'[1]S5 Maquette'!B259</f>
        <v>0</v>
      </c>
      <c r="B252" s="102">
        <f>'[1]S5 Maquette'!C259</f>
        <v>0</v>
      </c>
      <c r="C252" s="37">
        <f>'[1]S5 Maquette'!F259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0"/>
    </row>
    <row r="253" spans="1:20" ht="30.5" customHeight="1" x14ac:dyDescent="0.35">
      <c r="A253" s="102">
        <f>'[1]S5 Maquette'!B260</f>
        <v>0</v>
      </c>
      <c r="B253" s="102">
        <f>'[1]S5 Maquette'!C260</f>
        <v>0</v>
      </c>
      <c r="C253" s="37">
        <f>'[1]S5 Maquette'!F260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0"/>
    </row>
    <row r="254" spans="1:20" ht="30.5" customHeight="1" x14ac:dyDescent="0.35">
      <c r="A254" s="102">
        <f>'[1]S5 Maquette'!B261</f>
        <v>0</v>
      </c>
      <c r="B254" s="102">
        <f>'[1]S5 Maquette'!C261</f>
        <v>0</v>
      </c>
      <c r="C254" s="37">
        <f>'[1]S5 Maquette'!F261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0"/>
    </row>
    <row r="255" spans="1:20" ht="30.5" customHeight="1" x14ac:dyDescent="0.35">
      <c r="A255" s="102">
        <f>'[1]S5 Maquette'!B262</f>
        <v>0</v>
      </c>
      <c r="B255" s="102">
        <f>'[1]S5 Maquette'!C262</f>
        <v>0</v>
      </c>
      <c r="C255" s="37">
        <f>'[1]S5 Maquette'!F262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0"/>
    </row>
    <row r="256" spans="1:20" ht="30.5" customHeight="1" x14ac:dyDescent="0.35">
      <c r="A256" s="102">
        <f>'[1]S5 Maquette'!B263</f>
        <v>0</v>
      </c>
      <c r="B256" s="102">
        <f>'[1]S5 Maquette'!C263</f>
        <v>0</v>
      </c>
      <c r="C256" s="37">
        <f>'[1]S5 Maquette'!F263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0"/>
    </row>
    <row r="257" spans="1:20" ht="30.5" customHeight="1" x14ac:dyDescent="0.35">
      <c r="A257" s="102">
        <f>'[1]S5 Maquette'!B264</f>
        <v>0</v>
      </c>
      <c r="B257" s="102">
        <f>'[1]S5 Maquette'!C264</f>
        <v>0</v>
      </c>
      <c r="C257" s="37">
        <f>'[1]S5 Maquette'!F264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0"/>
    </row>
    <row r="258" spans="1:20" ht="30.5" customHeight="1" x14ac:dyDescent="0.35">
      <c r="A258" s="102">
        <f>'[1]S5 Maquette'!B265</f>
        <v>0</v>
      </c>
      <c r="B258" s="102">
        <f>'[1]S5 Maquette'!C265</f>
        <v>0</v>
      </c>
      <c r="C258" s="37">
        <f>'[1]S5 Maquette'!F265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0"/>
    </row>
    <row r="259" spans="1:20" ht="30.5" customHeight="1" x14ac:dyDescent="0.35">
      <c r="A259" s="102">
        <f>'[1]S5 Maquette'!B266</f>
        <v>0</v>
      </c>
      <c r="B259" s="102">
        <f>'[1]S5 Maquette'!C266</f>
        <v>0</v>
      </c>
      <c r="C259" s="37">
        <f>'[1]S5 Maquette'!F266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0"/>
    </row>
    <row r="260" spans="1:20" ht="30.5" customHeight="1" x14ac:dyDescent="0.35">
      <c r="A260" s="102">
        <f>'[1]S5 Maquette'!B267</f>
        <v>0</v>
      </c>
      <c r="B260" s="102">
        <f>'[1]S5 Maquette'!C267</f>
        <v>0</v>
      </c>
      <c r="C260" s="37">
        <f>'[1]S5 Maquette'!F267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0"/>
    </row>
    <row r="261" spans="1:20" ht="30.5" customHeight="1" x14ac:dyDescent="0.35">
      <c r="A261" s="102">
        <f>'[1]S5 Maquette'!B268</f>
        <v>0</v>
      </c>
      <c r="B261" s="102">
        <f>'[1]S5 Maquette'!C268</f>
        <v>0</v>
      </c>
      <c r="C261" s="37">
        <f>'[1]S5 Maquette'!F268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0"/>
    </row>
    <row r="262" spans="1:20" ht="30.5" customHeight="1" x14ac:dyDescent="0.35">
      <c r="A262" s="102">
        <f>'[1]S5 Maquette'!B269</f>
        <v>0</v>
      </c>
      <c r="B262" s="102">
        <f>'[1]S5 Maquette'!C269</f>
        <v>0</v>
      </c>
      <c r="C262" s="37">
        <f>'[1]S5 Maquette'!F269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0"/>
    </row>
    <row r="263" spans="1:20" ht="30.5" customHeight="1" x14ac:dyDescent="0.35">
      <c r="A263" s="102">
        <f>'[1]S5 Maquette'!B270</f>
        <v>0</v>
      </c>
      <c r="B263" s="102">
        <f>'[1]S5 Maquette'!C270</f>
        <v>0</v>
      </c>
      <c r="C263" s="37">
        <f>'[1]S5 Maquette'!F270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0"/>
    </row>
    <row r="264" spans="1:20" ht="30.5" customHeight="1" x14ac:dyDescent="0.35">
      <c r="A264" s="102">
        <f>'[1]S5 Maquette'!B271</f>
        <v>0</v>
      </c>
      <c r="B264" s="102">
        <f>'[1]S5 Maquette'!C271</f>
        <v>0</v>
      </c>
      <c r="C264" s="37">
        <f>'[1]S5 Maquette'!F271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0"/>
    </row>
    <row r="265" spans="1:20" ht="30.5" customHeight="1" x14ac:dyDescent="0.35">
      <c r="A265" s="102">
        <f>'[1]S5 Maquette'!B272</f>
        <v>0</v>
      </c>
      <c r="B265" s="102">
        <f>'[1]S5 Maquette'!C272</f>
        <v>0</v>
      </c>
      <c r="C265" s="37">
        <f>'[1]S5 Maquette'!F272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0"/>
    </row>
    <row r="266" spans="1:20" ht="30.5" customHeight="1" x14ac:dyDescent="0.35">
      <c r="A266" s="102">
        <f>'[1]S5 Maquette'!B273</f>
        <v>0</v>
      </c>
      <c r="B266" s="102">
        <f>'[1]S5 Maquette'!C273</f>
        <v>0</v>
      </c>
      <c r="C266" s="37">
        <f>'[1]S5 Maquette'!F273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0"/>
    </row>
    <row r="267" spans="1:20" ht="30.5" customHeight="1" x14ac:dyDescent="0.35">
      <c r="A267" s="102">
        <f>'[1]S5 Maquette'!B274</f>
        <v>0</v>
      </c>
      <c r="B267" s="102">
        <f>'[1]S5 Maquette'!C274</f>
        <v>0</v>
      </c>
      <c r="C267" s="37">
        <f>'[1]S5 Maquette'!F274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0"/>
    </row>
    <row r="268" spans="1:20" ht="30.5" customHeight="1" x14ac:dyDescent="0.35">
      <c r="A268" s="102">
        <f>'[1]S5 Maquette'!B275</f>
        <v>0</v>
      </c>
      <c r="B268" s="102">
        <f>'[1]S5 Maquette'!C275</f>
        <v>0</v>
      </c>
      <c r="C268" s="37">
        <f>'[1]S5 Maquette'!F275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0"/>
    </row>
    <row r="269" spans="1:20" ht="30.5" customHeight="1" x14ac:dyDescent="0.35">
      <c r="A269" s="102">
        <f>'[1]S5 Maquette'!B276</f>
        <v>0</v>
      </c>
      <c r="B269" s="102">
        <f>'[1]S5 Maquette'!C276</f>
        <v>0</v>
      </c>
      <c r="C269" s="37">
        <f>'[1]S5 Maquette'!F276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0"/>
    </row>
    <row r="270" spans="1:20" ht="30.5" customHeight="1" x14ac:dyDescent="0.35">
      <c r="A270" s="102">
        <f>'[1]S5 Maquette'!B277</f>
        <v>0</v>
      </c>
      <c r="B270" s="102">
        <f>'[1]S5 Maquette'!C277</f>
        <v>0</v>
      </c>
      <c r="C270" s="37">
        <f>'[1]S5 Maquette'!F277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0"/>
    </row>
    <row r="271" spans="1:20" ht="30.5" customHeight="1" x14ac:dyDescent="0.35">
      <c r="A271" s="102">
        <f>'[1]S5 Maquette'!B278</f>
        <v>0</v>
      </c>
      <c r="B271" s="102">
        <f>'[1]S5 Maquette'!C278</f>
        <v>0</v>
      </c>
      <c r="C271" s="37">
        <f>'[1]S5 Maquette'!F278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0"/>
    </row>
    <row r="272" spans="1:20" ht="30.5" customHeight="1" x14ac:dyDescent="0.35">
      <c r="A272" s="102">
        <f>'[1]S5 Maquette'!B279</f>
        <v>0</v>
      </c>
      <c r="B272" s="102">
        <f>'[1]S5 Maquette'!C279</f>
        <v>0</v>
      </c>
      <c r="C272" s="37">
        <f>'[1]S5 Maquette'!F279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0"/>
    </row>
    <row r="273" spans="1:20" ht="30.5" customHeight="1" x14ac:dyDescent="0.35">
      <c r="A273" s="102">
        <f>'[1]S5 Maquette'!B280</f>
        <v>0</v>
      </c>
      <c r="B273" s="102">
        <f>'[1]S5 Maquette'!C280</f>
        <v>0</v>
      </c>
      <c r="C273" s="37">
        <f>'[1]S5 Maquette'!F280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0"/>
    </row>
    <row r="274" spans="1:20" ht="30.5" customHeight="1" x14ac:dyDescent="0.35">
      <c r="A274" s="102">
        <f>'[1]S5 Maquette'!B281</f>
        <v>0</v>
      </c>
      <c r="B274" s="102">
        <f>'[1]S5 Maquette'!C281</f>
        <v>0</v>
      </c>
      <c r="C274" s="37">
        <f>'[1]S5 Maquette'!F281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0"/>
    </row>
    <row r="275" spans="1:20" ht="30.5" customHeight="1" x14ac:dyDescent="0.35">
      <c r="A275" s="102">
        <f>'[1]S5 Maquette'!B282</f>
        <v>0</v>
      </c>
      <c r="B275" s="102">
        <f>'[1]S5 Maquette'!C282</f>
        <v>0</v>
      </c>
      <c r="C275" s="37">
        <f>'[1]S5 Maquette'!F282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0"/>
    </row>
    <row r="276" spans="1:20" ht="30.5" customHeight="1" x14ac:dyDescent="0.35">
      <c r="A276" s="102">
        <f>'[1]S5 Maquette'!B283</f>
        <v>0</v>
      </c>
      <c r="B276" s="102">
        <f>'[1]S5 Maquette'!C283</f>
        <v>0</v>
      </c>
      <c r="C276" s="37">
        <f>'[1]S5 Maquette'!F283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0"/>
    </row>
    <row r="277" spans="1:20" ht="30.5" customHeight="1" x14ac:dyDescent="0.35">
      <c r="A277" s="102">
        <f>'[1]S5 Maquette'!B284</f>
        <v>0</v>
      </c>
      <c r="B277" s="102">
        <f>'[1]S5 Maquette'!C284</f>
        <v>0</v>
      </c>
      <c r="C277" s="37">
        <f>'[1]S5 Maquette'!F284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0"/>
    </row>
    <row r="278" spans="1:20" ht="30.5" customHeight="1" x14ac:dyDescent="0.35">
      <c r="A278" s="102">
        <f>'[1]S5 Maquette'!B285</f>
        <v>0</v>
      </c>
      <c r="B278" s="102">
        <f>'[1]S5 Maquette'!C285</f>
        <v>0</v>
      </c>
      <c r="C278" s="37">
        <f>'[1]S5 Maquette'!F285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0"/>
    </row>
    <row r="279" spans="1:20" ht="30.5" customHeight="1" x14ac:dyDescent="0.35">
      <c r="A279" s="102">
        <f>'[1]S5 Maquette'!B286</f>
        <v>0</v>
      </c>
      <c r="B279" s="102">
        <f>'[1]S5 Maquette'!C286</f>
        <v>0</v>
      </c>
      <c r="C279" s="37">
        <f>'[1]S5 Maquette'!F286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0"/>
    </row>
    <row r="280" spans="1:20" ht="30.5" customHeight="1" x14ac:dyDescent="0.35">
      <c r="A280" s="102">
        <f>'[1]S5 Maquette'!B287</f>
        <v>0</v>
      </c>
      <c r="B280" s="102">
        <f>'[1]S5 Maquette'!C287</f>
        <v>0</v>
      </c>
      <c r="C280" s="37">
        <f>'[1]S5 Maquette'!F287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0"/>
    </row>
    <row r="281" spans="1:20" ht="30.5" customHeight="1" x14ac:dyDescent="0.35">
      <c r="A281" s="102">
        <f>'[1]S5 Maquette'!B288</f>
        <v>0</v>
      </c>
      <c r="B281" s="102">
        <f>'[1]S5 Maquette'!C288</f>
        <v>0</v>
      </c>
      <c r="C281" s="37">
        <f>'[1]S5 Maquette'!F288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0"/>
    </row>
    <row r="282" spans="1:20" ht="30.5" customHeight="1" x14ac:dyDescent="0.35">
      <c r="A282" s="102">
        <f>'[1]S5 Maquette'!B289</f>
        <v>0</v>
      </c>
      <c r="B282" s="102">
        <f>'[1]S5 Maquette'!C289</f>
        <v>0</v>
      </c>
      <c r="C282" s="37">
        <f>'[1]S5 Maquette'!F289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0"/>
    </row>
    <row r="283" spans="1:20" ht="30.5" customHeight="1" x14ac:dyDescent="0.35">
      <c r="A283" s="102">
        <f>'[1]S5 Maquette'!B290</f>
        <v>0</v>
      </c>
      <c r="B283" s="102">
        <f>'[1]S5 Maquette'!C290</f>
        <v>0</v>
      </c>
      <c r="C283" s="37">
        <f>'[1]S5 Maquette'!F290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0"/>
    </row>
    <row r="284" spans="1:20" ht="30.5" customHeight="1" x14ac:dyDescent="0.35">
      <c r="A284" s="102">
        <f>'[1]S5 Maquette'!B291</f>
        <v>0</v>
      </c>
      <c r="B284" s="102">
        <f>'[1]S5 Maquette'!C291</f>
        <v>0</v>
      </c>
      <c r="C284" s="37">
        <f>'[1]S5 Maquette'!F291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0"/>
    </row>
    <row r="285" spans="1:20" ht="30.5" customHeight="1" x14ac:dyDescent="0.35">
      <c r="A285" s="102">
        <f>'[1]S5 Maquette'!B292</f>
        <v>0</v>
      </c>
      <c r="B285" s="102">
        <f>'[1]S5 Maquette'!C292</f>
        <v>0</v>
      </c>
      <c r="C285" s="37">
        <f>'[1]S5 Maquette'!F292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0"/>
    </row>
    <row r="286" spans="1:20" ht="30.5" customHeight="1" x14ac:dyDescent="0.35">
      <c r="A286" s="102">
        <f>'[1]S5 Maquette'!B293</f>
        <v>0</v>
      </c>
      <c r="B286" s="102">
        <f>'[1]S5 Maquette'!C293</f>
        <v>0</v>
      </c>
      <c r="C286" s="37">
        <f>'[1]S5 Maquette'!F293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0"/>
    </row>
    <row r="287" spans="1:20" ht="30.5" customHeight="1" x14ac:dyDescent="0.35">
      <c r="A287" s="102">
        <f>'[1]S5 Maquette'!B294</f>
        <v>0</v>
      </c>
      <c r="B287" s="102">
        <f>'[1]S5 Maquette'!C294</f>
        <v>0</v>
      </c>
      <c r="C287" s="37">
        <f>'[1]S5 Maquette'!F294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0"/>
    </row>
    <row r="288" spans="1:20" ht="30.5" customHeight="1" x14ac:dyDescent="0.35">
      <c r="A288" s="102">
        <f>'[1]S5 Maquette'!B295</f>
        <v>0</v>
      </c>
      <c r="B288" s="102">
        <f>'[1]S5 Maquette'!C295</f>
        <v>0</v>
      </c>
      <c r="C288" s="37">
        <f>'[1]S5 Maquette'!F295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0"/>
    </row>
    <row r="289" spans="1:20" ht="30.5" customHeight="1" x14ac:dyDescent="0.35">
      <c r="A289" s="102">
        <f>'[1]S5 Maquette'!B296</f>
        <v>0</v>
      </c>
      <c r="B289" s="102">
        <f>'[1]S5 Maquette'!C296</f>
        <v>0</v>
      </c>
      <c r="C289" s="37">
        <f>'[1]S5 Maquette'!F296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0"/>
    </row>
    <row r="290" spans="1:20" ht="30.5" customHeight="1" x14ac:dyDescent="0.35">
      <c r="A290" s="102">
        <f>'[1]S5 Maquette'!B297</f>
        <v>0</v>
      </c>
      <c r="B290" s="102">
        <f>'[1]S5 Maquette'!C297</f>
        <v>0</v>
      </c>
      <c r="C290" s="37">
        <f>'[1]S5 Maquette'!F297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0"/>
    </row>
    <row r="291" spans="1:20" ht="30.5" customHeight="1" x14ac:dyDescent="0.35">
      <c r="A291" s="102">
        <f>'[1]S5 Maquette'!B298</f>
        <v>0</v>
      </c>
      <c r="B291" s="102">
        <f>'[1]S5 Maquette'!C298</f>
        <v>0</v>
      </c>
      <c r="C291" s="37">
        <f>'[1]S5 Maquette'!F298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0"/>
    </row>
    <row r="292" spans="1:20" ht="30.5" customHeight="1" x14ac:dyDescent="0.35">
      <c r="A292" s="102">
        <f>'[1]S5 Maquette'!B299</f>
        <v>0</v>
      </c>
      <c r="B292" s="102">
        <f>'[1]S5 Maquette'!C299</f>
        <v>0</v>
      </c>
      <c r="C292" s="37">
        <f>'[1]S5 Maquette'!F299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0"/>
    </row>
    <row r="293" spans="1:20" ht="30.5" customHeight="1" x14ac:dyDescent="0.35">
      <c r="A293" s="102">
        <f>'[1]S5 Maquette'!B300</f>
        <v>0</v>
      </c>
      <c r="B293" s="102">
        <f>'[1]S5 Maquette'!C300</f>
        <v>0</v>
      </c>
      <c r="C293" s="37">
        <f>'[1]S5 Maquette'!F300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0"/>
    </row>
    <row r="294" spans="1:20" ht="30.5" customHeight="1" x14ac:dyDescent="0.35">
      <c r="A294" s="102">
        <f>'[1]S5 Maquette'!B301</f>
        <v>0</v>
      </c>
      <c r="B294" s="102">
        <f>'[1]S5 Maquette'!C301</f>
        <v>0</v>
      </c>
      <c r="C294" s="37">
        <f>'[1]S5 Maquette'!F301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0"/>
    </row>
    <row r="295" spans="1:20" ht="30.5" customHeight="1" x14ac:dyDescent="0.35">
      <c r="A295" s="102">
        <f>'[1]S5 Maquette'!B302</f>
        <v>0</v>
      </c>
      <c r="B295" s="102">
        <f>'[1]S5 Maquette'!C302</f>
        <v>0</v>
      </c>
      <c r="C295" s="37">
        <f>'[1]S5 Maquette'!F302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0"/>
    </row>
    <row r="296" spans="1:20" ht="30.5" customHeight="1" x14ac:dyDescent="0.35">
      <c r="A296" s="102">
        <f>'[1]S5 Maquette'!B303</f>
        <v>0</v>
      </c>
      <c r="B296" s="102">
        <f>'[1]S5 Maquette'!C303</f>
        <v>0</v>
      </c>
      <c r="C296" s="37">
        <f>'[1]S5 Maquette'!F303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0"/>
    </row>
    <row r="297" spans="1:20" ht="30.5" customHeight="1" x14ac:dyDescent="0.35">
      <c r="A297" s="102">
        <f>'[1]S5 Maquette'!B304</f>
        <v>0</v>
      </c>
      <c r="B297" s="102">
        <f>'[1]S5 Maquette'!C304</f>
        <v>0</v>
      </c>
      <c r="C297" s="37">
        <f>'[1]S5 Maquette'!F304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0"/>
    </row>
    <row r="298" spans="1:20" ht="30.5" customHeight="1" x14ac:dyDescent="0.35">
      <c r="A298" s="102">
        <f>'[1]S5 Maquette'!B305</f>
        <v>0</v>
      </c>
      <c r="B298" s="102">
        <f>'[1]S5 Maquette'!C305</f>
        <v>0</v>
      </c>
      <c r="C298" s="37">
        <f>'[1]S5 Maquette'!F305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0"/>
    </row>
    <row r="299" spans="1:20" ht="30.5" customHeight="1" x14ac:dyDescent="0.35">
      <c r="A299" s="102">
        <f>'[1]S5 Maquette'!B306</f>
        <v>0</v>
      </c>
      <c r="B299" s="102">
        <f>'[1]S5 Maquette'!C306</f>
        <v>0</v>
      </c>
      <c r="C299" s="37">
        <f>'[1]S5 Maquette'!F306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0"/>
    </row>
    <row r="300" spans="1:20" ht="30.5" customHeight="1" x14ac:dyDescent="0.35">
      <c r="A300" s="102">
        <f>'[1]S5 Maquette'!B307</f>
        <v>0</v>
      </c>
      <c r="B300" s="102">
        <f>'[1]S5 Maquette'!C307</f>
        <v>0</v>
      </c>
      <c r="C300" s="37">
        <f>'[1]S5 Maquette'!F307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0"/>
    </row>
  </sheetData>
  <sheetProtection algorithmName="SHA-512" hashValue="a1TCfF9RU6lpphwfiBqbAgJlmgazoAMKiO0fTYGHwj0CmncA2ElvqZFb9hkYNJIMl7QjG8O2hF5pb59mqgweOw==" saltValue="KnQm3/jzYW37kSJi33JzVg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5" priority="9">
      <formula>$C1="Parcours Pédagogique"</formula>
    </cfRule>
    <cfRule type="expression" dxfId="47" priority="10">
      <formula>$C1="BLOC"</formula>
    </cfRule>
    <cfRule type="expression" dxfId="46" priority="11">
      <formula>$C1="OPTION"</formula>
    </cfRule>
  </conditionalFormatting>
  <conditionalFormatting sqref="T16 A16:S298">
    <cfRule type="expression" dxfId="44" priority="12">
      <formula>$C16="Modification MCC"</formula>
    </cfRule>
  </conditionalFormatting>
  <conditionalFormatting sqref="T18 A18:S300">
    <cfRule type="expression" dxfId="43" priority="16">
      <formula>$C18="Modification"</formula>
    </cfRule>
  </conditionalFormatting>
  <conditionalFormatting sqref="B1:S9 B10:E10 J10:S11 B11:D11 B12:M12 P12 B13:L13 B14:N14 P14:S17 B15:M17 B301:S999">
    <cfRule type="expression" dxfId="41" priority="14">
      <formula>$D1="Création"</formula>
    </cfRule>
    <cfRule type="expression" dxfId="42" priority="15">
      <formula>$D1="Fermeture"</formula>
    </cfRule>
  </conditionalFormatting>
  <conditionalFormatting sqref="C1:S999">
    <cfRule type="expression" dxfId="40" priority="1">
      <formula>$B1="Option"</formula>
    </cfRule>
  </conditionalFormatting>
  <conditionalFormatting sqref="J1:J999">
    <cfRule type="expression" dxfId="39" priority="7">
      <formula>$I1="NON"</formula>
    </cfRule>
  </conditionalFormatting>
  <conditionalFormatting sqref="L1:L999">
    <cfRule type="expression" dxfId="38" priority="2">
      <formula>$K1="CCI (CC Intégral)"</formula>
    </cfRule>
    <cfRule type="expression" dxfId="37" priority="3">
      <formula>$K1="CT (Contrôle terminal)"</formula>
    </cfRule>
  </conditionalFormatting>
  <conditionalFormatting sqref="M1:M999">
    <cfRule type="expression" dxfId="36" priority="8">
      <formula>$K1="CT (Contrôle terminal)"</formula>
    </cfRule>
  </conditionalFormatting>
  <conditionalFormatting sqref="N1:O999">
    <cfRule type="expression" dxfId="35" priority="6">
      <formula>$K1="CCI (CC Intégral)"</formula>
    </cfRule>
  </conditionalFormatting>
  <conditionalFormatting sqref="P14:S17 B15:M17 B1:S9 J10:S11 B12:M12 B14:N14 B301:S999 B13:L13 B10:E10 B11:D11 P12">
    <cfRule type="expression" dxfId="34" priority="13">
      <formula>$D1="Modification"</formula>
    </cfRule>
  </conditionalFormatting>
  <conditionalFormatting sqref="Q1:R999">
    <cfRule type="expression" dxfId="33" priority="4">
      <formula>$P1="Autres"</formula>
    </cfRule>
  </conditionalFormatting>
  <conditionalFormatting sqref="S1:S999 T18">
    <cfRule type="expression" dxfId="32" priority="5">
      <formula>$P1="CT (Contrôle terminal)"</formula>
    </cfRule>
  </conditionalFormatting>
  <conditionalFormatting sqref="T18 A18:S300">
    <cfRule type="expression" dxfId="31" priority="17">
      <formula>$C18="Création"</formula>
    </cfRule>
    <cfRule type="expression" dxfId="30" priority="18">
      <formula>$C18="Fermeture"</formula>
    </cfRule>
  </conditionalFormatting>
  <dataValidations count="6">
    <dataValidation type="list" allowBlank="1" showInputMessage="1" showErrorMessage="1" sqref="Q19:Q300 N19:N300" xr:uid="{86544DBC-A38D-40BE-9A23-DED478376624}">
      <formula1>List_Controle</formula1>
    </dataValidation>
    <dataValidation type="list" allowBlank="1" showInputMessage="1" showErrorMessage="1" sqref="K19:K300" xr:uid="{7BFCF8D4-2152-477F-B2E0-73AA3366F168}">
      <formula1>List_Controle2</formula1>
    </dataValidation>
    <dataValidation type="list" allowBlank="1" showInputMessage="1" showErrorMessage="1" sqref="C19:C300" xr:uid="{63279C2E-EE00-44BE-AA55-935A528B7B8C}">
      <formula1>"Modification MCC"</formula1>
    </dataValidation>
    <dataValidation type="list" allowBlank="1" showInputMessage="1" showErrorMessage="1" sqref="D1:D6" xr:uid="{AB2F0076-07C4-4870-902A-D7115A2E0E5F}">
      <formula1>"Obligatoire, Facultatif, Complémentaire"</formula1>
    </dataValidation>
    <dataValidation type="list" allowBlank="1" showInputMessage="1" showErrorMessage="1" sqref="P19:P300" xr:uid="{DCCA0AC7-BE02-47B9-B314-3FAE5AD32DEF}">
      <formula1>"CT (Contrôle terminal), Autres"</formula1>
    </dataValidation>
    <dataValidation type="list" allowBlank="1" showInputMessage="1" showErrorMessage="1" sqref="G23:G300 G19 H19:I300 E19:F300" xr:uid="{30A08A42-248F-4BDC-8657-17A65CF5D06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7"/>
  <sheetViews>
    <sheetView topLeftCell="A101" zoomScale="110" zoomScaleNormal="110" workbookViewId="0">
      <selection activeCell="B20" sqref="B20"/>
    </sheetView>
  </sheetViews>
  <sheetFormatPr baseColWidth="10" defaultColWidth="11.453125" defaultRowHeight="14.5" x14ac:dyDescent="0.35"/>
  <cols>
    <col min="1" max="1" width="18.453125" style="61" customWidth="1"/>
    <col min="2" max="2" width="53.453125" style="61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46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61" customWidth="1"/>
    <col min="15" max="15" width="54.1796875" style="16" customWidth="1"/>
  </cols>
  <sheetData>
    <row r="1" spans="1:10" x14ac:dyDescent="0.35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35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35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35">
      <c r="A5" s="135"/>
      <c r="B5" s="135"/>
      <c r="C5" s="135"/>
      <c r="D5" s="135"/>
      <c r="E5" s="135"/>
      <c r="F5" s="135"/>
      <c r="G5" s="135"/>
      <c r="H5" s="135"/>
      <c r="I5" s="135"/>
      <c r="J5" s="135"/>
    </row>
    <row r="6" spans="1:10" x14ac:dyDescent="0.35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0" ht="18" customHeight="1" x14ac:dyDescent="0.35">
      <c r="A7" s="137" t="s">
        <v>216</v>
      </c>
      <c r="B7" s="131" t="str">
        <f>'Fiche Générale'!B3</f>
        <v>Portail_LLAC</v>
      </c>
      <c r="C7" s="137" t="s">
        <v>217</v>
      </c>
      <c r="D7" s="137"/>
      <c r="E7" s="145" t="str">
        <f>'Fiche Générale'!B4</f>
        <v>Lettres</v>
      </c>
      <c r="F7" s="131"/>
      <c r="G7" s="137" t="s">
        <v>218</v>
      </c>
      <c r="H7" s="175">
        <f>'Fiche Générale'!B5</f>
        <v>0</v>
      </c>
      <c r="I7" s="175"/>
      <c r="J7" s="175"/>
    </row>
    <row r="8" spans="1:10" ht="18" customHeight="1" x14ac:dyDescent="0.35">
      <c r="A8" s="137"/>
      <c r="B8" s="132"/>
      <c r="C8" s="137"/>
      <c r="D8" s="137"/>
      <c r="E8" s="146"/>
      <c r="F8" s="132"/>
      <c r="G8" s="137"/>
      <c r="H8" s="175"/>
      <c r="I8" s="175"/>
      <c r="J8" s="175"/>
    </row>
    <row r="9" spans="1:10" ht="18" customHeight="1" x14ac:dyDescent="0.35">
      <c r="A9" s="137"/>
      <c r="B9" s="132"/>
      <c r="C9" s="137"/>
      <c r="D9" s="137"/>
      <c r="E9" s="147"/>
      <c r="F9" s="133"/>
      <c r="G9" s="137"/>
      <c r="H9" s="175"/>
      <c r="I9" s="175"/>
      <c r="J9" s="175"/>
    </row>
    <row r="10" spans="1:10" ht="18" customHeight="1" x14ac:dyDescent="0.35">
      <c r="A10" s="137"/>
      <c r="B10" s="132"/>
      <c r="C10" s="144" t="s">
        <v>219</v>
      </c>
      <c r="D10" s="144"/>
      <c r="E10" s="148" t="str">
        <f>'Fiche Générale'!B9</f>
        <v>lettres général + LAS</v>
      </c>
      <c r="F10" s="149"/>
      <c r="G10" s="149"/>
      <c r="H10" s="149"/>
      <c r="I10" s="149"/>
      <c r="J10" s="150"/>
    </row>
    <row r="11" spans="1:10" ht="18" customHeight="1" x14ac:dyDescent="0.35">
      <c r="A11" s="137"/>
      <c r="B11" s="133"/>
      <c r="C11" s="144"/>
      <c r="D11" s="144"/>
      <c r="E11" s="151"/>
      <c r="F11" s="152"/>
      <c r="G11" s="152"/>
      <c r="H11" s="152"/>
      <c r="I11" s="152"/>
      <c r="J11" s="153"/>
    </row>
    <row r="13" spans="1:10" x14ac:dyDescent="0.35">
      <c r="A13" s="136" t="s">
        <v>220</v>
      </c>
      <c r="B13" s="167" t="str">
        <f>'S5 Maquette'!B13:B14</f>
        <v>3 ème Année de Licence</v>
      </c>
      <c r="C13" s="136" t="s">
        <v>222</v>
      </c>
      <c r="D13" s="136"/>
      <c r="E13" s="158">
        <f>'S5 Maquette'!E13:F14</f>
        <v>0</v>
      </c>
      <c r="F13" s="158"/>
      <c r="G13" s="136" t="s">
        <v>200</v>
      </c>
      <c r="H13" s="104">
        <f>Calcul!D7</f>
        <v>2226</v>
      </c>
      <c r="I13" s="104"/>
    </row>
    <row r="14" spans="1:10" x14ac:dyDescent="0.35">
      <c r="A14" s="136"/>
      <c r="B14" s="169"/>
      <c r="C14" s="136"/>
      <c r="D14" s="136"/>
      <c r="E14" s="158"/>
      <c r="F14" s="158"/>
      <c r="G14" s="136"/>
      <c r="H14" s="104"/>
      <c r="I14" s="104"/>
    </row>
    <row r="15" spans="1:10" x14ac:dyDescent="0.35">
      <c r="A15" s="136" t="s">
        <v>223</v>
      </c>
      <c r="B15" s="138" t="s">
        <v>186</v>
      </c>
      <c r="C15" s="140" t="s">
        <v>224</v>
      </c>
      <c r="D15" s="141"/>
      <c r="E15" s="136"/>
      <c r="F15" s="136"/>
      <c r="G15" s="136" t="s">
        <v>201</v>
      </c>
      <c r="H15" s="104">
        <f ca="1">Calcul!D20</f>
        <v>294</v>
      </c>
      <c r="I15" s="104"/>
    </row>
    <row r="16" spans="1:10" x14ac:dyDescent="0.35">
      <c r="A16" s="136"/>
      <c r="B16" s="139"/>
      <c r="C16" s="142"/>
      <c r="D16" s="143"/>
      <c r="E16" s="136"/>
      <c r="F16" s="136"/>
      <c r="G16" s="136"/>
      <c r="H16" s="104"/>
      <c r="I16" s="104"/>
    </row>
    <row r="17" spans="1:15" x14ac:dyDescent="0.35">
      <c r="I17" s="17"/>
      <c r="J17" s="17"/>
      <c r="K17" s="17"/>
      <c r="L17" s="17"/>
      <c r="M17" s="17"/>
      <c r="N17" s="85"/>
    </row>
    <row r="18" spans="1:15" ht="49.4" customHeight="1" x14ac:dyDescent="0.35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4" customHeight="1" x14ac:dyDescent="0.35">
      <c r="A19" s="48">
        <v>0</v>
      </c>
      <c r="B19" s="46" t="s">
        <v>388</v>
      </c>
      <c r="C19" s="48" t="s">
        <v>13</v>
      </c>
      <c r="D19" s="48">
        <v>6</v>
      </c>
      <c r="E19" s="54"/>
      <c r="F19" s="54"/>
      <c r="G19" s="54"/>
      <c r="H19" s="55"/>
      <c r="I19" s="55"/>
      <c r="J19" s="55"/>
      <c r="K19" s="55"/>
      <c r="L19" s="55"/>
      <c r="M19" s="55"/>
      <c r="N19" s="54"/>
      <c r="O19" s="41"/>
    </row>
    <row r="20" spans="1:15" ht="43.4" customHeight="1" x14ac:dyDescent="0.35">
      <c r="A20" s="48" t="s">
        <v>233</v>
      </c>
      <c r="B20" s="46" t="s">
        <v>234</v>
      </c>
      <c r="C20" s="48" t="s">
        <v>23</v>
      </c>
      <c r="D20" s="55"/>
      <c r="E20" s="54"/>
      <c r="F20" s="54"/>
      <c r="G20" s="54"/>
      <c r="H20" s="55"/>
      <c r="I20" s="55"/>
      <c r="J20" s="55"/>
      <c r="K20" s="55"/>
      <c r="L20" s="55"/>
      <c r="M20" s="55"/>
      <c r="N20" s="54"/>
      <c r="O20" s="41"/>
    </row>
    <row r="21" spans="1:15" ht="43.4" customHeight="1" x14ac:dyDescent="0.35">
      <c r="A21" s="48" t="s">
        <v>235</v>
      </c>
      <c r="B21" s="46" t="s">
        <v>236</v>
      </c>
      <c r="C21" s="48" t="s">
        <v>23</v>
      </c>
      <c r="D21" s="55"/>
      <c r="E21" s="54"/>
      <c r="F21" s="54"/>
      <c r="G21" s="54"/>
      <c r="H21" s="55"/>
      <c r="I21" s="55"/>
      <c r="J21" s="55"/>
      <c r="K21" s="55"/>
      <c r="L21" s="55"/>
      <c r="M21" s="55"/>
      <c r="N21" s="54"/>
      <c r="O21" s="41"/>
    </row>
    <row r="22" spans="1:15" ht="43.4" customHeight="1" x14ac:dyDescent="0.35">
      <c r="A22" s="48" t="s">
        <v>237</v>
      </c>
      <c r="B22" s="47" t="s">
        <v>389</v>
      </c>
      <c r="C22" s="48" t="s">
        <v>32</v>
      </c>
      <c r="D22" s="55"/>
      <c r="E22" s="54"/>
      <c r="F22" s="54"/>
      <c r="G22" s="54"/>
      <c r="H22" s="55"/>
      <c r="I22" s="55"/>
      <c r="J22" s="55"/>
      <c r="K22" s="55"/>
      <c r="L22" s="55"/>
      <c r="M22" s="55"/>
      <c r="N22" s="54"/>
      <c r="O22" s="41"/>
    </row>
    <row r="23" spans="1:15" ht="43.4" customHeight="1" x14ac:dyDescent="0.35">
      <c r="A23" s="48"/>
      <c r="B23" s="47" t="s">
        <v>239</v>
      </c>
      <c r="C23" s="48" t="s">
        <v>38</v>
      </c>
      <c r="D23" s="55"/>
      <c r="E23" s="54"/>
      <c r="F23" s="54"/>
      <c r="G23" s="54"/>
      <c r="H23" s="55"/>
      <c r="I23" s="55"/>
      <c r="J23" s="55"/>
      <c r="K23" s="55"/>
      <c r="L23" s="55"/>
      <c r="M23" s="55"/>
      <c r="N23" s="54"/>
      <c r="O23" s="41"/>
    </row>
    <row r="24" spans="1:15" ht="43.4" customHeight="1" x14ac:dyDescent="0.35">
      <c r="A24" s="48" t="s">
        <v>240</v>
      </c>
      <c r="B24" s="47" t="s">
        <v>390</v>
      </c>
      <c r="C24" s="48" t="s">
        <v>23</v>
      </c>
      <c r="D24" s="55"/>
      <c r="E24" s="54"/>
      <c r="F24" s="54"/>
      <c r="G24" s="54"/>
      <c r="H24" s="55"/>
      <c r="I24" s="55"/>
      <c r="J24" s="55"/>
      <c r="K24" s="55"/>
      <c r="L24" s="55"/>
      <c r="M24" s="55"/>
      <c r="N24" s="54"/>
      <c r="O24" s="41"/>
    </row>
    <row r="25" spans="1:15" ht="43.4" customHeight="1" x14ac:dyDescent="0.35">
      <c r="A25" s="48" t="s">
        <v>242</v>
      </c>
      <c r="B25" s="47" t="s">
        <v>391</v>
      </c>
      <c r="C25" s="48" t="s">
        <v>23</v>
      </c>
      <c r="D25" s="55"/>
      <c r="E25" s="54"/>
      <c r="F25" s="54"/>
      <c r="G25" s="54"/>
      <c r="H25" s="55"/>
      <c r="I25" s="55"/>
      <c r="J25" s="55"/>
      <c r="K25" s="55"/>
      <c r="L25" s="55"/>
      <c r="M25" s="55"/>
      <c r="N25" s="54"/>
      <c r="O25" s="41"/>
    </row>
    <row r="26" spans="1:15" ht="43.4" customHeight="1" x14ac:dyDescent="0.35">
      <c r="A26" s="48" t="s">
        <v>244</v>
      </c>
      <c r="B26" s="47" t="s">
        <v>392</v>
      </c>
      <c r="C26" s="48" t="s">
        <v>23</v>
      </c>
      <c r="D26" s="55"/>
      <c r="E26" s="54"/>
      <c r="F26" s="54"/>
      <c r="G26" s="54"/>
      <c r="H26" s="55"/>
      <c r="I26" s="55"/>
      <c r="J26" s="55"/>
      <c r="K26" s="55"/>
      <c r="L26" s="55"/>
      <c r="M26" s="55"/>
      <c r="N26" s="54"/>
      <c r="O26" s="41"/>
    </row>
    <row r="27" spans="1:15" s="60" customFormat="1" ht="43.4" customHeight="1" x14ac:dyDescent="0.35">
      <c r="A27" s="57">
        <v>1</v>
      </c>
      <c r="B27" s="62" t="s">
        <v>246</v>
      </c>
      <c r="C27" s="57" t="s">
        <v>13</v>
      </c>
      <c r="D27" s="57">
        <v>6</v>
      </c>
      <c r="E27" s="59"/>
      <c r="F27" s="59"/>
      <c r="G27" s="59"/>
      <c r="H27" s="57"/>
      <c r="I27" s="57"/>
      <c r="J27" s="57"/>
      <c r="K27" s="57"/>
      <c r="L27" s="57"/>
      <c r="M27" s="57"/>
      <c r="N27" s="59"/>
      <c r="O27" s="59"/>
    </row>
    <row r="28" spans="1:15" s="68" customFormat="1" ht="43.4" customHeight="1" x14ac:dyDescent="0.35">
      <c r="A28" s="69" t="s">
        <v>247</v>
      </c>
      <c r="B28" s="70" t="s">
        <v>393</v>
      </c>
      <c r="C28" s="69" t="s">
        <v>23</v>
      </c>
      <c r="D28" s="69"/>
      <c r="E28" s="71"/>
      <c r="F28" s="71"/>
      <c r="G28" s="71"/>
      <c r="H28" s="69" t="s">
        <v>134</v>
      </c>
      <c r="I28" s="69">
        <v>12</v>
      </c>
      <c r="J28" s="69">
        <v>24</v>
      </c>
      <c r="K28" s="69"/>
      <c r="L28" s="69"/>
      <c r="M28" s="69" t="s">
        <v>14</v>
      </c>
      <c r="N28" s="71"/>
      <c r="O28" s="71" t="s">
        <v>249</v>
      </c>
    </row>
    <row r="29" spans="1:15" s="68" customFormat="1" ht="43.4" customHeight="1" x14ac:dyDescent="0.35">
      <c r="A29" s="69" t="s">
        <v>250</v>
      </c>
      <c r="B29" s="70" t="s">
        <v>394</v>
      </c>
      <c r="C29" s="69" t="s">
        <v>23</v>
      </c>
      <c r="D29" s="69"/>
      <c r="E29" s="71"/>
      <c r="F29" s="71"/>
      <c r="G29" s="71"/>
      <c r="H29" s="69" t="s">
        <v>134</v>
      </c>
      <c r="I29" s="69">
        <v>12</v>
      </c>
      <c r="J29" s="69">
        <v>24</v>
      </c>
      <c r="K29" s="69"/>
      <c r="L29" s="69"/>
      <c r="M29" s="69" t="s">
        <v>14</v>
      </c>
      <c r="N29" s="71"/>
      <c r="O29" s="71" t="s">
        <v>249</v>
      </c>
    </row>
    <row r="30" spans="1:15" s="60" customFormat="1" ht="43.4" customHeight="1" x14ac:dyDescent="0.35">
      <c r="A30" s="57">
        <v>2</v>
      </c>
      <c r="B30" s="62" t="s">
        <v>395</v>
      </c>
      <c r="C30" s="57" t="s">
        <v>13</v>
      </c>
      <c r="D30" s="57">
        <v>6</v>
      </c>
      <c r="E30" s="59"/>
      <c r="F30" s="59"/>
      <c r="G30" s="59"/>
      <c r="H30" s="57"/>
      <c r="I30" s="57"/>
      <c r="J30" s="57"/>
      <c r="K30" s="57"/>
      <c r="L30" s="57"/>
      <c r="M30" s="57"/>
      <c r="N30" s="59"/>
      <c r="O30" s="59"/>
    </row>
    <row r="31" spans="1:15" ht="43.4" customHeight="1" x14ac:dyDescent="0.35">
      <c r="A31" s="7"/>
      <c r="B31" s="6" t="s">
        <v>253</v>
      </c>
      <c r="C31" s="7" t="s">
        <v>38</v>
      </c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s="68" customFormat="1" ht="43.4" customHeight="1" x14ac:dyDescent="0.35">
      <c r="A32" s="69" t="s">
        <v>254</v>
      </c>
      <c r="B32" s="70" t="s">
        <v>396</v>
      </c>
      <c r="C32" s="69" t="s">
        <v>23</v>
      </c>
      <c r="D32" s="69"/>
      <c r="E32" s="71"/>
      <c r="F32" s="71"/>
      <c r="G32" s="71"/>
      <c r="H32" s="69" t="s">
        <v>135</v>
      </c>
      <c r="I32" s="69">
        <v>12</v>
      </c>
      <c r="J32" s="69">
        <v>24</v>
      </c>
      <c r="K32" s="69"/>
      <c r="L32" s="69"/>
      <c r="M32" s="69" t="s">
        <v>14</v>
      </c>
      <c r="N32" s="71"/>
      <c r="O32" s="71" t="s">
        <v>249</v>
      </c>
    </row>
    <row r="33" spans="1:15" s="68" customFormat="1" ht="43.4" customHeight="1" x14ac:dyDescent="0.35">
      <c r="A33" s="69" t="s">
        <v>256</v>
      </c>
      <c r="B33" s="70" t="s">
        <v>397</v>
      </c>
      <c r="C33" s="69" t="s">
        <v>23</v>
      </c>
      <c r="D33" s="69"/>
      <c r="E33" s="71"/>
      <c r="F33" s="71"/>
      <c r="G33" s="71"/>
      <c r="H33" s="69" t="s">
        <v>134</v>
      </c>
      <c r="I33" s="69">
        <v>12</v>
      </c>
      <c r="J33" s="69">
        <v>24</v>
      </c>
      <c r="K33" s="69"/>
      <c r="L33" s="69"/>
      <c r="M33" s="69" t="s">
        <v>14</v>
      </c>
      <c r="N33" s="71"/>
      <c r="O33" s="71" t="s">
        <v>249</v>
      </c>
    </row>
    <row r="34" spans="1:15" s="68" customFormat="1" ht="43.4" customHeight="1" x14ac:dyDescent="0.35">
      <c r="A34" s="69" t="s">
        <v>258</v>
      </c>
      <c r="B34" s="70" t="s">
        <v>398</v>
      </c>
      <c r="C34" s="69" t="s">
        <v>23</v>
      </c>
      <c r="D34" s="69"/>
      <c r="E34" s="71"/>
      <c r="F34" s="71"/>
      <c r="G34" s="71"/>
      <c r="H34" s="69" t="s">
        <v>134</v>
      </c>
      <c r="I34" s="69">
        <v>12</v>
      </c>
      <c r="J34" s="69">
        <v>24</v>
      </c>
      <c r="K34" s="69"/>
      <c r="L34" s="69"/>
      <c r="M34" s="69" t="s">
        <v>14</v>
      </c>
      <c r="N34" s="71"/>
      <c r="O34" s="71" t="s">
        <v>249</v>
      </c>
    </row>
    <row r="35" spans="1:15" s="68" customFormat="1" ht="43.4" customHeight="1" x14ac:dyDescent="0.35">
      <c r="A35" s="69" t="s">
        <v>260</v>
      </c>
      <c r="B35" s="70" t="s">
        <v>261</v>
      </c>
      <c r="C35" s="69" t="s">
        <v>23</v>
      </c>
      <c r="D35" s="69"/>
      <c r="E35" s="71"/>
      <c r="F35" s="71"/>
      <c r="G35" s="71"/>
      <c r="H35" s="69" t="s">
        <v>133</v>
      </c>
      <c r="I35" s="69"/>
      <c r="J35" s="69"/>
      <c r="K35" s="69"/>
      <c r="L35" s="69"/>
      <c r="M35" s="69"/>
      <c r="N35" s="71"/>
      <c r="O35" s="71"/>
    </row>
    <row r="36" spans="1:15" ht="43.4" customHeight="1" x14ac:dyDescent="0.35">
      <c r="A36" s="7"/>
      <c r="B36" s="6" t="s">
        <v>239</v>
      </c>
      <c r="C36" s="7" t="s">
        <v>38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4" customHeight="1" x14ac:dyDescent="0.35">
      <c r="A37" s="7" t="s">
        <v>263</v>
      </c>
      <c r="B37" s="6" t="s">
        <v>399</v>
      </c>
      <c r="C37" s="7" t="s">
        <v>23</v>
      </c>
      <c r="D37" s="7"/>
      <c r="E37" s="5"/>
      <c r="F37" s="5"/>
      <c r="G37" s="5"/>
      <c r="H37" s="7" t="s">
        <v>133</v>
      </c>
      <c r="I37" s="7">
        <v>12</v>
      </c>
      <c r="J37" s="7">
        <v>24</v>
      </c>
      <c r="K37" s="7"/>
      <c r="L37" s="7"/>
      <c r="M37" s="7" t="s">
        <v>24</v>
      </c>
      <c r="N37" s="5" t="s">
        <v>265</v>
      </c>
      <c r="O37" s="5" t="s">
        <v>400</v>
      </c>
    </row>
    <row r="38" spans="1:15" ht="43.4" customHeight="1" x14ac:dyDescent="0.35">
      <c r="A38" s="7" t="s">
        <v>267</v>
      </c>
      <c r="B38" s="6" t="s">
        <v>401</v>
      </c>
      <c r="C38" s="7" t="s">
        <v>23</v>
      </c>
      <c r="D38" s="7"/>
      <c r="E38" s="5"/>
      <c r="F38" s="5"/>
      <c r="G38" s="5"/>
      <c r="H38" s="7" t="s">
        <v>133</v>
      </c>
      <c r="I38" s="7">
        <v>12</v>
      </c>
      <c r="J38" s="7">
        <v>24</v>
      </c>
      <c r="K38" s="7"/>
      <c r="L38" s="7"/>
      <c r="M38" s="7" t="s">
        <v>24</v>
      </c>
      <c r="N38" s="5" t="s">
        <v>265</v>
      </c>
      <c r="O38" s="5" t="s">
        <v>269</v>
      </c>
    </row>
    <row r="39" spans="1:15" ht="43.4" customHeight="1" x14ac:dyDescent="0.35">
      <c r="A39" s="7" t="s">
        <v>270</v>
      </c>
      <c r="B39" s="6" t="s">
        <v>402</v>
      </c>
      <c r="C39" s="7" t="s">
        <v>23</v>
      </c>
      <c r="D39" s="7"/>
      <c r="E39" s="5"/>
      <c r="F39" s="5"/>
      <c r="G39" s="5"/>
      <c r="H39" s="7" t="s">
        <v>133</v>
      </c>
      <c r="I39" s="7">
        <v>12</v>
      </c>
      <c r="J39" s="7">
        <v>24</v>
      </c>
      <c r="K39" s="7"/>
      <c r="L39" s="7"/>
      <c r="M39" s="7" t="s">
        <v>24</v>
      </c>
      <c r="N39" s="5" t="s">
        <v>265</v>
      </c>
      <c r="O39" s="5" t="s">
        <v>272</v>
      </c>
    </row>
    <row r="40" spans="1:15" ht="43.4" customHeight="1" x14ac:dyDescent="0.35">
      <c r="A40" s="7" t="s">
        <v>273</v>
      </c>
      <c r="B40" s="6" t="s">
        <v>403</v>
      </c>
      <c r="C40" s="7" t="s">
        <v>23</v>
      </c>
      <c r="D40" s="7"/>
      <c r="E40" s="5"/>
      <c r="F40" s="5"/>
      <c r="G40" s="5"/>
      <c r="H40" s="7" t="s">
        <v>133</v>
      </c>
      <c r="I40" s="7">
        <v>12</v>
      </c>
      <c r="J40" s="7">
        <v>24</v>
      </c>
      <c r="K40" s="7"/>
      <c r="L40" s="7"/>
      <c r="M40" s="7" t="s">
        <v>24</v>
      </c>
      <c r="N40" s="5" t="s">
        <v>265</v>
      </c>
      <c r="O40" s="5" t="s">
        <v>272</v>
      </c>
    </row>
    <row r="41" spans="1:15" ht="43.4" customHeight="1" x14ac:dyDescent="0.35">
      <c r="A41" s="7" t="s">
        <v>275</v>
      </c>
      <c r="B41" s="6" t="s">
        <v>404</v>
      </c>
      <c r="C41" s="7" t="s">
        <v>23</v>
      </c>
      <c r="D41" s="7"/>
      <c r="E41" s="5"/>
      <c r="F41" s="5"/>
      <c r="G41" s="5"/>
      <c r="H41" s="7" t="s">
        <v>133</v>
      </c>
      <c r="I41" s="7">
        <v>12</v>
      </c>
      <c r="J41" s="7">
        <v>24</v>
      </c>
      <c r="K41" s="7"/>
      <c r="L41" s="7"/>
      <c r="M41" s="7" t="s">
        <v>24</v>
      </c>
      <c r="N41" s="5" t="s">
        <v>265</v>
      </c>
      <c r="O41" s="5" t="s">
        <v>272</v>
      </c>
    </row>
    <row r="42" spans="1:15" s="68" customFormat="1" ht="43.4" customHeight="1" x14ac:dyDescent="0.35">
      <c r="A42" s="69" t="s">
        <v>277</v>
      </c>
      <c r="B42" s="70" t="s">
        <v>278</v>
      </c>
      <c r="C42" s="69" t="s">
        <v>23</v>
      </c>
      <c r="D42" s="69"/>
      <c r="E42" s="71"/>
      <c r="F42" s="71"/>
      <c r="G42" s="71"/>
      <c r="H42" s="69" t="s">
        <v>133</v>
      </c>
      <c r="I42" s="69"/>
      <c r="J42" s="69"/>
      <c r="K42" s="69"/>
      <c r="L42" s="69"/>
      <c r="M42" s="69"/>
      <c r="N42" s="71"/>
      <c r="O42" s="71"/>
    </row>
    <row r="43" spans="1:15" ht="43.4" customHeight="1" x14ac:dyDescent="0.35">
      <c r="A43" s="7"/>
      <c r="B43" s="6" t="s">
        <v>239</v>
      </c>
      <c r="C43" s="7" t="s">
        <v>38</v>
      </c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4" customHeight="1" x14ac:dyDescent="0.35">
      <c r="A44" s="7" t="s">
        <v>279</v>
      </c>
      <c r="B44" s="6" t="s">
        <v>405</v>
      </c>
      <c r="C44" s="7" t="s">
        <v>23</v>
      </c>
      <c r="D44" s="11"/>
      <c r="E44" s="8"/>
      <c r="F44" s="8"/>
      <c r="G44" s="8"/>
      <c r="H44" s="11" t="s">
        <v>133</v>
      </c>
      <c r="I44" s="7"/>
      <c r="J44" s="7">
        <v>36</v>
      </c>
      <c r="K44" s="7"/>
      <c r="L44" s="7"/>
      <c r="M44" s="7" t="s">
        <v>24</v>
      </c>
      <c r="N44" s="86" t="s">
        <v>265</v>
      </c>
      <c r="O44" s="8" t="s">
        <v>406</v>
      </c>
    </row>
    <row r="45" spans="1:15" ht="43.4" customHeight="1" x14ac:dyDescent="0.35">
      <c r="A45" s="7" t="s">
        <v>282</v>
      </c>
      <c r="B45" s="6" t="s">
        <v>407</v>
      </c>
      <c r="C45" s="7" t="s">
        <v>23</v>
      </c>
      <c r="D45" s="11"/>
      <c r="E45" s="8"/>
      <c r="F45" s="8"/>
      <c r="G45" s="8"/>
      <c r="H45" s="11" t="s">
        <v>133</v>
      </c>
      <c r="I45" s="7"/>
      <c r="J45" s="7">
        <v>36</v>
      </c>
      <c r="K45" s="7"/>
      <c r="L45" s="7"/>
      <c r="M45" s="7" t="s">
        <v>24</v>
      </c>
      <c r="N45" s="86" t="s">
        <v>265</v>
      </c>
      <c r="O45" s="8" t="s">
        <v>406</v>
      </c>
    </row>
    <row r="46" spans="1:15" ht="43.4" customHeight="1" x14ac:dyDescent="0.35">
      <c r="A46" s="7" t="s">
        <v>286</v>
      </c>
      <c r="B46" s="6" t="s">
        <v>408</v>
      </c>
      <c r="C46" s="7" t="s">
        <v>23</v>
      </c>
      <c r="D46" s="11"/>
      <c r="E46" s="8"/>
      <c r="F46" s="8"/>
      <c r="G46" s="8"/>
      <c r="H46" s="11" t="s">
        <v>133</v>
      </c>
      <c r="I46" s="7">
        <v>6</v>
      </c>
      <c r="J46" s="7">
        <v>42</v>
      </c>
      <c r="K46" s="7"/>
      <c r="L46" s="7"/>
      <c r="M46" s="7" t="s">
        <v>24</v>
      </c>
      <c r="N46" s="86" t="s">
        <v>284</v>
      </c>
      <c r="O46" s="8" t="s">
        <v>285</v>
      </c>
    </row>
    <row r="47" spans="1:15" ht="43.4" customHeight="1" x14ac:dyDescent="0.35">
      <c r="A47" s="7" t="s">
        <v>409</v>
      </c>
      <c r="B47" s="6" t="s">
        <v>410</v>
      </c>
      <c r="C47" s="7" t="s">
        <v>23</v>
      </c>
      <c r="D47" s="11"/>
      <c r="E47" s="8"/>
      <c r="F47" s="8"/>
      <c r="G47" s="8"/>
      <c r="H47" s="11" t="s">
        <v>133</v>
      </c>
      <c r="I47" s="7"/>
      <c r="J47" s="7">
        <v>48</v>
      </c>
      <c r="K47" s="7"/>
      <c r="L47" s="7"/>
      <c r="M47" s="7" t="s">
        <v>14</v>
      </c>
      <c r="N47" s="86"/>
      <c r="O47" s="8" t="s">
        <v>411</v>
      </c>
    </row>
    <row r="48" spans="1:15" s="68" customFormat="1" ht="43.4" customHeight="1" x14ac:dyDescent="0.35">
      <c r="A48" s="69" t="s">
        <v>289</v>
      </c>
      <c r="B48" s="70" t="s">
        <v>412</v>
      </c>
      <c r="C48" s="69" t="s">
        <v>23</v>
      </c>
      <c r="D48" s="72"/>
      <c r="E48" s="73"/>
      <c r="F48" s="73"/>
      <c r="G48" s="73"/>
      <c r="H48" s="72" t="s">
        <v>133</v>
      </c>
      <c r="I48" s="69"/>
      <c r="J48" s="69"/>
      <c r="K48" s="69"/>
      <c r="L48" s="69"/>
      <c r="M48" s="69"/>
      <c r="N48" s="87"/>
      <c r="O48" s="73"/>
    </row>
    <row r="49" spans="1:15" ht="43.4" customHeight="1" x14ac:dyDescent="0.35">
      <c r="A49" s="7"/>
      <c r="B49" s="6" t="s">
        <v>239</v>
      </c>
      <c r="C49" s="7" t="s">
        <v>38</v>
      </c>
      <c r="D49" s="11"/>
      <c r="E49" s="8"/>
      <c r="F49" s="8"/>
      <c r="G49" s="8"/>
      <c r="H49" s="11"/>
      <c r="I49" s="14"/>
      <c r="J49" s="14"/>
      <c r="K49" s="7"/>
      <c r="L49" s="7"/>
      <c r="M49" s="7"/>
      <c r="N49" s="86"/>
      <c r="O49" s="8"/>
    </row>
    <row r="50" spans="1:15" ht="43.4" customHeight="1" x14ac:dyDescent="0.35">
      <c r="A50" s="7" t="s">
        <v>291</v>
      </c>
      <c r="B50" s="6" t="s">
        <v>413</v>
      </c>
      <c r="C50" s="7" t="s">
        <v>23</v>
      </c>
      <c r="D50" s="11"/>
      <c r="E50" s="8"/>
      <c r="F50" s="8"/>
      <c r="G50" s="8"/>
      <c r="H50" s="11" t="s">
        <v>133</v>
      </c>
      <c r="I50" s="7"/>
      <c r="J50" s="7">
        <v>36</v>
      </c>
      <c r="K50" s="7"/>
      <c r="L50" s="7"/>
      <c r="M50" s="7" t="s">
        <v>24</v>
      </c>
      <c r="N50" s="86" t="s">
        <v>265</v>
      </c>
      <c r="O50" s="8" t="s">
        <v>406</v>
      </c>
    </row>
    <row r="51" spans="1:15" ht="43.4" customHeight="1" x14ac:dyDescent="0.35">
      <c r="A51" s="7" t="s">
        <v>294</v>
      </c>
      <c r="B51" s="6" t="s">
        <v>414</v>
      </c>
      <c r="C51" s="7" t="s">
        <v>23</v>
      </c>
      <c r="D51" s="11"/>
      <c r="E51" s="8"/>
      <c r="F51" s="8"/>
      <c r="G51" s="8"/>
      <c r="H51" s="11" t="s">
        <v>133</v>
      </c>
      <c r="I51" s="7"/>
      <c r="J51" s="7">
        <v>36</v>
      </c>
      <c r="K51" s="7"/>
      <c r="L51" s="7"/>
      <c r="M51" s="7" t="s">
        <v>24</v>
      </c>
      <c r="N51" s="86" t="s">
        <v>265</v>
      </c>
      <c r="O51" s="8" t="s">
        <v>406</v>
      </c>
    </row>
    <row r="52" spans="1:15" ht="43.4" customHeight="1" x14ac:dyDescent="0.35">
      <c r="A52" s="13" t="s">
        <v>296</v>
      </c>
      <c r="B52" s="63" t="s">
        <v>415</v>
      </c>
      <c r="C52" s="13" t="s">
        <v>23</v>
      </c>
      <c r="D52" s="12"/>
      <c r="E52" s="9"/>
      <c r="F52" s="9"/>
      <c r="G52" s="9"/>
      <c r="H52" s="12" t="s">
        <v>133</v>
      </c>
      <c r="I52" s="13">
        <v>6</v>
      </c>
      <c r="J52" s="13">
        <v>42</v>
      </c>
      <c r="K52" s="13"/>
      <c r="L52" s="13"/>
      <c r="M52" s="13" t="s">
        <v>24</v>
      </c>
      <c r="N52" s="90" t="s">
        <v>284</v>
      </c>
      <c r="O52" s="9" t="s">
        <v>285</v>
      </c>
    </row>
    <row r="53" spans="1:15" ht="43.4" customHeight="1" x14ac:dyDescent="0.35">
      <c r="A53" s="7" t="s">
        <v>416</v>
      </c>
      <c r="B53" s="6" t="s">
        <v>417</v>
      </c>
      <c r="C53" s="7" t="s">
        <v>23</v>
      </c>
      <c r="D53" s="11"/>
      <c r="E53" s="8"/>
      <c r="F53" s="8"/>
      <c r="G53" s="8"/>
      <c r="H53" s="11" t="s">
        <v>133</v>
      </c>
      <c r="I53" s="7"/>
      <c r="J53" s="7">
        <v>48</v>
      </c>
      <c r="K53" s="7"/>
      <c r="L53" s="7"/>
      <c r="M53" s="7" t="s">
        <v>14</v>
      </c>
      <c r="N53" s="86"/>
      <c r="O53" s="8" t="s">
        <v>288</v>
      </c>
    </row>
    <row r="54" spans="1:15" s="68" customFormat="1" ht="43.4" customHeight="1" x14ac:dyDescent="0.35">
      <c r="A54" s="69" t="s">
        <v>298</v>
      </c>
      <c r="B54" s="70" t="s">
        <v>299</v>
      </c>
      <c r="C54" s="69" t="s">
        <v>23</v>
      </c>
      <c r="D54" s="72"/>
      <c r="E54" s="73"/>
      <c r="F54" s="73"/>
      <c r="G54" s="73"/>
      <c r="H54" s="72" t="s">
        <v>134</v>
      </c>
      <c r="I54" s="69">
        <v>12</v>
      </c>
      <c r="J54" s="69">
        <v>12</v>
      </c>
      <c r="K54" s="69"/>
      <c r="L54" s="69"/>
      <c r="M54" s="69" t="s">
        <v>14</v>
      </c>
      <c r="N54" s="87"/>
      <c r="O54" s="73" t="s">
        <v>300</v>
      </c>
    </row>
    <row r="55" spans="1:15" s="68" customFormat="1" ht="43.4" customHeight="1" x14ac:dyDescent="0.35">
      <c r="A55" s="69" t="s">
        <v>301</v>
      </c>
      <c r="B55" s="70" t="s">
        <v>302</v>
      </c>
      <c r="C55" s="69" t="s">
        <v>23</v>
      </c>
      <c r="D55" s="72"/>
      <c r="E55" s="73"/>
      <c r="F55" s="73"/>
      <c r="G55" s="73"/>
      <c r="H55" s="72" t="s">
        <v>134</v>
      </c>
      <c r="I55" s="69">
        <v>12</v>
      </c>
      <c r="J55" s="69">
        <v>12</v>
      </c>
      <c r="K55" s="69"/>
      <c r="L55" s="69"/>
      <c r="M55" s="69" t="s">
        <v>14</v>
      </c>
      <c r="N55" s="87"/>
      <c r="O55" s="73" t="s">
        <v>300</v>
      </c>
    </row>
    <row r="56" spans="1:15" s="60" customFormat="1" ht="43.4" customHeight="1" x14ac:dyDescent="0.35">
      <c r="A56" s="57">
        <v>3</v>
      </c>
      <c r="B56" s="62" t="s">
        <v>418</v>
      </c>
      <c r="C56" s="57" t="s">
        <v>13</v>
      </c>
      <c r="D56" s="57">
        <v>6</v>
      </c>
      <c r="E56" s="91"/>
      <c r="F56" s="91"/>
      <c r="G56" s="91"/>
      <c r="H56" s="78"/>
      <c r="I56" s="57"/>
      <c r="J56" s="57"/>
      <c r="K56" s="57"/>
      <c r="L56" s="57"/>
      <c r="M56" s="57"/>
      <c r="N56" s="92"/>
      <c r="O56" s="91"/>
    </row>
    <row r="57" spans="1:15" ht="43.4" customHeight="1" x14ac:dyDescent="0.35">
      <c r="A57" s="7"/>
      <c r="B57" s="6" t="s">
        <v>253</v>
      </c>
      <c r="C57" s="7" t="s">
        <v>38</v>
      </c>
      <c r="D57" s="11"/>
      <c r="E57" s="8"/>
      <c r="F57" s="8"/>
      <c r="G57" s="8"/>
      <c r="H57" s="11"/>
      <c r="I57" s="7"/>
      <c r="J57" s="7"/>
      <c r="K57" s="7"/>
      <c r="L57" s="7"/>
      <c r="M57" s="7"/>
      <c r="N57" s="86"/>
      <c r="O57" s="8"/>
    </row>
    <row r="58" spans="1:15" s="68" customFormat="1" ht="43.4" customHeight="1" x14ac:dyDescent="0.35">
      <c r="A58" s="69" t="s">
        <v>304</v>
      </c>
      <c r="B58" s="70" t="s">
        <v>396</v>
      </c>
      <c r="C58" s="69" t="s">
        <v>23</v>
      </c>
      <c r="D58" s="72"/>
      <c r="E58" s="73"/>
      <c r="F58" s="73"/>
      <c r="G58" s="73"/>
      <c r="H58" s="72" t="s">
        <v>135</v>
      </c>
      <c r="I58" s="69">
        <v>12</v>
      </c>
      <c r="J58" s="69">
        <v>24</v>
      </c>
      <c r="K58" s="69"/>
      <c r="L58" s="69"/>
      <c r="M58" s="69" t="s">
        <v>24</v>
      </c>
      <c r="N58" s="87" t="s">
        <v>419</v>
      </c>
      <c r="O58" s="73" t="s">
        <v>249</v>
      </c>
    </row>
    <row r="59" spans="1:15" s="68" customFormat="1" ht="43.4" customHeight="1" x14ac:dyDescent="0.35">
      <c r="A59" s="69" t="s">
        <v>306</v>
      </c>
      <c r="B59" s="70" t="s">
        <v>420</v>
      </c>
      <c r="C59" s="69" t="s">
        <v>23</v>
      </c>
      <c r="D59" s="72"/>
      <c r="E59" s="73"/>
      <c r="F59" s="73"/>
      <c r="G59" s="73"/>
      <c r="H59" s="72" t="s">
        <v>134</v>
      </c>
      <c r="I59" s="69">
        <v>12</v>
      </c>
      <c r="J59" s="69">
        <v>24</v>
      </c>
      <c r="K59" s="69"/>
      <c r="L59" s="69"/>
      <c r="M59" s="69" t="s">
        <v>24</v>
      </c>
      <c r="N59" s="87" t="s">
        <v>419</v>
      </c>
      <c r="O59" s="73" t="s">
        <v>249</v>
      </c>
    </row>
    <row r="60" spans="1:15" s="68" customFormat="1" ht="43.4" customHeight="1" x14ac:dyDescent="0.35">
      <c r="A60" s="69" t="s">
        <v>307</v>
      </c>
      <c r="B60" s="70" t="s">
        <v>398</v>
      </c>
      <c r="C60" s="69" t="s">
        <v>23</v>
      </c>
      <c r="D60" s="72"/>
      <c r="E60" s="73"/>
      <c r="F60" s="73"/>
      <c r="G60" s="73"/>
      <c r="H60" s="72" t="s">
        <v>134</v>
      </c>
      <c r="I60" s="69">
        <v>12</v>
      </c>
      <c r="J60" s="69">
        <v>24</v>
      </c>
      <c r="K60" s="69"/>
      <c r="L60" s="69"/>
      <c r="M60" s="69" t="s">
        <v>24</v>
      </c>
      <c r="N60" s="87" t="s">
        <v>419</v>
      </c>
      <c r="O60" s="73" t="s">
        <v>249</v>
      </c>
    </row>
    <row r="61" spans="1:15" s="68" customFormat="1" ht="43.4" customHeight="1" x14ac:dyDescent="0.35">
      <c r="A61" s="69" t="s">
        <v>308</v>
      </c>
      <c r="B61" s="70" t="s">
        <v>261</v>
      </c>
      <c r="C61" s="69" t="s">
        <v>23</v>
      </c>
      <c r="D61" s="72"/>
      <c r="E61" s="73"/>
      <c r="F61" s="73"/>
      <c r="G61" s="73"/>
      <c r="H61" s="72" t="s">
        <v>133</v>
      </c>
      <c r="I61" s="69"/>
      <c r="J61" s="69"/>
      <c r="K61" s="69"/>
      <c r="L61" s="69"/>
      <c r="M61" s="69"/>
      <c r="N61" s="87"/>
      <c r="O61" s="73"/>
    </row>
    <row r="62" spans="1:15" ht="43.4" customHeight="1" x14ac:dyDescent="0.35">
      <c r="A62" s="7"/>
      <c r="B62" s="6" t="s">
        <v>239</v>
      </c>
      <c r="C62" s="7" t="s">
        <v>38</v>
      </c>
      <c r="D62" s="11"/>
      <c r="E62" s="8"/>
      <c r="F62" s="8"/>
      <c r="G62" s="8"/>
      <c r="H62" s="11"/>
      <c r="I62" s="7"/>
      <c r="J62" s="7"/>
      <c r="K62" s="7"/>
      <c r="L62" s="7"/>
      <c r="M62" s="7"/>
      <c r="N62" s="86"/>
      <c r="O62" s="8"/>
    </row>
    <row r="63" spans="1:15" ht="43.4" customHeight="1" x14ac:dyDescent="0.35">
      <c r="A63" s="7" t="s">
        <v>309</v>
      </c>
      <c r="B63" s="6" t="s">
        <v>399</v>
      </c>
      <c r="C63" s="7" t="s">
        <v>23</v>
      </c>
      <c r="D63" s="11"/>
      <c r="E63" s="8"/>
      <c r="F63" s="8"/>
      <c r="G63" s="8"/>
      <c r="H63" s="11" t="s">
        <v>133</v>
      </c>
      <c r="I63" s="7">
        <v>12</v>
      </c>
      <c r="J63" s="7">
        <v>24</v>
      </c>
      <c r="K63" s="7"/>
      <c r="L63" s="7"/>
      <c r="M63" s="7" t="s">
        <v>24</v>
      </c>
      <c r="N63" s="86" t="s">
        <v>265</v>
      </c>
      <c r="O63" s="8" t="s">
        <v>266</v>
      </c>
    </row>
    <row r="64" spans="1:15" ht="43.4" customHeight="1" x14ac:dyDescent="0.35">
      <c r="A64" s="7" t="s">
        <v>310</v>
      </c>
      <c r="B64" s="6" t="s">
        <v>401</v>
      </c>
      <c r="C64" s="7" t="s">
        <v>23</v>
      </c>
      <c r="D64" s="11"/>
      <c r="E64" s="8"/>
      <c r="F64" s="8"/>
      <c r="G64" s="8"/>
      <c r="H64" s="11" t="s">
        <v>133</v>
      </c>
      <c r="I64" s="7">
        <v>12</v>
      </c>
      <c r="J64" s="7">
        <v>24</v>
      </c>
      <c r="K64" s="7"/>
      <c r="L64" s="7"/>
      <c r="M64" s="7" t="s">
        <v>24</v>
      </c>
      <c r="N64" s="86" t="s">
        <v>265</v>
      </c>
      <c r="O64" s="8" t="s">
        <v>269</v>
      </c>
    </row>
    <row r="65" spans="1:15" ht="43.4" customHeight="1" x14ac:dyDescent="0.35">
      <c r="A65" s="7" t="s">
        <v>311</v>
      </c>
      <c r="B65" s="6" t="s">
        <v>402</v>
      </c>
      <c r="C65" s="7" t="s">
        <v>23</v>
      </c>
      <c r="D65" s="11"/>
      <c r="E65" s="8"/>
      <c r="F65" s="8"/>
      <c r="G65" s="8"/>
      <c r="H65" s="11" t="s">
        <v>133</v>
      </c>
      <c r="I65" s="7">
        <v>12</v>
      </c>
      <c r="J65" s="7">
        <v>24</v>
      </c>
      <c r="K65" s="7"/>
      <c r="L65" s="7"/>
      <c r="M65" s="7" t="s">
        <v>24</v>
      </c>
      <c r="N65" s="86" t="s">
        <v>265</v>
      </c>
      <c r="O65" s="8" t="s">
        <v>269</v>
      </c>
    </row>
    <row r="66" spans="1:15" ht="43.4" customHeight="1" x14ac:dyDescent="0.35">
      <c r="A66" s="7" t="s">
        <v>312</v>
      </c>
      <c r="B66" s="6" t="s">
        <v>403</v>
      </c>
      <c r="C66" s="7" t="s">
        <v>23</v>
      </c>
      <c r="D66" s="11"/>
      <c r="E66" s="8"/>
      <c r="F66" s="8"/>
      <c r="G66" s="8"/>
      <c r="H66" s="11" t="s">
        <v>133</v>
      </c>
      <c r="I66" s="7">
        <v>12</v>
      </c>
      <c r="J66" s="7">
        <v>24</v>
      </c>
      <c r="K66" s="7"/>
      <c r="L66" s="7"/>
      <c r="M66" s="7" t="s">
        <v>24</v>
      </c>
      <c r="N66" s="86" t="s">
        <v>265</v>
      </c>
      <c r="O66" s="8" t="s">
        <v>269</v>
      </c>
    </row>
    <row r="67" spans="1:15" ht="43.4" customHeight="1" x14ac:dyDescent="0.35">
      <c r="A67" s="7" t="s">
        <v>313</v>
      </c>
      <c r="B67" s="6" t="s">
        <v>404</v>
      </c>
      <c r="C67" s="7" t="s">
        <v>23</v>
      </c>
      <c r="D67" s="11"/>
      <c r="E67" s="8"/>
      <c r="F67" s="8"/>
      <c r="G67" s="8"/>
      <c r="H67" s="11" t="s">
        <v>133</v>
      </c>
      <c r="I67" s="7">
        <v>12</v>
      </c>
      <c r="J67" s="7">
        <v>24</v>
      </c>
      <c r="K67" s="7"/>
      <c r="L67" s="7"/>
      <c r="M67" s="7" t="s">
        <v>24</v>
      </c>
      <c r="N67" s="86" t="s">
        <v>265</v>
      </c>
      <c r="O67" s="8" t="s">
        <v>272</v>
      </c>
    </row>
    <row r="68" spans="1:15" s="68" customFormat="1" ht="43.4" customHeight="1" x14ac:dyDescent="0.35">
      <c r="A68" s="69" t="s">
        <v>315</v>
      </c>
      <c r="B68" s="70" t="s">
        <v>421</v>
      </c>
      <c r="C68" s="69" t="s">
        <v>23</v>
      </c>
      <c r="D68" s="72"/>
      <c r="E68" s="73"/>
      <c r="F68" s="73"/>
      <c r="G68" s="73"/>
      <c r="H68" s="72" t="s">
        <v>133</v>
      </c>
      <c r="I68" s="69"/>
      <c r="J68" s="69"/>
      <c r="K68" s="69"/>
      <c r="L68" s="69"/>
      <c r="M68" s="69"/>
      <c r="N68" s="87"/>
      <c r="O68" s="73"/>
    </row>
    <row r="69" spans="1:15" ht="43.4" customHeight="1" x14ac:dyDescent="0.35">
      <c r="A69" s="7"/>
      <c r="B69" s="6" t="s">
        <v>239</v>
      </c>
      <c r="C69" s="7" t="s">
        <v>38</v>
      </c>
      <c r="D69" s="11"/>
      <c r="E69" s="8"/>
      <c r="F69" s="8"/>
      <c r="G69" s="8"/>
      <c r="H69" s="11"/>
      <c r="I69" s="7"/>
      <c r="J69" s="7"/>
      <c r="K69" s="7"/>
      <c r="L69" s="7"/>
      <c r="M69" s="7"/>
      <c r="N69" s="86"/>
      <c r="O69" s="8"/>
    </row>
    <row r="70" spans="1:15" ht="43.4" customHeight="1" x14ac:dyDescent="0.35">
      <c r="A70" s="7" t="s">
        <v>316</v>
      </c>
      <c r="B70" s="6" t="s">
        <v>405</v>
      </c>
      <c r="C70" s="7" t="s">
        <v>23</v>
      </c>
      <c r="D70" s="11"/>
      <c r="E70" s="8"/>
      <c r="F70" s="8"/>
      <c r="G70" s="8"/>
      <c r="H70" s="11" t="s">
        <v>133</v>
      </c>
      <c r="I70" s="7"/>
      <c r="J70" s="7">
        <v>36</v>
      </c>
      <c r="K70" s="7"/>
      <c r="L70" s="7"/>
      <c r="M70" s="7" t="s">
        <v>24</v>
      </c>
      <c r="N70" s="86" t="s">
        <v>422</v>
      </c>
      <c r="O70" s="8" t="s">
        <v>406</v>
      </c>
    </row>
    <row r="71" spans="1:15" ht="43.4" customHeight="1" x14ac:dyDescent="0.35">
      <c r="A71" s="7" t="s">
        <v>318</v>
      </c>
      <c r="B71" s="6" t="s">
        <v>407</v>
      </c>
      <c r="C71" s="7" t="s">
        <v>23</v>
      </c>
      <c r="D71" s="11"/>
      <c r="E71" s="8"/>
      <c r="F71" s="8"/>
      <c r="G71" s="8"/>
      <c r="H71" s="11" t="s">
        <v>133</v>
      </c>
      <c r="I71" s="7"/>
      <c r="J71" s="7">
        <v>36</v>
      </c>
      <c r="K71" s="7"/>
      <c r="L71" s="7"/>
      <c r="M71" s="7" t="s">
        <v>24</v>
      </c>
      <c r="N71" s="86" t="s">
        <v>422</v>
      </c>
      <c r="O71" s="8" t="s">
        <v>406</v>
      </c>
    </row>
    <row r="72" spans="1:15" ht="43.4" customHeight="1" x14ac:dyDescent="0.35">
      <c r="A72" s="7" t="s">
        <v>320</v>
      </c>
      <c r="B72" s="6" t="s">
        <v>408</v>
      </c>
      <c r="C72" s="7" t="s">
        <v>23</v>
      </c>
      <c r="D72" s="11"/>
      <c r="E72" s="8"/>
      <c r="F72" s="8"/>
      <c r="G72" s="8"/>
      <c r="H72" s="11" t="s">
        <v>133</v>
      </c>
      <c r="I72" s="7">
        <v>6</v>
      </c>
      <c r="J72" s="7">
        <v>42</v>
      </c>
      <c r="K72" s="7"/>
      <c r="L72" s="7"/>
      <c r="M72" s="7" t="s">
        <v>24</v>
      </c>
      <c r="N72" s="86" t="s">
        <v>423</v>
      </c>
      <c r="O72" s="8" t="s">
        <v>285</v>
      </c>
    </row>
    <row r="73" spans="1:15" ht="43.4" customHeight="1" x14ac:dyDescent="0.35">
      <c r="A73" s="7" t="s">
        <v>424</v>
      </c>
      <c r="B73" s="6" t="s">
        <v>410</v>
      </c>
      <c r="C73" s="7" t="s">
        <v>23</v>
      </c>
      <c r="D73" s="11"/>
      <c r="E73" s="8"/>
      <c r="F73" s="8"/>
      <c r="G73" s="8"/>
      <c r="H73" s="11" t="s">
        <v>133</v>
      </c>
      <c r="I73" s="7"/>
      <c r="J73" s="7">
        <v>48</v>
      </c>
      <c r="K73" s="7"/>
      <c r="L73" s="7"/>
      <c r="M73" s="7" t="s">
        <v>24</v>
      </c>
      <c r="N73" s="86" t="s">
        <v>419</v>
      </c>
      <c r="O73" s="8" t="s">
        <v>288</v>
      </c>
    </row>
    <row r="74" spans="1:15" s="68" customFormat="1" ht="43.4" customHeight="1" x14ac:dyDescent="0.35">
      <c r="A74" s="69" t="s">
        <v>321</v>
      </c>
      <c r="B74" s="70" t="s">
        <v>412</v>
      </c>
      <c r="C74" s="69" t="s">
        <v>23</v>
      </c>
      <c r="D74" s="72"/>
      <c r="E74" s="73"/>
      <c r="F74" s="73"/>
      <c r="G74" s="73"/>
      <c r="H74" s="72"/>
      <c r="I74" s="69"/>
      <c r="J74" s="69"/>
      <c r="K74" s="69"/>
      <c r="L74" s="69"/>
      <c r="M74" s="69"/>
      <c r="N74" s="87"/>
      <c r="O74" s="73"/>
    </row>
    <row r="75" spans="1:15" ht="43.4" customHeight="1" x14ac:dyDescent="0.35">
      <c r="A75" s="7"/>
      <c r="B75" s="6" t="s">
        <v>239</v>
      </c>
      <c r="C75" s="7" t="s">
        <v>38</v>
      </c>
      <c r="D75" s="11"/>
      <c r="E75" s="8"/>
      <c r="F75" s="8"/>
      <c r="G75" s="8"/>
      <c r="H75" s="11"/>
      <c r="I75" s="7"/>
      <c r="J75" s="7"/>
      <c r="K75" s="7"/>
      <c r="L75" s="7"/>
      <c r="M75" s="7"/>
      <c r="N75" s="86"/>
      <c r="O75" s="8"/>
    </row>
    <row r="76" spans="1:15" ht="43.4" customHeight="1" x14ac:dyDescent="0.35">
      <c r="A76" s="7" t="s">
        <v>322</v>
      </c>
      <c r="B76" s="6" t="s">
        <v>413</v>
      </c>
      <c r="C76" s="7" t="s">
        <v>23</v>
      </c>
      <c r="D76" s="11"/>
      <c r="E76" s="8"/>
      <c r="F76" s="8"/>
      <c r="G76" s="8"/>
      <c r="H76" s="11" t="s">
        <v>133</v>
      </c>
      <c r="I76" s="7"/>
      <c r="J76" s="7">
        <v>36</v>
      </c>
      <c r="K76" s="7"/>
      <c r="L76" s="7"/>
      <c r="M76" s="7" t="s">
        <v>24</v>
      </c>
      <c r="N76" s="86" t="s">
        <v>265</v>
      </c>
      <c r="O76" s="8" t="s">
        <v>406</v>
      </c>
    </row>
    <row r="77" spans="1:15" ht="43.4" customHeight="1" x14ac:dyDescent="0.35">
      <c r="A77" s="7" t="s">
        <v>323</v>
      </c>
      <c r="B77" s="6" t="s">
        <v>414</v>
      </c>
      <c r="C77" s="7" t="s">
        <v>23</v>
      </c>
      <c r="D77" s="11"/>
      <c r="E77" s="8"/>
      <c r="F77" s="8"/>
      <c r="G77" s="8"/>
      <c r="H77" s="11" t="s">
        <v>133</v>
      </c>
      <c r="I77" s="7"/>
      <c r="J77" s="7">
        <v>36</v>
      </c>
      <c r="K77" s="7"/>
      <c r="L77" s="7"/>
      <c r="M77" s="7" t="s">
        <v>24</v>
      </c>
      <c r="N77" s="86" t="s">
        <v>265</v>
      </c>
      <c r="O77" s="8" t="s">
        <v>406</v>
      </c>
    </row>
    <row r="78" spans="1:15" ht="43.4" customHeight="1" x14ac:dyDescent="0.35">
      <c r="A78" s="7" t="s">
        <v>324</v>
      </c>
      <c r="B78" s="6" t="s">
        <v>415</v>
      </c>
      <c r="C78" s="7" t="s">
        <v>23</v>
      </c>
      <c r="D78" s="11"/>
      <c r="E78" s="8"/>
      <c r="F78" s="8"/>
      <c r="G78" s="8"/>
      <c r="H78" s="11" t="s">
        <v>133</v>
      </c>
      <c r="I78" s="7">
        <v>6</v>
      </c>
      <c r="J78" s="7">
        <v>42</v>
      </c>
      <c r="K78" s="7"/>
      <c r="L78" s="7"/>
      <c r="M78" s="7" t="s">
        <v>24</v>
      </c>
      <c r="N78" s="86" t="s">
        <v>284</v>
      </c>
      <c r="O78" s="8" t="s">
        <v>285</v>
      </c>
    </row>
    <row r="79" spans="1:15" ht="43.4" customHeight="1" x14ac:dyDescent="0.35">
      <c r="A79" s="7" t="s">
        <v>425</v>
      </c>
      <c r="B79" s="6" t="s">
        <v>417</v>
      </c>
      <c r="C79" s="7" t="s">
        <v>23</v>
      </c>
      <c r="D79" s="11"/>
      <c r="E79" s="8"/>
      <c r="F79" s="8"/>
      <c r="G79" s="8"/>
      <c r="H79" s="11" t="s">
        <v>133</v>
      </c>
      <c r="I79" s="7"/>
      <c r="J79" s="7">
        <v>48</v>
      </c>
      <c r="K79" s="7"/>
      <c r="L79" s="7"/>
      <c r="M79" s="7" t="s">
        <v>24</v>
      </c>
      <c r="N79" s="86" t="s">
        <v>419</v>
      </c>
      <c r="O79" s="8" t="s">
        <v>288</v>
      </c>
    </row>
    <row r="80" spans="1:15" s="68" customFormat="1" ht="43.4" customHeight="1" x14ac:dyDescent="0.35">
      <c r="A80" s="69" t="s">
        <v>326</v>
      </c>
      <c r="B80" s="70" t="s">
        <v>299</v>
      </c>
      <c r="C80" s="69" t="s">
        <v>23</v>
      </c>
      <c r="D80" s="72"/>
      <c r="E80" s="73"/>
      <c r="F80" s="73"/>
      <c r="G80" s="73"/>
      <c r="H80" s="72" t="s">
        <v>134</v>
      </c>
      <c r="I80" s="69">
        <v>12</v>
      </c>
      <c r="J80" s="69">
        <v>12</v>
      </c>
      <c r="K80" s="69"/>
      <c r="L80" s="69"/>
      <c r="M80" s="69" t="s">
        <v>24</v>
      </c>
      <c r="N80" s="87" t="s">
        <v>419</v>
      </c>
      <c r="O80" s="73"/>
    </row>
    <row r="81" spans="1:15" s="68" customFormat="1" ht="43.4" customHeight="1" x14ac:dyDescent="0.35">
      <c r="A81" s="69" t="s">
        <v>327</v>
      </c>
      <c r="B81" s="70" t="s">
        <v>302</v>
      </c>
      <c r="C81" s="69" t="s">
        <v>23</v>
      </c>
      <c r="D81" s="72"/>
      <c r="E81" s="73"/>
      <c r="F81" s="73"/>
      <c r="G81" s="73"/>
      <c r="H81" s="72" t="s">
        <v>134</v>
      </c>
      <c r="I81" s="69">
        <v>12</v>
      </c>
      <c r="J81" s="69">
        <v>12</v>
      </c>
      <c r="K81" s="69"/>
      <c r="L81" s="69"/>
      <c r="M81" s="69" t="s">
        <v>24</v>
      </c>
      <c r="N81" s="87" t="s">
        <v>419</v>
      </c>
      <c r="O81" s="73"/>
    </row>
    <row r="82" spans="1:15" s="60" customFormat="1" ht="43.4" customHeight="1" x14ac:dyDescent="0.35">
      <c r="A82" s="57">
        <v>4</v>
      </c>
      <c r="B82" s="62" t="s">
        <v>426</v>
      </c>
      <c r="C82" s="57" t="s">
        <v>13</v>
      </c>
      <c r="D82" s="57">
        <v>6</v>
      </c>
      <c r="E82" s="91"/>
      <c r="F82" s="91"/>
      <c r="G82" s="91"/>
      <c r="H82" s="78"/>
      <c r="I82" s="57"/>
      <c r="J82" s="57"/>
      <c r="K82" s="57"/>
      <c r="L82" s="57"/>
      <c r="M82" s="57"/>
      <c r="N82" s="92"/>
      <c r="O82" s="91"/>
    </row>
    <row r="83" spans="1:15" ht="43.4" customHeight="1" x14ac:dyDescent="0.35">
      <c r="A83" s="7"/>
      <c r="B83" s="6" t="s">
        <v>239</v>
      </c>
      <c r="C83" s="7" t="s">
        <v>38</v>
      </c>
      <c r="D83" s="11"/>
      <c r="E83" s="8"/>
      <c r="F83" s="8"/>
      <c r="G83" s="8"/>
      <c r="H83" s="11"/>
      <c r="I83" s="7"/>
      <c r="J83" s="7"/>
      <c r="K83" s="7"/>
      <c r="L83" s="7"/>
      <c r="M83" s="7"/>
      <c r="N83" s="86"/>
      <c r="O83" s="8"/>
    </row>
    <row r="84" spans="1:15" s="68" customFormat="1" ht="43.4" customHeight="1" x14ac:dyDescent="0.35">
      <c r="A84" s="69" t="s">
        <v>329</v>
      </c>
      <c r="B84" s="70" t="s">
        <v>396</v>
      </c>
      <c r="C84" s="69" t="s">
        <v>23</v>
      </c>
      <c r="D84" s="72"/>
      <c r="E84" s="73"/>
      <c r="F84" s="73"/>
      <c r="G84" s="73"/>
      <c r="H84" s="72" t="s">
        <v>135</v>
      </c>
      <c r="I84" s="69">
        <v>12</v>
      </c>
      <c r="J84" s="69">
        <v>24</v>
      </c>
      <c r="K84" s="69"/>
      <c r="L84" s="69"/>
      <c r="M84" s="69" t="s">
        <v>24</v>
      </c>
      <c r="N84" s="87" t="s">
        <v>419</v>
      </c>
      <c r="O84" s="73" t="s">
        <v>249</v>
      </c>
    </row>
    <row r="85" spans="1:15" s="68" customFormat="1" ht="43.4" customHeight="1" x14ac:dyDescent="0.35">
      <c r="A85" s="69" t="s">
        <v>330</v>
      </c>
      <c r="B85" s="70" t="s">
        <v>427</v>
      </c>
      <c r="C85" s="69" t="s">
        <v>23</v>
      </c>
      <c r="D85" s="72"/>
      <c r="E85" s="73"/>
      <c r="F85" s="73"/>
      <c r="G85" s="73"/>
      <c r="H85" s="72" t="s">
        <v>134</v>
      </c>
      <c r="I85" s="69">
        <v>12</v>
      </c>
      <c r="J85" s="69">
        <v>24</v>
      </c>
      <c r="K85" s="69"/>
      <c r="L85" s="69"/>
      <c r="M85" s="69" t="s">
        <v>24</v>
      </c>
      <c r="N85" s="87" t="s">
        <v>419</v>
      </c>
      <c r="O85" s="73" t="s">
        <v>249</v>
      </c>
    </row>
    <row r="86" spans="1:15" s="68" customFormat="1" ht="43.4" customHeight="1" x14ac:dyDescent="0.35">
      <c r="A86" s="69" t="s">
        <v>331</v>
      </c>
      <c r="B86" s="70" t="s">
        <v>398</v>
      </c>
      <c r="C86" s="69" t="s">
        <v>23</v>
      </c>
      <c r="D86" s="72"/>
      <c r="E86" s="73"/>
      <c r="F86" s="73"/>
      <c r="G86" s="73"/>
      <c r="H86" s="72" t="s">
        <v>134</v>
      </c>
      <c r="I86" s="69">
        <v>12</v>
      </c>
      <c r="J86" s="69">
        <v>24</v>
      </c>
      <c r="K86" s="69"/>
      <c r="L86" s="69"/>
      <c r="M86" s="69" t="s">
        <v>24</v>
      </c>
      <c r="N86" s="87" t="s">
        <v>419</v>
      </c>
      <c r="O86" s="73" t="s">
        <v>249</v>
      </c>
    </row>
    <row r="87" spans="1:15" s="68" customFormat="1" ht="43.4" customHeight="1" x14ac:dyDescent="0.35">
      <c r="A87" s="69" t="s">
        <v>332</v>
      </c>
      <c r="B87" s="70" t="s">
        <v>261</v>
      </c>
      <c r="C87" s="69" t="s">
        <v>23</v>
      </c>
      <c r="D87" s="72"/>
      <c r="E87" s="73"/>
      <c r="F87" s="73"/>
      <c r="G87" s="73"/>
      <c r="H87" s="72"/>
      <c r="I87" s="69"/>
      <c r="J87" s="69"/>
      <c r="K87" s="69"/>
      <c r="L87" s="69"/>
      <c r="M87" s="69"/>
      <c r="N87" s="87"/>
      <c r="O87" s="73"/>
    </row>
    <row r="88" spans="1:15" ht="43.4" customHeight="1" x14ac:dyDescent="0.35">
      <c r="A88" s="7"/>
      <c r="B88" s="6" t="s">
        <v>239</v>
      </c>
      <c r="C88" s="7" t="s">
        <v>38</v>
      </c>
      <c r="D88" s="11"/>
      <c r="E88" s="8"/>
      <c r="F88" s="8"/>
      <c r="G88" s="8"/>
      <c r="H88" s="11"/>
      <c r="I88" s="7"/>
      <c r="J88" s="7"/>
      <c r="K88" s="7"/>
      <c r="L88" s="7"/>
      <c r="M88" s="7"/>
      <c r="N88" s="86"/>
      <c r="O88" s="8"/>
    </row>
    <row r="89" spans="1:15" ht="43.4" customHeight="1" x14ac:dyDescent="0.35">
      <c r="A89" s="7" t="s">
        <v>333</v>
      </c>
      <c r="B89" s="6" t="s">
        <v>399</v>
      </c>
      <c r="C89" s="7" t="s">
        <v>23</v>
      </c>
      <c r="D89" s="11"/>
      <c r="E89" s="8"/>
      <c r="F89" s="8"/>
      <c r="G89" s="8"/>
      <c r="H89" s="11" t="s">
        <v>133</v>
      </c>
      <c r="I89" s="7">
        <v>12</v>
      </c>
      <c r="J89" s="7">
        <v>24</v>
      </c>
      <c r="K89" s="7"/>
      <c r="L89" s="7"/>
      <c r="M89" s="7" t="s">
        <v>24</v>
      </c>
      <c r="N89" s="86" t="s">
        <v>428</v>
      </c>
      <c r="O89" s="8" t="s">
        <v>266</v>
      </c>
    </row>
    <row r="90" spans="1:15" ht="43.4" customHeight="1" x14ac:dyDescent="0.35">
      <c r="A90" s="7" t="s">
        <v>334</v>
      </c>
      <c r="B90" s="6" t="s">
        <v>401</v>
      </c>
      <c r="C90" s="7" t="s">
        <v>23</v>
      </c>
      <c r="D90" s="11"/>
      <c r="E90" s="8"/>
      <c r="F90" s="8"/>
      <c r="G90" s="8"/>
      <c r="H90" s="11" t="s">
        <v>133</v>
      </c>
      <c r="I90" s="7">
        <v>12</v>
      </c>
      <c r="J90" s="7">
        <v>24</v>
      </c>
      <c r="K90" s="7"/>
      <c r="L90" s="7"/>
      <c r="M90" s="7" t="s">
        <v>24</v>
      </c>
      <c r="N90" s="86" t="s">
        <v>428</v>
      </c>
      <c r="O90" s="8" t="s">
        <v>272</v>
      </c>
    </row>
    <row r="91" spans="1:15" ht="43.4" customHeight="1" x14ac:dyDescent="0.35">
      <c r="A91" s="7" t="s">
        <v>335</v>
      </c>
      <c r="B91" s="6" t="s">
        <v>402</v>
      </c>
      <c r="C91" s="7" t="s">
        <v>23</v>
      </c>
      <c r="D91" s="11"/>
      <c r="E91" s="8"/>
      <c r="F91" s="8"/>
      <c r="G91" s="8"/>
      <c r="H91" s="11" t="s">
        <v>133</v>
      </c>
      <c r="I91" s="7">
        <v>12</v>
      </c>
      <c r="J91" s="7">
        <v>24</v>
      </c>
      <c r="K91" s="7"/>
      <c r="L91" s="7"/>
      <c r="M91" s="7" t="s">
        <v>24</v>
      </c>
      <c r="N91" s="86" t="s">
        <v>428</v>
      </c>
      <c r="O91" s="8" t="s">
        <v>272</v>
      </c>
    </row>
    <row r="92" spans="1:15" ht="43.4" customHeight="1" x14ac:dyDescent="0.35">
      <c r="A92" s="7" t="s">
        <v>336</v>
      </c>
      <c r="B92" s="6" t="s">
        <v>403</v>
      </c>
      <c r="C92" s="7" t="s">
        <v>23</v>
      </c>
      <c r="D92" s="11"/>
      <c r="E92" s="8"/>
      <c r="F92" s="8"/>
      <c r="G92" s="8"/>
      <c r="H92" s="11" t="s">
        <v>133</v>
      </c>
      <c r="I92" s="7">
        <v>12</v>
      </c>
      <c r="J92" s="7">
        <v>24</v>
      </c>
      <c r="K92" s="7"/>
      <c r="L92" s="7"/>
      <c r="M92" s="7" t="s">
        <v>24</v>
      </c>
      <c r="N92" s="86" t="s">
        <v>428</v>
      </c>
      <c r="O92" s="8" t="s">
        <v>272</v>
      </c>
    </row>
    <row r="93" spans="1:15" ht="43.4" customHeight="1" x14ac:dyDescent="0.35">
      <c r="A93" s="7" t="s">
        <v>337</v>
      </c>
      <c r="B93" s="6" t="s">
        <v>404</v>
      </c>
      <c r="C93" s="7" t="s">
        <v>23</v>
      </c>
      <c r="D93" s="11"/>
      <c r="E93" s="8"/>
      <c r="F93" s="8"/>
      <c r="G93" s="8"/>
      <c r="H93" s="11" t="s">
        <v>133</v>
      </c>
      <c r="I93" s="7">
        <v>12</v>
      </c>
      <c r="J93" s="7">
        <v>24</v>
      </c>
      <c r="K93" s="7"/>
      <c r="L93" s="7"/>
      <c r="M93" s="7" t="s">
        <v>24</v>
      </c>
      <c r="N93" s="86" t="s">
        <v>428</v>
      </c>
      <c r="O93" s="8" t="s">
        <v>272</v>
      </c>
    </row>
    <row r="94" spans="1:15" s="68" customFormat="1" ht="43.4" customHeight="1" x14ac:dyDescent="0.35">
      <c r="A94" s="69" t="s">
        <v>338</v>
      </c>
      <c r="B94" s="70" t="s">
        <v>421</v>
      </c>
      <c r="C94" s="69" t="s">
        <v>23</v>
      </c>
      <c r="D94" s="72"/>
      <c r="E94" s="73"/>
      <c r="F94" s="73"/>
      <c r="G94" s="73"/>
      <c r="H94" s="72"/>
      <c r="I94" s="69"/>
      <c r="J94" s="69"/>
      <c r="K94" s="69"/>
      <c r="L94" s="69"/>
      <c r="M94" s="69"/>
      <c r="N94" s="87"/>
      <c r="O94" s="73"/>
    </row>
    <row r="95" spans="1:15" ht="43.4" customHeight="1" x14ac:dyDescent="0.35">
      <c r="A95" s="7"/>
      <c r="B95" s="6" t="s">
        <v>239</v>
      </c>
      <c r="C95" s="7" t="s">
        <v>38</v>
      </c>
      <c r="D95" s="11"/>
      <c r="E95" s="8"/>
      <c r="F95" s="8"/>
      <c r="G95" s="8"/>
      <c r="H95" s="11"/>
      <c r="I95" s="7"/>
      <c r="J95" s="7"/>
      <c r="K95" s="7"/>
      <c r="L95" s="7"/>
      <c r="M95" s="7"/>
      <c r="N95" s="86"/>
      <c r="O95" s="8"/>
    </row>
    <row r="96" spans="1:15" ht="43.4" customHeight="1" x14ac:dyDescent="0.35">
      <c r="A96" s="7" t="s">
        <v>339</v>
      </c>
      <c r="B96" s="6" t="s">
        <v>405</v>
      </c>
      <c r="C96" s="7" t="s">
        <v>23</v>
      </c>
      <c r="D96" s="11"/>
      <c r="E96" s="8"/>
      <c r="F96" s="8"/>
      <c r="G96" s="8"/>
      <c r="H96" s="11" t="s">
        <v>133</v>
      </c>
      <c r="I96" s="7"/>
      <c r="J96" s="7">
        <v>36</v>
      </c>
      <c r="K96" s="7"/>
      <c r="L96" s="7"/>
      <c r="M96" s="7" t="s">
        <v>24</v>
      </c>
      <c r="N96" s="86" t="s">
        <v>265</v>
      </c>
      <c r="O96" s="8" t="s">
        <v>406</v>
      </c>
    </row>
    <row r="97" spans="1:15" ht="43.4" customHeight="1" x14ac:dyDescent="0.35">
      <c r="A97" s="7" t="s">
        <v>340</v>
      </c>
      <c r="B97" s="6" t="s">
        <v>407</v>
      </c>
      <c r="C97" s="7" t="s">
        <v>23</v>
      </c>
      <c r="D97" s="11"/>
      <c r="E97" s="8"/>
      <c r="F97" s="8"/>
      <c r="G97" s="8"/>
      <c r="H97" s="11" t="s">
        <v>133</v>
      </c>
      <c r="I97" s="7"/>
      <c r="J97" s="7">
        <v>36</v>
      </c>
      <c r="K97" s="7"/>
      <c r="L97" s="7"/>
      <c r="M97" s="7" t="s">
        <v>24</v>
      </c>
      <c r="N97" s="86" t="s">
        <v>265</v>
      </c>
      <c r="O97" s="8" t="s">
        <v>406</v>
      </c>
    </row>
    <row r="98" spans="1:15" ht="43.4" customHeight="1" x14ac:dyDescent="0.35">
      <c r="A98" s="7" t="s">
        <v>341</v>
      </c>
      <c r="B98" s="6" t="s">
        <v>408</v>
      </c>
      <c r="C98" s="7" t="s">
        <v>23</v>
      </c>
      <c r="D98" s="11"/>
      <c r="E98" s="8"/>
      <c r="F98" s="8"/>
      <c r="G98" s="8"/>
      <c r="H98" s="11" t="s">
        <v>133</v>
      </c>
      <c r="I98" s="7">
        <v>6</v>
      </c>
      <c r="J98" s="7">
        <v>42</v>
      </c>
      <c r="K98" s="7"/>
      <c r="L98" s="7"/>
      <c r="M98" s="7" t="s">
        <v>24</v>
      </c>
      <c r="N98" s="86" t="s">
        <v>284</v>
      </c>
      <c r="O98" s="8" t="s">
        <v>285</v>
      </c>
    </row>
    <row r="99" spans="1:15" ht="43.4" customHeight="1" x14ac:dyDescent="0.35">
      <c r="A99" s="7" t="s">
        <v>429</v>
      </c>
      <c r="B99" s="6" t="s">
        <v>410</v>
      </c>
      <c r="C99" s="7" t="s">
        <v>23</v>
      </c>
      <c r="D99" s="11"/>
      <c r="E99" s="8"/>
      <c r="F99" s="8"/>
      <c r="G99" s="8"/>
      <c r="H99" s="11" t="s">
        <v>133</v>
      </c>
      <c r="I99" s="7"/>
      <c r="J99" s="7">
        <v>48</v>
      </c>
      <c r="K99" s="7"/>
      <c r="L99" s="7"/>
      <c r="M99" s="7" t="s">
        <v>24</v>
      </c>
      <c r="N99" s="86" t="s">
        <v>419</v>
      </c>
      <c r="O99" s="8" t="s">
        <v>288</v>
      </c>
    </row>
    <row r="100" spans="1:15" s="68" customFormat="1" ht="43.4" customHeight="1" x14ac:dyDescent="0.35">
      <c r="A100" s="69" t="s">
        <v>343</v>
      </c>
      <c r="B100" s="70" t="s">
        <v>412</v>
      </c>
      <c r="C100" s="69" t="s">
        <v>23</v>
      </c>
      <c r="D100" s="72"/>
      <c r="E100" s="73"/>
      <c r="F100" s="73"/>
      <c r="G100" s="73"/>
      <c r="H100" s="72" t="s">
        <v>133</v>
      </c>
      <c r="I100" s="69"/>
      <c r="J100" s="69"/>
      <c r="K100" s="69"/>
      <c r="L100" s="69"/>
      <c r="M100" s="69"/>
      <c r="N100" s="87"/>
      <c r="O100" s="73"/>
    </row>
    <row r="101" spans="1:15" ht="43.4" customHeight="1" x14ac:dyDescent="0.35">
      <c r="A101" s="7"/>
      <c r="B101" s="6" t="s">
        <v>239</v>
      </c>
      <c r="C101" s="7" t="s">
        <v>38</v>
      </c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6"/>
      <c r="O101" s="8"/>
    </row>
    <row r="102" spans="1:15" ht="43.4" customHeight="1" x14ac:dyDescent="0.35">
      <c r="A102" s="7" t="s">
        <v>344</v>
      </c>
      <c r="B102" s="6" t="s">
        <v>413</v>
      </c>
      <c r="C102" s="7" t="s">
        <v>23</v>
      </c>
      <c r="D102" s="11"/>
      <c r="E102" s="8"/>
      <c r="F102" s="8"/>
      <c r="G102" s="8"/>
      <c r="H102" s="11" t="s">
        <v>133</v>
      </c>
      <c r="I102" s="7"/>
      <c r="J102" s="7">
        <v>36</v>
      </c>
      <c r="K102" s="7"/>
      <c r="L102" s="7"/>
      <c r="M102" s="7" t="s">
        <v>24</v>
      </c>
      <c r="N102" s="86" t="s">
        <v>265</v>
      </c>
      <c r="O102" s="8" t="s">
        <v>406</v>
      </c>
    </row>
    <row r="103" spans="1:15" ht="43.4" customHeight="1" x14ac:dyDescent="0.35">
      <c r="A103" s="7" t="s">
        <v>346</v>
      </c>
      <c r="B103" s="6" t="s">
        <v>414</v>
      </c>
      <c r="C103" s="7" t="s">
        <v>23</v>
      </c>
      <c r="D103" s="11"/>
      <c r="E103" s="8"/>
      <c r="F103" s="8"/>
      <c r="G103" s="8"/>
      <c r="H103" s="11" t="s">
        <v>133</v>
      </c>
      <c r="I103" s="7"/>
      <c r="J103" s="7">
        <v>36</v>
      </c>
      <c r="K103" s="7"/>
      <c r="L103" s="7"/>
      <c r="M103" s="7" t="s">
        <v>24</v>
      </c>
      <c r="N103" s="86" t="s">
        <v>430</v>
      </c>
      <c r="O103" s="8" t="s">
        <v>406</v>
      </c>
    </row>
    <row r="104" spans="1:15" ht="43.4" customHeight="1" x14ac:dyDescent="0.35">
      <c r="A104" s="7" t="s">
        <v>347</v>
      </c>
      <c r="B104" s="6" t="s">
        <v>415</v>
      </c>
      <c r="C104" s="7" t="s">
        <v>23</v>
      </c>
      <c r="D104" s="11"/>
      <c r="E104" s="8"/>
      <c r="F104" s="8"/>
      <c r="G104" s="8"/>
      <c r="H104" s="11" t="s">
        <v>133</v>
      </c>
      <c r="I104" s="7">
        <v>6</v>
      </c>
      <c r="J104" s="7">
        <v>42</v>
      </c>
      <c r="K104" s="7"/>
      <c r="L104" s="7"/>
      <c r="M104" s="7" t="s">
        <v>24</v>
      </c>
      <c r="N104" s="86" t="s">
        <v>284</v>
      </c>
      <c r="O104" s="8" t="s">
        <v>285</v>
      </c>
    </row>
    <row r="105" spans="1:15" ht="43.4" customHeight="1" x14ac:dyDescent="0.35">
      <c r="A105" s="7" t="s">
        <v>431</v>
      </c>
      <c r="B105" s="6" t="s">
        <v>417</v>
      </c>
      <c r="C105" s="7" t="s">
        <v>23</v>
      </c>
      <c r="D105" s="11"/>
      <c r="E105" s="8"/>
      <c r="F105" s="8"/>
      <c r="G105" s="8"/>
      <c r="H105" s="11" t="s">
        <v>133</v>
      </c>
      <c r="I105" s="7"/>
      <c r="J105" s="7">
        <v>48</v>
      </c>
      <c r="K105" s="7"/>
      <c r="L105" s="7"/>
      <c r="M105" s="7" t="s">
        <v>24</v>
      </c>
      <c r="N105" s="86" t="s">
        <v>419</v>
      </c>
      <c r="O105" s="8" t="s">
        <v>288</v>
      </c>
    </row>
    <row r="106" spans="1:15" s="68" customFormat="1" ht="43.4" customHeight="1" x14ac:dyDescent="0.35">
      <c r="A106" s="69" t="s">
        <v>348</v>
      </c>
      <c r="B106" s="70" t="s">
        <v>299</v>
      </c>
      <c r="C106" s="69" t="s">
        <v>23</v>
      </c>
      <c r="D106" s="72"/>
      <c r="E106" s="73"/>
      <c r="F106" s="73"/>
      <c r="G106" s="73"/>
      <c r="H106" s="72" t="s">
        <v>134</v>
      </c>
      <c r="I106" s="69">
        <v>12</v>
      </c>
      <c r="J106" s="69">
        <v>12</v>
      </c>
      <c r="K106" s="69"/>
      <c r="L106" s="69"/>
      <c r="M106" s="69" t="s">
        <v>24</v>
      </c>
      <c r="N106" s="95" t="s">
        <v>419</v>
      </c>
      <c r="O106" s="73"/>
    </row>
    <row r="107" spans="1:15" s="68" customFormat="1" ht="43.4" customHeight="1" x14ac:dyDescent="0.35">
      <c r="A107" s="69" t="s">
        <v>349</v>
      </c>
      <c r="B107" s="70" t="s">
        <v>302</v>
      </c>
      <c r="C107" s="69" t="s">
        <v>23</v>
      </c>
      <c r="D107" s="72"/>
      <c r="E107" s="73"/>
      <c r="F107" s="73"/>
      <c r="G107" s="73"/>
      <c r="H107" s="72" t="s">
        <v>134</v>
      </c>
      <c r="I107" s="69">
        <v>12</v>
      </c>
      <c r="J107" s="69">
        <v>12</v>
      </c>
      <c r="K107" s="69"/>
      <c r="L107" s="69"/>
      <c r="M107" s="69" t="s">
        <v>24</v>
      </c>
      <c r="N107" s="87" t="s">
        <v>419</v>
      </c>
      <c r="O107" s="73"/>
    </row>
    <row r="108" spans="1:15" ht="43.4" customHeight="1" x14ac:dyDescent="0.35">
      <c r="A108" s="7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6"/>
      <c r="O108" s="8"/>
    </row>
    <row r="109" spans="1:15" ht="43.4" customHeight="1" x14ac:dyDescent="0.35">
      <c r="A109" s="7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6"/>
      <c r="O109" s="8"/>
    </row>
    <row r="110" spans="1:15" ht="43.4" customHeight="1" x14ac:dyDescent="0.35">
      <c r="A110" s="7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6"/>
      <c r="O110" s="8"/>
    </row>
    <row r="111" spans="1:15" ht="43.4" customHeight="1" x14ac:dyDescent="0.35">
      <c r="A111" s="7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6"/>
      <c r="O111" s="8"/>
    </row>
    <row r="112" spans="1:15" ht="43.4" customHeight="1" x14ac:dyDescent="0.35">
      <c r="A112" s="7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6"/>
      <c r="O112" s="8"/>
    </row>
    <row r="113" spans="1:15" ht="43.4" customHeight="1" x14ac:dyDescent="0.35">
      <c r="A113" s="79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6"/>
      <c r="O113" s="8"/>
    </row>
    <row r="114" spans="1:15" ht="43.4" customHeight="1" x14ac:dyDescent="0.35">
      <c r="A114" s="79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6"/>
      <c r="O114" s="8"/>
    </row>
    <row r="115" spans="1:15" ht="43.4" customHeight="1" x14ac:dyDescent="0.35">
      <c r="A115" s="79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6"/>
      <c r="O115" s="8"/>
    </row>
    <row r="116" spans="1:15" ht="43.4" customHeight="1" x14ac:dyDescent="0.35">
      <c r="A116" s="79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6"/>
      <c r="O116" s="8"/>
    </row>
    <row r="117" spans="1:15" ht="43.4" customHeight="1" x14ac:dyDescent="0.35">
      <c r="A117" s="79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6"/>
      <c r="O117" s="8"/>
    </row>
    <row r="118" spans="1:15" ht="43.4" customHeight="1" x14ac:dyDescent="0.35">
      <c r="A118" s="79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6"/>
      <c r="O118" s="8"/>
    </row>
    <row r="119" spans="1:15" ht="43.4" customHeight="1" x14ac:dyDescent="0.35">
      <c r="A119" s="79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6"/>
      <c r="O119" s="8"/>
    </row>
    <row r="120" spans="1:15" ht="43.4" customHeight="1" x14ac:dyDescent="0.35">
      <c r="A120" s="79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6"/>
      <c r="O120" s="8"/>
    </row>
    <row r="121" spans="1:15" ht="43.4" customHeight="1" x14ac:dyDescent="0.35">
      <c r="A121" s="79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6"/>
      <c r="O121" s="8"/>
    </row>
    <row r="122" spans="1:15" ht="43.4" customHeight="1" x14ac:dyDescent="0.35">
      <c r="A122" s="79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6"/>
      <c r="O122" s="8"/>
    </row>
    <row r="123" spans="1:15" ht="43.4" customHeight="1" x14ac:dyDescent="0.35">
      <c r="A123" s="79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6"/>
      <c r="O123" s="8"/>
    </row>
    <row r="124" spans="1:15" ht="43.4" customHeight="1" x14ac:dyDescent="0.35">
      <c r="A124" s="79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6"/>
      <c r="O124" s="8"/>
    </row>
    <row r="125" spans="1:15" ht="43.4" customHeight="1" x14ac:dyDescent="0.35">
      <c r="A125" s="79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6"/>
      <c r="O125" s="8"/>
    </row>
    <row r="126" spans="1:15" ht="43.4" customHeight="1" x14ac:dyDescent="0.35">
      <c r="A126" s="79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6"/>
      <c r="O126" s="8"/>
    </row>
    <row r="127" spans="1:15" ht="43.4" customHeight="1" x14ac:dyDescent="0.35">
      <c r="A127" s="79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6"/>
      <c r="O127" s="8"/>
    </row>
    <row r="128" spans="1:15" ht="43.4" customHeight="1" x14ac:dyDescent="0.35">
      <c r="A128" s="79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6"/>
      <c r="O128" s="8"/>
    </row>
    <row r="129" spans="1:15" ht="43.4" customHeight="1" x14ac:dyDescent="0.35">
      <c r="A129" s="79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6"/>
      <c r="O129" s="8"/>
    </row>
    <row r="130" spans="1:15" ht="43.4" customHeight="1" x14ac:dyDescent="0.35">
      <c r="A130" s="79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6"/>
      <c r="O130" s="8"/>
    </row>
    <row r="131" spans="1:15" ht="43.4" customHeight="1" x14ac:dyDescent="0.35">
      <c r="A131" s="79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6"/>
      <c r="O131" s="8"/>
    </row>
    <row r="132" spans="1:15" ht="43.4" customHeight="1" x14ac:dyDescent="0.35">
      <c r="A132" s="79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6"/>
      <c r="O132" s="8"/>
    </row>
    <row r="133" spans="1:15" ht="43.4" customHeight="1" x14ac:dyDescent="0.35">
      <c r="A133" s="79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6"/>
      <c r="O133" s="8"/>
    </row>
    <row r="134" spans="1:15" ht="43.4" customHeight="1" x14ac:dyDescent="0.35">
      <c r="A134" s="79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6"/>
      <c r="O134" s="8"/>
    </row>
    <row r="135" spans="1:15" ht="43.4" customHeight="1" x14ac:dyDescent="0.35">
      <c r="A135" s="79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6"/>
      <c r="O135" s="8"/>
    </row>
    <row r="136" spans="1:15" ht="43.4" customHeight="1" x14ac:dyDescent="0.35">
      <c r="A136" s="79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6"/>
      <c r="O136" s="8"/>
    </row>
    <row r="137" spans="1:15" ht="43.4" customHeight="1" x14ac:dyDescent="0.35">
      <c r="A137" s="79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6"/>
      <c r="O137" s="8"/>
    </row>
    <row r="138" spans="1:15" ht="43.4" customHeight="1" x14ac:dyDescent="0.35">
      <c r="A138" s="79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6"/>
      <c r="O138" s="8"/>
    </row>
    <row r="139" spans="1:15" ht="43.4" customHeight="1" x14ac:dyDescent="0.35">
      <c r="A139" s="79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6"/>
      <c r="O139" s="8"/>
    </row>
    <row r="140" spans="1:15" ht="43.4" customHeight="1" x14ac:dyDescent="0.35">
      <c r="A140" s="79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6"/>
      <c r="O140" s="8"/>
    </row>
    <row r="141" spans="1:15" ht="43.4" customHeight="1" x14ac:dyDescent="0.35">
      <c r="A141" s="79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6"/>
      <c r="O141" s="8"/>
    </row>
    <row r="142" spans="1:15" ht="43.4" customHeight="1" x14ac:dyDescent="0.35">
      <c r="A142" s="79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6"/>
      <c r="O142" s="8"/>
    </row>
    <row r="143" spans="1:15" ht="43.4" customHeight="1" x14ac:dyDescent="0.35">
      <c r="A143" s="79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6"/>
      <c r="O143" s="8"/>
    </row>
    <row r="144" spans="1:15" ht="43.4" customHeight="1" x14ac:dyDescent="0.35">
      <c r="A144" s="79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6"/>
      <c r="O144" s="8"/>
    </row>
    <row r="145" spans="1:15" ht="43.4" customHeight="1" x14ac:dyDescent="0.35">
      <c r="A145" s="79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6"/>
      <c r="O145" s="8"/>
    </row>
    <row r="146" spans="1:15" ht="43.4" customHeight="1" x14ac:dyDescent="0.35">
      <c r="A146" s="79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6"/>
      <c r="O146" s="8"/>
    </row>
    <row r="147" spans="1:15" ht="43.4" customHeight="1" x14ac:dyDescent="0.35">
      <c r="A147" s="79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6"/>
      <c r="O147" s="8"/>
    </row>
    <row r="148" spans="1:15" ht="43.4" customHeight="1" x14ac:dyDescent="0.35">
      <c r="A148" s="79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6"/>
      <c r="O148" s="8"/>
    </row>
    <row r="149" spans="1:15" ht="43.4" customHeight="1" x14ac:dyDescent="0.35">
      <c r="A149" s="79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6"/>
      <c r="O149" s="8"/>
    </row>
    <row r="150" spans="1:15" ht="43.4" customHeight="1" x14ac:dyDescent="0.35">
      <c r="A150" s="79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6"/>
      <c r="O150" s="8"/>
    </row>
    <row r="151" spans="1:15" ht="43.4" customHeight="1" x14ac:dyDescent="0.35">
      <c r="A151" s="79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6"/>
      <c r="O151" s="8"/>
    </row>
    <row r="152" spans="1:15" ht="43.4" customHeight="1" x14ac:dyDescent="0.35">
      <c r="A152" s="79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6"/>
      <c r="O152" s="8"/>
    </row>
    <row r="153" spans="1:15" ht="43.4" customHeight="1" x14ac:dyDescent="0.35">
      <c r="A153" s="79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6"/>
      <c r="O153" s="8"/>
    </row>
    <row r="154" spans="1:15" ht="43.4" customHeight="1" x14ac:dyDescent="0.35">
      <c r="A154" s="79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6"/>
      <c r="O154" s="8"/>
    </row>
    <row r="155" spans="1:15" ht="43.4" customHeight="1" x14ac:dyDescent="0.35">
      <c r="A155" s="79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6"/>
      <c r="O155" s="8"/>
    </row>
    <row r="156" spans="1:15" ht="43.4" customHeight="1" x14ac:dyDescent="0.35">
      <c r="A156" s="79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6"/>
      <c r="O156" s="8"/>
    </row>
    <row r="157" spans="1:15" ht="43.4" customHeight="1" x14ac:dyDescent="0.35">
      <c r="A157" s="79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6"/>
      <c r="O157" s="8"/>
    </row>
    <row r="158" spans="1:15" ht="43.4" customHeight="1" x14ac:dyDescent="0.35">
      <c r="A158" s="79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6"/>
      <c r="O158" s="8"/>
    </row>
    <row r="159" spans="1:15" ht="43.4" customHeight="1" x14ac:dyDescent="0.35">
      <c r="A159" s="79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6"/>
      <c r="O159" s="8"/>
    </row>
    <row r="160" spans="1:15" ht="43.4" customHeight="1" x14ac:dyDescent="0.35">
      <c r="A160" s="79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6"/>
      <c r="O160" s="8"/>
    </row>
    <row r="161" spans="1:15" ht="43.4" customHeight="1" x14ac:dyDescent="0.35">
      <c r="A161" s="79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6"/>
      <c r="O161" s="8"/>
    </row>
    <row r="162" spans="1:15" ht="43.4" customHeight="1" x14ac:dyDescent="0.35">
      <c r="A162" s="79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6"/>
      <c r="O162" s="8"/>
    </row>
    <row r="163" spans="1:15" ht="43.4" customHeight="1" x14ac:dyDescent="0.35">
      <c r="A163" s="79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6"/>
      <c r="O163" s="8"/>
    </row>
    <row r="164" spans="1:15" ht="43.4" customHeight="1" x14ac:dyDescent="0.35">
      <c r="A164" s="79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6"/>
      <c r="O164" s="8"/>
    </row>
    <row r="165" spans="1:15" ht="43.4" customHeight="1" x14ac:dyDescent="0.35">
      <c r="A165" s="79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6"/>
      <c r="O165" s="8"/>
    </row>
    <row r="166" spans="1:15" ht="43.4" customHeight="1" x14ac:dyDescent="0.35">
      <c r="A166" s="79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6"/>
      <c r="O166" s="8"/>
    </row>
    <row r="167" spans="1:15" ht="43.4" customHeight="1" x14ac:dyDescent="0.35">
      <c r="A167" s="79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6"/>
      <c r="O167" s="8"/>
    </row>
    <row r="168" spans="1:15" ht="43.4" customHeight="1" x14ac:dyDescent="0.35">
      <c r="A168" s="79"/>
      <c r="B168" s="6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6"/>
      <c r="O168" s="8"/>
    </row>
    <row r="169" spans="1:15" ht="43.4" customHeight="1" x14ac:dyDescent="0.35">
      <c r="A169" s="79"/>
      <c r="B169" s="6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6"/>
      <c r="O169" s="8"/>
    </row>
    <row r="170" spans="1:15" ht="43.4" customHeight="1" x14ac:dyDescent="0.35">
      <c r="A170" s="79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6"/>
      <c r="O170" s="8"/>
    </row>
    <row r="171" spans="1:15" ht="43.4" customHeight="1" x14ac:dyDescent="0.35">
      <c r="A171" s="79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6"/>
      <c r="O171" s="8"/>
    </row>
    <row r="172" spans="1:15" ht="43.4" customHeight="1" x14ac:dyDescent="0.35">
      <c r="A172" s="79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6"/>
      <c r="O172" s="8"/>
    </row>
    <row r="173" spans="1:15" ht="43.4" customHeight="1" x14ac:dyDescent="0.35">
      <c r="A173" s="79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6"/>
      <c r="O173" s="8"/>
    </row>
    <row r="174" spans="1:15" ht="43.4" customHeight="1" x14ac:dyDescent="0.35">
      <c r="A174" s="79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6"/>
      <c r="O174" s="8"/>
    </row>
    <row r="175" spans="1:15" ht="43.4" customHeight="1" x14ac:dyDescent="0.35">
      <c r="A175" s="79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6"/>
      <c r="O175" s="8"/>
    </row>
    <row r="176" spans="1:15" ht="43.4" customHeight="1" x14ac:dyDescent="0.35">
      <c r="A176" s="79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6"/>
      <c r="O176" s="8"/>
    </row>
    <row r="177" spans="1:15" ht="43.4" customHeight="1" x14ac:dyDescent="0.35">
      <c r="A177" s="79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6"/>
      <c r="O177" s="8"/>
    </row>
    <row r="178" spans="1:15" ht="43.4" customHeight="1" x14ac:dyDescent="0.35">
      <c r="A178" s="79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6"/>
      <c r="O178" s="8"/>
    </row>
    <row r="179" spans="1:15" ht="43.4" customHeight="1" x14ac:dyDescent="0.35">
      <c r="A179" s="79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6"/>
      <c r="O179" s="8"/>
    </row>
    <row r="180" spans="1:15" ht="43.4" customHeight="1" x14ac:dyDescent="0.35">
      <c r="A180" s="79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6"/>
      <c r="O180" s="8"/>
    </row>
    <row r="181" spans="1:15" ht="43.4" customHeight="1" x14ac:dyDescent="0.35">
      <c r="A181" s="79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6"/>
      <c r="O181" s="8"/>
    </row>
    <row r="182" spans="1:15" ht="43.4" customHeight="1" x14ac:dyDescent="0.35">
      <c r="A182" s="79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6"/>
      <c r="O182" s="8"/>
    </row>
    <row r="183" spans="1:15" ht="43.4" customHeight="1" x14ac:dyDescent="0.35">
      <c r="A183" s="79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6"/>
      <c r="O183" s="8"/>
    </row>
    <row r="184" spans="1:15" ht="43.4" customHeight="1" x14ac:dyDescent="0.35">
      <c r="A184" s="79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6"/>
      <c r="O184" s="8"/>
    </row>
    <row r="185" spans="1:15" ht="43.4" customHeight="1" x14ac:dyDescent="0.35">
      <c r="A185" s="79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6"/>
      <c r="O185" s="8"/>
    </row>
    <row r="186" spans="1:15" ht="43.4" customHeight="1" x14ac:dyDescent="0.35">
      <c r="A186" s="79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6"/>
      <c r="O186" s="8"/>
    </row>
    <row r="187" spans="1:15" ht="43.4" customHeight="1" x14ac:dyDescent="0.35">
      <c r="A187" s="79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6"/>
      <c r="O187" s="8"/>
    </row>
    <row r="188" spans="1:15" ht="43.4" customHeight="1" x14ac:dyDescent="0.35">
      <c r="A188" s="79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6"/>
      <c r="O188" s="8"/>
    </row>
    <row r="189" spans="1:15" ht="43.4" customHeight="1" x14ac:dyDescent="0.35">
      <c r="A189" s="79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6"/>
      <c r="O189" s="8"/>
    </row>
    <row r="190" spans="1:15" ht="43.4" customHeight="1" x14ac:dyDescent="0.35">
      <c r="A190" s="79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6"/>
      <c r="O190" s="8"/>
    </row>
    <row r="191" spans="1:15" ht="43.4" customHeight="1" x14ac:dyDescent="0.35">
      <c r="A191" s="79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6"/>
      <c r="O191" s="8"/>
    </row>
    <row r="192" spans="1:15" ht="43.4" customHeight="1" x14ac:dyDescent="0.35">
      <c r="A192" s="79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6"/>
      <c r="O192" s="8"/>
    </row>
    <row r="193" spans="1:15" ht="43.4" customHeight="1" x14ac:dyDescent="0.35">
      <c r="A193" s="79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6"/>
      <c r="O193" s="8"/>
    </row>
    <row r="194" spans="1:15" ht="43.4" customHeight="1" x14ac:dyDescent="0.35">
      <c r="A194" s="79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6"/>
      <c r="O194" s="8"/>
    </row>
    <row r="195" spans="1:15" ht="43.4" customHeight="1" x14ac:dyDescent="0.35">
      <c r="A195" s="79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6"/>
      <c r="O195" s="8"/>
    </row>
    <row r="196" spans="1:15" ht="43.4" customHeight="1" x14ac:dyDescent="0.35">
      <c r="A196" s="79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6"/>
      <c r="O196" s="8"/>
    </row>
    <row r="197" spans="1:15" ht="43.4" customHeight="1" x14ac:dyDescent="0.35">
      <c r="A197" s="79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6"/>
      <c r="O197" s="8"/>
    </row>
    <row r="198" spans="1:15" ht="43.4" customHeight="1" x14ac:dyDescent="0.35">
      <c r="A198" s="79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6"/>
      <c r="O198" s="8"/>
    </row>
    <row r="199" spans="1:15" ht="43.4" customHeight="1" x14ac:dyDescent="0.35">
      <c r="A199" s="79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6"/>
      <c r="O199" s="8"/>
    </row>
    <row r="200" spans="1:15" ht="43.4" customHeight="1" x14ac:dyDescent="0.35">
      <c r="A200" s="79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6"/>
      <c r="O200" s="8"/>
    </row>
    <row r="201" spans="1:15" ht="43.4" customHeight="1" x14ac:dyDescent="0.35">
      <c r="A201" s="79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6"/>
      <c r="O201" s="8"/>
    </row>
    <row r="202" spans="1:15" ht="43.4" customHeight="1" x14ac:dyDescent="0.35">
      <c r="A202" s="79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6"/>
      <c r="O202" s="8"/>
    </row>
    <row r="203" spans="1:15" ht="43.4" customHeight="1" x14ac:dyDescent="0.35">
      <c r="A203" s="79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6"/>
      <c r="O203" s="8"/>
    </row>
    <row r="204" spans="1:15" ht="43.4" customHeight="1" x14ac:dyDescent="0.35">
      <c r="A204" s="79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6"/>
      <c r="O204" s="8"/>
    </row>
    <row r="205" spans="1:15" ht="43.4" customHeight="1" x14ac:dyDescent="0.35">
      <c r="A205" s="79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6"/>
      <c r="O205" s="8"/>
    </row>
    <row r="206" spans="1:15" ht="43.4" customHeight="1" x14ac:dyDescent="0.35">
      <c r="A206" s="79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6"/>
      <c r="O206" s="8"/>
    </row>
    <row r="207" spans="1:15" ht="43.4" customHeight="1" x14ac:dyDescent="0.35">
      <c r="A207" s="79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6"/>
      <c r="O207" s="8"/>
    </row>
    <row r="208" spans="1:15" ht="43.4" customHeight="1" x14ac:dyDescent="0.35">
      <c r="A208" s="79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6"/>
      <c r="O208" s="8"/>
    </row>
    <row r="209" spans="1:15" ht="43.4" customHeight="1" x14ac:dyDescent="0.35">
      <c r="A209" s="79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6"/>
      <c r="O209" s="8"/>
    </row>
    <row r="210" spans="1:15" ht="43.4" customHeight="1" x14ac:dyDescent="0.35">
      <c r="A210" s="79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6"/>
      <c r="O210" s="8"/>
    </row>
    <row r="211" spans="1:15" ht="43.4" customHeight="1" x14ac:dyDescent="0.35">
      <c r="A211" s="79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6"/>
      <c r="O211" s="8"/>
    </row>
    <row r="212" spans="1:15" ht="43.4" customHeight="1" x14ac:dyDescent="0.35">
      <c r="A212" s="79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6"/>
      <c r="O212" s="8"/>
    </row>
    <row r="213" spans="1:15" ht="43.4" customHeight="1" x14ac:dyDescent="0.35">
      <c r="A213" s="79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6"/>
      <c r="O213" s="8"/>
    </row>
    <row r="214" spans="1:15" ht="43.4" customHeight="1" x14ac:dyDescent="0.35">
      <c r="A214" s="79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6"/>
      <c r="O214" s="8"/>
    </row>
    <row r="215" spans="1:15" ht="43.4" customHeight="1" x14ac:dyDescent="0.35">
      <c r="A215" s="79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6"/>
      <c r="O215" s="8"/>
    </row>
    <row r="216" spans="1:15" ht="43.4" customHeight="1" x14ac:dyDescent="0.35">
      <c r="A216" s="79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6"/>
      <c r="O216" s="8"/>
    </row>
    <row r="217" spans="1:15" ht="43.4" customHeight="1" x14ac:dyDescent="0.35">
      <c r="A217" s="79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6"/>
      <c r="O217" s="8"/>
    </row>
    <row r="218" spans="1:15" ht="43.4" customHeight="1" x14ac:dyDescent="0.35">
      <c r="A218" s="79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6"/>
      <c r="O218" s="8"/>
    </row>
    <row r="219" spans="1:15" ht="43.4" customHeight="1" x14ac:dyDescent="0.35">
      <c r="A219" s="79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6"/>
      <c r="O219" s="8"/>
    </row>
    <row r="220" spans="1:15" ht="43.4" customHeight="1" x14ac:dyDescent="0.35">
      <c r="A220" s="79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6"/>
      <c r="O220" s="8"/>
    </row>
    <row r="221" spans="1:15" ht="43.4" customHeight="1" x14ac:dyDescent="0.35">
      <c r="A221" s="79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6"/>
      <c r="O221" s="8"/>
    </row>
    <row r="222" spans="1:15" ht="43.4" customHeight="1" x14ac:dyDescent="0.35">
      <c r="A222" s="79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6"/>
      <c r="O222" s="8"/>
    </row>
    <row r="223" spans="1:15" ht="43.4" customHeight="1" x14ac:dyDescent="0.35">
      <c r="A223" s="79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6"/>
      <c r="O223" s="8"/>
    </row>
    <row r="224" spans="1:15" ht="43.4" customHeight="1" x14ac:dyDescent="0.35">
      <c r="A224" s="79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6"/>
      <c r="O224" s="8"/>
    </row>
    <row r="225" spans="1:15" ht="43.4" customHeight="1" x14ac:dyDescent="0.35">
      <c r="A225" s="79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6"/>
      <c r="O225" s="8"/>
    </row>
    <row r="226" spans="1:15" ht="43.4" customHeight="1" x14ac:dyDescent="0.35">
      <c r="A226" s="79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6"/>
      <c r="O226" s="8"/>
    </row>
    <row r="227" spans="1:15" ht="43.4" customHeight="1" x14ac:dyDescent="0.35">
      <c r="A227" s="79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6"/>
      <c r="O227" s="8"/>
    </row>
    <row r="228" spans="1:15" ht="43.4" customHeight="1" x14ac:dyDescent="0.35">
      <c r="A228" s="79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6"/>
      <c r="O228" s="8"/>
    </row>
    <row r="229" spans="1:15" ht="43.4" customHeight="1" x14ac:dyDescent="0.35">
      <c r="A229" s="79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6"/>
      <c r="O229" s="8"/>
    </row>
    <row r="230" spans="1:15" ht="43.4" customHeight="1" x14ac:dyDescent="0.35">
      <c r="A230" s="79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6"/>
      <c r="O230" s="8"/>
    </row>
    <row r="231" spans="1:15" ht="43.4" customHeight="1" x14ac:dyDescent="0.35">
      <c r="A231" s="79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6"/>
      <c r="O231" s="8"/>
    </row>
    <row r="232" spans="1:15" ht="43.4" customHeight="1" x14ac:dyDescent="0.35">
      <c r="A232" s="79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6"/>
      <c r="O232" s="8"/>
    </row>
    <row r="233" spans="1:15" ht="43.4" customHeight="1" x14ac:dyDescent="0.35">
      <c r="A233" s="79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6"/>
      <c r="O233" s="8"/>
    </row>
    <row r="234" spans="1:15" ht="43.4" customHeight="1" x14ac:dyDescent="0.35">
      <c r="A234" s="79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6"/>
      <c r="O234" s="8"/>
    </row>
    <row r="235" spans="1:15" ht="43.4" customHeight="1" x14ac:dyDescent="0.35">
      <c r="A235" s="79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6"/>
      <c r="O235" s="8"/>
    </row>
    <row r="236" spans="1:15" ht="43.4" customHeight="1" x14ac:dyDescent="0.35">
      <c r="A236" s="79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6"/>
      <c r="O236" s="8"/>
    </row>
    <row r="237" spans="1:15" ht="43.4" customHeight="1" x14ac:dyDescent="0.35">
      <c r="A237" s="79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6"/>
      <c r="O237" s="8"/>
    </row>
    <row r="238" spans="1:15" ht="43.4" customHeight="1" x14ac:dyDescent="0.35">
      <c r="A238" s="79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6"/>
      <c r="O238" s="8"/>
    </row>
    <row r="239" spans="1:15" ht="43.4" customHeight="1" x14ac:dyDescent="0.35">
      <c r="A239" s="79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6"/>
      <c r="O239" s="8"/>
    </row>
    <row r="240" spans="1:15" ht="43.4" customHeight="1" x14ac:dyDescent="0.35">
      <c r="A240" s="79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6"/>
      <c r="O240" s="8"/>
    </row>
    <row r="241" spans="1:15" ht="43.4" customHeight="1" x14ac:dyDescent="0.35">
      <c r="A241" s="79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6"/>
      <c r="O241" s="8"/>
    </row>
    <row r="242" spans="1:15" ht="43.4" customHeight="1" x14ac:dyDescent="0.35">
      <c r="A242" s="79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6"/>
      <c r="O242" s="8"/>
    </row>
    <row r="243" spans="1:15" ht="43.4" customHeight="1" x14ac:dyDescent="0.35">
      <c r="A243" s="79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6"/>
      <c r="O243" s="8"/>
    </row>
    <row r="244" spans="1:15" ht="43.4" customHeight="1" x14ac:dyDescent="0.35">
      <c r="A244" s="79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6"/>
      <c r="O244" s="8"/>
    </row>
    <row r="245" spans="1:15" ht="43.4" customHeight="1" x14ac:dyDescent="0.35">
      <c r="A245" s="79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6"/>
      <c r="O245" s="8"/>
    </row>
    <row r="246" spans="1:15" ht="43.4" customHeight="1" x14ac:dyDescent="0.35">
      <c r="A246" s="79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6"/>
      <c r="O246" s="8"/>
    </row>
    <row r="247" spans="1:15" ht="43.4" customHeight="1" x14ac:dyDescent="0.35">
      <c r="A247" s="79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6"/>
      <c r="O247" s="8"/>
    </row>
    <row r="248" spans="1:15" ht="43.4" customHeight="1" x14ac:dyDescent="0.35">
      <c r="A248" s="79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6"/>
      <c r="O248" s="8"/>
    </row>
    <row r="249" spans="1:15" ht="43.4" customHeight="1" x14ac:dyDescent="0.35">
      <c r="A249" s="79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6"/>
      <c r="O249" s="8"/>
    </row>
    <row r="250" spans="1:15" ht="43.4" customHeight="1" x14ac:dyDescent="0.35">
      <c r="A250" s="79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6"/>
      <c r="O250" s="8"/>
    </row>
    <row r="251" spans="1:15" ht="43.4" customHeight="1" x14ac:dyDescent="0.35">
      <c r="A251" s="79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6"/>
      <c r="O251" s="8"/>
    </row>
    <row r="252" spans="1:15" ht="43.4" customHeight="1" x14ac:dyDescent="0.35">
      <c r="A252" s="79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6"/>
      <c r="O252" s="8"/>
    </row>
    <row r="253" spans="1:15" ht="43.4" customHeight="1" x14ac:dyDescent="0.35">
      <c r="A253" s="79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6"/>
      <c r="O253" s="8"/>
    </row>
    <row r="254" spans="1:15" ht="43.4" customHeight="1" x14ac:dyDescent="0.35">
      <c r="A254" s="79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6"/>
      <c r="O254" s="8"/>
    </row>
    <row r="255" spans="1:15" ht="43.4" customHeight="1" x14ac:dyDescent="0.35">
      <c r="A255" s="79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6"/>
      <c r="O255" s="8"/>
    </row>
    <row r="256" spans="1:15" ht="43.4" customHeight="1" x14ac:dyDescent="0.35">
      <c r="A256" s="79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6"/>
      <c r="O256" s="8"/>
    </row>
    <row r="257" spans="1:15" ht="43.4" customHeight="1" x14ac:dyDescent="0.35">
      <c r="A257" s="79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6"/>
      <c r="O257" s="8"/>
    </row>
    <row r="258" spans="1:15" ht="43.4" customHeight="1" x14ac:dyDescent="0.35">
      <c r="A258" s="79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6"/>
      <c r="O258" s="8"/>
    </row>
    <row r="259" spans="1:15" ht="43.4" customHeight="1" x14ac:dyDescent="0.35">
      <c r="A259" s="79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6"/>
      <c r="O259" s="8"/>
    </row>
    <row r="260" spans="1:15" ht="43.4" customHeight="1" x14ac:dyDescent="0.35">
      <c r="A260" s="79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6"/>
      <c r="O260" s="8"/>
    </row>
    <row r="261" spans="1:15" ht="43.4" customHeight="1" x14ac:dyDescent="0.35">
      <c r="A261" s="79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6"/>
      <c r="O261" s="8"/>
    </row>
    <row r="262" spans="1:15" ht="43.4" customHeight="1" x14ac:dyDescent="0.35">
      <c r="A262" s="79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6"/>
      <c r="O262" s="8"/>
    </row>
    <row r="263" spans="1:15" ht="43.4" customHeight="1" x14ac:dyDescent="0.35">
      <c r="A263" s="79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6"/>
      <c r="O263" s="8"/>
    </row>
    <row r="264" spans="1:15" ht="43.4" customHeight="1" x14ac:dyDescent="0.35">
      <c r="A264" s="79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6"/>
      <c r="O264" s="8"/>
    </row>
    <row r="265" spans="1:15" ht="43.4" customHeight="1" x14ac:dyDescent="0.35">
      <c r="A265" s="79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6"/>
      <c r="O265" s="8"/>
    </row>
    <row r="266" spans="1:15" ht="43.4" customHeight="1" x14ac:dyDescent="0.35">
      <c r="A266" s="79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6"/>
      <c r="O266" s="8"/>
    </row>
    <row r="267" spans="1:15" ht="43.4" customHeight="1" x14ac:dyDescent="0.35">
      <c r="A267" s="79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6"/>
      <c r="O267" s="8"/>
    </row>
    <row r="268" spans="1:15" ht="43.4" customHeight="1" x14ac:dyDescent="0.35">
      <c r="A268" s="79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6"/>
      <c r="O268" s="8"/>
    </row>
    <row r="269" spans="1:15" ht="43.4" customHeight="1" x14ac:dyDescent="0.35">
      <c r="A269" s="79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6"/>
      <c r="O269" s="8"/>
    </row>
    <row r="270" spans="1:15" ht="43.4" customHeight="1" x14ac:dyDescent="0.35">
      <c r="A270" s="79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6"/>
      <c r="O270" s="8"/>
    </row>
    <row r="271" spans="1:15" ht="43.4" customHeight="1" x14ac:dyDescent="0.35">
      <c r="A271" s="79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6"/>
      <c r="O271" s="8"/>
    </row>
    <row r="272" spans="1:15" ht="43.4" customHeight="1" x14ac:dyDescent="0.35">
      <c r="A272" s="79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6"/>
      <c r="O272" s="8"/>
    </row>
    <row r="273" spans="1:15" ht="43.4" customHeight="1" x14ac:dyDescent="0.35">
      <c r="A273" s="79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6"/>
      <c r="O273" s="8"/>
    </row>
    <row r="274" spans="1:15" ht="43.4" customHeight="1" x14ac:dyDescent="0.35">
      <c r="A274" s="79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6"/>
      <c r="O274" s="8"/>
    </row>
    <row r="275" spans="1:15" ht="43.4" customHeight="1" x14ac:dyDescent="0.35">
      <c r="A275" s="79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6"/>
      <c r="O275" s="8"/>
    </row>
    <row r="276" spans="1:15" ht="43.4" customHeight="1" x14ac:dyDescent="0.35">
      <c r="A276" s="79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6"/>
      <c r="O276" s="8"/>
    </row>
    <row r="277" spans="1:15" ht="43.4" customHeight="1" x14ac:dyDescent="0.35">
      <c r="A277" s="79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6"/>
      <c r="O277" s="8"/>
    </row>
    <row r="278" spans="1:15" ht="43.4" customHeight="1" x14ac:dyDescent="0.35">
      <c r="A278" s="79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6"/>
      <c r="O278" s="8"/>
    </row>
    <row r="279" spans="1:15" ht="43.4" customHeight="1" x14ac:dyDescent="0.35">
      <c r="A279" s="79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6"/>
      <c r="O279" s="8"/>
    </row>
    <row r="280" spans="1:15" ht="43.4" customHeight="1" x14ac:dyDescent="0.35">
      <c r="A280" s="79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6"/>
      <c r="O280" s="8"/>
    </row>
    <row r="281" spans="1:15" ht="43.4" customHeight="1" x14ac:dyDescent="0.35">
      <c r="A281" s="79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6"/>
      <c r="O281" s="8"/>
    </row>
    <row r="282" spans="1:15" ht="43.4" customHeight="1" x14ac:dyDescent="0.35">
      <c r="A282" s="79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6"/>
      <c r="O282" s="8"/>
    </row>
    <row r="283" spans="1:15" ht="43.4" customHeight="1" x14ac:dyDescent="0.35">
      <c r="A283" s="79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6"/>
      <c r="O283" s="8"/>
    </row>
    <row r="284" spans="1:15" ht="43.4" customHeight="1" x14ac:dyDescent="0.35">
      <c r="A284" s="79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6"/>
      <c r="O284" s="8"/>
    </row>
    <row r="285" spans="1:15" ht="43.4" customHeight="1" x14ac:dyDescent="0.35">
      <c r="A285" s="79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6"/>
      <c r="O285" s="8"/>
    </row>
    <row r="286" spans="1:15" ht="43.4" customHeight="1" x14ac:dyDescent="0.35">
      <c r="A286" s="79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6"/>
      <c r="O286" s="8"/>
    </row>
    <row r="287" spans="1:15" ht="43.4" customHeight="1" x14ac:dyDescent="0.35">
      <c r="A287" s="79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6"/>
      <c r="O287" s="8"/>
    </row>
    <row r="288" spans="1:15" ht="43.4" customHeight="1" x14ac:dyDescent="0.35">
      <c r="A288" s="79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6"/>
      <c r="O288" s="8"/>
    </row>
    <row r="289" spans="1:15" ht="43.4" customHeight="1" x14ac:dyDescent="0.35">
      <c r="A289" s="79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6"/>
      <c r="O289" s="8"/>
    </row>
    <row r="290" spans="1:15" ht="43.4" customHeight="1" x14ac:dyDescent="0.35">
      <c r="A290" s="79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6"/>
      <c r="O290" s="8"/>
    </row>
    <row r="291" spans="1:15" ht="43.4" customHeight="1" x14ac:dyDescent="0.35">
      <c r="A291" s="79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6"/>
      <c r="O291" s="8"/>
    </row>
    <row r="292" spans="1:15" ht="43.4" customHeight="1" x14ac:dyDescent="0.35">
      <c r="A292" s="79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6"/>
      <c r="O292" s="8"/>
    </row>
    <row r="293" spans="1:15" ht="43.4" customHeight="1" x14ac:dyDescent="0.35">
      <c r="A293" s="79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6"/>
      <c r="O293" s="8"/>
    </row>
    <row r="294" spans="1:15" ht="43.4" customHeight="1" x14ac:dyDescent="0.35">
      <c r="A294" s="79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6"/>
      <c r="O294" s="8"/>
    </row>
    <row r="295" spans="1:15" ht="43.4" customHeight="1" x14ac:dyDescent="0.35">
      <c r="A295" s="79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6"/>
      <c r="O295" s="8"/>
    </row>
    <row r="296" spans="1:15" ht="43.4" customHeight="1" x14ac:dyDescent="0.35">
      <c r="A296" s="79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6"/>
      <c r="O296" s="8"/>
    </row>
    <row r="297" spans="1:15" ht="43.4" customHeight="1" x14ac:dyDescent="0.35">
      <c r="A297" s="79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6"/>
      <c r="O297" s="8"/>
    </row>
    <row r="298" spans="1:15" ht="43.4" customHeight="1" x14ac:dyDescent="0.35">
      <c r="A298" s="79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6"/>
      <c r="O298" s="8"/>
    </row>
    <row r="299" spans="1:15" ht="43.4" customHeight="1" x14ac:dyDescent="0.35">
      <c r="A299" s="79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6"/>
      <c r="O299" s="8"/>
    </row>
    <row r="300" spans="1:15" ht="43.4" customHeight="1" x14ac:dyDescent="0.35">
      <c r="A300" s="79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6"/>
      <c r="O300" s="8"/>
    </row>
    <row r="301" spans="1:15" ht="43.4" customHeight="1" x14ac:dyDescent="0.35">
      <c r="A301" s="79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6"/>
      <c r="O301" s="8"/>
    </row>
    <row r="302" spans="1:15" ht="43.4" customHeight="1" x14ac:dyDescent="0.35">
      <c r="A302" s="79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6"/>
      <c r="O302" s="8"/>
    </row>
    <row r="303" spans="1:15" ht="43.4" customHeight="1" x14ac:dyDescent="0.35">
      <c r="A303" s="79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6"/>
      <c r="O303" s="8"/>
    </row>
    <row r="304" spans="1:15" ht="43.4" customHeight="1" x14ac:dyDescent="0.35">
      <c r="A304" s="79"/>
      <c r="B304" s="6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6"/>
      <c r="O304" s="8"/>
    </row>
    <row r="305" spans="1:15" ht="43.4" customHeight="1" x14ac:dyDescent="0.35">
      <c r="A305" s="79"/>
      <c r="B305" s="6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6"/>
      <c r="O305" s="8"/>
    </row>
    <row r="306" spans="1:15" ht="43.4" customHeight="1" x14ac:dyDescent="0.35">
      <c r="A306" s="79"/>
      <c r="B306" s="6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6"/>
      <c r="O306" s="8"/>
    </row>
    <row r="307" spans="1:15" ht="43.4" customHeight="1" x14ac:dyDescent="0.35">
      <c r="A307" s="79"/>
      <c r="B307" s="6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6"/>
      <c r="O307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06">
    <cfRule type="expression" dxfId="77" priority="1">
      <formula>$C1="Option"</formula>
    </cfRule>
  </conditionalFormatting>
  <conditionalFormatting sqref="A19:A27">
    <cfRule type="expression" dxfId="76" priority="2">
      <formula>$F19="Fermeture"</formula>
    </cfRule>
    <cfRule type="expression" dxfId="75" priority="3">
      <formula>$F19="Modification"</formula>
    </cfRule>
    <cfRule type="expression" dxfId="74" priority="4">
      <formula>$F19="Création"</formula>
    </cfRule>
  </conditionalFormatting>
  <conditionalFormatting sqref="A1:O9 A10:E10 K10:O11 A11:D11 A12:O12 A13:H13 J13:O16 A14:F14 A15:H15 A16:F16 A17:O18 D19:O26 C27:O27 A28:O29 A30 C30:O30 A31:O55 A56 C56:O56 A57:O81 A82 C82:O82 A83:O105 A106:M106 O106 A107:O1006">
    <cfRule type="expression" dxfId="73" priority="20">
      <formula>$F1="Création"</formula>
    </cfRule>
    <cfRule type="expression" dxfId="72" priority="19">
      <formula>$F1="Modification"</formula>
    </cfRule>
  </conditionalFormatting>
  <conditionalFormatting sqref="A1:O9 K10:O11 A12:O12 J13:O16 A17:O18 D19:O26 C27:O27 A28:O29 C30:O30 A31:O55 C56:O56 A57:O81 C82:O82 A83:O105 A107:O1006 A10:E10 A11:D11 A13:H13 A14:F14 A15:H15 A16:F16 A106:M106 A30 A56 A82 O106">
    <cfRule type="expression" dxfId="71" priority="18">
      <formula>$F1="Fermeture"</formula>
    </cfRule>
  </conditionalFormatting>
  <conditionalFormatting sqref="B19:C26">
    <cfRule type="expression" dxfId="70" priority="7">
      <formula>$F19="Création"</formula>
    </cfRule>
    <cfRule type="expression" dxfId="69" priority="6">
      <formula>$F19="Modification"</formula>
    </cfRule>
    <cfRule type="expression" dxfId="68" priority="5">
      <formula>$F19="Fermeture"</formula>
    </cfRule>
  </conditionalFormatting>
  <conditionalFormatting sqref="G1:N105 D1:E1006 G106:M106 G107:N1006">
    <cfRule type="expression" dxfId="67" priority="15">
      <formula>$C1="Option"</formula>
    </cfRule>
  </conditionalFormatting>
  <conditionalFormatting sqref="N1:N105 N107:N1006">
    <cfRule type="expression" dxfId="66" priority="17">
      <formula>$M1="Porteuse"</formula>
    </cfRule>
  </conditionalFormatting>
  <dataValidations count="6">
    <dataValidation type="list" allowBlank="1" showInputMessage="1" showErrorMessage="1" sqref="M19:M307" xr:uid="{00000000-0002-0000-0500-000000000000}">
      <formula1>List_Mutualisation</formula1>
    </dataValidation>
    <dataValidation type="list" allowBlank="1" showInputMessage="1" showErrorMessage="1" sqref="H19:H307" xr:uid="{00000000-0002-0000-0500-000001000000}">
      <formula1>List_CNU</formula1>
    </dataValidation>
    <dataValidation type="list" allowBlank="1" showInputMessage="1" showErrorMessage="1" sqref="C19:C307" xr:uid="{00000000-0002-0000-0500-000002000000}">
      <formula1>"UE, ECUE, BLOC, OPTION, Parcours Pédagogique"</formula1>
    </dataValidation>
    <dataValidation type="list" allowBlank="1" showInputMessage="1" showErrorMessage="1" sqref="F19:F307" xr:uid="{00000000-0002-0000-0500-000003000000}">
      <formula1>List_Statut</formula1>
    </dataValidation>
    <dataValidation type="list" allowBlank="1" showInputMessage="1" showErrorMessage="1" sqref="E19:E307" xr:uid="{00000000-0002-0000-0500-000004000000}">
      <formula1>List_Type</formula1>
    </dataValidation>
    <dataValidation type="list" allowBlank="1" showInputMessage="1" showErrorMessage="1" sqref="L19:L307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121" zoomScaleNormal="121" workbookViewId="0">
      <selection activeCell="B52" sqref="B52"/>
    </sheetView>
  </sheetViews>
  <sheetFormatPr baseColWidth="10" defaultColWidth="11.453125" defaultRowHeight="14.5" x14ac:dyDescent="0.35"/>
  <cols>
    <col min="1" max="1" width="39" style="16" customWidth="1"/>
    <col min="2" max="2" width="50.72656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7265625" style="16" customWidth="1"/>
    <col min="8" max="8" width="27.1796875" style="16" customWidth="1"/>
    <col min="9" max="9" width="35.26953125" style="16" customWidth="1"/>
    <col min="10" max="10" width="19.453125" style="16" customWidth="1"/>
    <col min="11" max="11" width="40.7265625" style="16" customWidth="1"/>
    <col min="12" max="12" width="31.7265625" style="16" customWidth="1"/>
    <col min="13" max="13" width="22.453125" style="16" customWidth="1"/>
    <col min="14" max="15" width="20.26953125" style="16" customWidth="1"/>
    <col min="16" max="16" width="21.81640625" style="16" customWidth="1"/>
    <col min="17" max="17" width="20.453125" style="16" customWidth="1"/>
    <col min="18" max="18" width="17.26953125" style="16" customWidth="1"/>
    <col min="19" max="19" width="44" style="16" customWidth="1"/>
    <col min="20" max="20" width="46.453125" style="16" customWidth="1"/>
  </cols>
  <sheetData>
    <row r="1" spans="1:19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2"/>
    </row>
    <row r="2" spans="1:19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2"/>
    </row>
    <row r="3" spans="1:19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2"/>
    </row>
    <row r="4" spans="1:19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2"/>
    </row>
    <row r="5" spans="1:19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2"/>
    </row>
    <row r="6" spans="1:19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2"/>
    </row>
    <row r="7" spans="1:19" ht="14.5" customHeight="1" x14ac:dyDescent="0.35">
      <c r="A7" s="170" t="s">
        <v>216</v>
      </c>
      <c r="B7" s="134" t="str">
        <f>'Fiche Générale'!B3</f>
        <v>Portail_LLAC</v>
      </c>
      <c r="C7" s="137" t="s">
        <v>350</v>
      </c>
      <c r="D7" s="137"/>
      <c r="E7" s="173" t="str">
        <f>'Fiche Générale'!B4</f>
        <v>Lettres</v>
      </c>
      <c r="F7" s="174"/>
      <c r="G7" s="137" t="s">
        <v>351</v>
      </c>
      <c r="H7" s="134">
        <f>'Fiche Générale'!B5</f>
        <v>0</v>
      </c>
      <c r="I7" s="134"/>
      <c r="J7" s="33"/>
      <c r="K7" s="21"/>
    </row>
    <row r="8" spans="1:19" ht="14.5" customHeight="1" x14ac:dyDescent="0.35">
      <c r="A8" s="171"/>
      <c r="B8" s="134"/>
      <c r="C8" s="137"/>
      <c r="D8" s="137"/>
      <c r="E8" s="173"/>
      <c r="F8" s="174"/>
      <c r="G8" s="137"/>
      <c r="H8" s="134"/>
      <c r="I8" s="134"/>
      <c r="J8" s="33"/>
      <c r="K8" s="21"/>
    </row>
    <row r="9" spans="1:19" ht="14.5" customHeight="1" x14ac:dyDescent="0.35">
      <c r="A9" s="171"/>
      <c r="B9" s="134"/>
      <c r="C9" s="137"/>
      <c r="D9" s="137"/>
      <c r="E9" s="173"/>
      <c r="F9" s="174"/>
      <c r="G9" s="137"/>
      <c r="H9" s="134"/>
      <c r="I9" s="134"/>
      <c r="J9" s="33"/>
      <c r="K9" s="21"/>
    </row>
    <row r="10" spans="1:19" ht="14.5" customHeight="1" x14ac:dyDescent="0.35">
      <c r="A10" s="171"/>
      <c r="B10" s="134"/>
      <c r="C10" s="144" t="s">
        <v>219</v>
      </c>
      <c r="D10" s="144"/>
      <c r="E10" s="148" t="str">
        <f>'Fiche Générale'!B9</f>
        <v>lettres général + LAS</v>
      </c>
      <c r="F10" s="149"/>
      <c r="G10" s="149"/>
      <c r="H10" s="149"/>
      <c r="I10" s="150"/>
      <c r="J10" s="34"/>
      <c r="K10" s="21"/>
    </row>
    <row r="11" spans="1:19" ht="14.5" customHeight="1" x14ac:dyDescent="0.35">
      <c r="A11" s="172"/>
      <c r="B11" s="134"/>
      <c r="C11" s="144"/>
      <c r="D11" s="144"/>
      <c r="E11" s="151"/>
      <c r="F11" s="152"/>
      <c r="G11" s="152"/>
      <c r="H11" s="152"/>
      <c r="I11" s="153"/>
      <c r="J11" s="34"/>
      <c r="K11" s="21"/>
    </row>
    <row r="12" spans="1:19" x14ac:dyDescent="0.35">
      <c r="C12" s="16"/>
      <c r="I12" s="30"/>
      <c r="J12" s="30"/>
      <c r="M12" s="140" t="s">
        <v>352</v>
      </c>
      <c r="N12" s="141"/>
      <c r="O12" s="154"/>
      <c r="P12" s="140" t="s">
        <v>353</v>
      </c>
      <c r="Q12" s="141"/>
      <c r="R12" s="141"/>
      <c r="S12" s="154"/>
    </row>
    <row r="13" spans="1:19" x14ac:dyDescent="0.35">
      <c r="A13" s="156" t="s">
        <v>220</v>
      </c>
      <c r="B13" s="158" t="str">
        <f>'S6 Maquette'!B13:B14</f>
        <v>3 ème Année de Licence</v>
      </c>
      <c r="C13" s="158"/>
      <c r="D13" s="156" t="s">
        <v>354</v>
      </c>
      <c r="E13" s="158">
        <f>'S6 Maquette'!E13:F14</f>
        <v>0</v>
      </c>
      <c r="F13" s="158"/>
      <c r="G13" s="158"/>
      <c r="I13" s="30"/>
      <c r="J13" s="30"/>
      <c r="M13" s="142"/>
      <c r="N13" s="143"/>
      <c r="O13" s="155"/>
      <c r="P13" s="142"/>
      <c r="Q13" s="143"/>
      <c r="R13" s="143"/>
      <c r="S13" s="155"/>
    </row>
    <row r="14" spans="1:19" x14ac:dyDescent="0.35">
      <c r="A14" s="157"/>
      <c r="B14" s="158"/>
      <c r="C14" s="158"/>
      <c r="D14" s="157"/>
      <c r="E14" s="158"/>
      <c r="F14" s="158"/>
      <c r="G14" s="158"/>
      <c r="I14" s="30"/>
      <c r="J14" s="30"/>
      <c r="M14" s="136" t="s">
        <v>355</v>
      </c>
      <c r="N14" s="140" t="s">
        <v>356</v>
      </c>
      <c r="O14" s="154"/>
      <c r="P14" s="135"/>
      <c r="Q14" s="161"/>
      <c r="R14" s="164"/>
      <c r="S14" s="156"/>
    </row>
    <row r="15" spans="1:19" x14ac:dyDescent="0.35">
      <c r="A15" s="156" t="s">
        <v>357</v>
      </c>
      <c r="B15" s="166" t="str">
        <f>'S6 Maquette'!B15:B16</f>
        <v>Semestre 6</v>
      </c>
      <c r="C15" s="167"/>
      <c r="D15" s="156" t="s">
        <v>358</v>
      </c>
      <c r="E15" s="158">
        <f>'S6 Maquette'!E15:F16</f>
        <v>0</v>
      </c>
      <c r="F15" s="158"/>
      <c r="G15" s="158"/>
      <c r="I15" s="30"/>
      <c r="J15" s="30"/>
      <c r="M15" s="136"/>
      <c r="N15" s="159"/>
      <c r="O15" s="160"/>
      <c r="P15" s="135"/>
      <c r="Q15" s="162"/>
      <c r="R15" s="164"/>
      <c r="S15" s="165"/>
    </row>
    <row r="16" spans="1:19" x14ac:dyDescent="0.35">
      <c r="A16" s="157"/>
      <c r="B16" s="168"/>
      <c r="C16" s="169"/>
      <c r="D16" s="157"/>
      <c r="E16" s="158"/>
      <c r="F16" s="158"/>
      <c r="G16" s="158"/>
      <c r="I16" s="30"/>
      <c r="J16" s="30"/>
      <c r="M16" s="136"/>
      <c r="N16" s="159"/>
      <c r="O16" s="160"/>
      <c r="P16" s="135"/>
      <c r="Q16" s="162"/>
      <c r="R16" s="164"/>
      <c r="S16" s="165"/>
    </row>
    <row r="17" spans="1:20" x14ac:dyDescent="0.35">
      <c r="L17" s="17"/>
      <c r="M17" s="136"/>
      <c r="N17" s="142"/>
      <c r="O17" s="155"/>
      <c r="P17" s="135"/>
      <c r="Q17" s="163"/>
      <c r="R17" s="164"/>
      <c r="S17" s="157"/>
    </row>
    <row r="18" spans="1:20" ht="59.5" customHeight="1" x14ac:dyDescent="0.35">
      <c r="A18" s="3" t="s">
        <v>359</v>
      </c>
      <c r="B18" s="31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367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  <c r="T18" s="4" t="s">
        <v>374</v>
      </c>
    </row>
    <row r="19" spans="1:20" ht="30.65" customHeight="1" x14ac:dyDescent="0.35">
      <c r="A19" s="49" t="str">
        <f>'S6 Maquette'!B19</f>
        <v xml:space="preserve">UE Competences transversales 6 </v>
      </c>
      <c r="B19" s="50" t="str">
        <f>'S6 Maquette'!C19</f>
        <v>UE</v>
      </c>
      <c r="C19" s="51">
        <f>'S6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65" customHeight="1" x14ac:dyDescent="0.35">
      <c r="A20" s="49" t="str">
        <f>'S6 Maquette'!B20</f>
        <v>Competences numeriques 3</v>
      </c>
      <c r="B20" s="50" t="str">
        <f>'S6 Maquette'!C20</f>
        <v>ECUE</v>
      </c>
      <c r="C20" s="51">
        <f>'S6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65" customHeight="1" x14ac:dyDescent="0.35">
      <c r="A21" s="49" t="str">
        <f>'S6 Maquette'!B21</f>
        <v xml:space="preserve">Competences informationnelles 3 </v>
      </c>
      <c r="B21" s="50" t="str">
        <f>'S6 Maquette'!C21</f>
        <v>ECUE</v>
      </c>
      <c r="C21" s="51">
        <f>'S6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65" customHeight="1" x14ac:dyDescent="0.35">
      <c r="A22" s="49" t="str">
        <f>'S6 Maquette'!B22</f>
        <v xml:space="preserve">Langue vivante-6 </v>
      </c>
      <c r="B22" s="50" t="str">
        <f>'S6 Maquette'!C22</f>
        <v>BLOC</v>
      </c>
      <c r="C22" s="51">
        <f>'S6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65" customHeight="1" x14ac:dyDescent="0.35">
      <c r="A23" s="49" t="str">
        <f>'S6 Maquette'!B23</f>
        <v>Min 1 Max 1</v>
      </c>
      <c r="B23" s="50" t="str">
        <f>'S6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65" customHeight="1" x14ac:dyDescent="0.35">
      <c r="A24" s="49" t="str">
        <f>'S6 Maquette'!B24</f>
        <v xml:space="preserve">Anglais 6 </v>
      </c>
      <c r="B24" s="50" t="str">
        <f>'S6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65" customHeight="1" x14ac:dyDescent="0.35">
      <c r="A25" s="49" t="str">
        <f>'S6 Maquette'!B25</f>
        <v xml:space="preserve">Espagnol 6 </v>
      </c>
      <c r="B25" s="50" t="str">
        <f>'S6 Maquette'!C25</f>
        <v>ECUE</v>
      </c>
      <c r="C25" s="51">
        <f>'S6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65" customHeight="1" x14ac:dyDescent="0.35">
      <c r="A26" s="49" t="str">
        <f>'S6 Maquette'!B26</f>
        <v xml:space="preserve">Italien 6 </v>
      </c>
      <c r="B26" s="50" t="str">
        <f>'S6 Maquette'!C26</f>
        <v>ECUE</v>
      </c>
      <c r="C26" s="51"/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65" customHeight="1" x14ac:dyDescent="0.35">
      <c r="A27" s="38" t="str">
        <f>'S6 Maquette'!B27</f>
        <v xml:space="preserve">UE fondamentale langue et littérature françaises </v>
      </c>
      <c r="B27" s="38" t="str">
        <f>'S6 Maquette'!C27</f>
        <v>UE</v>
      </c>
      <c r="C27" s="37">
        <f>'S6 Maquette'!F27</f>
        <v>0</v>
      </c>
      <c r="D27" s="7">
        <v>1</v>
      </c>
      <c r="E27" s="7"/>
      <c r="F27" s="7"/>
      <c r="G27" s="35"/>
      <c r="H27" s="35"/>
      <c r="I27" s="35" t="s">
        <v>376</v>
      </c>
      <c r="J27" s="35"/>
      <c r="K27" s="35" t="s">
        <v>10</v>
      </c>
      <c r="L27" s="35"/>
      <c r="M27" s="35">
        <v>4</v>
      </c>
      <c r="N27" s="35"/>
      <c r="O27" s="35"/>
      <c r="P27" s="35" t="s">
        <v>377</v>
      </c>
      <c r="Q27" s="35"/>
      <c r="R27" s="35"/>
      <c r="S27" s="35" t="s">
        <v>378</v>
      </c>
      <c r="T27" s="40"/>
    </row>
    <row r="28" spans="1:20" ht="30.65" customHeight="1" x14ac:dyDescent="0.35">
      <c r="A28" s="38" t="str">
        <f>'S6 Maquette'!B28</f>
        <v>littérature française 15</v>
      </c>
      <c r="B28" s="38" t="str">
        <f>'S6 Maquette'!C28</f>
        <v>ECUE</v>
      </c>
      <c r="C28" s="37">
        <f>'S6 Maquette'!F28</f>
        <v>0</v>
      </c>
      <c r="D28" s="7">
        <v>1</v>
      </c>
      <c r="E28" s="7"/>
      <c r="F28" s="7"/>
      <c r="G28" s="35"/>
      <c r="H28" s="35"/>
      <c r="I28" s="35"/>
      <c r="J28" s="35"/>
      <c r="K28" s="35" t="s">
        <v>10</v>
      </c>
      <c r="L28" s="35"/>
      <c r="M28" s="35">
        <v>2</v>
      </c>
      <c r="N28" s="35"/>
      <c r="O28" s="35"/>
      <c r="P28" s="35" t="s">
        <v>377</v>
      </c>
      <c r="Q28" s="35"/>
      <c r="R28" s="35"/>
      <c r="S28" s="35"/>
      <c r="T28" s="40"/>
    </row>
    <row r="29" spans="1:20" ht="30.65" customHeight="1" x14ac:dyDescent="0.35">
      <c r="A29" s="38" t="str">
        <f>'S6 Maquette'!B29</f>
        <v>langue française 11</v>
      </c>
      <c r="B29" s="38" t="str">
        <f>'S6 Maquette'!C29</f>
        <v>ECUE</v>
      </c>
      <c r="C29" s="37">
        <f>'S6 Maquette'!F29</f>
        <v>0</v>
      </c>
      <c r="D29" s="7">
        <v>1</v>
      </c>
      <c r="E29" s="7"/>
      <c r="F29" s="7"/>
      <c r="G29" s="35"/>
      <c r="H29" s="35"/>
      <c r="I29" s="35"/>
      <c r="J29" s="35"/>
      <c r="K29" s="35" t="s">
        <v>10</v>
      </c>
      <c r="L29" s="35"/>
      <c r="M29" s="35">
        <v>2</v>
      </c>
      <c r="N29" s="35"/>
      <c r="O29" s="35"/>
      <c r="P29" s="35" t="s">
        <v>377</v>
      </c>
      <c r="Q29" s="35"/>
      <c r="R29" s="35"/>
      <c r="S29" s="35"/>
      <c r="T29" s="40"/>
    </row>
    <row r="30" spans="1:20" ht="30.65" customHeight="1" x14ac:dyDescent="0.35">
      <c r="A30" s="38" t="str">
        <f>'S6 Maquette'!B30</f>
        <v xml:space="preserve">UE spécialisation 11 </v>
      </c>
      <c r="B30" s="38" t="str">
        <f>'S6 Maquette'!C30</f>
        <v>UE</v>
      </c>
      <c r="C30" s="37">
        <f>'S6 Maquette'!F30</f>
        <v>0</v>
      </c>
      <c r="D30" s="7">
        <v>1</v>
      </c>
      <c r="E30" s="7"/>
      <c r="F30" s="7"/>
      <c r="G30" s="35"/>
      <c r="H30" s="35"/>
      <c r="I30" s="35"/>
      <c r="J30" s="35"/>
      <c r="K30" s="35" t="s">
        <v>10</v>
      </c>
      <c r="L30" s="35"/>
      <c r="M30" s="35"/>
      <c r="N30" s="35"/>
      <c r="O30" s="35"/>
      <c r="P30" s="35"/>
      <c r="Q30" s="35"/>
      <c r="R30" s="35"/>
      <c r="S30" s="35"/>
      <c r="T30" s="40"/>
    </row>
    <row r="31" spans="1:20" ht="30.65" customHeight="1" x14ac:dyDescent="0.35">
      <c r="A31" s="38" t="str">
        <f>'S6 Maquette'!B31</f>
        <v>Min 2 Max 2</v>
      </c>
      <c r="B31" s="38" t="str">
        <f>'S6 Maquette'!C31</f>
        <v>OPTION</v>
      </c>
      <c r="C31" s="37">
        <f>'S6 Maquette'!F32</f>
        <v>0</v>
      </c>
      <c r="D31" s="7"/>
      <c r="E31" s="7"/>
      <c r="F31" s="7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40"/>
    </row>
    <row r="32" spans="1:20" ht="30.65" customHeight="1" x14ac:dyDescent="0.35">
      <c r="A32" s="38" t="str">
        <f>'S6 Maquette'!B32</f>
        <v>littératures comparées 14</v>
      </c>
      <c r="B32" s="38" t="str">
        <f>'S6 Maquette'!C32</f>
        <v>ECUE</v>
      </c>
      <c r="C32" s="37">
        <f>'S6 Maquette'!F33</f>
        <v>0</v>
      </c>
      <c r="D32" s="7">
        <v>1</v>
      </c>
      <c r="E32" s="7"/>
      <c r="F32" s="7"/>
      <c r="G32" s="35"/>
      <c r="H32" s="35"/>
      <c r="I32" s="35"/>
      <c r="J32" s="35"/>
      <c r="K32" s="35" t="s">
        <v>10</v>
      </c>
      <c r="L32" s="35"/>
      <c r="M32" s="35">
        <v>3</v>
      </c>
      <c r="N32" s="35"/>
      <c r="O32" s="35"/>
      <c r="P32" s="35" t="s">
        <v>377</v>
      </c>
      <c r="Q32" s="35"/>
      <c r="R32" s="35"/>
      <c r="S32" s="35" t="s">
        <v>379</v>
      </c>
      <c r="T32" s="40"/>
    </row>
    <row r="33" spans="1:20" ht="30.65" customHeight="1" x14ac:dyDescent="0.35">
      <c r="A33" s="38" t="str">
        <f>'S6 Maquette'!B33</f>
        <v>hiistoire littéraire 3</v>
      </c>
      <c r="B33" s="38" t="str">
        <f>'S6 Maquette'!C33</f>
        <v>ECUE</v>
      </c>
      <c r="C33" s="37">
        <f>'S6 Maquette'!F34</f>
        <v>0</v>
      </c>
      <c r="D33" s="7">
        <v>1</v>
      </c>
      <c r="E33" s="7"/>
      <c r="F33" s="7"/>
      <c r="G33" s="35"/>
      <c r="H33" s="35"/>
      <c r="I33" s="35"/>
      <c r="J33" s="35"/>
      <c r="K33" s="35" t="s">
        <v>10</v>
      </c>
      <c r="L33" s="35"/>
      <c r="M33" s="35">
        <v>3</v>
      </c>
      <c r="N33" s="35"/>
      <c r="O33" s="35"/>
      <c r="P33" s="35" t="s">
        <v>377</v>
      </c>
      <c r="Q33" s="35"/>
      <c r="R33" s="35"/>
      <c r="S33" s="35" t="s">
        <v>432</v>
      </c>
      <c r="T33" s="40"/>
    </row>
    <row r="34" spans="1:20" ht="30.65" customHeight="1" x14ac:dyDescent="0.35">
      <c r="A34" s="38" t="str">
        <f>'S6 Maquette'!B34</f>
        <v>écritures 3</v>
      </c>
      <c r="B34" s="38" t="str">
        <f>'S6 Maquette'!C34</f>
        <v>ECUE</v>
      </c>
      <c r="C34" s="37">
        <f>'S6 Maquette'!F35</f>
        <v>0</v>
      </c>
      <c r="D34" s="7">
        <v>1</v>
      </c>
      <c r="E34" s="7"/>
      <c r="F34" s="7"/>
      <c r="G34" s="35"/>
      <c r="H34" s="35"/>
      <c r="I34" s="35"/>
      <c r="J34" s="35"/>
      <c r="K34" s="35" t="s">
        <v>10</v>
      </c>
      <c r="L34" s="35"/>
      <c r="M34" s="35">
        <v>3</v>
      </c>
      <c r="N34" s="35"/>
      <c r="O34" s="35"/>
      <c r="P34" s="35" t="s">
        <v>377</v>
      </c>
      <c r="Q34" s="35"/>
      <c r="R34" s="35"/>
      <c r="S34" s="35" t="s">
        <v>379</v>
      </c>
      <c r="T34" s="40"/>
    </row>
    <row r="35" spans="1:20" ht="30.65" customHeight="1" x14ac:dyDescent="0.35">
      <c r="A35" s="38" t="str">
        <f>'S6 Maquette'!B35</f>
        <v>civilisation des mondes anciens</v>
      </c>
      <c r="B35" s="38" t="str">
        <f>'S6 Maquette'!C35</f>
        <v>ECUE</v>
      </c>
      <c r="C35" s="37">
        <f>'S6 Maquette'!F36</f>
        <v>0</v>
      </c>
      <c r="D35" s="7">
        <v>1</v>
      </c>
      <c r="E35" s="7"/>
      <c r="F35" s="7"/>
      <c r="G35" s="35"/>
      <c r="H35" s="35"/>
      <c r="I35" s="35"/>
      <c r="J35" s="35"/>
      <c r="K35" s="35" t="s">
        <v>10</v>
      </c>
      <c r="L35" s="35"/>
      <c r="M35" s="35"/>
      <c r="N35" s="35"/>
      <c r="O35" s="35"/>
      <c r="P35" s="35"/>
      <c r="Q35" s="35"/>
      <c r="R35" s="35"/>
      <c r="S35" s="35"/>
      <c r="T35" s="40"/>
    </row>
    <row r="36" spans="1:20" ht="30.65" customHeight="1" x14ac:dyDescent="0.35">
      <c r="A36" s="38" t="str">
        <f>'S6 Maquette'!B36</f>
        <v>Min 1 Max 1</v>
      </c>
      <c r="B36" s="38" t="str">
        <f>'S6 Maquette'!C36</f>
        <v>OPTION</v>
      </c>
      <c r="C36" s="37">
        <f>'S6 Maquette'!F37</f>
        <v>0</v>
      </c>
      <c r="D36" s="7">
        <v>1</v>
      </c>
      <c r="E36" s="7"/>
      <c r="F36" s="7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40"/>
    </row>
    <row r="37" spans="1:20" ht="30.65" customHeight="1" x14ac:dyDescent="0.35">
      <c r="A37" s="38" t="str">
        <f>'S6 Maquette'!B37</f>
        <v>mondes anciens 6</v>
      </c>
      <c r="B37" s="38" t="str">
        <f>'S6 Maquette'!C37</f>
        <v>ECUE</v>
      </c>
      <c r="C37" s="37">
        <f>'S6 Maquette'!F38</f>
        <v>0</v>
      </c>
      <c r="D37" s="7">
        <v>1</v>
      </c>
      <c r="E37" s="7"/>
      <c r="F37" s="7"/>
      <c r="G37" s="35"/>
      <c r="H37" s="35"/>
      <c r="I37" s="35"/>
      <c r="J37" s="35"/>
      <c r="K37" s="35" t="s">
        <v>10</v>
      </c>
      <c r="L37" s="35"/>
      <c r="M37" s="97"/>
      <c r="N37" s="97"/>
      <c r="O37" s="97"/>
      <c r="P37" s="97"/>
      <c r="Q37" s="97"/>
      <c r="R37" s="97"/>
      <c r="S37" s="97"/>
      <c r="T37" s="40" t="s">
        <v>433</v>
      </c>
    </row>
    <row r="38" spans="1:20" ht="30.65" customHeight="1" x14ac:dyDescent="0.35">
      <c r="A38" s="38" t="str">
        <f>'S6 Maquette'!B38</f>
        <v>mondes anciens 7</v>
      </c>
      <c r="B38" s="38" t="str">
        <f>'S6 Maquette'!C38</f>
        <v>ECUE</v>
      </c>
      <c r="C38" s="37">
        <f>'S6 Maquette'!F39</f>
        <v>0</v>
      </c>
      <c r="D38" s="7">
        <v>1</v>
      </c>
      <c r="E38" s="7"/>
      <c r="F38" s="7"/>
      <c r="G38" s="35"/>
      <c r="H38" s="35"/>
      <c r="I38" s="35"/>
      <c r="J38" s="35"/>
      <c r="K38" s="35" t="s">
        <v>10</v>
      </c>
      <c r="L38" s="35"/>
      <c r="M38" s="97"/>
      <c r="N38" s="97"/>
      <c r="O38" s="97"/>
      <c r="P38" s="97"/>
      <c r="Q38" s="97"/>
      <c r="R38" s="97"/>
      <c r="S38" s="97"/>
      <c r="T38" s="40" t="s">
        <v>433</v>
      </c>
    </row>
    <row r="39" spans="1:20" ht="30.65" customHeight="1" x14ac:dyDescent="0.35">
      <c r="A39" s="38" t="str">
        <f>'S6 Maquette'!B39</f>
        <v>mondes anciens 8</v>
      </c>
      <c r="B39" s="38" t="str">
        <f>'S6 Maquette'!C39</f>
        <v>ECUE</v>
      </c>
      <c r="C39" s="37">
        <f>'S6 Maquette'!F40</f>
        <v>0</v>
      </c>
      <c r="D39" s="7">
        <v>1</v>
      </c>
      <c r="E39" s="7"/>
      <c r="F39" s="7"/>
      <c r="G39" s="35"/>
      <c r="H39" s="35"/>
      <c r="I39" s="35"/>
      <c r="J39" s="35"/>
      <c r="K39" s="35" t="s">
        <v>10</v>
      </c>
      <c r="L39" s="35"/>
      <c r="M39" s="97"/>
      <c r="N39" s="97"/>
      <c r="O39" s="97"/>
      <c r="P39" s="97"/>
      <c r="Q39" s="97"/>
      <c r="R39" s="97"/>
      <c r="S39" s="97"/>
      <c r="T39" s="40" t="s">
        <v>433</v>
      </c>
    </row>
    <row r="40" spans="1:20" ht="30.65" customHeight="1" x14ac:dyDescent="0.35">
      <c r="A40" s="38" t="str">
        <f>'S6 Maquette'!B40</f>
        <v>mondes anciens 9</v>
      </c>
      <c r="B40" s="38" t="str">
        <f>'S6 Maquette'!C40</f>
        <v>ECUE</v>
      </c>
      <c r="C40" s="37">
        <f>'S6 Maquette'!F41</f>
        <v>0</v>
      </c>
      <c r="D40" s="7">
        <v>1</v>
      </c>
      <c r="E40" s="7"/>
      <c r="F40" s="7"/>
      <c r="G40" s="35"/>
      <c r="H40" s="35"/>
      <c r="I40" s="35"/>
      <c r="J40" s="35"/>
      <c r="K40" s="35" t="s">
        <v>10</v>
      </c>
      <c r="L40" s="35"/>
      <c r="M40" s="97"/>
      <c r="N40" s="97"/>
      <c r="O40" s="97"/>
      <c r="P40" s="97"/>
      <c r="Q40" s="97"/>
      <c r="R40" s="97"/>
      <c r="S40" s="97"/>
      <c r="T40" s="40" t="s">
        <v>433</v>
      </c>
    </row>
    <row r="41" spans="1:20" ht="30.65" customHeight="1" x14ac:dyDescent="0.35">
      <c r="A41" s="38" t="str">
        <f>'S6 Maquette'!B41</f>
        <v>mondes anciens 10</v>
      </c>
      <c r="B41" s="38" t="str">
        <f>'S6 Maquette'!C41</f>
        <v>ECUE</v>
      </c>
      <c r="C41" s="37">
        <f>'S6 Maquette'!F42</f>
        <v>0</v>
      </c>
      <c r="D41" s="7">
        <v>1</v>
      </c>
      <c r="E41" s="7"/>
      <c r="F41" s="7"/>
      <c r="G41" s="35"/>
      <c r="H41" s="35"/>
      <c r="I41" s="35"/>
      <c r="J41" s="35"/>
      <c r="K41" s="35" t="s">
        <v>10</v>
      </c>
      <c r="L41" s="35"/>
      <c r="M41" s="97"/>
      <c r="N41" s="97"/>
      <c r="O41" s="97"/>
      <c r="P41" s="97"/>
      <c r="Q41" s="97"/>
      <c r="R41" s="97"/>
      <c r="S41" s="97"/>
      <c r="T41" s="40" t="s">
        <v>433</v>
      </c>
    </row>
    <row r="42" spans="1:20" ht="30.65" customHeight="1" x14ac:dyDescent="0.35">
      <c r="A42" s="38" t="str">
        <f>'S6 Maquette'!B42</f>
        <v>L'épopée romaine (langue et civilisation latines)</v>
      </c>
      <c r="B42" s="38" t="str">
        <f>'S6 Maquette'!C42</f>
        <v>ECUE</v>
      </c>
      <c r="C42" s="37">
        <f>'S6 Maquette'!F43</f>
        <v>0</v>
      </c>
      <c r="D42" s="7">
        <v>1</v>
      </c>
      <c r="E42" s="7"/>
      <c r="F42" s="7"/>
      <c r="G42" s="35"/>
      <c r="H42" s="35"/>
      <c r="I42" s="35"/>
      <c r="J42" s="35"/>
      <c r="K42" s="35" t="s">
        <v>10</v>
      </c>
      <c r="L42" s="35"/>
      <c r="M42" s="35"/>
      <c r="N42" s="35"/>
      <c r="O42" s="35"/>
      <c r="P42" s="35"/>
      <c r="Q42" s="35"/>
      <c r="R42" s="35"/>
      <c r="S42" s="35"/>
      <c r="T42" s="40"/>
    </row>
    <row r="43" spans="1:20" ht="30.65" customHeight="1" x14ac:dyDescent="0.35">
      <c r="A43" s="38" t="str">
        <f>'S6 Maquette'!B43</f>
        <v>Min 1 Max 1</v>
      </c>
      <c r="B43" s="38" t="str">
        <f>'S6 Maquette'!C43</f>
        <v>OPTION</v>
      </c>
      <c r="C43" s="37">
        <f>'S6 Maquette'!F44</f>
        <v>0</v>
      </c>
      <c r="D43" s="7"/>
      <c r="E43" s="7"/>
      <c r="F43" s="7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40"/>
    </row>
    <row r="44" spans="1:20" ht="30.65" customHeight="1" x14ac:dyDescent="0.35">
      <c r="A44" s="38" t="str">
        <f>'S6 Maquette'!B44</f>
        <v>latin niveau 1bis</v>
      </c>
      <c r="B44" s="38" t="str">
        <f>'S6 Maquette'!C44</f>
        <v>ECUE</v>
      </c>
      <c r="C44" s="37">
        <f>'S6 Maquette'!F45</f>
        <v>0</v>
      </c>
      <c r="D44" s="7">
        <v>1</v>
      </c>
      <c r="E44" s="7"/>
      <c r="F44" s="7"/>
      <c r="G44" s="35"/>
      <c r="H44" s="35"/>
      <c r="I44" s="35"/>
      <c r="J44" s="35"/>
      <c r="K44" s="35" t="s">
        <v>10</v>
      </c>
      <c r="L44" s="35"/>
      <c r="M44" s="97"/>
      <c r="N44" s="97"/>
      <c r="O44" s="97"/>
      <c r="P44" s="97"/>
      <c r="Q44" s="97"/>
      <c r="R44" s="97"/>
      <c r="S44" s="97"/>
      <c r="T44" s="40" t="s">
        <v>433</v>
      </c>
    </row>
    <row r="45" spans="1:20" ht="30.65" customHeight="1" x14ac:dyDescent="0.35">
      <c r="A45" s="38" t="str">
        <f>'S6 Maquette'!B45</f>
        <v>latin niveau 2</v>
      </c>
      <c r="B45" s="38" t="str">
        <f>'S6 Maquette'!C45</f>
        <v>ECUE</v>
      </c>
      <c r="C45" s="37">
        <f>'S6 Maquette'!F46</f>
        <v>0</v>
      </c>
      <c r="D45" s="7">
        <v>1</v>
      </c>
      <c r="E45" s="7"/>
      <c r="F45" s="7"/>
      <c r="G45" s="35"/>
      <c r="H45" s="35"/>
      <c r="I45" s="35"/>
      <c r="J45" s="35"/>
      <c r="K45" s="35" t="s">
        <v>10</v>
      </c>
      <c r="L45" s="35"/>
      <c r="M45" s="97"/>
      <c r="N45" s="97"/>
      <c r="O45" s="97"/>
      <c r="P45" s="97"/>
      <c r="Q45" s="97"/>
      <c r="R45" s="97"/>
      <c r="S45" s="97"/>
      <c r="T45" s="40" t="s">
        <v>433</v>
      </c>
    </row>
    <row r="46" spans="1:20" ht="30.65" customHeight="1" x14ac:dyDescent="0.35">
      <c r="A46" s="38" t="str">
        <f>'S6 Maquette'!B46</f>
        <v>latin niveau 4</v>
      </c>
      <c r="B46" s="38" t="str">
        <f>'S6 Maquette'!C46</f>
        <v>ECUE</v>
      </c>
      <c r="C46" s="37">
        <f>'S6 Maquette'!F47</f>
        <v>0</v>
      </c>
      <c r="D46" s="7">
        <v>1</v>
      </c>
      <c r="E46" s="7"/>
      <c r="F46" s="7"/>
      <c r="G46" s="35"/>
      <c r="H46" s="35"/>
      <c r="I46" s="35"/>
      <c r="J46" s="35"/>
      <c r="K46" s="35" t="s">
        <v>10</v>
      </c>
      <c r="L46" s="35"/>
      <c r="M46" s="97"/>
      <c r="N46" s="97"/>
      <c r="O46" s="97"/>
      <c r="P46" s="97"/>
      <c r="Q46" s="97"/>
      <c r="R46" s="97"/>
      <c r="S46" s="97"/>
      <c r="T46" s="40" t="s">
        <v>434</v>
      </c>
    </row>
    <row r="47" spans="1:20" ht="30.65" customHeight="1" x14ac:dyDescent="0.35">
      <c r="A47" s="38" t="str">
        <f>'S6 Maquette'!B47</f>
        <v>latin niveau 6</v>
      </c>
      <c r="B47" s="38" t="str">
        <f>'S6 Maquette'!C47</f>
        <v>ECUE</v>
      </c>
      <c r="C47" s="37">
        <f>'S6 Maquette'!F48</f>
        <v>0</v>
      </c>
      <c r="D47" s="7">
        <v>1</v>
      </c>
      <c r="E47" s="7"/>
      <c r="F47" s="7"/>
      <c r="G47" s="35"/>
      <c r="H47" s="35"/>
      <c r="I47" s="35"/>
      <c r="J47" s="35"/>
      <c r="K47" s="35" t="s">
        <v>10</v>
      </c>
      <c r="L47" s="35"/>
      <c r="M47" s="35">
        <v>3</v>
      </c>
      <c r="N47" s="35"/>
      <c r="O47" s="35"/>
      <c r="P47" s="35" t="s">
        <v>377</v>
      </c>
      <c r="Q47" s="35"/>
      <c r="R47" s="35"/>
      <c r="S47" s="35" t="s">
        <v>435</v>
      </c>
      <c r="T47" s="40"/>
    </row>
    <row r="48" spans="1:20" ht="30.65" customHeight="1" x14ac:dyDescent="0.35">
      <c r="A48" s="38" t="str">
        <f>'S6 Maquette'!B48</f>
        <v>L'aventure grecque (langue et civilisation grecques)</v>
      </c>
      <c r="B48" s="38" t="str">
        <f>'S6 Maquette'!C48</f>
        <v>ECUE</v>
      </c>
      <c r="C48" s="37">
        <f>'S6 Maquette'!F49</f>
        <v>0</v>
      </c>
      <c r="D48" s="7">
        <v>1</v>
      </c>
      <c r="E48" s="7"/>
      <c r="F48" s="7"/>
      <c r="G48" s="35"/>
      <c r="H48" s="35"/>
      <c r="I48" s="35"/>
      <c r="J48" s="35"/>
      <c r="K48" s="35" t="s">
        <v>10</v>
      </c>
      <c r="L48" s="35"/>
      <c r="M48" s="35"/>
      <c r="N48" s="35"/>
      <c r="O48" s="35"/>
      <c r="P48" s="35"/>
      <c r="Q48" s="35"/>
      <c r="R48" s="35"/>
      <c r="S48" s="35"/>
      <c r="T48" s="40"/>
    </row>
    <row r="49" spans="1:20" ht="30.65" customHeight="1" x14ac:dyDescent="0.35">
      <c r="A49" s="38" t="str">
        <f>'S6 Maquette'!B49</f>
        <v>Min 1 Max 1</v>
      </c>
      <c r="B49" s="38" t="str">
        <f>'S6 Maquette'!C49</f>
        <v>OPTION</v>
      </c>
      <c r="C49" s="37">
        <f>'S6 Maquette'!F50</f>
        <v>0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40"/>
    </row>
    <row r="50" spans="1:20" ht="30.65" customHeight="1" x14ac:dyDescent="0.35">
      <c r="A50" s="38" t="str">
        <f>'S6 Maquette'!B50</f>
        <v>grec niveau 1bis</v>
      </c>
      <c r="B50" s="38" t="str">
        <f>'S6 Maquette'!C50</f>
        <v>ECUE</v>
      </c>
      <c r="C50" s="37">
        <f>'S6 Maquette'!F51</f>
        <v>0</v>
      </c>
      <c r="D50" s="35">
        <v>1</v>
      </c>
      <c r="E50" s="97"/>
      <c r="F50" s="97"/>
      <c r="G50" s="97"/>
      <c r="H50" s="97"/>
      <c r="I50" s="97"/>
      <c r="J50" s="97"/>
      <c r="K50" s="97" t="s">
        <v>10</v>
      </c>
      <c r="L50" s="97"/>
      <c r="M50" s="97"/>
      <c r="N50" s="97"/>
      <c r="O50" s="97"/>
      <c r="P50" s="97"/>
      <c r="Q50" s="97"/>
      <c r="R50" s="97"/>
      <c r="S50" s="97"/>
      <c r="T50" s="40" t="s">
        <v>433</v>
      </c>
    </row>
    <row r="51" spans="1:20" ht="30.65" customHeight="1" x14ac:dyDescent="0.35">
      <c r="A51" s="38" t="str">
        <f>'S6 Maquette'!B51</f>
        <v>grec niveau 2</v>
      </c>
      <c r="B51" s="38" t="str">
        <f>'S6 Maquette'!C51</f>
        <v>ECUE</v>
      </c>
      <c r="C51" s="37">
        <f>'S6 Maquette'!F52</f>
        <v>0</v>
      </c>
      <c r="D51" s="35">
        <v>1</v>
      </c>
      <c r="E51" s="97"/>
      <c r="F51" s="97"/>
      <c r="G51" s="97"/>
      <c r="H51" s="97"/>
      <c r="I51" s="97"/>
      <c r="J51" s="97"/>
      <c r="K51" s="97" t="s">
        <v>10</v>
      </c>
      <c r="L51" s="97"/>
      <c r="M51" s="97"/>
      <c r="N51" s="97"/>
      <c r="O51" s="97"/>
      <c r="P51" s="97"/>
      <c r="Q51" s="97"/>
      <c r="R51" s="97"/>
      <c r="S51" s="97"/>
      <c r="T51" s="40" t="s">
        <v>433</v>
      </c>
    </row>
    <row r="52" spans="1:20" ht="30.65" customHeight="1" x14ac:dyDescent="0.35">
      <c r="A52" s="38" t="str">
        <f>'S6 Maquette'!B52</f>
        <v>grec niveau 4</v>
      </c>
      <c r="B52" s="38" t="str">
        <f>'S6 Maquette'!C52</f>
        <v>ECUE</v>
      </c>
      <c r="C52" s="37">
        <f>'S6 Maquette'!F53</f>
        <v>0</v>
      </c>
      <c r="D52" s="35">
        <v>1</v>
      </c>
      <c r="E52" s="97"/>
      <c r="F52" s="97"/>
      <c r="G52" s="97"/>
      <c r="H52" s="97"/>
      <c r="I52" s="97"/>
      <c r="J52" s="97"/>
      <c r="K52" s="97" t="s">
        <v>10</v>
      </c>
      <c r="L52" s="97"/>
      <c r="M52" s="97"/>
      <c r="N52" s="97"/>
      <c r="O52" s="97"/>
      <c r="P52" s="97"/>
      <c r="Q52" s="97"/>
      <c r="R52" s="97"/>
      <c r="S52" s="97"/>
      <c r="T52" s="40" t="s">
        <v>434</v>
      </c>
    </row>
    <row r="53" spans="1:20" ht="30.65" customHeight="1" x14ac:dyDescent="0.35">
      <c r="A53" s="38" t="str">
        <f>'S6 Maquette'!B53</f>
        <v>grec niveau 6</v>
      </c>
      <c r="B53" s="38" t="str">
        <f>'S6 Maquette'!C53</f>
        <v>ECUE</v>
      </c>
      <c r="C53" s="37">
        <f>'S6 Maquette'!F56</f>
        <v>0</v>
      </c>
      <c r="D53" s="35">
        <v>1</v>
      </c>
      <c r="E53" s="35"/>
      <c r="F53" s="35"/>
      <c r="G53" s="35"/>
      <c r="H53" s="35"/>
      <c r="I53" s="35"/>
      <c r="J53" s="35"/>
      <c r="K53" s="35" t="s">
        <v>10</v>
      </c>
      <c r="L53" s="35"/>
      <c r="M53" s="35">
        <v>3</v>
      </c>
      <c r="N53" s="35"/>
      <c r="O53" s="35"/>
      <c r="P53" s="35" t="s">
        <v>377</v>
      </c>
      <c r="Q53" s="35"/>
      <c r="R53" s="35"/>
      <c r="S53" s="35" t="s">
        <v>435</v>
      </c>
      <c r="T53" s="40"/>
    </row>
    <row r="54" spans="1:20" ht="30.65" customHeight="1" x14ac:dyDescent="0.35">
      <c r="A54" s="38" t="str">
        <f>'S6 Maquette'!B54</f>
        <v>PRÉCAPES littérature</v>
      </c>
      <c r="B54" s="38" t="str">
        <f>'S6 Maquette'!C54</f>
        <v>ECUE</v>
      </c>
      <c r="C54" s="37">
        <f>'S6 Maquette'!F58</f>
        <v>0</v>
      </c>
      <c r="D54" s="35">
        <v>1</v>
      </c>
      <c r="E54" s="35"/>
      <c r="F54" s="35"/>
      <c r="G54" s="35"/>
      <c r="H54" s="35"/>
      <c r="I54" s="35"/>
      <c r="J54" s="35"/>
      <c r="K54" s="35" t="s">
        <v>10</v>
      </c>
      <c r="L54" s="35"/>
      <c r="M54" s="35">
        <v>2</v>
      </c>
      <c r="N54" s="35"/>
      <c r="O54" s="35"/>
      <c r="P54" s="35" t="s">
        <v>377</v>
      </c>
      <c r="Q54" s="35"/>
      <c r="R54" s="35"/>
      <c r="S54" s="7" t="s">
        <v>380</v>
      </c>
      <c r="T54" s="40"/>
    </row>
    <row r="55" spans="1:20" ht="30.65" customHeight="1" x14ac:dyDescent="0.35">
      <c r="A55" s="38" t="str">
        <f>'S6 Maquette'!B55</f>
        <v>PRÉCAPES langue</v>
      </c>
      <c r="B55" s="38" t="str">
        <f>'S6 Maquette'!C55</f>
        <v>ECUE</v>
      </c>
      <c r="C55" s="37">
        <f>'S6 Maquette'!F59</f>
        <v>0</v>
      </c>
      <c r="D55" s="35">
        <v>1</v>
      </c>
      <c r="E55" s="35"/>
      <c r="F55" s="35"/>
      <c r="G55" s="35"/>
      <c r="H55" s="35"/>
      <c r="I55" s="35"/>
      <c r="J55" s="35"/>
      <c r="K55" s="35" t="s">
        <v>10</v>
      </c>
      <c r="L55" s="35"/>
      <c r="M55" s="100">
        <v>3</v>
      </c>
      <c r="N55" s="35"/>
      <c r="O55" s="35"/>
      <c r="P55" s="35" t="s">
        <v>377</v>
      </c>
      <c r="Q55" s="35"/>
      <c r="R55" s="35"/>
      <c r="S55" s="35" t="s">
        <v>386</v>
      </c>
      <c r="T55" s="40"/>
    </row>
    <row r="56" spans="1:20" ht="30.65" customHeight="1" x14ac:dyDescent="0.35">
      <c r="A56" s="38" t="str">
        <f>'S6 Maquette'!B56</f>
        <v xml:space="preserve">UE spécialisation 12 </v>
      </c>
      <c r="B56" s="38" t="str">
        <f>'S6 Maquette'!C56</f>
        <v>UE</v>
      </c>
      <c r="C56" s="37">
        <f>'S6 Maquette'!F60</f>
        <v>0</v>
      </c>
      <c r="D56" s="35">
        <v>1</v>
      </c>
      <c r="E56" s="35"/>
      <c r="F56" s="35"/>
      <c r="G56" s="35"/>
      <c r="H56" s="35"/>
      <c r="I56" s="35"/>
      <c r="J56" s="35"/>
      <c r="K56" s="35" t="s">
        <v>10</v>
      </c>
      <c r="L56" s="35"/>
      <c r="M56" s="35"/>
      <c r="N56" s="35"/>
      <c r="O56" s="35"/>
      <c r="P56" s="35"/>
      <c r="Q56" s="35"/>
      <c r="R56" s="35"/>
      <c r="S56" s="35"/>
      <c r="T56" s="40" t="s">
        <v>436</v>
      </c>
    </row>
    <row r="57" spans="1:20" ht="30.65" customHeight="1" x14ac:dyDescent="0.35">
      <c r="A57" s="38" t="str">
        <f>'S6 Maquette'!B57</f>
        <v>Min 2 Max 2</v>
      </c>
      <c r="B57" s="38" t="str">
        <f>'S6 Maquette'!C57</f>
        <v>OPTION</v>
      </c>
      <c r="C57" s="37">
        <f>'S6 Maquette'!F61</f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40"/>
    </row>
    <row r="58" spans="1:20" ht="30.65" customHeight="1" x14ac:dyDescent="0.35">
      <c r="A58" s="38" t="str">
        <f>'S6 Maquette'!B58</f>
        <v>littératures comparées 14</v>
      </c>
      <c r="B58" s="38" t="str">
        <f>'S6 Maquette'!C58</f>
        <v>ECUE</v>
      </c>
      <c r="C58" s="37">
        <f>'S6 Maquette'!F62</f>
        <v>0</v>
      </c>
      <c r="D58" s="35">
        <v>1</v>
      </c>
      <c r="E58" s="35"/>
      <c r="F58" s="35"/>
      <c r="G58" s="35"/>
      <c r="H58" s="35"/>
      <c r="I58" s="35"/>
      <c r="J58" s="35"/>
      <c r="K58" s="35" t="s">
        <v>10</v>
      </c>
      <c r="L58" s="35"/>
      <c r="M58" s="97"/>
      <c r="N58" s="97"/>
      <c r="O58" s="97"/>
      <c r="P58" s="97"/>
      <c r="Q58" s="97"/>
      <c r="R58" s="97"/>
      <c r="S58" s="97"/>
      <c r="T58" s="40"/>
    </row>
    <row r="59" spans="1:20" ht="30.65" customHeight="1" x14ac:dyDescent="0.35">
      <c r="A59" s="38" t="str">
        <f>'S6 Maquette'!B59</f>
        <v>histoire littéraire 3</v>
      </c>
      <c r="B59" s="38" t="str">
        <f>'S6 Maquette'!C59</f>
        <v>ECUE</v>
      </c>
      <c r="C59" s="37">
        <f>'S6 Maquette'!F63</f>
        <v>0</v>
      </c>
      <c r="D59" s="35">
        <v>1</v>
      </c>
      <c r="E59" s="35"/>
      <c r="F59" s="35"/>
      <c r="G59" s="35"/>
      <c r="H59" s="35"/>
      <c r="I59" s="35"/>
      <c r="J59" s="35"/>
      <c r="K59" s="35" t="s">
        <v>10</v>
      </c>
      <c r="L59" s="35"/>
      <c r="M59" s="97"/>
      <c r="N59" s="97"/>
      <c r="O59" s="97"/>
      <c r="P59" s="97"/>
      <c r="Q59" s="97"/>
      <c r="R59" s="97"/>
      <c r="S59" s="97"/>
      <c r="T59" s="40"/>
    </row>
    <row r="60" spans="1:20" ht="30.65" customHeight="1" x14ac:dyDescent="0.35">
      <c r="A60" s="38" t="str">
        <f>'S6 Maquette'!B60</f>
        <v>écritures 3</v>
      </c>
      <c r="B60" s="38" t="str">
        <f>'S6 Maquette'!C60</f>
        <v>ECUE</v>
      </c>
      <c r="C60" s="37">
        <f>'S6 Maquette'!F64</f>
        <v>0</v>
      </c>
      <c r="D60" s="35">
        <v>1</v>
      </c>
      <c r="E60" s="35"/>
      <c r="F60" s="35"/>
      <c r="G60" s="35"/>
      <c r="H60" s="35"/>
      <c r="I60" s="35"/>
      <c r="J60" s="35"/>
      <c r="K60" s="35" t="s">
        <v>10</v>
      </c>
      <c r="L60" s="35"/>
      <c r="M60" s="97"/>
      <c r="N60" s="97"/>
      <c r="O60" s="97"/>
      <c r="P60" s="97"/>
      <c r="Q60" s="97"/>
      <c r="R60" s="97"/>
      <c r="S60" s="97"/>
      <c r="T60" s="40"/>
    </row>
    <row r="61" spans="1:20" ht="30.65" customHeight="1" x14ac:dyDescent="0.35">
      <c r="A61" s="38" t="str">
        <f>'S6 Maquette'!B61</f>
        <v>civilisation des mondes anciens</v>
      </c>
      <c r="B61" s="38" t="str">
        <f>'S6 Maquette'!C61</f>
        <v>ECUE</v>
      </c>
      <c r="C61" s="37">
        <f>'S6 Maquette'!F65</f>
        <v>0</v>
      </c>
      <c r="D61" s="35">
        <v>1</v>
      </c>
      <c r="E61" s="35"/>
      <c r="F61" s="35"/>
      <c r="G61" s="35"/>
      <c r="H61" s="35"/>
      <c r="I61" s="35"/>
      <c r="J61" s="35"/>
      <c r="K61" s="35" t="s">
        <v>10</v>
      </c>
      <c r="L61" s="35"/>
      <c r="M61" s="97"/>
      <c r="N61" s="97"/>
      <c r="O61" s="97"/>
      <c r="P61" s="97"/>
      <c r="Q61" s="97"/>
      <c r="R61" s="97"/>
      <c r="S61" s="97"/>
      <c r="T61" s="40"/>
    </row>
    <row r="62" spans="1:20" ht="30.65" customHeight="1" x14ac:dyDescent="0.35">
      <c r="A62" s="38" t="str">
        <f>'S6 Maquette'!B62</f>
        <v>Min 1 Max 1</v>
      </c>
      <c r="B62" s="38" t="str">
        <f>'S6 Maquette'!C62</f>
        <v>OPTION</v>
      </c>
      <c r="C62" s="37">
        <f>'S6 Maquette'!F66</f>
        <v>0</v>
      </c>
      <c r="D62" s="35"/>
      <c r="E62" s="35"/>
      <c r="F62" s="35"/>
      <c r="G62" s="35"/>
      <c r="H62" s="35"/>
      <c r="I62" s="35"/>
      <c r="J62" s="35"/>
      <c r="K62" s="35"/>
      <c r="L62" s="35"/>
      <c r="M62" s="97"/>
      <c r="N62" s="97"/>
      <c r="O62" s="97"/>
      <c r="P62" s="97"/>
      <c r="Q62" s="97"/>
      <c r="R62" s="97"/>
      <c r="S62" s="97"/>
      <c r="T62" s="40"/>
    </row>
    <row r="63" spans="1:20" ht="30.65" customHeight="1" x14ac:dyDescent="0.35">
      <c r="A63" s="38" t="str">
        <f>'S6 Maquette'!B63</f>
        <v>mondes anciens 6</v>
      </c>
      <c r="B63" s="38" t="str">
        <f>'S6 Maquette'!C63</f>
        <v>ECUE</v>
      </c>
      <c r="C63" s="37">
        <f>'S6 Maquette'!F67</f>
        <v>0</v>
      </c>
      <c r="D63" s="35">
        <v>1</v>
      </c>
      <c r="E63" s="35"/>
      <c r="F63" s="35"/>
      <c r="G63" s="35"/>
      <c r="H63" s="35"/>
      <c r="I63" s="35"/>
      <c r="J63" s="35"/>
      <c r="K63" s="35" t="s">
        <v>10</v>
      </c>
      <c r="L63" s="35"/>
      <c r="M63" s="97"/>
      <c r="N63" s="97"/>
      <c r="O63" s="97"/>
      <c r="P63" s="97"/>
      <c r="Q63" s="97"/>
      <c r="R63" s="97"/>
      <c r="S63" s="97"/>
      <c r="T63" s="40"/>
    </row>
    <row r="64" spans="1:20" ht="30.65" customHeight="1" x14ac:dyDescent="0.35">
      <c r="A64" s="38" t="str">
        <f>'S6 Maquette'!B64</f>
        <v>mondes anciens 7</v>
      </c>
      <c r="B64" s="38" t="str">
        <f>'S6 Maquette'!C64</f>
        <v>ECUE</v>
      </c>
      <c r="C64" s="37">
        <f>'S6 Maquette'!F68</f>
        <v>0</v>
      </c>
      <c r="D64" s="35">
        <v>1</v>
      </c>
      <c r="E64" s="35"/>
      <c r="F64" s="35"/>
      <c r="G64" s="35"/>
      <c r="H64" s="35"/>
      <c r="I64" s="35"/>
      <c r="J64" s="35"/>
      <c r="K64" s="35" t="s">
        <v>10</v>
      </c>
      <c r="L64" s="35"/>
      <c r="M64" s="97"/>
      <c r="N64" s="97"/>
      <c r="O64" s="97"/>
      <c r="P64" s="97"/>
      <c r="Q64" s="97"/>
      <c r="R64" s="97"/>
      <c r="S64" s="97"/>
      <c r="T64" s="40"/>
    </row>
    <row r="65" spans="1:20" ht="30.65" customHeight="1" x14ac:dyDescent="0.35">
      <c r="A65" s="38" t="str">
        <f>'S6 Maquette'!B65</f>
        <v>mondes anciens 8</v>
      </c>
      <c r="B65" s="38" t="str">
        <f>'S6 Maquette'!C65</f>
        <v>ECUE</v>
      </c>
      <c r="C65" s="37">
        <f>'S6 Maquette'!F69</f>
        <v>0</v>
      </c>
      <c r="D65" s="35">
        <v>1</v>
      </c>
      <c r="E65" s="35"/>
      <c r="F65" s="35"/>
      <c r="G65" s="35"/>
      <c r="H65" s="35"/>
      <c r="I65" s="35"/>
      <c r="J65" s="35"/>
      <c r="K65" s="35" t="s">
        <v>10</v>
      </c>
      <c r="L65" s="35"/>
      <c r="M65" s="97"/>
      <c r="N65" s="97"/>
      <c r="O65" s="97"/>
      <c r="P65" s="97"/>
      <c r="Q65" s="97"/>
      <c r="R65" s="97"/>
      <c r="S65" s="97"/>
      <c r="T65" s="40"/>
    </row>
    <row r="66" spans="1:20" ht="30.65" customHeight="1" x14ac:dyDescent="0.35">
      <c r="A66" s="38" t="str">
        <f>'S6 Maquette'!B66</f>
        <v>mondes anciens 9</v>
      </c>
      <c r="B66" s="38" t="str">
        <f>'S6 Maquette'!C66</f>
        <v>ECUE</v>
      </c>
      <c r="C66" s="37">
        <f>'S6 Maquette'!F70</f>
        <v>0</v>
      </c>
      <c r="D66" s="35">
        <v>1</v>
      </c>
      <c r="E66" s="35"/>
      <c r="F66" s="35"/>
      <c r="G66" s="35"/>
      <c r="H66" s="35"/>
      <c r="I66" s="35"/>
      <c r="J66" s="35"/>
      <c r="K66" s="35" t="s">
        <v>10</v>
      </c>
      <c r="L66" s="35"/>
      <c r="M66" s="97"/>
      <c r="N66" s="97"/>
      <c r="O66" s="97"/>
      <c r="P66" s="97"/>
      <c r="Q66" s="97"/>
      <c r="R66" s="97"/>
      <c r="S66" s="97"/>
      <c r="T66" s="40"/>
    </row>
    <row r="67" spans="1:20" ht="30.65" customHeight="1" x14ac:dyDescent="0.35">
      <c r="A67" s="38" t="str">
        <f>'S6 Maquette'!B67</f>
        <v>mondes anciens 10</v>
      </c>
      <c r="B67" s="38" t="str">
        <f>'S6 Maquette'!C67</f>
        <v>ECUE</v>
      </c>
      <c r="C67" s="37">
        <f>'S6 Maquette'!F71</f>
        <v>0</v>
      </c>
      <c r="D67" s="35">
        <v>1</v>
      </c>
      <c r="E67" s="35"/>
      <c r="F67" s="35"/>
      <c r="G67" s="35"/>
      <c r="H67" s="35"/>
      <c r="I67" s="35"/>
      <c r="J67" s="35"/>
      <c r="K67" s="35" t="s">
        <v>10</v>
      </c>
      <c r="L67" s="35"/>
      <c r="M67" s="97"/>
      <c r="N67" s="97"/>
      <c r="O67" s="97"/>
      <c r="P67" s="97"/>
      <c r="Q67" s="97"/>
      <c r="R67" s="97"/>
      <c r="S67" s="97"/>
      <c r="T67" s="40"/>
    </row>
    <row r="68" spans="1:20" ht="30.65" customHeight="1" x14ac:dyDescent="0.35">
      <c r="A68" s="38" t="str">
        <f>'S6 Maquette'!B68</f>
        <v>l'épopée romaine (langue et civilisation latines)</v>
      </c>
      <c r="B68" s="38" t="str">
        <f>'S6 Maquette'!C68</f>
        <v>ECUE</v>
      </c>
      <c r="C68" s="37">
        <f>'S6 Maquette'!F72</f>
        <v>0</v>
      </c>
      <c r="D68" s="35">
        <v>1</v>
      </c>
      <c r="E68" s="35"/>
      <c r="F68" s="35"/>
      <c r="G68" s="35"/>
      <c r="H68" s="35"/>
      <c r="I68" s="35"/>
      <c r="J68" s="35"/>
      <c r="K68" s="35" t="s">
        <v>10</v>
      </c>
      <c r="L68" s="35"/>
      <c r="M68" s="97"/>
      <c r="N68" s="97"/>
      <c r="O68" s="97"/>
      <c r="P68" s="97"/>
      <c r="Q68" s="97"/>
      <c r="R68" s="97"/>
      <c r="S68" s="97"/>
      <c r="T68" s="40"/>
    </row>
    <row r="69" spans="1:20" ht="30.65" customHeight="1" x14ac:dyDescent="0.35">
      <c r="A69" s="38" t="str">
        <f>'S6 Maquette'!B69</f>
        <v>Min 1 Max 1</v>
      </c>
      <c r="B69" s="38" t="str">
        <f>'S6 Maquette'!C69</f>
        <v>OPTION</v>
      </c>
      <c r="C69" s="37">
        <f>'S6 Maquette'!F73</f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97"/>
      <c r="N69" s="97"/>
      <c r="O69" s="97"/>
      <c r="P69" s="97"/>
      <c r="Q69" s="97"/>
      <c r="R69" s="97"/>
      <c r="S69" s="97"/>
      <c r="T69" s="40"/>
    </row>
    <row r="70" spans="1:20" ht="30.65" customHeight="1" x14ac:dyDescent="0.35">
      <c r="A70" s="38" t="str">
        <f>'S6 Maquette'!B70</f>
        <v>latin niveau 1bis</v>
      </c>
      <c r="B70" s="38" t="str">
        <f>'S6 Maquette'!C70</f>
        <v>ECUE</v>
      </c>
      <c r="C70" s="37">
        <f>'S6 Maquette'!F74</f>
        <v>0</v>
      </c>
      <c r="D70" s="35">
        <v>1</v>
      </c>
      <c r="E70" s="35"/>
      <c r="F70" s="35"/>
      <c r="G70" s="35"/>
      <c r="H70" s="35"/>
      <c r="I70" s="35"/>
      <c r="J70" s="35"/>
      <c r="K70" s="35" t="s">
        <v>10</v>
      </c>
      <c r="L70" s="35"/>
      <c r="M70" s="97"/>
      <c r="N70" s="97"/>
      <c r="O70" s="97"/>
      <c r="P70" s="97"/>
      <c r="Q70" s="97"/>
      <c r="R70" s="97"/>
      <c r="S70" s="97"/>
      <c r="T70" s="40"/>
    </row>
    <row r="71" spans="1:20" ht="30.65" customHeight="1" x14ac:dyDescent="0.35">
      <c r="A71" s="38" t="str">
        <f>'S6 Maquette'!B71</f>
        <v>latin niveau 2</v>
      </c>
      <c r="B71" s="38" t="str">
        <f>'S6 Maquette'!C71</f>
        <v>ECUE</v>
      </c>
      <c r="C71" s="37">
        <f>'S6 Maquette'!F75</f>
        <v>0</v>
      </c>
      <c r="D71" s="35">
        <v>1</v>
      </c>
      <c r="E71" s="35"/>
      <c r="F71" s="35"/>
      <c r="G71" s="35"/>
      <c r="H71" s="35"/>
      <c r="I71" s="35"/>
      <c r="J71" s="35"/>
      <c r="K71" s="35" t="s">
        <v>10</v>
      </c>
      <c r="L71" s="35"/>
      <c r="M71" s="97"/>
      <c r="N71" s="97"/>
      <c r="O71" s="97"/>
      <c r="P71" s="97"/>
      <c r="Q71" s="97"/>
      <c r="R71" s="97"/>
      <c r="S71" s="97"/>
      <c r="T71" s="40"/>
    </row>
    <row r="72" spans="1:20" ht="30.65" customHeight="1" x14ac:dyDescent="0.35">
      <c r="A72" s="38" t="str">
        <f>'S6 Maquette'!B72</f>
        <v>latin niveau 4</v>
      </c>
      <c r="B72" s="38" t="str">
        <f>'S6 Maquette'!C72</f>
        <v>ECUE</v>
      </c>
      <c r="C72" s="37">
        <f>'S6 Maquette'!F76</f>
        <v>0</v>
      </c>
      <c r="D72" s="35">
        <v>1</v>
      </c>
      <c r="E72" s="35"/>
      <c r="F72" s="35"/>
      <c r="G72" s="35"/>
      <c r="H72" s="35"/>
      <c r="I72" s="35"/>
      <c r="J72" s="35"/>
      <c r="K72" s="35" t="s">
        <v>10</v>
      </c>
      <c r="L72" s="35"/>
      <c r="M72" s="97"/>
      <c r="N72" s="97"/>
      <c r="O72" s="97"/>
      <c r="P72" s="97"/>
      <c r="Q72" s="97"/>
      <c r="R72" s="97"/>
      <c r="S72" s="97"/>
      <c r="T72" s="40"/>
    </row>
    <row r="73" spans="1:20" ht="30.65" customHeight="1" x14ac:dyDescent="0.35">
      <c r="A73" s="38" t="str">
        <f>'S6 Maquette'!B73</f>
        <v>latin niveau 6</v>
      </c>
      <c r="B73" s="38" t="str">
        <f>'S6 Maquette'!C73</f>
        <v>ECUE</v>
      </c>
      <c r="C73" s="37">
        <f>'S6 Maquette'!F77</f>
        <v>0</v>
      </c>
      <c r="D73" s="35">
        <v>1</v>
      </c>
      <c r="E73" s="35"/>
      <c r="F73" s="35"/>
      <c r="G73" s="35"/>
      <c r="H73" s="35"/>
      <c r="I73" s="35"/>
      <c r="J73" s="35"/>
      <c r="K73" s="35" t="s">
        <v>10</v>
      </c>
      <c r="L73" s="35"/>
      <c r="M73" s="97"/>
      <c r="N73" s="97"/>
      <c r="O73" s="97"/>
      <c r="P73" s="97"/>
      <c r="Q73" s="97"/>
      <c r="R73" s="97"/>
      <c r="S73" s="97"/>
      <c r="T73" s="40"/>
    </row>
    <row r="74" spans="1:20" ht="30.65" customHeight="1" x14ac:dyDescent="0.35">
      <c r="A74" s="38" t="str">
        <f>'S6 Maquette'!B74</f>
        <v>L'aventure grecque (langue et civilisation grecques)</v>
      </c>
      <c r="B74" s="38" t="str">
        <f>'S6 Maquette'!C74</f>
        <v>ECUE</v>
      </c>
      <c r="C74" s="37">
        <f>'S6 Maquette'!F78</f>
        <v>0</v>
      </c>
      <c r="D74" s="35">
        <v>1</v>
      </c>
      <c r="E74" s="35"/>
      <c r="F74" s="35"/>
      <c r="G74" s="35"/>
      <c r="H74" s="35"/>
      <c r="I74" s="35"/>
      <c r="J74" s="35"/>
      <c r="K74" s="35" t="s">
        <v>10</v>
      </c>
      <c r="L74" s="35"/>
      <c r="M74" s="97"/>
      <c r="N74" s="97"/>
      <c r="O74" s="97"/>
      <c r="P74" s="97"/>
      <c r="Q74" s="97"/>
      <c r="R74" s="97"/>
      <c r="S74" s="97"/>
      <c r="T74" s="40"/>
    </row>
    <row r="75" spans="1:20" ht="30.65" customHeight="1" x14ac:dyDescent="0.35">
      <c r="A75" s="38" t="str">
        <f>'S6 Maquette'!B75</f>
        <v>Min 1 Max 1</v>
      </c>
      <c r="B75" s="38" t="str">
        <f>'S6 Maquette'!C75</f>
        <v>OPTION</v>
      </c>
      <c r="C75" s="37">
        <f>'S6 Maquette'!F79</f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97"/>
      <c r="N75" s="97"/>
      <c r="O75" s="97"/>
      <c r="P75" s="97"/>
      <c r="Q75" s="97"/>
      <c r="R75" s="97"/>
      <c r="S75" s="97"/>
      <c r="T75" s="40"/>
    </row>
    <row r="76" spans="1:20" ht="30.65" customHeight="1" x14ac:dyDescent="0.35">
      <c r="A76" s="38" t="str">
        <f>'S6 Maquette'!B76</f>
        <v>grec niveau 1bis</v>
      </c>
      <c r="B76" s="38" t="str">
        <f>'S6 Maquette'!C76</f>
        <v>ECUE</v>
      </c>
      <c r="C76" s="37">
        <f>'S6 Maquette'!F82</f>
        <v>0</v>
      </c>
      <c r="D76" s="35">
        <v>1</v>
      </c>
      <c r="E76" s="35"/>
      <c r="F76" s="35"/>
      <c r="G76" s="35"/>
      <c r="H76" s="35"/>
      <c r="I76" s="35"/>
      <c r="J76" s="35"/>
      <c r="K76" s="35" t="s">
        <v>10</v>
      </c>
      <c r="L76" s="35"/>
      <c r="M76" s="97"/>
      <c r="N76" s="97"/>
      <c r="O76" s="97"/>
      <c r="P76" s="97"/>
      <c r="Q76" s="97"/>
      <c r="R76" s="97"/>
      <c r="S76" s="97"/>
      <c r="T76" s="40"/>
    </row>
    <row r="77" spans="1:20" ht="30.65" customHeight="1" x14ac:dyDescent="0.35">
      <c r="A77" s="38" t="str">
        <f>'S6 Maquette'!B77</f>
        <v>grec niveau 2</v>
      </c>
      <c r="B77" s="38" t="str">
        <f>'S6 Maquette'!C77</f>
        <v>ECUE</v>
      </c>
      <c r="C77" s="37">
        <f>'S6 Maquette'!F84</f>
        <v>0</v>
      </c>
      <c r="D77" s="35">
        <v>1</v>
      </c>
      <c r="E77" s="35"/>
      <c r="F77" s="35"/>
      <c r="G77" s="35"/>
      <c r="H77" s="35"/>
      <c r="I77" s="35"/>
      <c r="J77" s="35"/>
      <c r="K77" s="35" t="s">
        <v>10</v>
      </c>
      <c r="L77" s="35"/>
      <c r="M77" s="97"/>
      <c r="N77" s="97"/>
      <c r="O77" s="97"/>
      <c r="P77" s="97"/>
      <c r="Q77" s="97"/>
      <c r="R77" s="97"/>
      <c r="S77" s="97"/>
      <c r="T77" s="40"/>
    </row>
    <row r="78" spans="1:20" ht="30.65" customHeight="1" x14ac:dyDescent="0.35">
      <c r="A78" s="38" t="str">
        <f>'S6 Maquette'!B78</f>
        <v>grec niveau 4</v>
      </c>
      <c r="B78" s="38" t="str">
        <f>'S6 Maquette'!C78</f>
        <v>ECUE</v>
      </c>
      <c r="C78" s="37">
        <f>'S6 Maquette'!F85</f>
        <v>0</v>
      </c>
      <c r="D78" s="35">
        <v>1</v>
      </c>
      <c r="E78" s="35"/>
      <c r="F78" s="35"/>
      <c r="G78" s="35"/>
      <c r="H78" s="35"/>
      <c r="I78" s="35"/>
      <c r="J78" s="35"/>
      <c r="K78" s="35" t="s">
        <v>10</v>
      </c>
      <c r="L78" s="35"/>
      <c r="M78" s="97"/>
      <c r="N78" s="97"/>
      <c r="O78" s="97"/>
      <c r="P78" s="97"/>
      <c r="Q78" s="97"/>
      <c r="R78" s="97"/>
      <c r="S78" s="97"/>
      <c r="T78" s="40"/>
    </row>
    <row r="79" spans="1:20" ht="30.65" customHeight="1" x14ac:dyDescent="0.35">
      <c r="A79" s="38" t="str">
        <f>'S6 Maquette'!B79</f>
        <v>grec niveau 6</v>
      </c>
      <c r="B79" s="38" t="str">
        <f>'S6 Maquette'!C79</f>
        <v>ECUE</v>
      </c>
      <c r="C79" s="37">
        <f>'S6 Maquette'!F86</f>
        <v>0</v>
      </c>
      <c r="D79" s="35">
        <v>1</v>
      </c>
      <c r="E79" s="35"/>
      <c r="F79" s="35"/>
      <c r="G79" s="35"/>
      <c r="H79" s="35"/>
      <c r="I79" s="35"/>
      <c r="J79" s="35"/>
      <c r="K79" s="35" t="s">
        <v>10</v>
      </c>
      <c r="L79" s="35"/>
      <c r="M79" s="97"/>
      <c r="N79" s="97"/>
      <c r="O79" s="97"/>
      <c r="P79" s="97"/>
      <c r="Q79" s="97"/>
      <c r="R79" s="97"/>
      <c r="S79" s="97"/>
      <c r="T79" s="40"/>
    </row>
    <row r="80" spans="1:20" ht="30.65" customHeight="1" x14ac:dyDescent="0.35">
      <c r="A80" s="38" t="str">
        <f>'S6 Maquette'!B80</f>
        <v>PRÉCAPES littérature</v>
      </c>
      <c r="B80" s="38" t="str">
        <f>'S6 Maquette'!C80</f>
        <v>ECUE</v>
      </c>
      <c r="C80" s="37">
        <f>'S6 Maquette'!F87</f>
        <v>0</v>
      </c>
      <c r="D80" s="35">
        <v>1</v>
      </c>
      <c r="E80" s="35"/>
      <c r="F80" s="35"/>
      <c r="G80" s="35"/>
      <c r="H80" s="35"/>
      <c r="I80" s="35"/>
      <c r="J80" s="35"/>
      <c r="K80" s="35" t="s">
        <v>10</v>
      </c>
      <c r="L80" s="35"/>
      <c r="M80" s="97"/>
      <c r="N80" s="97"/>
      <c r="O80" s="97"/>
      <c r="P80" s="97"/>
      <c r="Q80" s="97"/>
      <c r="R80" s="97"/>
      <c r="S80" s="97"/>
      <c r="T80" s="40"/>
    </row>
    <row r="81" spans="1:20" ht="30.65" customHeight="1" x14ac:dyDescent="0.35">
      <c r="A81" s="38" t="str">
        <f>'S6 Maquette'!B81</f>
        <v>PRÉCAPES langue</v>
      </c>
      <c r="B81" s="38" t="str">
        <f>'S6 Maquette'!C81</f>
        <v>ECUE</v>
      </c>
      <c r="C81" s="37">
        <f>'S6 Maquette'!F88</f>
        <v>0</v>
      </c>
      <c r="D81" s="35">
        <v>1</v>
      </c>
      <c r="E81" s="35"/>
      <c r="F81" s="35"/>
      <c r="G81" s="35"/>
      <c r="H81" s="35"/>
      <c r="I81" s="35"/>
      <c r="J81" s="35"/>
      <c r="K81" s="35" t="s">
        <v>10</v>
      </c>
      <c r="L81" s="35"/>
      <c r="M81" s="97"/>
      <c r="N81" s="97"/>
      <c r="O81" s="97"/>
      <c r="P81" s="97"/>
      <c r="Q81" s="97"/>
      <c r="R81" s="97"/>
      <c r="S81" s="97"/>
      <c r="T81" s="40"/>
    </row>
    <row r="82" spans="1:20" ht="30.65" customHeight="1" x14ac:dyDescent="0.35">
      <c r="A82" s="38" t="str">
        <f>'S6 Maquette'!B82</f>
        <v xml:space="preserve">UE spécialisation 13 </v>
      </c>
      <c r="B82" s="38" t="str">
        <f>'S6 Maquette'!C82</f>
        <v>UE</v>
      </c>
      <c r="C82" s="37">
        <f>'S6 Maquette'!F89</f>
        <v>0</v>
      </c>
      <c r="D82" s="35">
        <v>1</v>
      </c>
      <c r="E82" s="35"/>
      <c r="F82" s="35"/>
      <c r="G82" s="35"/>
      <c r="H82" s="35"/>
      <c r="I82" s="35"/>
      <c r="J82" s="35"/>
      <c r="K82" s="35" t="s">
        <v>10</v>
      </c>
      <c r="L82" s="35"/>
      <c r="M82" s="97"/>
      <c r="N82" s="97"/>
      <c r="O82" s="97"/>
      <c r="P82" s="97"/>
      <c r="Q82" s="97"/>
      <c r="R82" s="97"/>
      <c r="S82" s="97"/>
      <c r="T82" s="40" t="s">
        <v>436</v>
      </c>
    </row>
    <row r="83" spans="1:20" ht="30.65" customHeight="1" x14ac:dyDescent="0.35">
      <c r="A83" s="38" t="str">
        <f>'S6 Maquette'!B83</f>
        <v>Min 1 Max 1</v>
      </c>
      <c r="B83" s="38" t="str">
        <f>'S6 Maquette'!C83</f>
        <v>OPTION</v>
      </c>
      <c r="C83" s="37">
        <f>'S6 Maquette'!F90</f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97"/>
      <c r="N83" s="97"/>
      <c r="O83" s="97"/>
      <c r="P83" s="97"/>
      <c r="Q83" s="97"/>
      <c r="R83" s="97"/>
      <c r="S83" s="97"/>
      <c r="T83" s="40"/>
    </row>
    <row r="84" spans="1:20" ht="30.65" customHeight="1" x14ac:dyDescent="0.35">
      <c r="A84" s="38" t="str">
        <f>'S6 Maquette'!B84</f>
        <v>littératures comparées 14</v>
      </c>
      <c r="B84" s="38" t="str">
        <f>'S6 Maquette'!C84</f>
        <v>ECUE</v>
      </c>
      <c r="C84" s="37">
        <f>'S6 Maquette'!F91</f>
        <v>0</v>
      </c>
      <c r="D84" s="35">
        <v>1</v>
      </c>
      <c r="E84" s="35"/>
      <c r="F84" s="35"/>
      <c r="G84" s="35"/>
      <c r="H84" s="35"/>
      <c r="I84" s="35"/>
      <c r="J84" s="35"/>
      <c r="K84" s="35" t="s">
        <v>10</v>
      </c>
      <c r="L84" s="35"/>
      <c r="M84" s="97"/>
      <c r="N84" s="97"/>
      <c r="O84" s="97"/>
      <c r="P84" s="97"/>
      <c r="Q84" s="97"/>
      <c r="R84" s="97"/>
      <c r="S84" s="97"/>
      <c r="T84" s="40"/>
    </row>
    <row r="85" spans="1:20" ht="30.65" customHeight="1" x14ac:dyDescent="0.35">
      <c r="A85" s="38" t="str">
        <f>'S6 Maquette'!B85</f>
        <v>hiistoire littéraire  3</v>
      </c>
      <c r="B85" s="38" t="str">
        <f>'S6 Maquette'!C85</f>
        <v>ECUE</v>
      </c>
      <c r="C85" s="37">
        <f>'S6 Maquette'!F92</f>
        <v>0</v>
      </c>
      <c r="D85" s="35">
        <v>1</v>
      </c>
      <c r="E85" s="35"/>
      <c r="F85" s="35"/>
      <c r="G85" s="35"/>
      <c r="H85" s="35"/>
      <c r="I85" s="35"/>
      <c r="J85" s="35"/>
      <c r="K85" s="35" t="s">
        <v>10</v>
      </c>
      <c r="L85" s="35"/>
      <c r="M85" s="97"/>
      <c r="N85" s="97"/>
      <c r="O85" s="97"/>
      <c r="P85" s="97"/>
      <c r="Q85" s="97"/>
      <c r="R85" s="97"/>
      <c r="S85" s="97"/>
      <c r="T85" s="40"/>
    </row>
    <row r="86" spans="1:20" ht="30.65" customHeight="1" x14ac:dyDescent="0.35">
      <c r="A86" s="38" t="str">
        <f>'S6 Maquette'!B86</f>
        <v>écritures 3</v>
      </c>
      <c r="B86" s="38" t="str">
        <f>'S6 Maquette'!C86</f>
        <v>ECUE</v>
      </c>
      <c r="C86" s="37">
        <f>'S6 Maquette'!F93</f>
        <v>0</v>
      </c>
      <c r="D86" s="35">
        <v>1</v>
      </c>
      <c r="E86" s="35"/>
      <c r="F86" s="35"/>
      <c r="G86" s="35"/>
      <c r="H86" s="35"/>
      <c r="I86" s="35"/>
      <c r="J86" s="35"/>
      <c r="K86" s="35" t="s">
        <v>10</v>
      </c>
      <c r="L86" s="35"/>
      <c r="M86" s="97"/>
      <c r="N86" s="97"/>
      <c r="O86" s="97"/>
      <c r="P86" s="97"/>
      <c r="Q86" s="97"/>
      <c r="R86" s="97"/>
      <c r="S86" s="97"/>
      <c r="T86" s="40"/>
    </row>
    <row r="87" spans="1:20" ht="30.65" customHeight="1" x14ac:dyDescent="0.35">
      <c r="A87" s="38" t="str">
        <f>'S6 Maquette'!B87</f>
        <v>civilisation des mondes anciens</v>
      </c>
      <c r="B87" s="38" t="str">
        <f>'S6 Maquette'!C87</f>
        <v>ECUE</v>
      </c>
      <c r="C87" s="37">
        <f>'S6 Maquette'!F94</f>
        <v>0</v>
      </c>
      <c r="D87" s="35">
        <v>1</v>
      </c>
      <c r="E87" s="35"/>
      <c r="F87" s="35"/>
      <c r="G87" s="35"/>
      <c r="H87" s="35"/>
      <c r="I87" s="35"/>
      <c r="J87" s="35"/>
      <c r="K87" s="35" t="s">
        <v>10</v>
      </c>
      <c r="L87" s="35"/>
      <c r="M87" s="97"/>
      <c r="N87" s="97"/>
      <c r="O87" s="97"/>
      <c r="P87" s="97"/>
      <c r="Q87" s="97"/>
      <c r="R87" s="97"/>
      <c r="S87" s="97"/>
      <c r="T87" s="40"/>
    </row>
    <row r="88" spans="1:20" ht="30.65" customHeight="1" x14ac:dyDescent="0.35">
      <c r="A88" s="38" t="str">
        <f>'S6 Maquette'!B88</f>
        <v>Min 1 Max 1</v>
      </c>
      <c r="B88" s="38" t="str">
        <f>'S6 Maquette'!C88</f>
        <v>OPTION</v>
      </c>
      <c r="C88" s="37">
        <f>'S6 Maquette'!F95</f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97"/>
      <c r="N88" s="97"/>
      <c r="O88" s="97"/>
      <c r="P88" s="97"/>
      <c r="Q88" s="97"/>
      <c r="R88" s="97"/>
      <c r="S88" s="97"/>
      <c r="T88" s="40"/>
    </row>
    <row r="89" spans="1:20" ht="30.65" customHeight="1" x14ac:dyDescent="0.35">
      <c r="A89" s="38" t="str">
        <f>'S6 Maquette'!B89</f>
        <v>mondes anciens 6</v>
      </c>
      <c r="B89" s="38" t="str">
        <f>'S6 Maquette'!C89</f>
        <v>ECUE</v>
      </c>
      <c r="C89" s="37">
        <f>'S6 Maquette'!F96</f>
        <v>0</v>
      </c>
      <c r="D89" s="35">
        <v>1</v>
      </c>
      <c r="E89" s="35"/>
      <c r="F89" s="35"/>
      <c r="G89" s="35"/>
      <c r="H89" s="35"/>
      <c r="I89" s="35"/>
      <c r="J89" s="35"/>
      <c r="K89" s="35" t="s">
        <v>10</v>
      </c>
      <c r="L89" s="35"/>
      <c r="M89" s="97"/>
      <c r="N89" s="97"/>
      <c r="O89" s="97"/>
      <c r="P89" s="97"/>
      <c r="Q89" s="97"/>
      <c r="R89" s="97"/>
      <c r="S89" s="97"/>
      <c r="T89" s="40"/>
    </row>
    <row r="90" spans="1:20" ht="30.65" customHeight="1" x14ac:dyDescent="0.35">
      <c r="A90" s="38" t="str">
        <f>'S6 Maquette'!B90</f>
        <v>mondes anciens 7</v>
      </c>
      <c r="B90" s="38" t="str">
        <f>'S6 Maquette'!C90</f>
        <v>ECUE</v>
      </c>
      <c r="C90" s="37">
        <f>'S6 Maquette'!F97</f>
        <v>0</v>
      </c>
      <c r="D90" s="35">
        <v>1</v>
      </c>
      <c r="E90" s="35"/>
      <c r="F90" s="35"/>
      <c r="G90" s="35"/>
      <c r="H90" s="35"/>
      <c r="I90" s="35"/>
      <c r="J90" s="35"/>
      <c r="K90" s="35" t="s">
        <v>10</v>
      </c>
      <c r="L90" s="35"/>
      <c r="M90" s="97"/>
      <c r="N90" s="97"/>
      <c r="O90" s="97"/>
      <c r="P90" s="97"/>
      <c r="Q90" s="97"/>
      <c r="R90" s="97"/>
      <c r="S90" s="97"/>
      <c r="T90" s="40"/>
    </row>
    <row r="91" spans="1:20" ht="30.65" customHeight="1" x14ac:dyDescent="0.35">
      <c r="A91" s="38" t="str">
        <f>'S6 Maquette'!B91</f>
        <v>mondes anciens 8</v>
      </c>
      <c r="B91" s="38" t="str">
        <f>'S6 Maquette'!C91</f>
        <v>ECUE</v>
      </c>
      <c r="C91" s="37">
        <f>'S6 Maquette'!F98</f>
        <v>0</v>
      </c>
      <c r="D91" s="35">
        <v>1</v>
      </c>
      <c r="E91" s="35"/>
      <c r="F91" s="35"/>
      <c r="G91" s="35"/>
      <c r="H91" s="35"/>
      <c r="I91" s="35"/>
      <c r="J91" s="35"/>
      <c r="K91" s="35" t="s">
        <v>10</v>
      </c>
      <c r="L91" s="35"/>
      <c r="M91" s="97"/>
      <c r="N91" s="97"/>
      <c r="O91" s="97"/>
      <c r="P91" s="97"/>
      <c r="Q91" s="97"/>
      <c r="R91" s="97"/>
      <c r="S91" s="97"/>
      <c r="T91" s="40"/>
    </row>
    <row r="92" spans="1:20" ht="30.65" customHeight="1" x14ac:dyDescent="0.35">
      <c r="A92" s="38" t="str">
        <f>'S6 Maquette'!B92</f>
        <v>mondes anciens 9</v>
      </c>
      <c r="B92" s="38" t="str">
        <f>'S6 Maquette'!C92</f>
        <v>ECUE</v>
      </c>
      <c r="C92" s="37">
        <f>'S6 Maquette'!F99</f>
        <v>0</v>
      </c>
      <c r="D92" s="35">
        <v>1</v>
      </c>
      <c r="E92" s="35"/>
      <c r="F92" s="35"/>
      <c r="G92" s="35"/>
      <c r="H92" s="35"/>
      <c r="I92" s="35"/>
      <c r="J92" s="35"/>
      <c r="K92" s="35" t="s">
        <v>10</v>
      </c>
      <c r="L92" s="35"/>
      <c r="M92" s="97"/>
      <c r="N92" s="97"/>
      <c r="O92" s="97"/>
      <c r="P92" s="97"/>
      <c r="Q92" s="97"/>
      <c r="R92" s="97"/>
      <c r="S92" s="97"/>
      <c r="T92" s="40"/>
    </row>
    <row r="93" spans="1:20" ht="30.65" customHeight="1" x14ac:dyDescent="0.35">
      <c r="A93" s="38" t="str">
        <f>'S6 Maquette'!B93</f>
        <v>mondes anciens 10</v>
      </c>
      <c r="B93" s="38" t="str">
        <f>'S6 Maquette'!C93</f>
        <v>ECUE</v>
      </c>
      <c r="C93" s="37">
        <f>'S6 Maquette'!F100</f>
        <v>0</v>
      </c>
      <c r="D93" s="35">
        <v>1</v>
      </c>
      <c r="E93" s="35"/>
      <c r="F93" s="35"/>
      <c r="G93" s="35"/>
      <c r="H93" s="35"/>
      <c r="I93" s="35"/>
      <c r="J93" s="35"/>
      <c r="K93" s="35" t="s">
        <v>10</v>
      </c>
      <c r="L93" s="35"/>
      <c r="M93" s="97"/>
      <c r="N93" s="97"/>
      <c r="O93" s="97"/>
      <c r="P93" s="97"/>
      <c r="Q93" s="97"/>
      <c r="R93" s="97"/>
      <c r="S93" s="97"/>
      <c r="T93" s="40"/>
    </row>
    <row r="94" spans="1:20" ht="30.65" customHeight="1" x14ac:dyDescent="0.35">
      <c r="A94" s="38" t="str">
        <f>'S6 Maquette'!B94</f>
        <v>l'épopée romaine (langue et civilisation latines)</v>
      </c>
      <c r="B94" s="38" t="str">
        <f>'S6 Maquette'!C94</f>
        <v>ECUE</v>
      </c>
      <c r="C94" s="37">
        <f>'S6 Maquette'!F101</f>
        <v>0</v>
      </c>
      <c r="D94" s="35">
        <v>1</v>
      </c>
      <c r="E94" s="35"/>
      <c r="F94" s="35"/>
      <c r="G94" s="35"/>
      <c r="H94" s="35"/>
      <c r="I94" s="35"/>
      <c r="J94" s="35"/>
      <c r="K94" s="35" t="s">
        <v>10</v>
      </c>
      <c r="L94" s="35"/>
      <c r="M94" s="97"/>
      <c r="N94" s="97"/>
      <c r="O94" s="97"/>
      <c r="P94" s="97"/>
      <c r="Q94" s="97"/>
      <c r="R94" s="97"/>
      <c r="S94" s="97"/>
      <c r="T94" s="40"/>
    </row>
    <row r="95" spans="1:20" ht="30.65" customHeight="1" x14ac:dyDescent="0.35">
      <c r="A95" s="38" t="str">
        <f>'S6 Maquette'!B95</f>
        <v>Min 1 Max 1</v>
      </c>
      <c r="B95" s="38" t="str">
        <f>'S6 Maquette'!C95</f>
        <v>OPTION</v>
      </c>
      <c r="C95" s="37">
        <f>'S6 Maquette'!F102</f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97"/>
      <c r="N95" s="97"/>
      <c r="O95" s="97"/>
      <c r="P95" s="97"/>
      <c r="Q95" s="97"/>
      <c r="R95" s="97"/>
      <c r="S95" s="97"/>
      <c r="T95" s="40"/>
    </row>
    <row r="96" spans="1:20" ht="30.65" customHeight="1" x14ac:dyDescent="0.35">
      <c r="A96" s="38" t="str">
        <f>'S6 Maquette'!B96</f>
        <v>latin niveau 1bis</v>
      </c>
      <c r="B96" s="38" t="str">
        <f>'S6 Maquette'!C96</f>
        <v>ECUE</v>
      </c>
      <c r="C96" s="37">
        <f>'S6 Maquette'!F103</f>
        <v>0</v>
      </c>
      <c r="D96" s="35">
        <v>1</v>
      </c>
      <c r="E96" s="35"/>
      <c r="F96" s="35"/>
      <c r="G96" s="35"/>
      <c r="H96" s="35"/>
      <c r="I96" s="35"/>
      <c r="J96" s="35"/>
      <c r="K96" s="35" t="s">
        <v>10</v>
      </c>
      <c r="L96" s="35"/>
      <c r="M96" s="97"/>
      <c r="N96" s="97"/>
      <c r="O96" s="97"/>
      <c r="P96" s="97"/>
      <c r="Q96" s="97"/>
      <c r="R96" s="97"/>
      <c r="S96" s="97"/>
      <c r="T96" s="40"/>
    </row>
    <row r="97" spans="1:20" ht="30.65" customHeight="1" x14ac:dyDescent="0.35">
      <c r="A97" s="38" t="str">
        <f>'S6 Maquette'!B97</f>
        <v>latin niveau 2</v>
      </c>
      <c r="B97" s="38" t="str">
        <f>'S6 Maquette'!C97</f>
        <v>ECUE</v>
      </c>
      <c r="C97" s="37">
        <f>'S6 Maquette'!F104</f>
        <v>0</v>
      </c>
      <c r="D97" s="35">
        <v>1</v>
      </c>
      <c r="E97" s="35"/>
      <c r="F97" s="35"/>
      <c r="G97" s="35"/>
      <c r="H97" s="35"/>
      <c r="I97" s="35"/>
      <c r="J97" s="35"/>
      <c r="K97" s="35" t="s">
        <v>10</v>
      </c>
      <c r="L97" s="35"/>
      <c r="M97" s="97"/>
      <c r="N97" s="97"/>
      <c r="O97" s="97"/>
      <c r="P97" s="97"/>
      <c r="Q97" s="97"/>
      <c r="R97" s="97"/>
      <c r="S97" s="97"/>
      <c r="T97" s="40"/>
    </row>
    <row r="98" spans="1:20" ht="30.65" customHeight="1" x14ac:dyDescent="0.35">
      <c r="A98" s="38" t="str">
        <f>'S6 Maquette'!B98</f>
        <v>latin niveau 4</v>
      </c>
      <c r="B98" s="38" t="str">
        <f>'S6 Maquette'!C98</f>
        <v>ECUE</v>
      </c>
      <c r="C98" s="37">
        <f>'S6 Maquette'!F105</f>
        <v>0</v>
      </c>
      <c r="D98" s="35">
        <v>1</v>
      </c>
      <c r="E98" s="35"/>
      <c r="F98" s="35"/>
      <c r="G98" s="35"/>
      <c r="H98" s="35"/>
      <c r="I98" s="35"/>
      <c r="J98" s="35"/>
      <c r="K98" s="35" t="s">
        <v>10</v>
      </c>
      <c r="L98" s="35"/>
      <c r="M98" s="97"/>
      <c r="N98" s="97"/>
      <c r="O98" s="97"/>
      <c r="P98" s="97"/>
      <c r="Q98" s="97"/>
      <c r="R98" s="97"/>
      <c r="S98" s="97"/>
      <c r="T98" s="40"/>
    </row>
    <row r="99" spans="1:20" ht="30.65" customHeight="1" x14ac:dyDescent="0.35">
      <c r="A99" s="38" t="str">
        <f>'S6 Maquette'!B99</f>
        <v>latin niveau 6</v>
      </c>
      <c r="B99" s="38" t="str">
        <f>'S6 Maquette'!C99</f>
        <v>ECUE</v>
      </c>
      <c r="C99" s="37">
        <f>'S6 Maquette'!F106</f>
        <v>0</v>
      </c>
      <c r="D99" s="35">
        <v>1</v>
      </c>
      <c r="E99" s="35"/>
      <c r="F99" s="35"/>
      <c r="G99" s="35"/>
      <c r="H99" s="35"/>
      <c r="I99" s="35"/>
      <c r="J99" s="35"/>
      <c r="K99" s="35" t="s">
        <v>10</v>
      </c>
      <c r="L99" s="35"/>
      <c r="M99" s="97"/>
      <c r="N99" s="97"/>
      <c r="O99" s="97"/>
      <c r="P99" s="97"/>
      <c r="Q99" s="97"/>
      <c r="R99" s="97"/>
      <c r="S99" s="97"/>
      <c r="T99" s="40"/>
    </row>
    <row r="100" spans="1:20" ht="30.65" customHeight="1" x14ac:dyDescent="0.35">
      <c r="A100" s="38" t="str">
        <f>'S6 Maquette'!B100</f>
        <v>L'aventure grecque (langue et civilisation grecques)</v>
      </c>
      <c r="B100" s="38" t="str">
        <f>'S6 Maquette'!C100</f>
        <v>ECUE</v>
      </c>
      <c r="C100" s="37">
        <f>'S6 Maquette'!F107</f>
        <v>0</v>
      </c>
      <c r="D100" s="35">
        <v>1</v>
      </c>
      <c r="E100" s="35"/>
      <c r="F100" s="35"/>
      <c r="G100" s="35"/>
      <c r="H100" s="35"/>
      <c r="I100" s="35"/>
      <c r="J100" s="35"/>
      <c r="K100" s="35" t="s">
        <v>10</v>
      </c>
      <c r="L100" s="35"/>
      <c r="M100" s="97"/>
      <c r="N100" s="97"/>
      <c r="O100" s="97"/>
      <c r="P100" s="97"/>
      <c r="Q100" s="97"/>
      <c r="R100" s="97"/>
      <c r="S100" s="97"/>
      <c r="T100" s="40"/>
    </row>
    <row r="101" spans="1:20" ht="30.65" customHeight="1" x14ac:dyDescent="0.35">
      <c r="A101" s="38" t="str">
        <f>'S6 Maquette'!B101</f>
        <v>Min 1 Max 1</v>
      </c>
      <c r="B101" s="38" t="str">
        <f>'S6 Maquette'!C101</f>
        <v>OPTION</v>
      </c>
      <c r="C101" s="37">
        <f>'S6 Maquette'!F108</f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97"/>
      <c r="N101" s="97"/>
      <c r="O101" s="97"/>
      <c r="P101" s="97"/>
      <c r="Q101" s="97"/>
      <c r="R101" s="97"/>
      <c r="S101" s="97"/>
      <c r="T101" s="40"/>
    </row>
    <row r="102" spans="1:20" ht="30.65" customHeight="1" x14ac:dyDescent="0.35">
      <c r="A102" s="38" t="str">
        <f>'S6 Maquette'!B102</f>
        <v>grec niveau 1bis</v>
      </c>
      <c r="B102" s="38" t="str">
        <f>'S6 Maquette'!C102</f>
        <v>ECUE</v>
      </c>
      <c r="C102" s="37">
        <f>'S6 Maquette'!F109</f>
        <v>0</v>
      </c>
      <c r="D102" s="35">
        <v>1</v>
      </c>
      <c r="E102" s="35"/>
      <c r="F102" s="35"/>
      <c r="G102" s="35"/>
      <c r="H102" s="35"/>
      <c r="I102" s="35"/>
      <c r="J102" s="35"/>
      <c r="K102" s="35" t="s">
        <v>10</v>
      </c>
      <c r="L102" s="35"/>
      <c r="M102" s="97"/>
      <c r="N102" s="97"/>
      <c r="O102" s="97"/>
      <c r="P102" s="97"/>
      <c r="Q102" s="97"/>
      <c r="R102" s="97"/>
      <c r="S102" s="97"/>
      <c r="T102" s="40"/>
    </row>
    <row r="103" spans="1:20" ht="30.65" customHeight="1" x14ac:dyDescent="0.35">
      <c r="A103" s="38" t="str">
        <f>'S6 Maquette'!B103</f>
        <v>grec niveau 2</v>
      </c>
      <c r="B103" s="38" t="str">
        <f>'S6 Maquette'!C103</f>
        <v>ECUE</v>
      </c>
      <c r="C103" s="37">
        <f>'S6 Maquette'!F110</f>
        <v>0</v>
      </c>
      <c r="D103" s="35">
        <v>1</v>
      </c>
      <c r="E103" s="35"/>
      <c r="F103" s="35"/>
      <c r="G103" s="35"/>
      <c r="H103" s="35"/>
      <c r="I103" s="35"/>
      <c r="J103" s="35"/>
      <c r="K103" s="35" t="s">
        <v>10</v>
      </c>
      <c r="L103" s="35"/>
      <c r="M103" s="97"/>
      <c r="N103" s="97"/>
      <c r="O103" s="97"/>
      <c r="P103" s="97"/>
      <c r="Q103" s="97"/>
      <c r="R103" s="97"/>
      <c r="S103" s="97"/>
      <c r="T103" s="40"/>
    </row>
    <row r="104" spans="1:20" ht="30.65" customHeight="1" x14ac:dyDescent="0.35">
      <c r="A104" s="38" t="str">
        <f>'S6 Maquette'!B104</f>
        <v>grec niveau 4</v>
      </c>
      <c r="B104" s="38" t="str">
        <f>'S6 Maquette'!C104</f>
        <v>ECUE</v>
      </c>
      <c r="C104" s="37">
        <f>'S6 Maquette'!F111</f>
        <v>0</v>
      </c>
      <c r="D104" s="35">
        <v>1</v>
      </c>
      <c r="E104" s="35"/>
      <c r="F104" s="35"/>
      <c r="G104" s="35"/>
      <c r="H104" s="35"/>
      <c r="I104" s="35"/>
      <c r="J104" s="35"/>
      <c r="K104" s="35" t="s">
        <v>10</v>
      </c>
      <c r="L104" s="35"/>
      <c r="M104" s="97"/>
      <c r="N104" s="97"/>
      <c r="O104" s="97"/>
      <c r="P104" s="97"/>
      <c r="Q104" s="97"/>
      <c r="R104" s="97"/>
      <c r="S104" s="97"/>
      <c r="T104" s="40"/>
    </row>
    <row r="105" spans="1:20" ht="30.65" customHeight="1" x14ac:dyDescent="0.35">
      <c r="A105" s="38" t="str">
        <f>'S6 Maquette'!B105</f>
        <v>grec niveau 6</v>
      </c>
      <c r="B105" s="38" t="str">
        <f>'S6 Maquette'!C105</f>
        <v>ECUE</v>
      </c>
      <c r="C105" s="37">
        <f>'S6 Maquette'!F112</f>
        <v>0</v>
      </c>
      <c r="D105" s="35">
        <v>1</v>
      </c>
      <c r="E105" s="35"/>
      <c r="F105" s="35"/>
      <c r="G105" s="35"/>
      <c r="H105" s="35"/>
      <c r="I105" s="35"/>
      <c r="J105" s="35"/>
      <c r="K105" s="35" t="s">
        <v>10</v>
      </c>
      <c r="L105" s="35"/>
      <c r="M105" s="97"/>
      <c r="N105" s="97"/>
      <c r="O105" s="97"/>
      <c r="P105" s="97"/>
      <c r="Q105" s="97"/>
      <c r="R105" s="97"/>
      <c r="S105" s="97"/>
      <c r="T105" s="40"/>
    </row>
    <row r="106" spans="1:20" ht="30.65" customHeight="1" x14ac:dyDescent="0.35">
      <c r="A106" s="38" t="str">
        <f>'S6 Maquette'!B106</f>
        <v>PRÉCAPES littérature</v>
      </c>
      <c r="B106" s="38" t="str">
        <f>'S6 Maquette'!C106</f>
        <v>ECUE</v>
      </c>
      <c r="C106" s="37">
        <f>'S6 Maquette'!F113</f>
        <v>0</v>
      </c>
      <c r="D106" s="35">
        <v>1</v>
      </c>
      <c r="E106" s="35"/>
      <c r="F106" s="35"/>
      <c r="G106" s="35"/>
      <c r="H106" s="35"/>
      <c r="I106" s="35"/>
      <c r="J106" s="35"/>
      <c r="K106" s="35" t="s">
        <v>10</v>
      </c>
      <c r="L106" s="35"/>
      <c r="M106" s="97"/>
      <c r="N106" s="97"/>
      <c r="O106" s="97"/>
      <c r="P106" s="97"/>
      <c r="Q106" s="97"/>
      <c r="R106" s="97"/>
      <c r="S106" s="97"/>
      <c r="T106" s="40"/>
    </row>
    <row r="107" spans="1:20" ht="30.65" customHeight="1" x14ac:dyDescent="0.35">
      <c r="A107" s="38" t="str">
        <f>'S6 Maquette'!B107</f>
        <v>PRÉCAPES langue</v>
      </c>
      <c r="B107" s="38" t="str">
        <f>'S6 Maquette'!C107</f>
        <v>ECUE</v>
      </c>
      <c r="C107" s="37">
        <f>'S6 Maquette'!F114</f>
        <v>0</v>
      </c>
      <c r="D107" s="35">
        <v>1</v>
      </c>
      <c r="E107" s="35"/>
      <c r="F107" s="35"/>
      <c r="G107" s="35"/>
      <c r="H107" s="35"/>
      <c r="I107" s="35"/>
      <c r="J107" s="35"/>
      <c r="K107" s="35" t="s">
        <v>10</v>
      </c>
      <c r="L107" s="35"/>
      <c r="M107" s="97"/>
      <c r="N107" s="97"/>
      <c r="O107" s="97"/>
      <c r="P107" s="97"/>
      <c r="Q107" s="97"/>
      <c r="R107" s="97"/>
      <c r="S107" s="97"/>
      <c r="T107" s="40"/>
    </row>
    <row r="108" spans="1:20" ht="30.65" customHeight="1" x14ac:dyDescent="0.35">
      <c r="A108" s="38">
        <f>'S6 Maquette'!B108</f>
        <v>0</v>
      </c>
      <c r="B108" s="38">
        <f>'S6 Maquette'!C108</f>
        <v>0</v>
      </c>
      <c r="C108" s="37">
        <f>'S6 Maquette'!F115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0"/>
    </row>
    <row r="109" spans="1:20" ht="30.65" customHeight="1" x14ac:dyDescent="0.35">
      <c r="A109" s="38">
        <f>'S6 Maquette'!B109</f>
        <v>0</v>
      </c>
      <c r="B109" s="38">
        <f>'S6 Maquette'!C109</f>
        <v>0</v>
      </c>
      <c r="C109" s="37">
        <f>'S6 Maquette'!F116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0"/>
    </row>
    <row r="110" spans="1:20" ht="30.65" customHeight="1" x14ac:dyDescent="0.35">
      <c r="A110" s="38">
        <f>'S6 Maquette'!B110</f>
        <v>0</v>
      </c>
      <c r="B110" s="38">
        <f>'S6 Maquette'!C110</f>
        <v>0</v>
      </c>
      <c r="C110" s="37">
        <f>'S6 Maquette'!F117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0"/>
    </row>
    <row r="111" spans="1:20" ht="30.65" customHeight="1" x14ac:dyDescent="0.35">
      <c r="A111" s="38">
        <f>'S6 Maquette'!B111</f>
        <v>0</v>
      </c>
      <c r="B111" s="38">
        <f>'S6 Maquette'!C111</f>
        <v>0</v>
      </c>
      <c r="C111" s="37">
        <f>'S6 Maquette'!F118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 ht="30.65" customHeight="1" x14ac:dyDescent="0.35">
      <c r="A112" s="38">
        <f>'S6 Maquette'!B112</f>
        <v>0</v>
      </c>
      <c r="B112" s="38">
        <f>'S6 Maquette'!C112</f>
        <v>0</v>
      </c>
      <c r="C112" s="37">
        <f>'S6 Maquette'!F119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 ht="30.65" customHeight="1" x14ac:dyDescent="0.35">
      <c r="A113" s="38">
        <f>'S6 Maquette'!B120</f>
        <v>0</v>
      </c>
      <c r="B113" s="38">
        <f>'S6 Maquette'!C120</f>
        <v>0</v>
      </c>
      <c r="C113" s="37">
        <f>'S6 Maquette'!F120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 ht="30.65" customHeight="1" x14ac:dyDescent="0.35">
      <c r="A114" s="38">
        <f>'S6 Maquette'!B121</f>
        <v>0</v>
      </c>
      <c r="B114" s="38">
        <f>'S6 Maquette'!C121</f>
        <v>0</v>
      </c>
      <c r="C114" s="37">
        <f>'S6 Maquette'!F121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 ht="30.65" customHeight="1" x14ac:dyDescent="0.35">
      <c r="A115" s="38">
        <f>'S6 Maquette'!B122</f>
        <v>0</v>
      </c>
      <c r="B115" s="38">
        <f>'S6 Maquette'!C122</f>
        <v>0</v>
      </c>
      <c r="C115" s="37">
        <f>'S6 Maquette'!F122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 ht="30.65" customHeight="1" x14ac:dyDescent="0.35">
      <c r="A116" s="38">
        <f>'S6 Maquette'!B123</f>
        <v>0</v>
      </c>
      <c r="B116" s="38">
        <f>'S6 Maquette'!C123</f>
        <v>0</v>
      </c>
      <c r="C116" s="37">
        <f>'S6 Maquette'!F123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 ht="30.65" customHeight="1" x14ac:dyDescent="0.35">
      <c r="A117" s="38">
        <f>'S6 Maquette'!B124</f>
        <v>0</v>
      </c>
      <c r="B117" s="38">
        <f>'S6 Maquette'!C124</f>
        <v>0</v>
      </c>
      <c r="C117" s="37">
        <f>'S6 Maquette'!F124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 ht="30.65" customHeight="1" x14ac:dyDescent="0.35">
      <c r="A118" s="38">
        <f>'S6 Maquette'!B125</f>
        <v>0</v>
      </c>
      <c r="B118" s="38">
        <f>'S6 Maquette'!C125</f>
        <v>0</v>
      </c>
      <c r="C118" s="37">
        <f>'S6 Maquette'!F125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 ht="30.65" customHeight="1" x14ac:dyDescent="0.35">
      <c r="A119" s="38">
        <f>'S6 Maquette'!B126</f>
        <v>0</v>
      </c>
      <c r="B119" s="38">
        <f>'S6 Maquette'!C126</f>
        <v>0</v>
      </c>
      <c r="C119" s="37">
        <f>'S6 Maquette'!F126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 ht="30.65" customHeight="1" x14ac:dyDescent="0.35">
      <c r="A120" s="38">
        <f>'S6 Maquette'!B127</f>
        <v>0</v>
      </c>
      <c r="B120" s="38">
        <f>'S6 Maquette'!C127</f>
        <v>0</v>
      </c>
      <c r="C120" s="37">
        <f>'S6 Maquette'!F127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 ht="30.65" customHeight="1" x14ac:dyDescent="0.35">
      <c r="A121" s="38">
        <f>'S6 Maquette'!B128</f>
        <v>0</v>
      </c>
      <c r="B121" s="38">
        <f>'S6 Maquette'!C128</f>
        <v>0</v>
      </c>
      <c r="C121" s="37">
        <f>'S6 Maquette'!F128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 ht="30.65" customHeight="1" x14ac:dyDescent="0.35">
      <c r="A122" s="38">
        <f>'S6 Maquette'!B129</f>
        <v>0</v>
      </c>
      <c r="B122" s="38">
        <f>'S6 Maquette'!C129</f>
        <v>0</v>
      </c>
      <c r="C122" s="37">
        <f>'S6 Maquette'!F129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 ht="30.65" customHeight="1" x14ac:dyDescent="0.35">
      <c r="A123" s="38">
        <f>'S6 Maquette'!B130</f>
        <v>0</v>
      </c>
      <c r="B123" s="38">
        <f>'S6 Maquette'!C130</f>
        <v>0</v>
      </c>
      <c r="C123" s="37">
        <f>'S6 Maquette'!F130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 ht="30.65" customHeight="1" x14ac:dyDescent="0.35">
      <c r="A124" s="38">
        <f>'S6 Maquette'!B131</f>
        <v>0</v>
      </c>
      <c r="B124" s="38">
        <f>'S6 Maquette'!C131</f>
        <v>0</v>
      </c>
      <c r="C124" s="37">
        <f>'S6 Maquette'!F131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 ht="30.65" customHeight="1" x14ac:dyDescent="0.35">
      <c r="A125" s="38">
        <f>'S6 Maquette'!B132</f>
        <v>0</v>
      </c>
      <c r="B125" s="38">
        <f>'S6 Maquette'!C132</f>
        <v>0</v>
      </c>
      <c r="C125" s="37">
        <f>'S6 Maquette'!F132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 ht="30.65" customHeight="1" x14ac:dyDescent="0.35">
      <c r="A126" s="38">
        <f>'S6 Maquette'!B133</f>
        <v>0</v>
      </c>
      <c r="B126" s="38">
        <f>'S6 Maquette'!C133</f>
        <v>0</v>
      </c>
      <c r="C126" s="37">
        <f>'S6 Maquette'!F133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 ht="30.65" customHeight="1" x14ac:dyDescent="0.35">
      <c r="A127" s="38">
        <f>'S6 Maquette'!B134</f>
        <v>0</v>
      </c>
      <c r="B127" s="38">
        <f>'S6 Maquette'!C134</f>
        <v>0</v>
      </c>
      <c r="C127" s="37">
        <f>'S6 Maquette'!F134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 ht="30.65" customHeight="1" x14ac:dyDescent="0.35">
      <c r="A128" s="38">
        <f>'S6 Maquette'!B135</f>
        <v>0</v>
      </c>
      <c r="B128" s="38">
        <f>'S6 Maquette'!C135</f>
        <v>0</v>
      </c>
      <c r="C128" s="37">
        <f>'S6 Maquette'!F135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 ht="30.65" customHeight="1" x14ac:dyDescent="0.35">
      <c r="A129" s="38">
        <f>'S6 Maquette'!B136</f>
        <v>0</v>
      </c>
      <c r="B129" s="38">
        <f>'S6 Maquette'!C136</f>
        <v>0</v>
      </c>
      <c r="C129" s="37">
        <f>'S6 Maquette'!F136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 ht="30.65" customHeight="1" x14ac:dyDescent="0.35">
      <c r="A130" s="38">
        <f>'S6 Maquette'!B137</f>
        <v>0</v>
      </c>
      <c r="B130" s="38">
        <f>'S6 Maquette'!C137</f>
        <v>0</v>
      </c>
      <c r="C130" s="37">
        <f>'S6 Maquette'!F137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 ht="30.65" customHeight="1" x14ac:dyDescent="0.35">
      <c r="A131" s="38">
        <f>'S6 Maquette'!B138</f>
        <v>0</v>
      </c>
      <c r="B131" s="38">
        <f>'S6 Maquette'!C138</f>
        <v>0</v>
      </c>
      <c r="C131" s="37">
        <f>'S6 Maquette'!F138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 ht="30.65" customHeight="1" x14ac:dyDescent="0.35">
      <c r="A132" s="38">
        <f>'S6 Maquette'!B139</f>
        <v>0</v>
      </c>
      <c r="B132" s="38">
        <f>'S6 Maquette'!C139</f>
        <v>0</v>
      </c>
      <c r="C132" s="37">
        <f>'S6 Maquette'!F139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 ht="30.65" customHeight="1" x14ac:dyDescent="0.35">
      <c r="A133" s="38">
        <f>'S6 Maquette'!B140</f>
        <v>0</v>
      </c>
      <c r="B133" s="38">
        <f>'S6 Maquette'!C140</f>
        <v>0</v>
      </c>
      <c r="C133" s="37">
        <f>'S6 Maquette'!F140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 ht="30.65" customHeight="1" x14ac:dyDescent="0.35">
      <c r="A134" s="38">
        <f>'S6 Maquette'!B141</f>
        <v>0</v>
      </c>
      <c r="B134" s="38">
        <f>'S6 Maquette'!C141</f>
        <v>0</v>
      </c>
      <c r="C134" s="37">
        <f>'S6 Maquette'!F141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 ht="30.65" customHeight="1" x14ac:dyDescent="0.35">
      <c r="A135" s="38">
        <f>'S6 Maquette'!B142</f>
        <v>0</v>
      </c>
      <c r="B135" s="38">
        <f>'S6 Maquette'!C142</f>
        <v>0</v>
      </c>
      <c r="C135" s="37">
        <f>'S6 Maquette'!F142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 ht="30.65" customHeight="1" x14ac:dyDescent="0.35">
      <c r="A136" s="38">
        <f>'S6 Maquette'!B143</f>
        <v>0</v>
      </c>
      <c r="B136" s="38">
        <f>'S6 Maquette'!C143</f>
        <v>0</v>
      </c>
      <c r="C136" s="37">
        <f>'S6 Maquette'!F143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 ht="30.65" customHeight="1" x14ac:dyDescent="0.35">
      <c r="A137" s="38">
        <f>'S6 Maquette'!B144</f>
        <v>0</v>
      </c>
      <c r="B137" s="38">
        <f>'S6 Maquette'!C144</f>
        <v>0</v>
      </c>
      <c r="C137" s="37">
        <f>'S6 Maquette'!F144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 ht="30.65" customHeight="1" x14ac:dyDescent="0.35">
      <c r="A138" s="38">
        <f>'S6 Maquette'!B145</f>
        <v>0</v>
      </c>
      <c r="B138" s="38">
        <f>'S6 Maquette'!C145</f>
        <v>0</v>
      </c>
      <c r="C138" s="37">
        <f>'S6 Maquette'!F145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 ht="30.65" customHeight="1" x14ac:dyDescent="0.35">
      <c r="A139" s="38">
        <f>'S6 Maquette'!B146</f>
        <v>0</v>
      </c>
      <c r="B139" s="38">
        <f>'S6 Maquette'!C146</f>
        <v>0</v>
      </c>
      <c r="C139" s="37">
        <f>'S6 Maquette'!F146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 ht="30.65" customHeight="1" x14ac:dyDescent="0.35">
      <c r="A140" s="38">
        <f>'S6 Maquette'!B147</f>
        <v>0</v>
      </c>
      <c r="B140" s="38">
        <f>'S6 Maquette'!C147</f>
        <v>0</v>
      </c>
      <c r="C140" s="37">
        <f>'S6 Maquette'!F147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 ht="30.65" customHeight="1" x14ac:dyDescent="0.35">
      <c r="A141" s="38">
        <f>'S6 Maquette'!B148</f>
        <v>0</v>
      </c>
      <c r="B141" s="38">
        <f>'S6 Maquette'!C148</f>
        <v>0</v>
      </c>
      <c r="C141" s="37">
        <f>'S6 Maquette'!F148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 ht="30.65" customHeight="1" x14ac:dyDescent="0.35">
      <c r="A142" s="38">
        <f>'S6 Maquette'!B149</f>
        <v>0</v>
      </c>
      <c r="B142" s="38">
        <f>'S6 Maquette'!C149</f>
        <v>0</v>
      </c>
      <c r="C142" s="37">
        <f>'S6 Maquette'!F149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 ht="30.65" customHeight="1" x14ac:dyDescent="0.35">
      <c r="A143" s="38">
        <f>'S6 Maquette'!B150</f>
        <v>0</v>
      </c>
      <c r="B143" s="38">
        <f>'S6 Maquette'!C150</f>
        <v>0</v>
      </c>
      <c r="C143" s="37">
        <f>'S6 Maquette'!F150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 ht="30.65" customHeight="1" x14ac:dyDescent="0.35">
      <c r="A144" s="38">
        <f>'S6 Maquette'!B151</f>
        <v>0</v>
      </c>
      <c r="B144" s="38">
        <f>'S6 Maquette'!C151</f>
        <v>0</v>
      </c>
      <c r="C144" s="37">
        <f>'S6 Maquette'!F151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 ht="30.65" customHeight="1" x14ac:dyDescent="0.35">
      <c r="A145" s="38">
        <f>'S6 Maquette'!B152</f>
        <v>0</v>
      </c>
      <c r="B145" s="38">
        <f>'S6 Maquette'!C152</f>
        <v>0</v>
      </c>
      <c r="C145" s="37">
        <f>'S6 Maquette'!F152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 ht="30.65" customHeight="1" x14ac:dyDescent="0.35">
      <c r="A146" s="38">
        <f>'S6 Maquette'!B153</f>
        <v>0</v>
      </c>
      <c r="B146" s="38">
        <f>'S6 Maquette'!C153</f>
        <v>0</v>
      </c>
      <c r="C146" s="37">
        <f>'S6 Maquette'!F153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 ht="30.65" customHeight="1" x14ac:dyDescent="0.35">
      <c r="A147" s="38">
        <f>'S6 Maquette'!B154</f>
        <v>0</v>
      </c>
      <c r="B147" s="38">
        <f>'S6 Maquette'!C154</f>
        <v>0</v>
      </c>
      <c r="C147" s="37">
        <f>'S6 Maquette'!F154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 ht="30.65" customHeight="1" x14ac:dyDescent="0.35">
      <c r="A148" s="38">
        <f>'S6 Maquette'!B155</f>
        <v>0</v>
      </c>
      <c r="B148" s="38">
        <f>'S6 Maquette'!C155</f>
        <v>0</v>
      </c>
      <c r="C148" s="37">
        <f>'S6 Maquette'!F155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 ht="30.65" customHeight="1" x14ac:dyDescent="0.35">
      <c r="A149" s="38">
        <f>'S6 Maquette'!B156</f>
        <v>0</v>
      </c>
      <c r="B149" s="38">
        <f>'S6 Maquette'!C156</f>
        <v>0</v>
      </c>
      <c r="C149" s="37">
        <f>'S6 Maquette'!F156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 ht="30.65" customHeight="1" x14ac:dyDescent="0.35">
      <c r="A150" s="38">
        <f>'S6 Maquette'!B157</f>
        <v>0</v>
      </c>
      <c r="B150" s="38">
        <f>'S6 Maquette'!C157</f>
        <v>0</v>
      </c>
      <c r="C150" s="37">
        <f>'S6 Maquette'!F157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 ht="30.65" customHeight="1" x14ac:dyDescent="0.35">
      <c r="A151" s="38">
        <f>'S6 Maquette'!B158</f>
        <v>0</v>
      </c>
      <c r="B151" s="38">
        <f>'S6 Maquette'!C158</f>
        <v>0</v>
      </c>
      <c r="C151" s="37">
        <f>'S6 Maquette'!F158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 ht="30.65" customHeight="1" x14ac:dyDescent="0.35">
      <c r="A152" s="38">
        <f>'S6 Maquette'!B159</f>
        <v>0</v>
      </c>
      <c r="B152" s="38">
        <f>'S6 Maquette'!C159</f>
        <v>0</v>
      </c>
      <c r="C152" s="37">
        <f>'S6 Maquette'!F159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 ht="30.65" customHeight="1" x14ac:dyDescent="0.35">
      <c r="A153" s="38">
        <f>'S6 Maquette'!B160</f>
        <v>0</v>
      </c>
      <c r="B153" s="38">
        <f>'S6 Maquette'!C160</f>
        <v>0</v>
      </c>
      <c r="C153" s="37">
        <f>'S6 Maquette'!F160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 ht="30.65" customHeight="1" x14ac:dyDescent="0.35">
      <c r="A154" s="38">
        <f>'S6 Maquette'!B161</f>
        <v>0</v>
      </c>
      <c r="B154" s="38">
        <f>'S6 Maquette'!C161</f>
        <v>0</v>
      </c>
      <c r="C154" s="37">
        <f>'S6 Maquette'!F161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 ht="30.65" customHeight="1" x14ac:dyDescent="0.35">
      <c r="A155" s="38">
        <f>'S6 Maquette'!B162</f>
        <v>0</v>
      </c>
      <c r="B155" s="38">
        <f>'S6 Maquette'!C162</f>
        <v>0</v>
      </c>
      <c r="C155" s="37">
        <f>'S6 Maquette'!F162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 ht="30.65" customHeight="1" x14ac:dyDescent="0.35">
      <c r="A156" s="38">
        <f>'S6 Maquette'!B163</f>
        <v>0</v>
      </c>
      <c r="B156" s="38">
        <f>'S6 Maquette'!C163</f>
        <v>0</v>
      </c>
      <c r="C156" s="37">
        <f>'S6 Maquette'!F163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 ht="30.65" customHeight="1" x14ac:dyDescent="0.35">
      <c r="A157" s="38">
        <f>'S6 Maquette'!B164</f>
        <v>0</v>
      </c>
      <c r="B157" s="38">
        <f>'S6 Maquette'!C164</f>
        <v>0</v>
      </c>
      <c r="C157" s="37">
        <f>'S6 Maquette'!F164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 ht="30.65" customHeight="1" x14ac:dyDescent="0.35">
      <c r="A158" s="38">
        <f>'S6 Maquette'!B165</f>
        <v>0</v>
      </c>
      <c r="B158" s="38">
        <f>'S6 Maquette'!C165</f>
        <v>0</v>
      </c>
      <c r="C158" s="37">
        <f>'S6 Maquette'!F165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 ht="30.65" customHeight="1" x14ac:dyDescent="0.35">
      <c r="A159" s="38">
        <f>'S6 Maquette'!B166</f>
        <v>0</v>
      </c>
      <c r="B159" s="38">
        <f>'S6 Maquette'!C166</f>
        <v>0</v>
      </c>
      <c r="C159" s="37">
        <f>'S6 Maquette'!F166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 ht="30.65" customHeight="1" x14ac:dyDescent="0.35">
      <c r="A160" s="38">
        <f>'S6 Maquette'!B167</f>
        <v>0</v>
      </c>
      <c r="B160" s="38">
        <f>'S6 Maquette'!C167</f>
        <v>0</v>
      </c>
      <c r="C160" s="37">
        <f>'S6 Maquette'!F167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 ht="30.65" customHeight="1" x14ac:dyDescent="0.35">
      <c r="A161" s="38">
        <f>'S6 Maquette'!B168</f>
        <v>0</v>
      </c>
      <c r="B161" s="38">
        <f>'S6 Maquette'!C168</f>
        <v>0</v>
      </c>
      <c r="C161" s="37">
        <f>'S6 Maquette'!F168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 ht="30.65" customHeight="1" x14ac:dyDescent="0.35">
      <c r="A162" s="38">
        <f>'S6 Maquette'!B169</f>
        <v>0</v>
      </c>
      <c r="B162" s="38">
        <f>'S6 Maquette'!C169</f>
        <v>0</v>
      </c>
      <c r="C162" s="37">
        <f>'S6 Maquette'!F169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 ht="30.65" customHeight="1" x14ac:dyDescent="0.35">
      <c r="A163" s="38">
        <f>'S6 Maquette'!B170</f>
        <v>0</v>
      </c>
      <c r="B163" s="38">
        <f>'S6 Maquette'!C170</f>
        <v>0</v>
      </c>
      <c r="C163" s="37">
        <f>'S6 Maquette'!F170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 ht="30.65" customHeight="1" x14ac:dyDescent="0.35">
      <c r="A164" s="38">
        <f>'S6 Maquette'!B171</f>
        <v>0</v>
      </c>
      <c r="B164" s="38">
        <f>'S6 Maquette'!C171</f>
        <v>0</v>
      </c>
      <c r="C164" s="37">
        <f>'S6 Maquette'!F171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 ht="30.65" customHeight="1" x14ac:dyDescent="0.35">
      <c r="A165" s="38">
        <f>'S6 Maquette'!B172</f>
        <v>0</v>
      </c>
      <c r="B165" s="38">
        <f>'S6 Maquette'!C172</f>
        <v>0</v>
      </c>
      <c r="C165" s="37">
        <f>'S6 Maquette'!F172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 ht="30.65" customHeight="1" x14ac:dyDescent="0.35">
      <c r="A166" s="38">
        <f>'S6 Maquette'!B173</f>
        <v>0</v>
      </c>
      <c r="B166" s="38">
        <f>'S6 Maquette'!C173</f>
        <v>0</v>
      </c>
      <c r="C166" s="37">
        <f>'S6 Maquette'!F173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 ht="30.65" customHeight="1" x14ac:dyDescent="0.35">
      <c r="A167" s="38">
        <f>'S6 Maquette'!B174</f>
        <v>0</v>
      </c>
      <c r="B167" s="38">
        <f>'S6 Maquette'!C174</f>
        <v>0</v>
      </c>
      <c r="C167" s="37">
        <f>'S6 Maquette'!F174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 ht="30.65" customHeight="1" x14ac:dyDescent="0.35">
      <c r="A168" s="38">
        <f>'S6 Maquette'!B175</f>
        <v>0</v>
      </c>
      <c r="B168" s="38">
        <f>'S6 Maquette'!C175</f>
        <v>0</v>
      </c>
      <c r="C168" s="37">
        <f>'S6 Maquette'!F175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 ht="30.65" customHeight="1" x14ac:dyDescent="0.35">
      <c r="A169" s="38">
        <f>'S6 Maquette'!B176</f>
        <v>0</v>
      </c>
      <c r="B169" s="38">
        <f>'S6 Maquette'!C176</f>
        <v>0</v>
      </c>
      <c r="C169" s="37">
        <f>'S6 Maquette'!F176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 ht="30.65" customHeight="1" x14ac:dyDescent="0.35">
      <c r="A170" s="38">
        <f>'S6 Maquette'!B177</f>
        <v>0</v>
      </c>
      <c r="B170" s="38">
        <f>'S6 Maquette'!C177</f>
        <v>0</v>
      </c>
      <c r="C170" s="37">
        <f>'S6 Maquette'!F177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 ht="30.65" customHeight="1" x14ac:dyDescent="0.35">
      <c r="A171" s="38">
        <f>'S6 Maquette'!B178</f>
        <v>0</v>
      </c>
      <c r="B171" s="38">
        <f>'S6 Maquette'!C178</f>
        <v>0</v>
      </c>
      <c r="C171" s="37">
        <f>'S6 Maquette'!F178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 ht="30.65" customHeight="1" x14ac:dyDescent="0.35">
      <c r="A172" s="38">
        <f>'S6 Maquette'!B179</f>
        <v>0</v>
      </c>
      <c r="B172" s="38">
        <f>'S6 Maquette'!C179</f>
        <v>0</v>
      </c>
      <c r="C172" s="37">
        <f>'S6 Maquette'!F179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 ht="30.65" customHeight="1" x14ac:dyDescent="0.35">
      <c r="A173" s="38">
        <f>'S6 Maquette'!B180</f>
        <v>0</v>
      </c>
      <c r="B173" s="38">
        <f>'S6 Maquette'!C180</f>
        <v>0</v>
      </c>
      <c r="C173" s="37">
        <f>'S6 Maquette'!F180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 ht="30.65" customHeight="1" x14ac:dyDescent="0.35">
      <c r="A174" s="38">
        <f>'S6 Maquette'!B181</f>
        <v>0</v>
      </c>
      <c r="B174" s="38">
        <f>'S6 Maquette'!C181</f>
        <v>0</v>
      </c>
      <c r="C174" s="37">
        <f>'S6 Maquette'!F181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 ht="30.65" customHeight="1" x14ac:dyDescent="0.35">
      <c r="A175" s="38">
        <f>'S6 Maquette'!B182</f>
        <v>0</v>
      </c>
      <c r="B175" s="38">
        <f>'S6 Maquette'!C182</f>
        <v>0</v>
      </c>
      <c r="C175" s="37">
        <f>'S6 Maquette'!F182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 ht="30.65" customHeight="1" x14ac:dyDescent="0.35">
      <c r="A176" s="38">
        <f>'S6 Maquette'!B183</f>
        <v>0</v>
      </c>
      <c r="B176" s="38">
        <f>'S6 Maquette'!C183</f>
        <v>0</v>
      </c>
      <c r="C176" s="37">
        <f>'S6 Maquette'!F183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 ht="30.65" customHeight="1" x14ac:dyDescent="0.35">
      <c r="A177" s="38">
        <f>'S6 Maquette'!B184</f>
        <v>0</v>
      </c>
      <c r="B177" s="38">
        <f>'S6 Maquette'!C184</f>
        <v>0</v>
      </c>
      <c r="C177" s="37">
        <f>'S6 Maquette'!F184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 ht="30.65" customHeight="1" x14ac:dyDescent="0.35">
      <c r="A178" s="38">
        <f>'S6 Maquette'!B185</f>
        <v>0</v>
      </c>
      <c r="B178" s="38">
        <f>'S6 Maquette'!C185</f>
        <v>0</v>
      </c>
      <c r="C178" s="37">
        <f>'S6 Maquette'!F185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 ht="30.65" customHeight="1" x14ac:dyDescent="0.35">
      <c r="A179" s="38">
        <f>'S6 Maquette'!B186</f>
        <v>0</v>
      </c>
      <c r="B179" s="38">
        <f>'S6 Maquette'!C186</f>
        <v>0</v>
      </c>
      <c r="C179" s="37">
        <f>'S6 Maquette'!F186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 ht="30.65" customHeight="1" x14ac:dyDescent="0.35">
      <c r="A180" s="38">
        <f>'S6 Maquette'!B187</f>
        <v>0</v>
      </c>
      <c r="B180" s="38">
        <f>'S6 Maquette'!C187</f>
        <v>0</v>
      </c>
      <c r="C180" s="37">
        <f>'S6 Maquette'!F187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 ht="30.65" customHeight="1" x14ac:dyDescent="0.35">
      <c r="A181" s="38">
        <f>'S6 Maquette'!B188</f>
        <v>0</v>
      </c>
      <c r="B181" s="38">
        <f>'S6 Maquette'!C188</f>
        <v>0</v>
      </c>
      <c r="C181" s="37">
        <f>'S6 Maquette'!F188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 ht="30.65" customHeight="1" x14ac:dyDescent="0.35">
      <c r="A182" s="38">
        <f>'S6 Maquette'!B189</f>
        <v>0</v>
      </c>
      <c r="B182" s="38">
        <f>'S6 Maquette'!C189</f>
        <v>0</v>
      </c>
      <c r="C182" s="37">
        <f>'S6 Maquette'!F189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 ht="30.65" customHeight="1" x14ac:dyDescent="0.35">
      <c r="A183" s="38">
        <f>'S6 Maquette'!B190</f>
        <v>0</v>
      </c>
      <c r="B183" s="38">
        <f>'S6 Maquette'!C190</f>
        <v>0</v>
      </c>
      <c r="C183" s="37">
        <f>'S6 Maquette'!F190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 ht="30.65" customHeight="1" x14ac:dyDescent="0.35">
      <c r="A184" s="38">
        <f>'S6 Maquette'!B191</f>
        <v>0</v>
      </c>
      <c r="B184" s="38">
        <f>'S6 Maquette'!C191</f>
        <v>0</v>
      </c>
      <c r="C184" s="37">
        <f>'S6 Maquette'!F191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 ht="30.65" customHeight="1" x14ac:dyDescent="0.35">
      <c r="A185" s="38">
        <f>'S6 Maquette'!B192</f>
        <v>0</v>
      </c>
      <c r="B185" s="38">
        <f>'S6 Maquette'!C192</f>
        <v>0</v>
      </c>
      <c r="C185" s="37">
        <f>'S6 Maquette'!F192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 ht="30.65" customHeight="1" x14ac:dyDescent="0.35">
      <c r="A186" s="38">
        <f>'S6 Maquette'!B193</f>
        <v>0</v>
      </c>
      <c r="B186" s="38">
        <f>'S6 Maquette'!C193</f>
        <v>0</v>
      </c>
      <c r="C186" s="37">
        <f>'S6 Maquette'!F193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 ht="30.65" customHeight="1" x14ac:dyDescent="0.35">
      <c r="A187" s="38">
        <f>'S6 Maquette'!B194</f>
        <v>0</v>
      </c>
      <c r="B187" s="38">
        <f>'S6 Maquette'!C194</f>
        <v>0</v>
      </c>
      <c r="C187" s="37">
        <f>'S6 Maquette'!F194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 ht="30.65" customHeight="1" x14ac:dyDescent="0.35">
      <c r="A188" s="38">
        <f>'S6 Maquette'!B195</f>
        <v>0</v>
      </c>
      <c r="B188" s="38">
        <f>'S6 Maquette'!C195</f>
        <v>0</v>
      </c>
      <c r="C188" s="37">
        <f>'S6 Maquette'!F195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 ht="30.65" customHeight="1" x14ac:dyDescent="0.35">
      <c r="A189" s="38">
        <f>'S6 Maquette'!B196</f>
        <v>0</v>
      </c>
      <c r="B189" s="38">
        <f>'S6 Maquette'!C196</f>
        <v>0</v>
      </c>
      <c r="C189" s="37">
        <f>'S6 Maquette'!F196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 ht="30.65" customHeight="1" x14ac:dyDescent="0.35">
      <c r="A190" s="38">
        <f>'S6 Maquette'!B197</f>
        <v>0</v>
      </c>
      <c r="B190" s="38">
        <f>'S6 Maquette'!C197</f>
        <v>0</v>
      </c>
      <c r="C190" s="37">
        <f>'S6 Maquette'!F197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 ht="30.65" customHeight="1" x14ac:dyDescent="0.35">
      <c r="A191" s="38">
        <f>'S6 Maquette'!B198</f>
        <v>0</v>
      </c>
      <c r="B191" s="38">
        <f>'S6 Maquette'!C198</f>
        <v>0</v>
      </c>
      <c r="C191" s="37">
        <f>'S6 Maquette'!F198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 ht="30.65" customHeight="1" x14ac:dyDescent="0.35">
      <c r="A192" s="38">
        <f>'S6 Maquette'!B199</f>
        <v>0</v>
      </c>
      <c r="B192" s="38">
        <f>'S6 Maquette'!C199</f>
        <v>0</v>
      </c>
      <c r="C192" s="37">
        <f>'S6 Maquette'!F199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 ht="30.65" customHeight="1" x14ac:dyDescent="0.35">
      <c r="A193" s="38">
        <f>'S6 Maquette'!B200</f>
        <v>0</v>
      </c>
      <c r="B193" s="38">
        <f>'S6 Maquette'!C200</f>
        <v>0</v>
      </c>
      <c r="C193" s="37">
        <f>'S6 Maquette'!F200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 ht="30.65" customHeight="1" x14ac:dyDescent="0.35">
      <c r="A194" s="38">
        <f>'S6 Maquette'!B201</f>
        <v>0</v>
      </c>
      <c r="B194" s="38">
        <f>'S6 Maquette'!C201</f>
        <v>0</v>
      </c>
      <c r="C194" s="37">
        <f>'S6 Maquette'!F201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 ht="30.65" customHeight="1" x14ac:dyDescent="0.35">
      <c r="A195" s="38">
        <f>'S6 Maquette'!B202</f>
        <v>0</v>
      </c>
      <c r="B195" s="38">
        <f>'S6 Maquette'!C202</f>
        <v>0</v>
      </c>
      <c r="C195" s="37">
        <f>'S6 Maquette'!F202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 ht="30.65" customHeight="1" x14ac:dyDescent="0.35">
      <c r="A196" s="38">
        <f>'S6 Maquette'!B203</f>
        <v>0</v>
      </c>
      <c r="B196" s="38">
        <f>'S6 Maquette'!C203</f>
        <v>0</v>
      </c>
      <c r="C196" s="37">
        <f>'S6 Maquette'!F203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 ht="30.65" customHeight="1" x14ac:dyDescent="0.35">
      <c r="A197" s="38">
        <f>'S6 Maquette'!B204</f>
        <v>0</v>
      </c>
      <c r="B197" s="38">
        <f>'S6 Maquette'!C204</f>
        <v>0</v>
      </c>
      <c r="C197" s="37">
        <f>'S6 Maquette'!F204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 ht="30.65" customHeight="1" x14ac:dyDescent="0.35">
      <c r="A198" s="38">
        <f>'S6 Maquette'!B205</f>
        <v>0</v>
      </c>
      <c r="B198" s="38">
        <f>'S6 Maquette'!C205</f>
        <v>0</v>
      </c>
      <c r="C198" s="37">
        <f>'S6 Maquette'!F205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 ht="30.65" customHeight="1" x14ac:dyDescent="0.35">
      <c r="A199" s="38">
        <f>'S6 Maquette'!B206</f>
        <v>0</v>
      </c>
      <c r="B199" s="38">
        <f>'S6 Maquette'!C206</f>
        <v>0</v>
      </c>
      <c r="C199" s="37">
        <f>'S6 Maquette'!F206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 ht="30.65" customHeight="1" x14ac:dyDescent="0.35">
      <c r="A200" s="38">
        <f>'S6 Maquette'!B207</f>
        <v>0</v>
      </c>
      <c r="B200" s="38">
        <f>'S6 Maquette'!C207</f>
        <v>0</v>
      </c>
      <c r="C200" s="37">
        <f>'S6 Maquette'!F207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 ht="30.65" customHeight="1" x14ac:dyDescent="0.35">
      <c r="A201" s="38">
        <f>'S6 Maquette'!B208</f>
        <v>0</v>
      </c>
      <c r="B201" s="38">
        <f>'S6 Maquette'!C208</f>
        <v>0</v>
      </c>
      <c r="C201" s="37">
        <f>'S6 Maquette'!F208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 ht="30.65" customHeight="1" x14ac:dyDescent="0.35">
      <c r="A202" s="38">
        <f>'S6 Maquette'!B209</f>
        <v>0</v>
      </c>
      <c r="B202" s="38">
        <f>'S6 Maquette'!C209</f>
        <v>0</v>
      </c>
      <c r="C202" s="37">
        <f>'S6 Maquette'!F209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 ht="30.65" customHeight="1" x14ac:dyDescent="0.35">
      <c r="A203" s="38">
        <f>'S6 Maquette'!B210</f>
        <v>0</v>
      </c>
      <c r="B203" s="38">
        <f>'S6 Maquette'!C210</f>
        <v>0</v>
      </c>
      <c r="C203" s="37">
        <f>'S6 Maquette'!F210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 ht="30.65" customHeight="1" x14ac:dyDescent="0.35">
      <c r="A204" s="38">
        <f>'S6 Maquette'!B211</f>
        <v>0</v>
      </c>
      <c r="B204" s="38">
        <f>'S6 Maquette'!C211</f>
        <v>0</v>
      </c>
      <c r="C204" s="37">
        <f>'S6 Maquette'!F211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 ht="30.65" customHeight="1" x14ac:dyDescent="0.35">
      <c r="A205" s="38">
        <f>'S6 Maquette'!B212</f>
        <v>0</v>
      </c>
      <c r="B205" s="38">
        <f>'S6 Maquette'!C212</f>
        <v>0</v>
      </c>
      <c r="C205" s="37">
        <f>'S6 Maquette'!F212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 ht="30.65" customHeight="1" x14ac:dyDescent="0.35">
      <c r="A206" s="38">
        <f>'S6 Maquette'!B213</f>
        <v>0</v>
      </c>
      <c r="B206" s="38">
        <f>'S6 Maquette'!C213</f>
        <v>0</v>
      </c>
      <c r="C206" s="37">
        <f>'S6 Maquette'!F213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 ht="30.65" customHeight="1" x14ac:dyDescent="0.35">
      <c r="A207" s="38">
        <f>'S6 Maquette'!B214</f>
        <v>0</v>
      </c>
      <c r="B207" s="38">
        <f>'S6 Maquette'!C214</f>
        <v>0</v>
      </c>
      <c r="C207" s="37">
        <f>'S6 Maquette'!F214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 ht="30.65" customHeight="1" x14ac:dyDescent="0.35">
      <c r="A208" s="38">
        <f>'S6 Maquette'!B215</f>
        <v>0</v>
      </c>
      <c r="B208" s="38">
        <f>'S6 Maquette'!C215</f>
        <v>0</v>
      </c>
      <c r="C208" s="37">
        <f>'S6 Maquette'!F215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 ht="30.65" customHeight="1" x14ac:dyDescent="0.35">
      <c r="A209" s="38">
        <f>'S6 Maquette'!B216</f>
        <v>0</v>
      </c>
      <c r="B209" s="38">
        <f>'S6 Maquette'!C216</f>
        <v>0</v>
      </c>
      <c r="C209" s="37">
        <f>'S6 Maquette'!F216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 ht="30.65" customHeight="1" x14ac:dyDescent="0.35">
      <c r="A210" s="38">
        <f>'S6 Maquette'!B217</f>
        <v>0</v>
      </c>
      <c r="B210" s="38">
        <f>'S6 Maquette'!C217</f>
        <v>0</v>
      </c>
      <c r="C210" s="37">
        <f>'S6 Maquette'!F217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 ht="30.65" customHeight="1" x14ac:dyDescent="0.35">
      <c r="A211" s="38">
        <f>'S6 Maquette'!B218</f>
        <v>0</v>
      </c>
      <c r="B211" s="38">
        <f>'S6 Maquette'!C218</f>
        <v>0</v>
      </c>
      <c r="C211" s="37">
        <f>'S6 Maquette'!F218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 ht="30.65" customHeight="1" x14ac:dyDescent="0.35">
      <c r="A212" s="38">
        <f>'S6 Maquette'!B219</f>
        <v>0</v>
      </c>
      <c r="B212" s="38">
        <f>'S6 Maquette'!C219</f>
        <v>0</v>
      </c>
      <c r="C212" s="37">
        <f>'S6 Maquette'!F219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 ht="30.65" customHeight="1" x14ac:dyDescent="0.35">
      <c r="A213" s="38">
        <f>'S6 Maquette'!B220</f>
        <v>0</v>
      </c>
      <c r="B213" s="38">
        <f>'S6 Maquette'!C220</f>
        <v>0</v>
      </c>
      <c r="C213" s="37">
        <f>'S6 Maquette'!F220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 ht="30.65" customHeight="1" x14ac:dyDescent="0.35">
      <c r="A214" s="38">
        <f>'S6 Maquette'!B221</f>
        <v>0</v>
      </c>
      <c r="B214" s="38">
        <f>'S6 Maquette'!C221</f>
        <v>0</v>
      </c>
      <c r="C214" s="37">
        <f>'S6 Maquette'!F221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 ht="30.65" customHeight="1" x14ac:dyDescent="0.35">
      <c r="A215" s="38">
        <f>'S6 Maquette'!B222</f>
        <v>0</v>
      </c>
      <c r="B215" s="38">
        <f>'S6 Maquette'!C222</f>
        <v>0</v>
      </c>
      <c r="C215" s="37">
        <f>'S6 Maquette'!F222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 ht="30.65" customHeight="1" x14ac:dyDescent="0.35">
      <c r="A216" s="38">
        <f>'S6 Maquette'!B223</f>
        <v>0</v>
      </c>
      <c r="B216" s="38">
        <f>'S6 Maquette'!C223</f>
        <v>0</v>
      </c>
      <c r="C216" s="37">
        <f>'S6 Maquette'!F223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 ht="30.65" customHeight="1" x14ac:dyDescent="0.35">
      <c r="A217" s="38">
        <f>'S6 Maquette'!B224</f>
        <v>0</v>
      </c>
      <c r="B217" s="38">
        <f>'S6 Maquette'!C224</f>
        <v>0</v>
      </c>
      <c r="C217" s="37">
        <f>'S6 Maquette'!F224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 ht="30.65" customHeight="1" x14ac:dyDescent="0.35">
      <c r="A218" s="38">
        <f>'S6 Maquette'!B225</f>
        <v>0</v>
      </c>
      <c r="B218" s="38">
        <f>'S6 Maquette'!C225</f>
        <v>0</v>
      </c>
      <c r="C218" s="37">
        <f>'S6 Maquette'!F225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 ht="30.65" customHeight="1" x14ac:dyDescent="0.35">
      <c r="A219" s="38">
        <f>'S6 Maquette'!B226</f>
        <v>0</v>
      </c>
      <c r="B219" s="38">
        <f>'S6 Maquette'!C226</f>
        <v>0</v>
      </c>
      <c r="C219" s="37">
        <f>'S6 Maquette'!F226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 ht="30.65" customHeight="1" x14ac:dyDescent="0.35">
      <c r="A220" s="38">
        <f>'S6 Maquette'!B227</f>
        <v>0</v>
      </c>
      <c r="B220" s="38">
        <f>'S6 Maquette'!C227</f>
        <v>0</v>
      </c>
      <c r="C220" s="37">
        <f>'S6 Maquette'!F227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 ht="30.65" customHeight="1" x14ac:dyDescent="0.35">
      <c r="A221" s="38">
        <f>'S6 Maquette'!B228</f>
        <v>0</v>
      </c>
      <c r="B221" s="38">
        <f>'S6 Maquette'!C228</f>
        <v>0</v>
      </c>
      <c r="C221" s="37">
        <f>'S6 Maquette'!F228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 ht="30.65" customHeight="1" x14ac:dyDescent="0.35">
      <c r="A222" s="38">
        <f>'S6 Maquette'!B229</f>
        <v>0</v>
      </c>
      <c r="B222" s="38">
        <f>'S6 Maquette'!C229</f>
        <v>0</v>
      </c>
      <c r="C222" s="37">
        <f>'S6 Maquette'!F229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 ht="30.65" customHeight="1" x14ac:dyDescent="0.35">
      <c r="A223" s="38">
        <f>'S6 Maquette'!B230</f>
        <v>0</v>
      </c>
      <c r="B223" s="38">
        <f>'S6 Maquette'!C230</f>
        <v>0</v>
      </c>
      <c r="C223" s="37">
        <f>'S6 Maquette'!F230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 ht="30.65" customHeight="1" x14ac:dyDescent="0.35">
      <c r="A224" s="38">
        <f>'S6 Maquette'!B231</f>
        <v>0</v>
      </c>
      <c r="B224" s="38">
        <f>'S6 Maquette'!C231</f>
        <v>0</v>
      </c>
      <c r="C224" s="37">
        <f>'S6 Maquette'!F231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 ht="30.65" customHeight="1" x14ac:dyDescent="0.35">
      <c r="A225" s="38">
        <f>'S6 Maquette'!B232</f>
        <v>0</v>
      </c>
      <c r="B225" s="38">
        <f>'S6 Maquette'!C232</f>
        <v>0</v>
      </c>
      <c r="C225" s="37">
        <f>'S6 Maquette'!F232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 ht="30.65" customHeight="1" x14ac:dyDescent="0.35">
      <c r="A226" s="38">
        <f>'S6 Maquette'!B233</f>
        <v>0</v>
      </c>
      <c r="B226" s="38">
        <f>'S6 Maquette'!C233</f>
        <v>0</v>
      </c>
      <c r="C226" s="37">
        <f>'S6 Maquette'!F233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 ht="30.65" customHeight="1" x14ac:dyDescent="0.35">
      <c r="A227" s="38">
        <f>'S6 Maquette'!B234</f>
        <v>0</v>
      </c>
      <c r="B227" s="38">
        <f>'S6 Maquette'!C234</f>
        <v>0</v>
      </c>
      <c r="C227" s="37">
        <f>'S6 Maquette'!F234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 ht="30.65" customHeight="1" x14ac:dyDescent="0.35">
      <c r="A228" s="38">
        <f>'S6 Maquette'!B235</f>
        <v>0</v>
      </c>
      <c r="B228" s="38">
        <f>'S6 Maquette'!C235</f>
        <v>0</v>
      </c>
      <c r="C228" s="37">
        <f>'S6 Maquette'!F235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 ht="30.65" customHeight="1" x14ac:dyDescent="0.35">
      <c r="A229" s="38">
        <f>'S6 Maquette'!B236</f>
        <v>0</v>
      </c>
      <c r="B229" s="38">
        <f>'S6 Maquette'!C236</f>
        <v>0</v>
      </c>
      <c r="C229" s="37">
        <f>'S6 Maquette'!F236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 ht="30.65" customHeight="1" x14ac:dyDescent="0.35">
      <c r="A230" s="38">
        <f>'S6 Maquette'!B237</f>
        <v>0</v>
      </c>
      <c r="B230" s="38">
        <f>'S6 Maquette'!C237</f>
        <v>0</v>
      </c>
      <c r="C230" s="37">
        <f>'S6 Maquette'!F237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 ht="30.65" customHeight="1" x14ac:dyDescent="0.35">
      <c r="A231" s="38">
        <f>'S6 Maquette'!B238</f>
        <v>0</v>
      </c>
      <c r="B231" s="38">
        <f>'S6 Maquette'!C238</f>
        <v>0</v>
      </c>
      <c r="C231" s="37">
        <f>'S6 Maquette'!F238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 ht="30.65" customHeight="1" x14ac:dyDescent="0.35">
      <c r="A232" s="38">
        <f>'S6 Maquette'!B239</f>
        <v>0</v>
      </c>
      <c r="B232" s="38">
        <f>'S6 Maquette'!C239</f>
        <v>0</v>
      </c>
      <c r="C232" s="37">
        <f>'S6 Maquette'!F239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 ht="30.65" customHeight="1" x14ac:dyDescent="0.35">
      <c r="A233" s="38">
        <f>'S6 Maquette'!B240</f>
        <v>0</v>
      </c>
      <c r="B233" s="38">
        <f>'S6 Maquette'!C240</f>
        <v>0</v>
      </c>
      <c r="C233" s="37">
        <f>'S6 Maquette'!F240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 ht="30.65" customHeight="1" x14ac:dyDescent="0.35">
      <c r="A234" s="38">
        <f>'S6 Maquette'!B241</f>
        <v>0</v>
      </c>
      <c r="B234" s="38">
        <f>'S6 Maquette'!C241</f>
        <v>0</v>
      </c>
      <c r="C234" s="37">
        <f>'S6 Maquette'!F241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 ht="30.65" customHeight="1" x14ac:dyDescent="0.35">
      <c r="A235" s="38">
        <f>'S6 Maquette'!B242</f>
        <v>0</v>
      </c>
      <c r="B235" s="38">
        <f>'S6 Maquette'!C242</f>
        <v>0</v>
      </c>
      <c r="C235" s="37">
        <f>'S6 Maquette'!F242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 ht="30.65" customHeight="1" x14ac:dyDescent="0.35">
      <c r="A236" s="38">
        <f>'S6 Maquette'!B243</f>
        <v>0</v>
      </c>
      <c r="B236" s="38">
        <f>'S6 Maquette'!C243</f>
        <v>0</v>
      </c>
      <c r="C236" s="37">
        <f>'S6 Maquette'!F243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 ht="30.65" customHeight="1" x14ac:dyDescent="0.35">
      <c r="A237" s="38">
        <f>'S6 Maquette'!B244</f>
        <v>0</v>
      </c>
      <c r="B237" s="38">
        <f>'S6 Maquette'!C244</f>
        <v>0</v>
      </c>
      <c r="C237" s="37">
        <f>'S6 Maquette'!F244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 ht="30.65" customHeight="1" x14ac:dyDescent="0.35">
      <c r="A238" s="38">
        <f>'S6 Maquette'!B245</f>
        <v>0</v>
      </c>
      <c r="B238" s="38">
        <f>'S6 Maquette'!C245</f>
        <v>0</v>
      </c>
      <c r="C238" s="37">
        <f>'S6 Maquette'!F245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 ht="30.65" customHeight="1" x14ac:dyDescent="0.35">
      <c r="A239" s="38">
        <f>'S6 Maquette'!B246</f>
        <v>0</v>
      </c>
      <c r="B239" s="38">
        <f>'S6 Maquette'!C246</f>
        <v>0</v>
      </c>
      <c r="C239" s="37">
        <f>'S6 Maquette'!F246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 ht="30.65" customHeight="1" x14ac:dyDescent="0.35">
      <c r="A240" s="38">
        <f>'S6 Maquette'!B247</f>
        <v>0</v>
      </c>
      <c r="B240" s="38">
        <f>'S6 Maquette'!C247</f>
        <v>0</v>
      </c>
      <c r="C240" s="37">
        <f>'S6 Maquette'!F247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 ht="30.65" customHeight="1" x14ac:dyDescent="0.35">
      <c r="A241" s="38">
        <f>'S6 Maquette'!B248</f>
        <v>0</v>
      </c>
      <c r="B241" s="38">
        <f>'S6 Maquette'!C248</f>
        <v>0</v>
      </c>
      <c r="C241" s="37">
        <f>'S6 Maquette'!F248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 ht="30.65" customHeight="1" x14ac:dyDescent="0.35">
      <c r="A242" s="38">
        <f>'S6 Maquette'!B249</f>
        <v>0</v>
      </c>
      <c r="B242" s="38">
        <f>'S6 Maquette'!C249</f>
        <v>0</v>
      </c>
      <c r="C242" s="37">
        <f>'S6 Maquette'!F249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 ht="30.65" customHeight="1" x14ac:dyDescent="0.35">
      <c r="A243" s="38">
        <f>'S6 Maquette'!B250</f>
        <v>0</v>
      </c>
      <c r="B243" s="38">
        <f>'S6 Maquette'!C250</f>
        <v>0</v>
      </c>
      <c r="C243" s="37">
        <f>'S6 Maquette'!F250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 ht="30.65" customHeight="1" x14ac:dyDescent="0.35">
      <c r="A244" s="38">
        <f>'S6 Maquette'!B251</f>
        <v>0</v>
      </c>
      <c r="B244" s="38">
        <f>'S6 Maquette'!C251</f>
        <v>0</v>
      </c>
      <c r="C244" s="37">
        <f>'S6 Maquette'!F251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 ht="30.65" customHeight="1" x14ac:dyDescent="0.35">
      <c r="A245" s="38">
        <f>'S6 Maquette'!B252</f>
        <v>0</v>
      </c>
      <c r="B245" s="38">
        <f>'S6 Maquette'!C252</f>
        <v>0</v>
      </c>
      <c r="C245" s="37">
        <f>'S6 Maquette'!F252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 ht="30.65" customHeight="1" x14ac:dyDescent="0.35">
      <c r="A246" s="38">
        <f>'S6 Maquette'!B253</f>
        <v>0</v>
      </c>
      <c r="B246" s="38">
        <f>'S6 Maquette'!C253</f>
        <v>0</v>
      </c>
      <c r="C246" s="37">
        <f>'S6 Maquette'!F253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 ht="30.65" customHeight="1" x14ac:dyDescent="0.35">
      <c r="A247" s="38">
        <f>'S6 Maquette'!B254</f>
        <v>0</v>
      </c>
      <c r="B247" s="38">
        <f>'S6 Maquette'!C254</f>
        <v>0</v>
      </c>
      <c r="C247" s="37">
        <f>'S6 Maquette'!F254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 ht="30.65" customHeight="1" x14ac:dyDescent="0.35">
      <c r="A248" s="38">
        <f>'S6 Maquette'!B255</f>
        <v>0</v>
      </c>
      <c r="B248" s="38">
        <f>'S6 Maquette'!C255</f>
        <v>0</v>
      </c>
      <c r="C248" s="37">
        <f>'S6 Maquette'!F255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 ht="30.65" customHeight="1" x14ac:dyDescent="0.35">
      <c r="A249" s="38">
        <f>'S6 Maquette'!B256</f>
        <v>0</v>
      </c>
      <c r="B249" s="38">
        <f>'S6 Maquette'!C256</f>
        <v>0</v>
      </c>
      <c r="C249" s="37">
        <f>'S6 Maquette'!F256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 ht="30.65" customHeight="1" x14ac:dyDescent="0.35">
      <c r="A250" s="38">
        <f>'S6 Maquette'!B257</f>
        <v>0</v>
      </c>
      <c r="B250" s="38">
        <f>'S6 Maquette'!C257</f>
        <v>0</v>
      </c>
      <c r="C250" s="37">
        <f>'S6 Maquette'!F257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 ht="30.65" customHeight="1" x14ac:dyDescent="0.35">
      <c r="A251" s="38">
        <f>'S6 Maquette'!B258</f>
        <v>0</v>
      </c>
      <c r="B251" s="38">
        <f>'S6 Maquette'!C258</f>
        <v>0</v>
      </c>
      <c r="C251" s="37">
        <f>'S6 Maquette'!F258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 ht="30.65" customHeight="1" x14ac:dyDescent="0.35">
      <c r="A252" s="38">
        <f>'S6 Maquette'!B259</f>
        <v>0</v>
      </c>
      <c r="B252" s="38">
        <f>'S6 Maquette'!C259</f>
        <v>0</v>
      </c>
      <c r="C252" s="37">
        <f>'S6 Maquette'!F259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 ht="30.65" customHeight="1" x14ac:dyDescent="0.35">
      <c r="A253" s="38">
        <f>'S6 Maquette'!B260</f>
        <v>0</v>
      </c>
      <c r="B253" s="38">
        <f>'S6 Maquette'!C260</f>
        <v>0</v>
      </c>
      <c r="C253" s="37">
        <f>'S6 Maquette'!F260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 ht="30.65" customHeight="1" x14ac:dyDescent="0.35">
      <c r="A254" s="38">
        <f>'S6 Maquette'!B261</f>
        <v>0</v>
      </c>
      <c r="B254" s="38">
        <f>'S6 Maquette'!C261</f>
        <v>0</v>
      </c>
      <c r="C254" s="37">
        <f>'S6 Maquette'!F261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 ht="30.65" customHeight="1" x14ac:dyDescent="0.35">
      <c r="A255" s="38">
        <f>'S6 Maquette'!B262</f>
        <v>0</v>
      </c>
      <c r="B255" s="38">
        <f>'S6 Maquette'!C262</f>
        <v>0</v>
      </c>
      <c r="C255" s="37">
        <f>'S6 Maquette'!F262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 ht="30.65" customHeight="1" x14ac:dyDescent="0.35">
      <c r="A256" s="38">
        <f>'S6 Maquette'!B263</f>
        <v>0</v>
      </c>
      <c r="B256" s="38">
        <f>'S6 Maquette'!C263</f>
        <v>0</v>
      </c>
      <c r="C256" s="37">
        <f>'S6 Maquette'!F263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 ht="30.65" customHeight="1" x14ac:dyDescent="0.35">
      <c r="A257" s="38">
        <f>'S6 Maquette'!B264</f>
        <v>0</v>
      </c>
      <c r="B257" s="38">
        <f>'S6 Maquette'!C264</f>
        <v>0</v>
      </c>
      <c r="C257" s="37">
        <f>'S6 Maquette'!F264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 ht="30.65" customHeight="1" x14ac:dyDescent="0.35">
      <c r="A258" s="38">
        <f>'S6 Maquette'!B265</f>
        <v>0</v>
      </c>
      <c r="B258" s="38">
        <f>'S6 Maquette'!C265</f>
        <v>0</v>
      </c>
      <c r="C258" s="37">
        <f>'S6 Maquette'!F265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 ht="30.65" customHeight="1" x14ac:dyDescent="0.35">
      <c r="A259" s="38">
        <f>'S6 Maquette'!B266</f>
        <v>0</v>
      </c>
      <c r="B259" s="38">
        <f>'S6 Maquette'!C266</f>
        <v>0</v>
      </c>
      <c r="C259" s="37">
        <f>'S6 Maquette'!F266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 ht="30.65" customHeight="1" x14ac:dyDescent="0.35">
      <c r="A260" s="38">
        <f>'S6 Maquette'!B267</f>
        <v>0</v>
      </c>
      <c r="B260" s="38">
        <f>'S6 Maquette'!C267</f>
        <v>0</v>
      </c>
      <c r="C260" s="37">
        <f>'S6 Maquette'!F267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 ht="30.65" customHeight="1" x14ac:dyDescent="0.35">
      <c r="A261" s="38">
        <f>'S6 Maquette'!B268</f>
        <v>0</v>
      </c>
      <c r="B261" s="38">
        <f>'S6 Maquette'!C268</f>
        <v>0</v>
      </c>
      <c r="C261" s="37">
        <f>'S6 Maquette'!F268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 ht="30.65" customHeight="1" x14ac:dyDescent="0.35">
      <c r="A262" s="38">
        <f>'S6 Maquette'!B269</f>
        <v>0</v>
      </c>
      <c r="B262" s="38">
        <f>'S6 Maquette'!C269</f>
        <v>0</v>
      </c>
      <c r="C262" s="37">
        <f>'S6 Maquette'!F269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 ht="30.65" customHeight="1" x14ac:dyDescent="0.35">
      <c r="A263" s="38">
        <f>'S6 Maquette'!B270</f>
        <v>0</v>
      </c>
      <c r="B263" s="38">
        <f>'S6 Maquette'!C270</f>
        <v>0</v>
      </c>
      <c r="C263" s="37">
        <f>'S6 Maquette'!F270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 ht="30.65" customHeight="1" x14ac:dyDescent="0.35">
      <c r="A264" s="38">
        <f>'S6 Maquette'!B271</f>
        <v>0</v>
      </c>
      <c r="B264" s="38">
        <f>'S6 Maquette'!C271</f>
        <v>0</v>
      </c>
      <c r="C264" s="37">
        <f>'S6 Maquette'!F271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 ht="30.65" customHeight="1" x14ac:dyDescent="0.35">
      <c r="A265" s="38">
        <f>'S6 Maquette'!B272</f>
        <v>0</v>
      </c>
      <c r="B265" s="38">
        <f>'S6 Maquette'!C272</f>
        <v>0</v>
      </c>
      <c r="C265" s="37">
        <f>'S6 Maquette'!F272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 ht="30.65" customHeight="1" x14ac:dyDescent="0.35">
      <c r="A266" s="38">
        <f>'S6 Maquette'!B273</f>
        <v>0</v>
      </c>
      <c r="B266" s="38">
        <f>'S6 Maquette'!C273</f>
        <v>0</v>
      </c>
      <c r="C266" s="37">
        <f>'S6 Maquette'!F273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 ht="30.65" customHeight="1" x14ac:dyDescent="0.35">
      <c r="A267" s="38">
        <f>'S6 Maquette'!B274</f>
        <v>0</v>
      </c>
      <c r="B267" s="38">
        <f>'S6 Maquette'!C274</f>
        <v>0</v>
      </c>
      <c r="C267" s="37">
        <f>'S6 Maquette'!F274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 ht="30.65" customHeight="1" x14ac:dyDescent="0.35">
      <c r="A268" s="38">
        <f>'S6 Maquette'!B275</f>
        <v>0</v>
      </c>
      <c r="B268" s="38">
        <f>'S6 Maquette'!C275</f>
        <v>0</v>
      </c>
      <c r="C268" s="37">
        <f>'S6 Maquette'!F275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 ht="30.65" customHeight="1" x14ac:dyDescent="0.35">
      <c r="A269" s="38">
        <f>'S6 Maquette'!B276</f>
        <v>0</v>
      </c>
      <c r="B269" s="38">
        <f>'S6 Maquette'!C276</f>
        <v>0</v>
      </c>
      <c r="C269" s="37">
        <f>'S6 Maquette'!F276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 ht="30.65" customHeight="1" x14ac:dyDescent="0.35">
      <c r="A270" s="38">
        <f>'S6 Maquette'!B277</f>
        <v>0</v>
      </c>
      <c r="B270" s="38">
        <f>'S6 Maquette'!C277</f>
        <v>0</v>
      </c>
      <c r="C270" s="37">
        <f>'S6 Maquette'!F277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 ht="30.65" customHeight="1" x14ac:dyDescent="0.35">
      <c r="A271" s="38">
        <f>'S6 Maquette'!B278</f>
        <v>0</v>
      </c>
      <c r="B271" s="38">
        <f>'S6 Maquette'!C278</f>
        <v>0</v>
      </c>
      <c r="C271" s="37">
        <f>'S6 Maquette'!F278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 ht="30.65" customHeight="1" x14ac:dyDescent="0.35">
      <c r="A272" s="38">
        <f>'S6 Maquette'!B279</f>
        <v>0</v>
      </c>
      <c r="B272" s="38">
        <f>'S6 Maquette'!C279</f>
        <v>0</v>
      </c>
      <c r="C272" s="37">
        <f>'S6 Maquette'!F279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 ht="30.65" customHeight="1" x14ac:dyDescent="0.35">
      <c r="A273" s="38">
        <f>'S6 Maquette'!B280</f>
        <v>0</v>
      </c>
      <c r="B273" s="38">
        <f>'S6 Maquette'!C280</f>
        <v>0</v>
      </c>
      <c r="C273" s="37">
        <f>'S6 Maquette'!F280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 ht="30.65" customHeight="1" x14ac:dyDescent="0.35">
      <c r="A274" s="38">
        <f>'S6 Maquette'!B281</f>
        <v>0</v>
      </c>
      <c r="B274" s="38">
        <f>'S6 Maquette'!C281</f>
        <v>0</v>
      </c>
      <c r="C274" s="37">
        <f>'S6 Maquette'!F281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 ht="30.65" customHeight="1" x14ac:dyDescent="0.35">
      <c r="A275" s="38">
        <f>'S6 Maquette'!B282</f>
        <v>0</v>
      </c>
      <c r="B275" s="38">
        <f>'S6 Maquette'!C282</f>
        <v>0</v>
      </c>
      <c r="C275" s="37">
        <f>'S6 Maquette'!F282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 ht="30.65" customHeight="1" x14ac:dyDescent="0.35">
      <c r="A276" s="38">
        <f>'S6 Maquette'!B283</f>
        <v>0</v>
      </c>
      <c r="B276" s="38">
        <f>'S6 Maquette'!C283</f>
        <v>0</v>
      </c>
      <c r="C276" s="37">
        <f>'S6 Maquette'!F283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 ht="30.65" customHeight="1" x14ac:dyDescent="0.35">
      <c r="A277" s="38">
        <f>'S6 Maquette'!B284</f>
        <v>0</v>
      </c>
      <c r="B277" s="38">
        <f>'S6 Maquette'!C284</f>
        <v>0</v>
      </c>
      <c r="C277" s="37">
        <f>'S6 Maquette'!F284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 ht="30.65" customHeight="1" x14ac:dyDescent="0.35">
      <c r="A278" s="38">
        <f>'S6 Maquette'!B285</f>
        <v>0</v>
      </c>
      <c r="B278" s="38">
        <f>'S6 Maquette'!C285</f>
        <v>0</v>
      </c>
      <c r="C278" s="37">
        <f>'S6 Maquette'!F285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 ht="30.65" customHeight="1" x14ac:dyDescent="0.35">
      <c r="A279" s="38">
        <f>'S6 Maquette'!B286</f>
        <v>0</v>
      </c>
      <c r="B279" s="38">
        <f>'S6 Maquette'!C286</f>
        <v>0</v>
      </c>
      <c r="C279" s="37">
        <f>'S6 Maquette'!F286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 ht="30.65" customHeight="1" x14ac:dyDescent="0.35">
      <c r="A280" s="38">
        <f>'S6 Maquette'!B287</f>
        <v>0</v>
      </c>
      <c r="B280" s="38">
        <f>'S6 Maquette'!C287</f>
        <v>0</v>
      </c>
      <c r="C280" s="37">
        <f>'S6 Maquette'!F287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 ht="30.65" customHeight="1" x14ac:dyDescent="0.35">
      <c r="A281" s="38">
        <f>'S6 Maquette'!B288</f>
        <v>0</v>
      </c>
      <c r="B281" s="38">
        <f>'S6 Maquette'!C288</f>
        <v>0</v>
      </c>
      <c r="C281" s="37">
        <f>'S6 Maquette'!F288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 ht="30.65" customHeight="1" x14ac:dyDescent="0.35">
      <c r="A282" s="38">
        <f>'S6 Maquette'!B289</f>
        <v>0</v>
      </c>
      <c r="B282" s="38">
        <f>'S6 Maquette'!C289</f>
        <v>0</v>
      </c>
      <c r="C282" s="37">
        <f>'S6 Maquette'!F289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 ht="30.65" customHeight="1" x14ac:dyDescent="0.35">
      <c r="A283" s="38">
        <f>'S6 Maquette'!B290</f>
        <v>0</v>
      </c>
      <c r="B283" s="38">
        <f>'S6 Maquette'!C290</f>
        <v>0</v>
      </c>
      <c r="C283" s="37">
        <f>'S6 Maquette'!F290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 ht="30.65" customHeight="1" x14ac:dyDescent="0.35">
      <c r="A284" s="38">
        <f>'S6 Maquette'!B291</f>
        <v>0</v>
      </c>
      <c r="B284" s="38">
        <f>'S6 Maquette'!C291</f>
        <v>0</v>
      </c>
      <c r="C284" s="37">
        <f>'S6 Maquette'!F291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 ht="30.65" customHeight="1" x14ac:dyDescent="0.35">
      <c r="A285" s="38">
        <f>'S6 Maquette'!B292</f>
        <v>0</v>
      </c>
      <c r="B285" s="38">
        <f>'S6 Maquette'!C292</f>
        <v>0</v>
      </c>
      <c r="C285" s="37">
        <f>'S6 Maquette'!F292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 ht="30.65" customHeight="1" x14ac:dyDescent="0.35">
      <c r="A286" s="38">
        <f>'S6 Maquette'!B293</f>
        <v>0</v>
      </c>
      <c r="B286" s="38">
        <f>'S6 Maquette'!C293</f>
        <v>0</v>
      </c>
      <c r="C286" s="37">
        <f>'S6 Maquette'!F293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 ht="30.65" customHeight="1" x14ac:dyDescent="0.35">
      <c r="A287" s="38">
        <f>'S6 Maquette'!B294</f>
        <v>0</v>
      </c>
      <c r="B287" s="38">
        <f>'S6 Maquette'!C294</f>
        <v>0</v>
      </c>
      <c r="C287" s="37">
        <f>'S6 Maquette'!F294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 ht="30.65" customHeight="1" x14ac:dyDescent="0.35">
      <c r="A288" s="38">
        <f>'S6 Maquette'!B295</f>
        <v>0</v>
      </c>
      <c r="B288" s="38">
        <f>'S6 Maquette'!C295</f>
        <v>0</v>
      </c>
      <c r="C288" s="37">
        <f>'S6 Maquette'!F295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 ht="30.65" customHeight="1" x14ac:dyDescent="0.35">
      <c r="A289" s="38">
        <f>'S6 Maquette'!B296</f>
        <v>0</v>
      </c>
      <c r="B289" s="38">
        <f>'S6 Maquette'!C296</f>
        <v>0</v>
      </c>
      <c r="C289" s="37">
        <f>'S6 Maquette'!F296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 ht="30.65" customHeight="1" x14ac:dyDescent="0.35">
      <c r="A290" s="38">
        <f>'S6 Maquette'!B297</f>
        <v>0</v>
      </c>
      <c r="B290" s="38">
        <f>'S6 Maquette'!C297</f>
        <v>0</v>
      </c>
      <c r="C290" s="37">
        <f>'S6 Maquette'!F297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 ht="30.65" customHeight="1" x14ac:dyDescent="0.35">
      <c r="A291" s="38">
        <f>'S6 Maquette'!B298</f>
        <v>0</v>
      </c>
      <c r="B291" s="38">
        <f>'S6 Maquette'!C298</f>
        <v>0</v>
      </c>
      <c r="C291" s="37">
        <f>'S6 Maquette'!F298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 ht="30.65" customHeight="1" x14ac:dyDescent="0.35">
      <c r="A292" s="38">
        <f>'S6 Maquette'!B299</f>
        <v>0</v>
      </c>
      <c r="B292" s="38">
        <f>'S6 Maquette'!C299</f>
        <v>0</v>
      </c>
      <c r="C292" s="37">
        <f>'S6 Maquette'!F299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 ht="30.65" customHeight="1" x14ac:dyDescent="0.35">
      <c r="A293" s="38">
        <f>'S6 Maquette'!B300</f>
        <v>0</v>
      </c>
      <c r="B293" s="38">
        <f>'S6 Maquette'!C300</f>
        <v>0</v>
      </c>
      <c r="C293" s="37">
        <f>'S6 Maquette'!F300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 ht="30.65" customHeight="1" x14ac:dyDescent="0.35">
      <c r="A294" s="38">
        <f>'S6 Maquette'!B301</f>
        <v>0</v>
      </c>
      <c r="B294" s="38">
        <f>'S6 Maquette'!C301</f>
        <v>0</v>
      </c>
      <c r="C294" s="37">
        <f>'S6 Maquette'!F301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 ht="30.65" customHeight="1" x14ac:dyDescent="0.35">
      <c r="A295" s="38">
        <f>'S6 Maquette'!B302</f>
        <v>0</v>
      </c>
      <c r="B295" s="38">
        <f>'S6 Maquette'!C302</f>
        <v>0</v>
      </c>
      <c r="C295" s="37">
        <f>'S6 Maquette'!F302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 ht="30.65" customHeight="1" x14ac:dyDescent="0.35">
      <c r="A296" s="38">
        <f>'S6 Maquette'!B303</f>
        <v>0</v>
      </c>
      <c r="B296" s="38">
        <f>'S6 Maquette'!C303</f>
        <v>0</v>
      </c>
      <c r="C296" s="37">
        <f>'S6 Maquette'!F303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 ht="30.65" customHeight="1" x14ac:dyDescent="0.35">
      <c r="A297" s="38">
        <f>'S6 Maquette'!B304</f>
        <v>0</v>
      </c>
      <c r="B297" s="38">
        <f>'S6 Maquette'!C304</f>
        <v>0</v>
      </c>
      <c r="C297" s="37">
        <f>'S6 Maquette'!F304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 ht="30.65" customHeight="1" x14ac:dyDescent="0.35">
      <c r="A298" s="38">
        <f>'S6 Maquette'!B305</f>
        <v>0</v>
      </c>
      <c r="B298" s="38">
        <f>'S6 Maquette'!C305</f>
        <v>0</v>
      </c>
      <c r="C298" s="37">
        <f>'S6 Maquette'!F305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 ht="30.65" customHeight="1" x14ac:dyDescent="0.35">
      <c r="A299" s="38">
        <f>'S6 Maquette'!B306</f>
        <v>0</v>
      </c>
      <c r="B299" s="38">
        <f>'S6 Maquette'!C306</f>
        <v>0</v>
      </c>
      <c r="C299" s="37">
        <f>'S6 Maquette'!F306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 ht="30.65" customHeight="1" x14ac:dyDescent="0.35">
      <c r="A300" s="38">
        <f>'S6 Maquette'!B307</f>
        <v>0</v>
      </c>
      <c r="B300" s="38">
        <f>'S6 Maquette'!C307</f>
        <v>0</v>
      </c>
      <c r="C300" s="37">
        <f>'S6 Maquette'!F307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</sheetData>
  <sheetProtection algorithmName="SHA-512" hashValue="ugRXbQucEVcr4xxY9Budg6rGwIBVJ1Bf+MGA6cqoedXx/r5+uVdz/8Ki3QtUyQOObfHwrpukdW2wSOBOwhvd+w==" saltValue="2SfZiQvVyqgHLdCGjxQ7m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5" priority="10">
      <formula>$C1="BLOC"</formula>
    </cfRule>
    <cfRule type="expression" dxfId="64" priority="11">
      <formula>$C1="OPTION"</formula>
    </cfRule>
    <cfRule type="expression" dxfId="63" priority="9">
      <formula>$C1="Parcours Pédagogique"</formula>
    </cfRule>
  </conditionalFormatting>
  <conditionalFormatting sqref="T16 A16:S298">
    <cfRule type="expression" dxfId="62" priority="14">
      <formula>$C16="Modification MCC"</formula>
    </cfRule>
  </conditionalFormatting>
  <conditionalFormatting sqref="T18 A18:S300">
    <cfRule type="expression" dxfId="61" priority="19">
      <formula>$C18="Modification"</formula>
    </cfRule>
  </conditionalFormatting>
  <conditionalFormatting sqref="B1:S9 B10:E10 J10:S11 B11:D11 B12:M12 P12 B13:L13 B14:N14 P14:S17 B15:M17 B301:S999">
    <cfRule type="expression" dxfId="60" priority="17">
      <formula>$D1="Fermeture"</formula>
    </cfRule>
    <cfRule type="expression" dxfId="59" priority="16">
      <formula>$D1="Création"</formula>
    </cfRule>
  </conditionalFormatting>
  <conditionalFormatting sqref="C1:S999">
    <cfRule type="expression" dxfId="58" priority="1">
      <formula>$B1="Option"</formula>
    </cfRule>
  </conditionalFormatting>
  <conditionalFormatting sqref="J1:J999">
    <cfRule type="expression" dxfId="57" priority="7">
      <formula>$I1="NON"</formula>
    </cfRule>
  </conditionalFormatting>
  <conditionalFormatting sqref="L1:L999">
    <cfRule type="expression" dxfId="56" priority="2">
      <formula>$K1="CCI (CC Intégral)"</formula>
    </cfRule>
    <cfRule type="expression" dxfId="55" priority="3">
      <formula>$K1="CT (Contrôle terminal)"</formula>
    </cfRule>
  </conditionalFormatting>
  <conditionalFormatting sqref="M1:M999">
    <cfRule type="expression" dxfId="54" priority="8">
      <formula>$K1="CT (Contrôle terminal)"</formula>
    </cfRule>
  </conditionalFormatting>
  <conditionalFormatting sqref="N1:O999">
    <cfRule type="expression" dxfId="53" priority="6">
      <formula>$K1="CCI (CC Intégral)"</formula>
    </cfRule>
  </conditionalFormatting>
  <conditionalFormatting sqref="P14:S17 B15:M17 B1:S9 J10:S11 B12:M12 B14:N14 B301:S999 B13:L13 B10:E10 B11:D11 P12">
    <cfRule type="expression" dxfId="52" priority="15">
      <formula>$D1="Modification"</formula>
    </cfRule>
  </conditionalFormatting>
  <conditionalFormatting sqref="Q1:R999">
    <cfRule type="expression" dxfId="51" priority="4">
      <formula>$P1="Autres"</formula>
    </cfRule>
  </conditionalFormatting>
  <conditionalFormatting sqref="S1:S999 T18">
    <cfRule type="expression" dxfId="50" priority="5">
      <formula>$P1="CT (Contrôle terminal)"</formula>
    </cfRule>
  </conditionalFormatting>
  <conditionalFormatting sqref="T18 A18:S300">
    <cfRule type="expression" dxfId="49" priority="20">
      <formula>$C18="Création"</formula>
    </cfRule>
    <cfRule type="expression" dxfId="48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8E68-D9E9-4CE7-894C-BFB8BC2090AA}">
  <dimension ref="A1:T300"/>
  <sheetViews>
    <sheetView zoomScale="121" zoomScaleNormal="121" workbookViewId="0">
      <pane ySplit="18" topLeftCell="A110" activePane="bottomLeft" state="frozen"/>
      <selection activeCell="D25" sqref="D25"/>
      <selection pane="bottomLeft" activeCell="S32" sqref="S32"/>
    </sheetView>
  </sheetViews>
  <sheetFormatPr baseColWidth="10" defaultColWidth="11.453125" defaultRowHeight="14.5" x14ac:dyDescent="0.3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2"/>
    </row>
    <row r="2" spans="1:19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2"/>
    </row>
    <row r="3" spans="1:19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2"/>
    </row>
    <row r="4" spans="1:19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2"/>
    </row>
    <row r="5" spans="1:19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2"/>
    </row>
    <row r="6" spans="1:19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2"/>
    </row>
    <row r="7" spans="1:19" ht="14.5" customHeight="1" x14ac:dyDescent="0.35">
      <c r="A7" s="170" t="s">
        <v>216</v>
      </c>
      <c r="B7" s="134" t="str">
        <f>'[1]Fiche Générale'!B3</f>
        <v>Portail_LLAC</v>
      </c>
      <c r="C7" s="137" t="s">
        <v>350</v>
      </c>
      <c r="D7" s="137"/>
      <c r="E7" s="173" t="str">
        <f>'[1]Fiche Générale'!B4</f>
        <v>Lettres</v>
      </c>
      <c r="F7" s="174"/>
      <c r="G7" s="137" t="s">
        <v>351</v>
      </c>
      <c r="H7" s="134">
        <f>'[1]Fiche Générale'!B5</f>
        <v>0</v>
      </c>
      <c r="I7" s="134"/>
      <c r="J7" s="33"/>
      <c r="K7" s="21"/>
    </row>
    <row r="8" spans="1:19" ht="14.5" customHeight="1" x14ac:dyDescent="0.35">
      <c r="A8" s="171"/>
      <c r="B8" s="134"/>
      <c r="C8" s="137"/>
      <c r="D8" s="137"/>
      <c r="E8" s="173"/>
      <c r="F8" s="174"/>
      <c r="G8" s="137"/>
      <c r="H8" s="134"/>
      <c r="I8" s="134"/>
      <c r="J8" s="33"/>
      <c r="K8" s="21"/>
    </row>
    <row r="9" spans="1:19" ht="14.5" customHeight="1" x14ac:dyDescent="0.35">
      <c r="A9" s="171"/>
      <c r="B9" s="134"/>
      <c r="C9" s="137"/>
      <c r="D9" s="137"/>
      <c r="E9" s="173"/>
      <c r="F9" s="174"/>
      <c r="G9" s="137"/>
      <c r="H9" s="134"/>
      <c r="I9" s="134"/>
      <c r="J9" s="33"/>
      <c r="K9" s="21"/>
    </row>
    <row r="10" spans="1:19" ht="14.5" customHeight="1" x14ac:dyDescent="0.35">
      <c r="A10" s="171"/>
      <c r="B10" s="134"/>
      <c r="C10" s="144" t="s">
        <v>219</v>
      </c>
      <c r="D10" s="144"/>
      <c r="E10" s="148" t="str">
        <f>'[1]Fiche Générale'!B9</f>
        <v>lettres général + LAS</v>
      </c>
      <c r="F10" s="149"/>
      <c r="G10" s="149"/>
      <c r="H10" s="149"/>
      <c r="I10" s="150"/>
      <c r="J10" s="34"/>
      <c r="K10" s="21"/>
    </row>
    <row r="11" spans="1:19" ht="14.5" customHeight="1" x14ac:dyDescent="0.35">
      <c r="A11" s="172"/>
      <c r="B11" s="134"/>
      <c r="C11" s="144"/>
      <c r="D11" s="144"/>
      <c r="E11" s="151"/>
      <c r="F11" s="152"/>
      <c r="G11" s="152"/>
      <c r="H11" s="152"/>
      <c r="I11" s="153"/>
      <c r="J11" s="34"/>
      <c r="K11" s="21"/>
    </row>
    <row r="12" spans="1:19" x14ac:dyDescent="0.35">
      <c r="C12" s="16"/>
      <c r="I12" s="30"/>
      <c r="J12" s="30"/>
      <c r="M12" s="140" t="s">
        <v>352</v>
      </c>
      <c r="N12" s="141"/>
      <c r="O12" s="154"/>
      <c r="P12" s="140" t="s">
        <v>353</v>
      </c>
      <c r="Q12" s="141"/>
      <c r="R12" s="141"/>
      <c r="S12" s="154"/>
    </row>
    <row r="13" spans="1:19" x14ac:dyDescent="0.35">
      <c r="A13" s="156" t="s">
        <v>220</v>
      </c>
      <c r="B13" s="158" t="str">
        <f>'[1]S6 Maquette'!B13:B14</f>
        <v>3 ème Année de Licence</v>
      </c>
      <c r="C13" s="158"/>
      <c r="D13" s="156" t="s">
        <v>354</v>
      </c>
      <c r="E13" s="158">
        <f>'[1]S6 Maquette'!E13:F14</f>
        <v>0</v>
      </c>
      <c r="F13" s="158"/>
      <c r="G13" s="158"/>
      <c r="I13" s="30"/>
      <c r="J13" s="30"/>
      <c r="M13" s="142"/>
      <c r="N13" s="143"/>
      <c r="O13" s="155"/>
      <c r="P13" s="142"/>
      <c r="Q13" s="143"/>
      <c r="R13" s="143"/>
      <c r="S13" s="155"/>
    </row>
    <row r="14" spans="1:19" x14ac:dyDescent="0.35">
      <c r="A14" s="157"/>
      <c r="B14" s="158"/>
      <c r="C14" s="158"/>
      <c r="D14" s="157"/>
      <c r="E14" s="158"/>
      <c r="F14" s="158"/>
      <c r="G14" s="158"/>
      <c r="I14" s="30"/>
      <c r="J14" s="30"/>
      <c r="M14" s="136" t="s">
        <v>355</v>
      </c>
      <c r="N14" s="140" t="s">
        <v>356</v>
      </c>
      <c r="O14" s="154"/>
      <c r="P14" s="135"/>
      <c r="Q14" s="161"/>
      <c r="R14" s="164"/>
      <c r="S14" s="156"/>
    </row>
    <row r="15" spans="1:19" x14ac:dyDescent="0.35">
      <c r="A15" s="156" t="s">
        <v>357</v>
      </c>
      <c r="B15" s="166" t="str">
        <f>'[1]S6 Maquette'!B15:B16</f>
        <v>Semestre 6</v>
      </c>
      <c r="C15" s="167"/>
      <c r="D15" s="156" t="s">
        <v>358</v>
      </c>
      <c r="E15" s="158">
        <f>'[1]S6 Maquette'!E15:F16</f>
        <v>0</v>
      </c>
      <c r="F15" s="158"/>
      <c r="G15" s="158"/>
      <c r="I15" s="30"/>
      <c r="J15" s="30"/>
      <c r="M15" s="136"/>
      <c r="N15" s="159"/>
      <c r="O15" s="160"/>
      <c r="P15" s="135"/>
      <c r="Q15" s="162"/>
      <c r="R15" s="164"/>
      <c r="S15" s="165"/>
    </row>
    <row r="16" spans="1:19" x14ac:dyDescent="0.35">
      <c r="A16" s="157"/>
      <c r="B16" s="168"/>
      <c r="C16" s="169"/>
      <c r="D16" s="157"/>
      <c r="E16" s="158"/>
      <c r="F16" s="158"/>
      <c r="G16" s="158"/>
      <c r="I16" s="30"/>
      <c r="J16" s="30"/>
      <c r="M16" s="136"/>
      <c r="N16" s="159"/>
      <c r="O16" s="160"/>
      <c r="P16" s="135"/>
      <c r="Q16" s="162"/>
      <c r="R16" s="164"/>
      <c r="S16" s="165"/>
    </row>
    <row r="17" spans="1:20" x14ac:dyDescent="0.35">
      <c r="L17" s="17"/>
      <c r="M17" s="136"/>
      <c r="N17" s="142"/>
      <c r="O17" s="155"/>
      <c r="P17" s="135"/>
      <c r="Q17" s="163"/>
      <c r="R17" s="164"/>
      <c r="S17" s="157"/>
    </row>
    <row r="18" spans="1:20" ht="59.5" customHeight="1" x14ac:dyDescent="0.35">
      <c r="A18" s="3" t="s">
        <v>359</v>
      </c>
      <c r="B18" s="31" t="s">
        <v>360</v>
      </c>
      <c r="C18" s="3" t="s">
        <v>5</v>
      </c>
      <c r="D18" s="3" t="s">
        <v>361</v>
      </c>
      <c r="E18" s="3" t="s">
        <v>362</v>
      </c>
      <c r="F18" s="3" t="s">
        <v>363</v>
      </c>
      <c r="G18" s="3" t="s">
        <v>364</v>
      </c>
      <c r="H18" s="3" t="s">
        <v>365</v>
      </c>
      <c r="I18" s="3" t="s">
        <v>366</v>
      </c>
      <c r="J18" s="3" t="s">
        <v>367</v>
      </c>
      <c r="K18" s="3" t="s">
        <v>368</v>
      </c>
      <c r="L18" s="3" t="s">
        <v>369</v>
      </c>
      <c r="M18" s="3" t="s">
        <v>370</v>
      </c>
      <c r="N18" s="3" t="s">
        <v>360</v>
      </c>
      <c r="O18" s="3" t="s">
        <v>371</v>
      </c>
      <c r="P18" s="3" t="s">
        <v>372</v>
      </c>
      <c r="Q18" s="3" t="s">
        <v>360</v>
      </c>
      <c r="R18" s="3" t="s">
        <v>371</v>
      </c>
      <c r="S18" s="4" t="s">
        <v>373</v>
      </c>
      <c r="T18" s="4" t="s">
        <v>374</v>
      </c>
    </row>
    <row r="19" spans="1:20" ht="30.5" customHeight="1" x14ac:dyDescent="0.35">
      <c r="A19" s="49" t="str">
        <f>'[1]S6 Maquette'!B19</f>
        <v xml:space="preserve">UE Competences transversales 6 </v>
      </c>
      <c r="B19" s="50" t="str">
        <f>'[1]S6 Maquette'!C19</f>
        <v>UE</v>
      </c>
      <c r="C19" s="51">
        <f>'[1]S6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5" customHeight="1" x14ac:dyDescent="0.35">
      <c r="A20" s="49" t="str">
        <f>'[1]S6 Maquette'!B20</f>
        <v>Competences numeriques 3</v>
      </c>
      <c r="B20" s="50" t="str">
        <f>'[1]S6 Maquette'!C20</f>
        <v>ECUE</v>
      </c>
      <c r="C20" s="51">
        <f>'[1]S6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5" customHeight="1" x14ac:dyDescent="0.35">
      <c r="A21" s="49" t="str">
        <f>'[1]S6 Maquette'!B21</f>
        <v xml:space="preserve">Competences informationnelles 3 </v>
      </c>
      <c r="B21" s="50" t="str">
        <f>'[1]S6 Maquette'!C21</f>
        <v>ECUE</v>
      </c>
      <c r="C21" s="51">
        <f>'[1]S6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5" customHeight="1" x14ac:dyDescent="0.35">
      <c r="A22" s="49" t="str">
        <f>'[1]S6 Maquette'!B22</f>
        <v xml:space="preserve">Langue vivante-6 </v>
      </c>
      <c r="B22" s="50" t="str">
        <f>'[1]S6 Maquette'!C22</f>
        <v>BLOC</v>
      </c>
      <c r="C22" s="51">
        <f>'[1]S6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5" customHeight="1" x14ac:dyDescent="0.35">
      <c r="A23" s="49" t="str">
        <f>'[1]S6 Maquette'!B23</f>
        <v>Min 1 Max 1</v>
      </c>
      <c r="B23" s="50" t="str">
        <f>'[1]S6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5" customHeight="1" x14ac:dyDescent="0.35">
      <c r="A24" s="49" t="str">
        <f>'[1]S6 Maquette'!B24</f>
        <v xml:space="preserve">Anglais 6 </v>
      </c>
      <c r="B24" s="50" t="str">
        <f>'[1]S6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5" customHeight="1" x14ac:dyDescent="0.35">
      <c r="A25" s="49" t="str">
        <f>'[1]S6 Maquette'!B25</f>
        <v xml:space="preserve">Espagnol 6 </v>
      </c>
      <c r="B25" s="50" t="str">
        <f>'[1]S6 Maquette'!C25</f>
        <v>ECUE</v>
      </c>
      <c r="C25" s="51">
        <f>'[1]S6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5" customHeight="1" x14ac:dyDescent="0.35">
      <c r="A26" s="49" t="str">
        <f>'[1]S6 Maquette'!B26</f>
        <v xml:space="preserve">Italien 6 </v>
      </c>
      <c r="B26" s="50" t="str">
        <f>'[1]S6 Maquette'!C26</f>
        <v>ECUE</v>
      </c>
      <c r="C26" s="51"/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5" customHeight="1" x14ac:dyDescent="0.35">
      <c r="A27" s="102" t="str">
        <f>'[1]S6 Maquette'!B27</f>
        <v xml:space="preserve">UE fondamentale langue et littérature françaises </v>
      </c>
      <c r="B27" s="102" t="str">
        <f>'[1]S6 Maquette'!C27</f>
        <v>UE</v>
      </c>
      <c r="C27" s="37">
        <f>'[1]S6 Maquette'!F27</f>
        <v>0</v>
      </c>
      <c r="D27" s="103">
        <v>1</v>
      </c>
      <c r="E27" s="103"/>
      <c r="F27" s="103"/>
      <c r="G27" s="101"/>
      <c r="H27" s="101"/>
      <c r="I27" s="101" t="s">
        <v>376</v>
      </c>
      <c r="J27" s="101"/>
      <c r="K27" s="101" t="s">
        <v>10</v>
      </c>
      <c r="L27" s="101"/>
      <c r="M27" s="101">
        <v>4</v>
      </c>
      <c r="N27" s="101"/>
      <c r="O27" s="101"/>
      <c r="P27" s="101" t="s">
        <v>377</v>
      </c>
      <c r="Q27" s="101"/>
      <c r="R27" s="101"/>
      <c r="S27" s="101" t="s">
        <v>444</v>
      </c>
      <c r="T27" s="40"/>
    </row>
    <row r="28" spans="1:20" ht="30.5" customHeight="1" x14ac:dyDescent="0.35">
      <c r="A28" s="102" t="str">
        <f>'[1]S6 Maquette'!B28</f>
        <v>littérature française 15</v>
      </c>
      <c r="B28" s="102" t="str">
        <f>'[1]S6 Maquette'!C28</f>
        <v>ECUE</v>
      </c>
      <c r="C28" s="37">
        <f>'[1]S6 Maquette'!F28</f>
        <v>0</v>
      </c>
      <c r="D28" s="103">
        <v>1</v>
      </c>
      <c r="E28" s="103"/>
      <c r="F28" s="103"/>
      <c r="G28" s="101"/>
      <c r="H28" s="101"/>
      <c r="I28" s="101"/>
      <c r="J28" s="101"/>
      <c r="K28" s="101" t="s">
        <v>10</v>
      </c>
      <c r="L28" s="101"/>
      <c r="M28" s="101">
        <v>2</v>
      </c>
      <c r="N28" s="101"/>
      <c r="O28" s="101"/>
      <c r="P28" s="101" t="s">
        <v>377</v>
      </c>
      <c r="Q28" s="101"/>
      <c r="R28" s="101"/>
      <c r="S28" s="101" t="s">
        <v>440</v>
      </c>
      <c r="T28" s="40"/>
    </row>
    <row r="29" spans="1:20" ht="30.5" customHeight="1" x14ac:dyDescent="0.35">
      <c r="A29" s="102" t="str">
        <f>'[1]S6 Maquette'!B29</f>
        <v>langue française 11</v>
      </c>
      <c r="B29" s="102" t="str">
        <f>'[1]S6 Maquette'!C29</f>
        <v>ECUE</v>
      </c>
      <c r="C29" s="37">
        <f>'[1]S6 Maquette'!F29</f>
        <v>0</v>
      </c>
      <c r="D29" s="103">
        <v>1</v>
      </c>
      <c r="E29" s="103"/>
      <c r="F29" s="103"/>
      <c r="G29" s="101"/>
      <c r="H29" s="101"/>
      <c r="I29" s="101"/>
      <c r="J29" s="101"/>
      <c r="K29" s="101" t="s">
        <v>10</v>
      </c>
      <c r="L29" s="101"/>
      <c r="M29" s="101">
        <v>2</v>
      </c>
      <c r="N29" s="101"/>
      <c r="O29" s="101"/>
      <c r="P29" s="101" t="s">
        <v>377</v>
      </c>
      <c r="Q29" s="101"/>
      <c r="R29" s="101"/>
      <c r="S29" s="101" t="s">
        <v>440</v>
      </c>
      <c r="T29" s="40"/>
    </row>
    <row r="30" spans="1:20" ht="30.5" customHeight="1" x14ac:dyDescent="0.35">
      <c r="A30" s="102" t="str">
        <f>'[1]S6 Maquette'!B30</f>
        <v xml:space="preserve">UE spécialisation 11 </v>
      </c>
      <c r="B30" s="102" t="str">
        <f>'[1]S6 Maquette'!C30</f>
        <v>UE</v>
      </c>
      <c r="C30" s="37">
        <f>'[1]S6 Maquette'!F30</f>
        <v>0</v>
      </c>
      <c r="D30" s="103">
        <v>1</v>
      </c>
      <c r="E30" s="103"/>
      <c r="F30" s="103"/>
      <c r="G30" s="101"/>
      <c r="H30" s="101"/>
      <c r="I30" s="101"/>
      <c r="J30" s="101"/>
      <c r="K30" s="101" t="s">
        <v>10</v>
      </c>
      <c r="L30" s="101"/>
      <c r="M30" s="101"/>
      <c r="N30" s="101"/>
      <c r="O30" s="101"/>
      <c r="P30" s="101"/>
      <c r="Q30" s="101"/>
      <c r="R30" s="101"/>
      <c r="S30" s="101"/>
      <c r="T30" s="40"/>
    </row>
    <row r="31" spans="1:20" ht="30.5" customHeight="1" x14ac:dyDescent="0.35">
      <c r="A31" s="102" t="str">
        <f>'[1]S6 Maquette'!B31</f>
        <v>Min 2 Max 2</v>
      </c>
      <c r="B31" s="102" t="str">
        <f>'[1]S6 Maquette'!C31</f>
        <v>OPTION</v>
      </c>
      <c r="C31" s="37">
        <f>'[1]S6 Maquette'!F32</f>
        <v>0</v>
      </c>
      <c r="D31" s="103"/>
      <c r="E31" s="103"/>
      <c r="F31" s="103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40"/>
    </row>
    <row r="32" spans="1:20" ht="30.5" customHeight="1" x14ac:dyDescent="0.35">
      <c r="A32" s="102" t="str">
        <f>'[1]S6 Maquette'!B32</f>
        <v>littératures comparées 14</v>
      </c>
      <c r="B32" s="102" t="str">
        <f>'[1]S6 Maquette'!C32</f>
        <v>ECUE</v>
      </c>
      <c r="C32" s="37">
        <f>'[1]S6 Maquette'!F33</f>
        <v>0</v>
      </c>
      <c r="D32" s="103">
        <v>1</v>
      </c>
      <c r="E32" s="103"/>
      <c r="F32" s="103"/>
      <c r="G32" s="101"/>
      <c r="H32" s="101"/>
      <c r="I32" s="101"/>
      <c r="J32" s="101"/>
      <c r="K32" s="101" t="s">
        <v>10</v>
      </c>
      <c r="L32" s="101"/>
      <c r="M32" s="101">
        <v>2</v>
      </c>
      <c r="N32" s="101"/>
      <c r="O32" s="101"/>
      <c r="P32" s="101" t="s">
        <v>377</v>
      </c>
      <c r="Q32" s="101"/>
      <c r="R32" s="101"/>
      <c r="S32" s="103" t="s">
        <v>441</v>
      </c>
      <c r="T32" s="40"/>
    </row>
    <row r="33" spans="1:20" ht="30.5" customHeight="1" x14ac:dyDescent="0.35">
      <c r="A33" s="102" t="str">
        <f>'[1]S6 Maquette'!B33</f>
        <v>hiistoire littéraire 3</v>
      </c>
      <c r="B33" s="102" t="str">
        <f>'[1]S6 Maquette'!C33</f>
        <v>ECUE</v>
      </c>
      <c r="C33" s="37">
        <f>'[1]S6 Maquette'!F34</f>
        <v>0</v>
      </c>
      <c r="D33" s="103">
        <v>1</v>
      </c>
      <c r="E33" s="103"/>
      <c r="F33" s="103"/>
      <c r="G33" s="101"/>
      <c r="H33" s="101"/>
      <c r="I33" s="101"/>
      <c r="J33" s="101"/>
      <c r="K33" s="101" t="s">
        <v>10</v>
      </c>
      <c r="L33" s="101"/>
      <c r="M33" s="101">
        <v>2</v>
      </c>
      <c r="N33" s="101"/>
      <c r="O33" s="101"/>
      <c r="P33" s="101" t="s">
        <v>377</v>
      </c>
      <c r="Q33" s="101"/>
      <c r="R33" s="101"/>
      <c r="S33" s="103" t="s">
        <v>442</v>
      </c>
      <c r="T33" s="40"/>
    </row>
    <row r="34" spans="1:20" ht="30.5" customHeight="1" x14ac:dyDescent="0.35">
      <c r="A34" s="102" t="str">
        <f>'[1]S6 Maquette'!B34</f>
        <v>écritures 3</v>
      </c>
      <c r="B34" s="102" t="str">
        <f>'[1]S6 Maquette'!C34</f>
        <v>ECUE</v>
      </c>
      <c r="C34" s="37">
        <f>'[1]S6 Maquette'!F35</f>
        <v>0</v>
      </c>
      <c r="D34" s="103">
        <v>1</v>
      </c>
      <c r="E34" s="103"/>
      <c r="F34" s="103"/>
      <c r="G34" s="101"/>
      <c r="H34" s="101"/>
      <c r="I34" s="101"/>
      <c r="J34" s="101"/>
      <c r="K34" s="101" t="s">
        <v>10</v>
      </c>
      <c r="L34" s="101"/>
      <c r="M34" s="101">
        <v>2</v>
      </c>
      <c r="N34" s="101"/>
      <c r="O34" s="101"/>
      <c r="P34" s="101" t="s">
        <v>377</v>
      </c>
      <c r="Q34" s="101"/>
      <c r="R34" s="101"/>
      <c r="S34" s="103" t="s">
        <v>442</v>
      </c>
      <c r="T34" s="40"/>
    </row>
    <row r="35" spans="1:20" ht="30.5" customHeight="1" x14ac:dyDescent="0.35">
      <c r="A35" s="102" t="str">
        <f>'[1]S6 Maquette'!B35</f>
        <v>civilisation des mondes anciens</v>
      </c>
      <c r="B35" s="102" t="str">
        <f>'[1]S6 Maquette'!C35</f>
        <v>ECUE</v>
      </c>
      <c r="C35" s="37">
        <f>'[1]S6 Maquette'!F36</f>
        <v>0</v>
      </c>
      <c r="D35" s="103">
        <v>1</v>
      </c>
      <c r="E35" s="103"/>
      <c r="F35" s="103"/>
      <c r="G35" s="101"/>
      <c r="H35" s="101"/>
      <c r="I35" s="101"/>
      <c r="J35" s="101"/>
      <c r="K35" s="101" t="s">
        <v>10</v>
      </c>
      <c r="L35" s="101"/>
      <c r="M35" s="101"/>
      <c r="N35" s="101"/>
      <c r="O35" s="101"/>
      <c r="P35" s="101"/>
      <c r="Q35" s="101"/>
      <c r="R35" s="101"/>
      <c r="S35" s="101"/>
      <c r="T35" s="40"/>
    </row>
    <row r="36" spans="1:20" ht="30.5" customHeight="1" x14ac:dyDescent="0.35">
      <c r="A36" s="102" t="str">
        <f>'[1]S6 Maquette'!B36</f>
        <v>Min 1 Max 1</v>
      </c>
      <c r="B36" s="102" t="str">
        <f>'[1]S6 Maquette'!C36</f>
        <v>OPTION</v>
      </c>
      <c r="C36" s="37">
        <f>'[1]S6 Maquette'!F37</f>
        <v>0</v>
      </c>
      <c r="D36" s="103">
        <v>1</v>
      </c>
      <c r="E36" s="103"/>
      <c r="F36" s="103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40"/>
    </row>
    <row r="37" spans="1:20" ht="30.5" customHeight="1" x14ac:dyDescent="0.35">
      <c r="A37" s="102" t="str">
        <f>'[1]S6 Maquette'!B37</f>
        <v>mondes anciens 6</v>
      </c>
      <c r="B37" s="102" t="str">
        <f>'[1]S6 Maquette'!C37</f>
        <v>ECUE</v>
      </c>
      <c r="C37" s="37">
        <f>'[1]S6 Maquette'!F38</f>
        <v>0</v>
      </c>
      <c r="D37" s="103">
        <v>1</v>
      </c>
      <c r="E37" s="103"/>
      <c r="F37" s="103"/>
      <c r="G37" s="101"/>
      <c r="H37" s="101"/>
      <c r="I37" s="101"/>
      <c r="J37" s="101"/>
      <c r="K37" s="101" t="s">
        <v>10</v>
      </c>
      <c r="L37" s="101"/>
      <c r="M37" s="97"/>
      <c r="N37" s="97"/>
      <c r="O37" s="97"/>
      <c r="P37" s="97"/>
      <c r="Q37" s="97"/>
      <c r="R37" s="97"/>
      <c r="S37" s="97"/>
      <c r="T37" s="40" t="s">
        <v>433</v>
      </c>
    </row>
    <row r="38" spans="1:20" ht="30.5" customHeight="1" x14ac:dyDescent="0.35">
      <c r="A38" s="102" t="str">
        <f>'[1]S6 Maquette'!B38</f>
        <v>mondes anciens 7</v>
      </c>
      <c r="B38" s="102" t="str">
        <f>'[1]S6 Maquette'!C38</f>
        <v>ECUE</v>
      </c>
      <c r="C38" s="37">
        <f>'[1]S6 Maquette'!F39</f>
        <v>0</v>
      </c>
      <c r="D38" s="103">
        <v>1</v>
      </c>
      <c r="E38" s="103"/>
      <c r="F38" s="103"/>
      <c r="G38" s="101"/>
      <c r="H38" s="101"/>
      <c r="I38" s="101"/>
      <c r="J38" s="101"/>
      <c r="K38" s="101" t="s">
        <v>10</v>
      </c>
      <c r="L38" s="101"/>
      <c r="M38" s="97"/>
      <c r="N38" s="97"/>
      <c r="O38" s="97"/>
      <c r="P38" s="97"/>
      <c r="Q38" s="97"/>
      <c r="R38" s="97"/>
      <c r="S38" s="97"/>
      <c r="T38" s="40" t="s">
        <v>433</v>
      </c>
    </row>
    <row r="39" spans="1:20" ht="30.5" customHeight="1" x14ac:dyDescent="0.35">
      <c r="A39" s="102" t="str">
        <f>'[1]S6 Maquette'!B39</f>
        <v>mondes anciens 8</v>
      </c>
      <c r="B39" s="102" t="str">
        <f>'[1]S6 Maquette'!C39</f>
        <v>ECUE</v>
      </c>
      <c r="C39" s="37">
        <f>'[1]S6 Maquette'!F40</f>
        <v>0</v>
      </c>
      <c r="D39" s="103">
        <v>1</v>
      </c>
      <c r="E39" s="103"/>
      <c r="F39" s="103"/>
      <c r="G39" s="101"/>
      <c r="H39" s="101"/>
      <c r="I39" s="101"/>
      <c r="J39" s="101"/>
      <c r="K39" s="101" t="s">
        <v>10</v>
      </c>
      <c r="L39" s="101"/>
      <c r="M39" s="97"/>
      <c r="N39" s="97"/>
      <c r="O39" s="97"/>
      <c r="P39" s="97"/>
      <c r="Q39" s="97"/>
      <c r="R39" s="97"/>
      <c r="S39" s="97"/>
      <c r="T39" s="40" t="s">
        <v>433</v>
      </c>
    </row>
    <row r="40" spans="1:20" ht="30.5" customHeight="1" x14ac:dyDescent="0.35">
      <c r="A40" s="102" t="str">
        <f>'[1]S6 Maquette'!B40</f>
        <v>mondes anciens 9</v>
      </c>
      <c r="B40" s="102" t="str">
        <f>'[1]S6 Maquette'!C40</f>
        <v>ECUE</v>
      </c>
      <c r="C40" s="37">
        <f>'[1]S6 Maquette'!F41</f>
        <v>0</v>
      </c>
      <c r="D40" s="103">
        <v>1</v>
      </c>
      <c r="E40" s="103"/>
      <c r="F40" s="103"/>
      <c r="G40" s="101"/>
      <c r="H40" s="101"/>
      <c r="I40" s="101"/>
      <c r="J40" s="101"/>
      <c r="K40" s="101" t="s">
        <v>10</v>
      </c>
      <c r="L40" s="101"/>
      <c r="M40" s="97"/>
      <c r="N40" s="97"/>
      <c r="O40" s="97"/>
      <c r="P40" s="97"/>
      <c r="Q40" s="97"/>
      <c r="R40" s="97"/>
      <c r="S40" s="97"/>
      <c r="T40" s="40" t="s">
        <v>433</v>
      </c>
    </row>
    <row r="41" spans="1:20" ht="30.5" customHeight="1" x14ac:dyDescent="0.35">
      <c r="A41" s="102" t="str">
        <f>'[1]S6 Maquette'!B41</f>
        <v>mondes anciens 10</v>
      </c>
      <c r="B41" s="102" t="str">
        <f>'[1]S6 Maquette'!C41</f>
        <v>ECUE</v>
      </c>
      <c r="C41" s="37">
        <f>'[1]S6 Maquette'!F42</f>
        <v>0</v>
      </c>
      <c r="D41" s="103">
        <v>1</v>
      </c>
      <c r="E41" s="103"/>
      <c r="F41" s="103"/>
      <c r="G41" s="101"/>
      <c r="H41" s="101"/>
      <c r="I41" s="101"/>
      <c r="J41" s="101"/>
      <c r="K41" s="101" t="s">
        <v>10</v>
      </c>
      <c r="L41" s="101"/>
      <c r="M41" s="97"/>
      <c r="N41" s="97"/>
      <c r="O41" s="97"/>
      <c r="P41" s="97"/>
      <c r="Q41" s="97"/>
      <c r="R41" s="97"/>
      <c r="S41" s="97"/>
      <c r="T41" s="40" t="s">
        <v>433</v>
      </c>
    </row>
    <row r="42" spans="1:20" ht="30.5" customHeight="1" x14ac:dyDescent="0.35">
      <c r="A42" s="102" t="str">
        <f>'[1]S6 Maquette'!B42</f>
        <v>L'épopée romaine (langue et civilisation latines)</v>
      </c>
      <c r="B42" s="102" t="str">
        <f>'[1]S6 Maquette'!C42</f>
        <v>ECUE</v>
      </c>
      <c r="C42" s="37">
        <f>'[1]S6 Maquette'!F43</f>
        <v>0</v>
      </c>
      <c r="D42" s="103">
        <v>1</v>
      </c>
      <c r="E42" s="103"/>
      <c r="F42" s="103"/>
      <c r="G42" s="101"/>
      <c r="H42" s="101"/>
      <c r="I42" s="101"/>
      <c r="J42" s="101"/>
      <c r="K42" s="101" t="s">
        <v>10</v>
      </c>
      <c r="L42" s="101"/>
      <c r="M42" s="101"/>
      <c r="N42" s="101"/>
      <c r="O42" s="101"/>
      <c r="P42" s="101"/>
      <c r="Q42" s="101"/>
      <c r="R42" s="101"/>
      <c r="S42" s="101"/>
      <c r="T42" s="40"/>
    </row>
    <row r="43" spans="1:20" ht="30.5" customHeight="1" x14ac:dyDescent="0.35">
      <c r="A43" s="102" t="str">
        <f>'[1]S6 Maquette'!B43</f>
        <v>Min 1 Max 1</v>
      </c>
      <c r="B43" s="102" t="str">
        <f>'[1]S6 Maquette'!C43</f>
        <v>OPTION</v>
      </c>
      <c r="C43" s="37">
        <f>'[1]S6 Maquette'!F44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0"/>
    </row>
    <row r="44" spans="1:20" ht="30.5" customHeight="1" x14ac:dyDescent="0.35">
      <c r="A44" s="102" t="str">
        <f>'[1]S6 Maquette'!B44</f>
        <v>latin niveau 1bis</v>
      </c>
      <c r="B44" s="102" t="str">
        <f>'[1]S6 Maquette'!C44</f>
        <v>ECUE</v>
      </c>
      <c r="C44" s="37">
        <f>'[1]S6 Maquette'!F45</f>
        <v>0</v>
      </c>
      <c r="D44" s="103">
        <v>1</v>
      </c>
      <c r="E44" s="103"/>
      <c r="F44" s="103"/>
      <c r="G44" s="101"/>
      <c r="H44" s="101"/>
      <c r="I44" s="101"/>
      <c r="J44" s="101"/>
      <c r="K44" s="101" t="s">
        <v>10</v>
      </c>
      <c r="L44" s="101"/>
      <c r="M44" s="97"/>
      <c r="N44" s="97"/>
      <c r="O44" s="97"/>
      <c r="P44" s="97"/>
      <c r="Q44" s="97"/>
      <c r="R44" s="97"/>
      <c r="S44" s="97"/>
      <c r="T44" s="40" t="s">
        <v>433</v>
      </c>
    </row>
    <row r="45" spans="1:20" ht="30.5" customHeight="1" x14ac:dyDescent="0.35">
      <c r="A45" s="102" t="str">
        <f>'[1]S6 Maquette'!B45</f>
        <v>latin niveau 2</v>
      </c>
      <c r="B45" s="102" t="str">
        <f>'[1]S6 Maquette'!C45</f>
        <v>ECUE</v>
      </c>
      <c r="C45" s="37">
        <f>'[1]S6 Maquette'!F46</f>
        <v>0</v>
      </c>
      <c r="D45" s="103">
        <v>1</v>
      </c>
      <c r="E45" s="103"/>
      <c r="F45" s="103"/>
      <c r="G45" s="101"/>
      <c r="H45" s="101"/>
      <c r="I45" s="101"/>
      <c r="J45" s="101"/>
      <c r="K45" s="101" t="s">
        <v>10</v>
      </c>
      <c r="L45" s="101"/>
      <c r="M45" s="97"/>
      <c r="N45" s="97"/>
      <c r="O45" s="97"/>
      <c r="P45" s="97"/>
      <c r="Q45" s="97"/>
      <c r="R45" s="97"/>
      <c r="S45" s="97"/>
      <c r="T45" s="40" t="s">
        <v>433</v>
      </c>
    </row>
    <row r="46" spans="1:20" ht="30.5" customHeight="1" x14ac:dyDescent="0.35">
      <c r="A46" s="102" t="str">
        <f>'[1]S6 Maquette'!B46</f>
        <v>latin niveau 4</v>
      </c>
      <c r="B46" s="102" t="str">
        <f>'[1]S6 Maquette'!C46</f>
        <v>ECUE</v>
      </c>
      <c r="C46" s="37">
        <f>'[1]S6 Maquette'!F47</f>
        <v>0</v>
      </c>
      <c r="D46" s="103">
        <v>1</v>
      </c>
      <c r="E46" s="103"/>
      <c r="F46" s="103"/>
      <c r="G46" s="101"/>
      <c r="H46" s="101"/>
      <c r="I46" s="101"/>
      <c r="J46" s="101"/>
      <c r="K46" s="101" t="s">
        <v>10</v>
      </c>
      <c r="L46" s="101"/>
      <c r="M46" s="97"/>
      <c r="N46" s="97"/>
      <c r="O46" s="97"/>
      <c r="P46" s="97"/>
      <c r="Q46" s="97"/>
      <c r="R46" s="97"/>
      <c r="S46" s="97"/>
      <c r="T46" s="40" t="s">
        <v>434</v>
      </c>
    </row>
    <row r="47" spans="1:20" ht="30.5" customHeight="1" x14ac:dyDescent="0.35">
      <c r="A47" s="102" t="str">
        <f>'[1]S6 Maquette'!B47</f>
        <v>latin niveau 6</v>
      </c>
      <c r="B47" s="102" t="str">
        <f>'[1]S6 Maquette'!C47</f>
        <v>ECUE</v>
      </c>
      <c r="C47" s="37">
        <f>'[1]S6 Maquette'!F48</f>
        <v>0</v>
      </c>
      <c r="D47" s="103">
        <v>1</v>
      </c>
      <c r="E47" s="103"/>
      <c r="F47" s="103"/>
      <c r="G47" s="101"/>
      <c r="H47" s="101"/>
      <c r="I47" s="101"/>
      <c r="J47" s="101"/>
      <c r="K47" s="101" t="s">
        <v>10</v>
      </c>
      <c r="L47" s="101"/>
      <c r="M47" s="101">
        <v>2</v>
      </c>
      <c r="N47" s="101"/>
      <c r="O47" s="101"/>
      <c r="P47" s="101" t="s">
        <v>377</v>
      </c>
      <c r="Q47" s="101"/>
      <c r="R47" s="101"/>
      <c r="S47" s="103" t="s">
        <v>443</v>
      </c>
      <c r="T47" s="40"/>
    </row>
    <row r="48" spans="1:20" ht="30.5" customHeight="1" x14ac:dyDescent="0.35">
      <c r="A48" s="102" t="str">
        <f>'[1]S6 Maquette'!B48</f>
        <v>L'aventure grecque (langue et civilisation grecques)</v>
      </c>
      <c r="B48" s="102" t="str">
        <f>'[1]S6 Maquette'!C48</f>
        <v>ECUE</v>
      </c>
      <c r="C48" s="37">
        <f>'[1]S6 Maquette'!F49</f>
        <v>0</v>
      </c>
      <c r="D48" s="103">
        <v>1</v>
      </c>
      <c r="E48" s="103"/>
      <c r="F48" s="103"/>
      <c r="G48" s="101"/>
      <c r="H48" s="101"/>
      <c r="I48" s="101"/>
      <c r="J48" s="101"/>
      <c r="K48" s="101" t="s">
        <v>10</v>
      </c>
      <c r="L48" s="101"/>
      <c r="M48" s="101"/>
      <c r="N48" s="101"/>
      <c r="O48" s="101"/>
      <c r="P48" s="101"/>
      <c r="Q48" s="101"/>
      <c r="R48" s="101"/>
      <c r="S48" s="101"/>
      <c r="T48" s="40"/>
    </row>
    <row r="49" spans="1:20" ht="30.5" customHeight="1" x14ac:dyDescent="0.35">
      <c r="A49" s="102" t="str">
        <f>'[1]S6 Maquette'!B49</f>
        <v>Min 1 Max 1</v>
      </c>
      <c r="B49" s="102" t="str">
        <f>'[1]S6 Maquette'!C49</f>
        <v>OPTION</v>
      </c>
      <c r="C49" s="37">
        <f>'[1]S6 Maquette'!F50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0"/>
    </row>
    <row r="50" spans="1:20" ht="30.5" customHeight="1" x14ac:dyDescent="0.35">
      <c r="A50" s="102" t="str">
        <f>'[1]S6 Maquette'!B50</f>
        <v>grec niveau 1bis</v>
      </c>
      <c r="B50" s="102" t="str">
        <f>'[1]S6 Maquette'!C50</f>
        <v>ECUE</v>
      </c>
      <c r="C50" s="37">
        <f>'[1]S6 Maquette'!F51</f>
        <v>0</v>
      </c>
      <c r="D50" s="101">
        <v>1</v>
      </c>
      <c r="E50" s="97"/>
      <c r="F50" s="97"/>
      <c r="G50" s="97"/>
      <c r="H50" s="97"/>
      <c r="I50" s="97"/>
      <c r="J50" s="97"/>
      <c r="K50" s="97" t="s">
        <v>10</v>
      </c>
      <c r="L50" s="97"/>
      <c r="M50" s="97"/>
      <c r="N50" s="97"/>
      <c r="O50" s="97"/>
      <c r="P50" s="97"/>
      <c r="Q50" s="97"/>
      <c r="R50" s="97"/>
      <c r="S50" s="97"/>
      <c r="T50" s="40" t="s">
        <v>433</v>
      </c>
    </row>
    <row r="51" spans="1:20" ht="30.5" customHeight="1" x14ac:dyDescent="0.35">
      <c r="A51" s="102" t="str">
        <f>'[1]S6 Maquette'!B51</f>
        <v>grec niveau 2</v>
      </c>
      <c r="B51" s="102" t="str">
        <f>'[1]S6 Maquette'!C51</f>
        <v>ECUE</v>
      </c>
      <c r="C51" s="37">
        <f>'[1]S6 Maquette'!F52</f>
        <v>0</v>
      </c>
      <c r="D51" s="101">
        <v>1</v>
      </c>
      <c r="E51" s="97"/>
      <c r="F51" s="97"/>
      <c r="G51" s="97"/>
      <c r="H51" s="97"/>
      <c r="I51" s="97"/>
      <c r="J51" s="97"/>
      <c r="K51" s="97" t="s">
        <v>10</v>
      </c>
      <c r="L51" s="97"/>
      <c r="M51" s="97"/>
      <c r="N51" s="97"/>
      <c r="O51" s="97"/>
      <c r="P51" s="97"/>
      <c r="Q51" s="97"/>
      <c r="R51" s="97"/>
      <c r="S51" s="97"/>
      <c r="T51" s="40" t="s">
        <v>433</v>
      </c>
    </row>
    <row r="52" spans="1:20" ht="30.5" customHeight="1" x14ac:dyDescent="0.35">
      <c r="A52" s="102" t="str">
        <f>'[1]S6 Maquette'!B52</f>
        <v>grec niveau 4</v>
      </c>
      <c r="B52" s="102" t="str">
        <f>'[1]S6 Maquette'!C52</f>
        <v>ECUE</v>
      </c>
      <c r="C52" s="37">
        <f>'[1]S6 Maquette'!F53</f>
        <v>0</v>
      </c>
      <c r="D52" s="101">
        <v>1</v>
      </c>
      <c r="E52" s="97"/>
      <c r="F52" s="97"/>
      <c r="G52" s="97"/>
      <c r="H52" s="97"/>
      <c r="I52" s="97"/>
      <c r="J52" s="97"/>
      <c r="K52" s="97" t="s">
        <v>10</v>
      </c>
      <c r="L52" s="97"/>
      <c r="M52" s="97"/>
      <c r="N52" s="97"/>
      <c r="O52" s="97"/>
      <c r="P52" s="97"/>
      <c r="Q52" s="97"/>
      <c r="R52" s="97"/>
      <c r="S52" s="97"/>
      <c r="T52" s="40" t="s">
        <v>434</v>
      </c>
    </row>
    <row r="53" spans="1:20" ht="30.5" customHeight="1" x14ac:dyDescent="0.35">
      <c r="A53" s="102" t="str">
        <f>'[1]S6 Maquette'!B53</f>
        <v>grec niveau 6</v>
      </c>
      <c r="B53" s="102" t="str">
        <f>'[1]S6 Maquette'!C53</f>
        <v>ECUE</v>
      </c>
      <c r="C53" s="37">
        <f>'[1]S6 Maquette'!F56</f>
        <v>0</v>
      </c>
      <c r="D53" s="101">
        <v>1</v>
      </c>
      <c r="E53" s="101"/>
      <c r="F53" s="101"/>
      <c r="G53" s="101"/>
      <c r="H53" s="101"/>
      <c r="I53" s="101"/>
      <c r="J53" s="101"/>
      <c r="K53" s="101" t="s">
        <v>10</v>
      </c>
      <c r="L53" s="101"/>
      <c r="M53" s="101">
        <v>2</v>
      </c>
      <c r="N53" s="101"/>
      <c r="O53" s="101"/>
      <c r="P53" s="101" t="s">
        <v>377</v>
      </c>
      <c r="Q53" s="101"/>
      <c r="R53" s="101"/>
      <c r="S53" s="103" t="s">
        <v>443</v>
      </c>
      <c r="T53" s="40"/>
    </row>
    <row r="54" spans="1:20" ht="30.5" customHeight="1" x14ac:dyDescent="0.35">
      <c r="A54" s="102" t="str">
        <f>'[1]S6 Maquette'!B54</f>
        <v>PRÉCAPES littérature</v>
      </c>
      <c r="B54" s="102" t="str">
        <f>'[1]S6 Maquette'!C54</f>
        <v>ECUE</v>
      </c>
      <c r="C54" s="37">
        <f>'[1]S6 Maquette'!F58</f>
        <v>0</v>
      </c>
      <c r="D54" s="101">
        <v>1</v>
      </c>
      <c r="E54" s="101"/>
      <c r="F54" s="101"/>
      <c r="G54" s="101"/>
      <c r="H54" s="101"/>
      <c r="I54" s="101"/>
      <c r="J54" s="101"/>
      <c r="K54" s="101" t="s">
        <v>10</v>
      </c>
      <c r="L54" s="101"/>
      <c r="M54" s="101">
        <v>2</v>
      </c>
      <c r="N54" s="101"/>
      <c r="O54" s="101"/>
      <c r="P54" s="101" t="s">
        <v>377</v>
      </c>
      <c r="Q54" s="101"/>
      <c r="R54" s="101"/>
      <c r="S54" s="103" t="s">
        <v>442</v>
      </c>
      <c r="T54" s="40"/>
    </row>
    <row r="55" spans="1:20" ht="30.5" customHeight="1" x14ac:dyDescent="0.35">
      <c r="A55" s="102" t="str">
        <f>'[1]S6 Maquette'!B55</f>
        <v>PRÉCAPES langue</v>
      </c>
      <c r="B55" s="102" t="str">
        <f>'[1]S6 Maquette'!C55</f>
        <v>ECUE</v>
      </c>
      <c r="C55" s="37">
        <f>'[1]S6 Maquette'!F59</f>
        <v>0</v>
      </c>
      <c r="D55" s="101">
        <v>1</v>
      </c>
      <c r="E55" s="101"/>
      <c r="F55" s="101"/>
      <c r="G55" s="101"/>
      <c r="H55" s="101"/>
      <c r="I55" s="101"/>
      <c r="J55" s="101"/>
      <c r="K55" s="101" t="s">
        <v>10</v>
      </c>
      <c r="L55" s="101"/>
      <c r="M55" s="100">
        <v>2</v>
      </c>
      <c r="N55" s="101"/>
      <c r="O55" s="101"/>
      <c r="P55" s="101" t="s">
        <v>377</v>
      </c>
      <c r="Q55" s="101"/>
      <c r="R55" s="101"/>
      <c r="S55" s="103" t="s">
        <v>441</v>
      </c>
      <c r="T55" s="40"/>
    </row>
    <row r="56" spans="1:20" ht="30.5" customHeight="1" x14ac:dyDescent="0.35">
      <c r="A56" s="102" t="str">
        <f>'[1]S6 Maquette'!B56</f>
        <v xml:space="preserve">UE spécialisation 12 </v>
      </c>
      <c r="B56" s="102" t="str">
        <f>'[1]S6 Maquette'!C56</f>
        <v>UE</v>
      </c>
      <c r="C56" s="37">
        <f>'[1]S6 Maquette'!F60</f>
        <v>0</v>
      </c>
      <c r="D56" s="101">
        <v>1</v>
      </c>
      <c r="E56" s="101"/>
      <c r="F56" s="101"/>
      <c r="G56" s="101"/>
      <c r="H56" s="101"/>
      <c r="I56" s="101"/>
      <c r="J56" s="101"/>
      <c r="K56" s="101" t="s">
        <v>10</v>
      </c>
      <c r="L56" s="101"/>
      <c r="M56" s="101"/>
      <c r="N56" s="101"/>
      <c r="O56" s="101"/>
      <c r="P56" s="101"/>
      <c r="Q56" s="101"/>
      <c r="R56" s="101"/>
      <c r="S56" s="101"/>
      <c r="T56" s="40" t="s">
        <v>436</v>
      </c>
    </row>
    <row r="57" spans="1:20" ht="30.5" customHeight="1" x14ac:dyDescent="0.35">
      <c r="A57" s="102" t="str">
        <f>'[1]S6 Maquette'!B57</f>
        <v>Min 2 Max 2</v>
      </c>
      <c r="B57" s="102" t="str">
        <f>'[1]S6 Maquette'!C57</f>
        <v>OPTION</v>
      </c>
      <c r="C57" s="37">
        <f>'[1]S6 Maquette'!F61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0"/>
    </row>
    <row r="58" spans="1:20" ht="30.5" customHeight="1" x14ac:dyDescent="0.35">
      <c r="A58" s="102" t="str">
        <f>'[1]S6 Maquette'!B58</f>
        <v>littératures comparées 14</v>
      </c>
      <c r="B58" s="102" t="str">
        <f>'[1]S6 Maquette'!C58</f>
        <v>ECUE</v>
      </c>
      <c r="C58" s="37">
        <f>'[1]S6 Maquette'!F62</f>
        <v>0</v>
      </c>
      <c r="D58" s="101">
        <v>1</v>
      </c>
      <c r="E58" s="101"/>
      <c r="F58" s="101"/>
      <c r="G58" s="101"/>
      <c r="H58" s="101"/>
      <c r="I58" s="101"/>
      <c r="J58" s="101"/>
      <c r="K58" s="101" t="s">
        <v>10</v>
      </c>
      <c r="L58" s="101"/>
      <c r="M58" s="97"/>
      <c r="N58" s="97"/>
      <c r="O58" s="97"/>
      <c r="P58" s="97"/>
      <c r="Q58" s="97"/>
      <c r="R58" s="97"/>
      <c r="S58" s="97"/>
      <c r="T58" s="40"/>
    </row>
    <row r="59" spans="1:20" ht="30.5" customHeight="1" x14ac:dyDescent="0.35">
      <c r="A59" s="102" t="str">
        <f>'[1]S6 Maquette'!B59</f>
        <v>histoire littéraire 3</v>
      </c>
      <c r="B59" s="102" t="str">
        <f>'[1]S6 Maquette'!C59</f>
        <v>ECUE</v>
      </c>
      <c r="C59" s="37">
        <f>'[1]S6 Maquette'!F63</f>
        <v>0</v>
      </c>
      <c r="D59" s="101">
        <v>1</v>
      </c>
      <c r="E59" s="101"/>
      <c r="F59" s="101"/>
      <c r="G59" s="101"/>
      <c r="H59" s="101"/>
      <c r="I59" s="101"/>
      <c r="J59" s="101"/>
      <c r="K59" s="101" t="s">
        <v>10</v>
      </c>
      <c r="L59" s="101"/>
      <c r="M59" s="97"/>
      <c r="N59" s="97"/>
      <c r="O59" s="97"/>
      <c r="P59" s="97"/>
      <c r="Q59" s="97"/>
      <c r="R59" s="97"/>
      <c r="S59" s="97"/>
      <c r="T59" s="40"/>
    </row>
    <row r="60" spans="1:20" ht="30.5" customHeight="1" x14ac:dyDescent="0.35">
      <c r="A60" s="102" t="str">
        <f>'[1]S6 Maquette'!B60</f>
        <v>écritures 3</v>
      </c>
      <c r="B60" s="102" t="str">
        <f>'[1]S6 Maquette'!C60</f>
        <v>ECUE</v>
      </c>
      <c r="C60" s="37">
        <f>'[1]S6 Maquette'!F64</f>
        <v>0</v>
      </c>
      <c r="D60" s="101">
        <v>1</v>
      </c>
      <c r="E60" s="101"/>
      <c r="F60" s="101"/>
      <c r="G60" s="101"/>
      <c r="H60" s="101"/>
      <c r="I60" s="101"/>
      <c r="J60" s="101"/>
      <c r="K60" s="101" t="s">
        <v>10</v>
      </c>
      <c r="L60" s="101"/>
      <c r="M60" s="97"/>
      <c r="N60" s="97"/>
      <c r="O60" s="97"/>
      <c r="P60" s="97"/>
      <c r="Q60" s="97"/>
      <c r="R60" s="97"/>
      <c r="S60" s="97"/>
      <c r="T60" s="40"/>
    </row>
    <row r="61" spans="1:20" ht="30.5" customHeight="1" x14ac:dyDescent="0.35">
      <c r="A61" s="102" t="str">
        <f>'[1]S6 Maquette'!B61</f>
        <v>civilisation des mondes anciens</v>
      </c>
      <c r="B61" s="102" t="str">
        <f>'[1]S6 Maquette'!C61</f>
        <v>ECUE</v>
      </c>
      <c r="C61" s="37">
        <f>'[1]S6 Maquette'!F65</f>
        <v>0</v>
      </c>
      <c r="D61" s="101">
        <v>1</v>
      </c>
      <c r="E61" s="101"/>
      <c r="F61" s="101"/>
      <c r="G61" s="101"/>
      <c r="H61" s="101"/>
      <c r="I61" s="101"/>
      <c r="J61" s="101"/>
      <c r="K61" s="101" t="s">
        <v>10</v>
      </c>
      <c r="L61" s="101"/>
      <c r="M61" s="97"/>
      <c r="N61" s="97"/>
      <c r="O61" s="97"/>
      <c r="P61" s="97"/>
      <c r="Q61" s="97"/>
      <c r="R61" s="97"/>
      <c r="S61" s="97"/>
      <c r="T61" s="40"/>
    </row>
    <row r="62" spans="1:20" ht="30.5" customHeight="1" x14ac:dyDescent="0.35">
      <c r="A62" s="102" t="str">
        <f>'[1]S6 Maquette'!B62</f>
        <v>Min 1 Max 1</v>
      </c>
      <c r="B62" s="102" t="str">
        <f>'[1]S6 Maquette'!C62</f>
        <v>OPTION</v>
      </c>
      <c r="C62" s="37">
        <f>'[1]S6 Maquette'!F66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97"/>
      <c r="N62" s="97"/>
      <c r="O62" s="97"/>
      <c r="P62" s="97"/>
      <c r="Q62" s="97"/>
      <c r="R62" s="97"/>
      <c r="S62" s="97"/>
      <c r="T62" s="40"/>
    </row>
    <row r="63" spans="1:20" ht="30.5" customHeight="1" x14ac:dyDescent="0.35">
      <c r="A63" s="102" t="str">
        <f>'[1]S6 Maquette'!B63</f>
        <v>mondes anciens 6</v>
      </c>
      <c r="B63" s="102" t="str">
        <f>'[1]S6 Maquette'!C63</f>
        <v>ECUE</v>
      </c>
      <c r="C63" s="37">
        <f>'[1]S6 Maquette'!F67</f>
        <v>0</v>
      </c>
      <c r="D63" s="101">
        <v>1</v>
      </c>
      <c r="E63" s="101"/>
      <c r="F63" s="101"/>
      <c r="G63" s="101"/>
      <c r="H63" s="101"/>
      <c r="I63" s="101"/>
      <c r="J63" s="101"/>
      <c r="K63" s="101" t="s">
        <v>10</v>
      </c>
      <c r="L63" s="101"/>
      <c r="M63" s="97"/>
      <c r="N63" s="97"/>
      <c r="O63" s="97"/>
      <c r="P63" s="97"/>
      <c r="Q63" s="97"/>
      <c r="R63" s="97"/>
      <c r="S63" s="97"/>
      <c r="T63" s="40"/>
    </row>
    <row r="64" spans="1:20" ht="30.5" customHeight="1" x14ac:dyDescent="0.35">
      <c r="A64" s="102" t="str">
        <f>'[1]S6 Maquette'!B64</f>
        <v>mondes anciens 7</v>
      </c>
      <c r="B64" s="102" t="str">
        <f>'[1]S6 Maquette'!C64</f>
        <v>ECUE</v>
      </c>
      <c r="C64" s="37">
        <f>'[1]S6 Maquette'!F68</f>
        <v>0</v>
      </c>
      <c r="D64" s="101">
        <v>1</v>
      </c>
      <c r="E64" s="101"/>
      <c r="F64" s="101"/>
      <c r="G64" s="101"/>
      <c r="H64" s="101"/>
      <c r="I64" s="101"/>
      <c r="J64" s="101"/>
      <c r="K64" s="101" t="s">
        <v>10</v>
      </c>
      <c r="L64" s="101"/>
      <c r="M64" s="97"/>
      <c r="N64" s="97"/>
      <c r="O64" s="97"/>
      <c r="P64" s="97"/>
      <c r="Q64" s="97"/>
      <c r="R64" s="97"/>
      <c r="S64" s="97"/>
      <c r="T64" s="40"/>
    </row>
    <row r="65" spans="1:20" ht="30.5" customHeight="1" x14ac:dyDescent="0.35">
      <c r="A65" s="102" t="str">
        <f>'[1]S6 Maquette'!B65</f>
        <v>mondes anciens 8</v>
      </c>
      <c r="B65" s="102" t="str">
        <f>'[1]S6 Maquette'!C65</f>
        <v>ECUE</v>
      </c>
      <c r="C65" s="37">
        <f>'[1]S6 Maquette'!F69</f>
        <v>0</v>
      </c>
      <c r="D65" s="101">
        <v>1</v>
      </c>
      <c r="E65" s="101"/>
      <c r="F65" s="101"/>
      <c r="G65" s="101"/>
      <c r="H65" s="101"/>
      <c r="I65" s="101"/>
      <c r="J65" s="101"/>
      <c r="K65" s="101" t="s">
        <v>10</v>
      </c>
      <c r="L65" s="101"/>
      <c r="M65" s="97"/>
      <c r="N65" s="97"/>
      <c r="O65" s="97"/>
      <c r="P65" s="97"/>
      <c r="Q65" s="97"/>
      <c r="R65" s="97"/>
      <c r="S65" s="97"/>
      <c r="T65" s="40"/>
    </row>
    <row r="66" spans="1:20" ht="30.5" customHeight="1" x14ac:dyDescent="0.35">
      <c r="A66" s="102" t="str">
        <f>'[1]S6 Maquette'!B66</f>
        <v>mondes anciens 9</v>
      </c>
      <c r="B66" s="102" t="str">
        <f>'[1]S6 Maquette'!C66</f>
        <v>ECUE</v>
      </c>
      <c r="C66" s="37">
        <f>'[1]S6 Maquette'!F70</f>
        <v>0</v>
      </c>
      <c r="D66" s="101">
        <v>1</v>
      </c>
      <c r="E66" s="101"/>
      <c r="F66" s="101"/>
      <c r="G66" s="101"/>
      <c r="H66" s="101"/>
      <c r="I66" s="101"/>
      <c r="J66" s="101"/>
      <c r="K66" s="101" t="s">
        <v>10</v>
      </c>
      <c r="L66" s="101"/>
      <c r="M66" s="97"/>
      <c r="N66" s="97"/>
      <c r="O66" s="97"/>
      <c r="P66" s="97"/>
      <c r="Q66" s="97"/>
      <c r="R66" s="97"/>
      <c r="S66" s="97"/>
      <c r="T66" s="40"/>
    </row>
    <row r="67" spans="1:20" ht="30.5" customHeight="1" x14ac:dyDescent="0.35">
      <c r="A67" s="102" t="str">
        <f>'[1]S6 Maquette'!B67</f>
        <v>mondes anciens 10</v>
      </c>
      <c r="B67" s="102" t="str">
        <f>'[1]S6 Maquette'!C67</f>
        <v>ECUE</v>
      </c>
      <c r="C67" s="37">
        <f>'[1]S6 Maquette'!F71</f>
        <v>0</v>
      </c>
      <c r="D67" s="101">
        <v>1</v>
      </c>
      <c r="E67" s="101"/>
      <c r="F67" s="101"/>
      <c r="G67" s="101"/>
      <c r="H67" s="101"/>
      <c r="I67" s="101"/>
      <c r="J67" s="101"/>
      <c r="K67" s="101" t="s">
        <v>10</v>
      </c>
      <c r="L67" s="101"/>
      <c r="M67" s="97"/>
      <c r="N67" s="97"/>
      <c r="O67" s="97"/>
      <c r="P67" s="97"/>
      <c r="Q67" s="97"/>
      <c r="R67" s="97"/>
      <c r="S67" s="97"/>
      <c r="T67" s="40"/>
    </row>
    <row r="68" spans="1:20" ht="30.5" customHeight="1" x14ac:dyDescent="0.35">
      <c r="A68" s="102" t="str">
        <f>'[1]S6 Maquette'!B68</f>
        <v>l'épopée romaine (langue et civilisation latines)</v>
      </c>
      <c r="B68" s="102" t="str">
        <f>'[1]S6 Maquette'!C68</f>
        <v>ECUE</v>
      </c>
      <c r="C68" s="37">
        <f>'[1]S6 Maquette'!F72</f>
        <v>0</v>
      </c>
      <c r="D68" s="101">
        <v>1</v>
      </c>
      <c r="E68" s="101"/>
      <c r="F68" s="101"/>
      <c r="G68" s="101"/>
      <c r="H68" s="101"/>
      <c r="I68" s="101"/>
      <c r="J68" s="101"/>
      <c r="K68" s="101" t="s">
        <v>10</v>
      </c>
      <c r="L68" s="101"/>
      <c r="M68" s="97"/>
      <c r="N68" s="97"/>
      <c r="O68" s="97"/>
      <c r="P68" s="97"/>
      <c r="Q68" s="97"/>
      <c r="R68" s="97"/>
      <c r="S68" s="97"/>
      <c r="T68" s="40"/>
    </row>
    <row r="69" spans="1:20" ht="30.5" customHeight="1" x14ac:dyDescent="0.35">
      <c r="A69" s="102" t="str">
        <f>'[1]S6 Maquette'!B69</f>
        <v>Min 1 Max 1</v>
      </c>
      <c r="B69" s="102" t="str">
        <f>'[1]S6 Maquette'!C69</f>
        <v>OPTION</v>
      </c>
      <c r="C69" s="37">
        <f>'[1]S6 Maquette'!F73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97"/>
      <c r="N69" s="97"/>
      <c r="O69" s="97"/>
      <c r="P69" s="97"/>
      <c r="Q69" s="97"/>
      <c r="R69" s="97"/>
      <c r="S69" s="97"/>
      <c r="T69" s="40"/>
    </row>
    <row r="70" spans="1:20" ht="30.5" customHeight="1" x14ac:dyDescent="0.35">
      <c r="A70" s="102" t="str">
        <f>'[1]S6 Maquette'!B70</f>
        <v>latin niveau 1bis</v>
      </c>
      <c r="B70" s="102" t="str">
        <f>'[1]S6 Maquette'!C70</f>
        <v>ECUE</v>
      </c>
      <c r="C70" s="37">
        <f>'[1]S6 Maquette'!F74</f>
        <v>0</v>
      </c>
      <c r="D70" s="101">
        <v>1</v>
      </c>
      <c r="E70" s="101"/>
      <c r="F70" s="101"/>
      <c r="G70" s="101"/>
      <c r="H70" s="101"/>
      <c r="I70" s="101"/>
      <c r="J70" s="101"/>
      <c r="K70" s="101" t="s">
        <v>10</v>
      </c>
      <c r="L70" s="101"/>
      <c r="M70" s="97"/>
      <c r="N70" s="97"/>
      <c r="O70" s="97"/>
      <c r="P70" s="97"/>
      <c r="Q70" s="97"/>
      <c r="R70" s="97"/>
      <c r="S70" s="97"/>
      <c r="T70" s="40"/>
    </row>
    <row r="71" spans="1:20" ht="30.5" customHeight="1" x14ac:dyDescent="0.35">
      <c r="A71" s="102" t="str">
        <f>'[1]S6 Maquette'!B71</f>
        <v>latin niveau 2</v>
      </c>
      <c r="B71" s="102" t="str">
        <f>'[1]S6 Maquette'!C71</f>
        <v>ECUE</v>
      </c>
      <c r="C71" s="37">
        <f>'[1]S6 Maquette'!F75</f>
        <v>0</v>
      </c>
      <c r="D71" s="101">
        <v>1</v>
      </c>
      <c r="E71" s="101"/>
      <c r="F71" s="101"/>
      <c r="G71" s="101"/>
      <c r="H71" s="101"/>
      <c r="I71" s="101"/>
      <c r="J71" s="101"/>
      <c r="K71" s="101" t="s">
        <v>10</v>
      </c>
      <c r="L71" s="101"/>
      <c r="M71" s="97"/>
      <c r="N71" s="97"/>
      <c r="O71" s="97"/>
      <c r="P71" s="97"/>
      <c r="Q71" s="97"/>
      <c r="R71" s="97"/>
      <c r="S71" s="97"/>
      <c r="T71" s="40"/>
    </row>
    <row r="72" spans="1:20" ht="30.5" customHeight="1" x14ac:dyDescent="0.35">
      <c r="A72" s="102" t="str">
        <f>'[1]S6 Maquette'!B72</f>
        <v>latin niveau 4</v>
      </c>
      <c r="B72" s="102" t="str">
        <f>'[1]S6 Maquette'!C72</f>
        <v>ECUE</v>
      </c>
      <c r="C72" s="37">
        <f>'[1]S6 Maquette'!F76</f>
        <v>0</v>
      </c>
      <c r="D72" s="101">
        <v>1</v>
      </c>
      <c r="E72" s="101"/>
      <c r="F72" s="101"/>
      <c r="G72" s="101"/>
      <c r="H72" s="101"/>
      <c r="I72" s="101"/>
      <c r="J72" s="101"/>
      <c r="K72" s="101" t="s">
        <v>10</v>
      </c>
      <c r="L72" s="101"/>
      <c r="M72" s="97"/>
      <c r="N72" s="97"/>
      <c r="O72" s="97"/>
      <c r="P72" s="97"/>
      <c r="Q72" s="97"/>
      <c r="R72" s="97"/>
      <c r="S72" s="97"/>
      <c r="T72" s="40"/>
    </row>
    <row r="73" spans="1:20" ht="30.5" customHeight="1" x14ac:dyDescent="0.35">
      <c r="A73" s="102" t="str">
        <f>'[1]S6 Maquette'!B73</f>
        <v>latin niveau 6</v>
      </c>
      <c r="B73" s="102" t="str">
        <f>'[1]S6 Maquette'!C73</f>
        <v>ECUE</v>
      </c>
      <c r="C73" s="37">
        <f>'[1]S6 Maquette'!F77</f>
        <v>0</v>
      </c>
      <c r="D73" s="101">
        <v>1</v>
      </c>
      <c r="E73" s="101"/>
      <c r="F73" s="101"/>
      <c r="G73" s="101"/>
      <c r="H73" s="101"/>
      <c r="I73" s="101"/>
      <c r="J73" s="101"/>
      <c r="K73" s="101" t="s">
        <v>10</v>
      </c>
      <c r="L73" s="101"/>
      <c r="M73" s="97"/>
      <c r="N73" s="97"/>
      <c r="O73" s="97"/>
      <c r="P73" s="97"/>
      <c r="Q73" s="97"/>
      <c r="R73" s="97"/>
      <c r="S73" s="97"/>
      <c r="T73" s="40"/>
    </row>
    <row r="74" spans="1:20" ht="30.5" customHeight="1" x14ac:dyDescent="0.35">
      <c r="A74" s="102" t="str">
        <f>'[1]S6 Maquette'!B74</f>
        <v>L'aventure grecque (langue et civilisation grecques)</v>
      </c>
      <c r="B74" s="102" t="str">
        <f>'[1]S6 Maquette'!C74</f>
        <v>ECUE</v>
      </c>
      <c r="C74" s="37">
        <f>'[1]S6 Maquette'!F78</f>
        <v>0</v>
      </c>
      <c r="D74" s="101">
        <v>1</v>
      </c>
      <c r="E74" s="101"/>
      <c r="F74" s="101"/>
      <c r="G74" s="101"/>
      <c r="H74" s="101"/>
      <c r="I74" s="101"/>
      <c r="J74" s="101"/>
      <c r="K74" s="101" t="s">
        <v>10</v>
      </c>
      <c r="L74" s="101"/>
      <c r="M74" s="97"/>
      <c r="N74" s="97"/>
      <c r="O74" s="97"/>
      <c r="P74" s="97"/>
      <c r="Q74" s="97"/>
      <c r="R74" s="97"/>
      <c r="S74" s="97"/>
      <c r="T74" s="40"/>
    </row>
    <row r="75" spans="1:20" ht="30.5" customHeight="1" x14ac:dyDescent="0.35">
      <c r="A75" s="102" t="str">
        <f>'[1]S6 Maquette'!B75</f>
        <v>Min 1 Max 1</v>
      </c>
      <c r="B75" s="102" t="str">
        <f>'[1]S6 Maquette'!C75</f>
        <v>OPTION</v>
      </c>
      <c r="C75" s="37">
        <f>'[1]S6 Maquette'!F79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97"/>
      <c r="N75" s="97"/>
      <c r="O75" s="97"/>
      <c r="P75" s="97"/>
      <c r="Q75" s="97"/>
      <c r="R75" s="97"/>
      <c r="S75" s="97"/>
      <c r="T75" s="40"/>
    </row>
    <row r="76" spans="1:20" ht="30.5" customHeight="1" x14ac:dyDescent="0.35">
      <c r="A76" s="102" t="str">
        <f>'[1]S6 Maquette'!B76</f>
        <v>grec niveau 1bis</v>
      </c>
      <c r="B76" s="102" t="str">
        <f>'[1]S6 Maquette'!C76</f>
        <v>ECUE</v>
      </c>
      <c r="C76" s="37">
        <f>'[1]S6 Maquette'!F82</f>
        <v>0</v>
      </c>
      <c r="D76" s="101">
        <v>1</v>
      </c>
      <c r="E76" s="101"/>
      <c r="F76" s="101"/>
      <c r="G76" s="101"/>
      <c r="H76" s="101"/>
      <c r="I76" s="101"/>
      <c r="J76" s="101"/>
      <c r="K76" s="101" t="s">
        <v>10</v>
      </c>
      <c r="L76" s="101"/>
      <c r="M76" s="97"/>
      <c r="N76" s="97"/>
      <c r="O76" s="97"/>
      <c r="P76" s="97"/>
      <c r="Q76" s="97"/>
      <c r="R76" s="97"/>
      <c r="S76" s="97"/>
      <c r="T76" s="40"/>
    </row>
    <row r="77" spans="1:20" ht="30.5" customHeight="1" x14ac:dyDescent="0.35">
      <c r="A77" s="102" t="str">
        <f>'[1]S6 Maquette'!B77</f>
        <v>grec niveau 2</v>
      </c>
      <c r="B77" s="102" t="str">
        <f>'[1]S6 Maquette'!C77</f>
        <v>ECUE</v>
      </c>
      <c r="C77" s="37">
        <f>'[1]S6 Maquette'!F84</f>
        <v>0</v>
      </c>
      <c r="D77" s="101">
        <v>1</v>
      </c>
      <c r="E77" s="101"/>
      <c r="F77" s="101"/>
      <c r="G77" s="101"/>
      <c r="H77" s="101"/>
      <c r="I77" s="101"/>
      <c r="J77" s="101"/>
      <c r="K77" s="101" t="s">
        <v>10</v>
      </c>
      <c r="L77" s="101"/>
      <c r="M77" s="97"/>
      <c r="N77" s="97"/>
      <c r="O77" s="97"/>
      <c r="P77" s="97"/>
      <c r="Q77" s="97"/>
      <c r="R77" s="97"/>
      <c r="S77" s="97"/>
      <c r="T77" s="40"/>
    </row>
    <row r="78" spans="1:20" ht="30.5" customHeight="1" x14ac:dyDescent="0.35">
      <c r="A78" s="102" t="str">
        <f>'[1]S6 Maquette'!B78</f>
        <v>grec niveau 4</v>
      </c>
      <c r="B78" s="102" t="str">
        <f>'[1]S6 Maquette'!C78</f>
        <v>ECUE</v>
      </c>
      <c r="C78" s="37">
        <f>'[1]S6 Maquette'!F85</f>
        <v>0</v>
      </c>
      <c r="D78" s="101">
        <v>1</v>
      </c>
      <c r="E78" s="101"/>
      <c r="F78" s="101"/>
      <c r="G78" s="101"/>
      <c r="H78" s="101"/>
      <c r="I78" s="101"/>
      <c r="J78" s="101"/>
      <c r="K78" s="101" t="s">
        <v>10</v>
      </c>
      <c r="L78" s="101"/>
      <c r="M78" s="97"/>
      <c r="N78" s="97"/>
      <c r="O78" s="97"/>
      <c r="P78" s="97"/>
      <c r="Q78" s="97"/>
      <c r="R78" s="97"/>
      <c r="S78" s="97"/>
      <c r="T78" s="40"/>
    </row>
    <row r="79" spans="1:20" ht="30.5" customHeight="1" x14ac:dyDescent="0.35">
      <c r="A79" s="102" t="str">
        <f>'[1]S6 Maquette'!B79</f>
        <v>grec niveau 6</v>
      </c>
      <c r="B79" s="102" t="str">
        <f>'[1]S6 Maquette'!C79</f>
        <v>ECUE</v>
      </c>
      <c r="C79" s="37">
        <f>'[1]S6 Maquette'!F86</f>
        <v>0</v>
      </c>
      <c r="D79" s="101">
        <v>1</v>
      </c>
      <c r="E79" s="101"/>
      <c r="F79" s="101"/>
      <c r="G79" s="101"/>
      <c r="H79" s="101"/>
      <c r="I79" s="101"/>
      <c r="J79" s="101"/>
      <c r="K79" s="101" t="s">
        <v>10</v>
      </c>
      <c r="L79" s="101"/>
      <c r="M79" s="97"/>
      <c r="N79" s="97"/>
      <c r="O79" s="97"/>
      <c r="P79" s="97"/>
      <c r="Q79" s="97"/>
      <c r="R79" s="97"/>
      <c r="S79" s="97"/>
      <c r="T79" s="40"/>
    </row>
    <row r="80" spans="1:20" ht="30.5" customHeight="1" x14ac:dyDescent="0.35">
      <c r="A80" s="102" t="str">
        <f>'[1]S6 Maquette'!B80</f>
        <v>PRÉCAPES littérature</v>
      </c>
      <c r="B80" s="102" t="str">
        <f>'[1]S6 Maquette'!C80</f>
        <v>ECUE</v>
      </c>
      <c r="C80" s="37">
        <f>'[1]S6 Maquette'!F87</f>
        <v>0</v>
      </c>
      <c r="D80" s="101">
        <v>1</v>
      </c>
      <c r="E80" s="101"/>
      <c r="F80" s="101"/>
      <c r="G80" s="101"/>
      <c r="H80" s="101"/>
      <c r="I80" s="101"/>
      <c r="J80" s="101"/>
      <c r="K80" s="101" t="s">
        <v>10</v>
      </c>
      <c r="L80" s="101"/>
      <c r="M80" s="97"/>
      <c r="N80" s="97"/>
      <c r="O80" s="97"/>
      <c r="P80" s="97"/>
      <c r="Q80" s="97"/>
      <c r="R80" s="97"/>
      <c r="S80" s="97"/>
      <c r="T80" s="40"/>
    </row>
    <row r="81" spans="1:20" ht="30.5" customHeight="1" x14ac:dyDescent="0.35">
      <c r="A81" s="102" t="str">
        <f>'[1]S6 Maquette'!B81</f>
        <v>PRÉCAPES langue</v>
      </c>
      <c r="B81" s="102" t="str">
        <f>'[1]S6 Maquette'!C81</f>
        <v>ECUE</v>
      </c>
      <c r="C81" s="37">
        <f>'[1]S6 Maquette'!F88</f>
        <v>0</v>
      </c>
      <c r="D81" s="101">
        <v>1</v>
      </c>
      <c r="E81" s="101"/>
      <c r="F81" s="101"/>
      <c r="G81" s="101"/>
      <c r="H81" s="101"/>
      <c r="I81" s="101"/>
      <c r="J81" s="101"/>
      <c r="K81" s="101" t="s">
        <v>10</v>
      </c>
      <c r="L81" s="101"/>
      <c r="M81" s="97"/>
      <c r="N81" s="97"/>
      <c r="O81" s="97"/>
      <c r="P81" s="97"/>
      <c r="Q81" s="97"/>
      <c r="R81" s="97"/>
      <c r="S81" s="97"/>
      <c r="T81" s="40"/>
    </row>
    <row r="82" spans="1:20" ht="30.5" customHeight="1" x14ac:dyDescent="0.35">
      <c r="A82" s="102" t="str">
        <f>'[1]S6 Maquette'!B82</f>
        <v xml:space="preserve">UE spécialisation 13 </v>
      </c>
      <c r="B82" s="102" t="str">
        <f>'[1]S6 Maquette'!C82</f>
        <v>UE</v>
      </c>
      <c r="C82" s="37">
        <f>'[1]S6 Maquette'!F89</f>
        <v>0</v>
      </c>
      <c r="D82" s="101">
        <v>1</v>
      </c>
      <c r="E82" s="101"/>
      <c r="F82" s="101"/>
      <c r="G82" s="101"/>
      <c r="H82" s="101"/>
      <c r="I82" s="101"/>
      <c r="J82" s="101"/>
      <c r="K82" s="101" t="s">
        <v>10</v>
      </c>
      <c r="L82" s="101"/>
      <c r="M82" s="97"/>
      <c r="N82" s="97"/>
      <c r="O82" s="97"/>
      <c r="P82" s="97"/>
      <c r="Q82" s="97"/>
      <c r="R82" s="97"/>
      <c r="S82" s="97"/>
      <c r="T82" s="40" t="s">
        <v>436</v>
      </c>
    </row>
    <row r="83" spans="1:20" ht="30.5" customHeight="1" x14ac:dyDescent="0.35">
      <c r="A83" s="102" t="str">
        <f>'[1]S6 Maquette'!B83</f>
        <v>Min 1 Max 1</v>
      </c>
      <c r="B83" s="102" t="str">
        <f>'[1]S6 Maquette'!C83</f>
        <v>OPTION</v>
      </c>
      <c r="C83" s="37">
        <f>'[1]S6 Maquette'!F90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97"/>
      <c r="N83" s="97"/>
      <c r="O83" s="97"/>
      <c r="P83" s="97"/>
      <c r="Q83" s="97"/>
      <c r="R83" s="97"/>
      <c r="S83" s="97"/>
      <c r="T83" s="40"/>
    </row>
    <row r="84" spans="1:20" ht="30.5" customHeight="1" x14ac:dyDescent="0.35">
      <c r="A84" s="102" t="str">
        <f>'[1]S6 Maquette'!B84</f>
        <v>littératures comparées 14</v>
      </c>
      <c r="B84" s="102" t="str">
        <f>'[1]S6 Maquette'!C84</f>
        <v>ECUE</v>
      </c>
      <c r="C84" s="37">
        <f>'[1]S6 Maquette'!F91</f>
        <v>0</v>
      </c>
      <c r="D84" s="101">
        <v>1</v>
      </c>
      <c r="E84" s="101"/>
      <c r="F84" s="101"/>
      <c r="G84" s="101"/>
      <c r="H84" s="101"/>
      <c r="I84" s="101"/>
      <c r="J84" s="101"/>
      <c r="K84" s="101" t="s">
        <v>10</v>
      </c>
      <c r="L84" s="101"/>
      <c r="M84" s="97"/>
      <c r="N84" s="97"/>
      <c r="O84" s="97"/>
      <c r="P84" s="97"/>
      <c r="Q84" s="97"/>
      <c r="R84" s="97"/>
      <c r="S84" s="97"/>
      <c r="T84" s="40"/>
    </row>
    <row r="85" spans="1:20" ht="30.5" customHeight="1" x14ac:dyDescent="0.35">
      <c r="A85" s="102" t="str">
        <f>'[1]S6 Maquette'!B85</f>
        <v>hiistoire littéraire  3</v>
      </c>
      <c r="B85" s="102" t="str">
        <f>'[1]S6 Maquette'!C85</f>
        <v>ECUE</v>
      </c>
      <c r="C85" s="37">
        <f>'[1]S6 Maquette'!F92</f>
        <v>0</v>
      </c>
      <c r="D85" s="101">
        <v>1</v>
      </c>
      <c r="E85" s="101"/>
      <c r="F85" s="101"/>
      <c r="G85" s="101"/>
      <c r="H85" s="101"/>
      <c r="I85" s="101"/>
      <c r="J85" s="101"/>
      <c r="K85" s="101" t="s">
        <v>10</v>
      </c>
      <c r="L85" s="101"/>
      <c r="M85" s="97"/>
      <c r="N85" s="97"/>
      <c r="O85" s="97"/>
      <c r="P85" s="97"/>
      <c r="Q85" s="97"/>
      <c r="R85" s="97"/>
      <c r="S85" s="97"/>
      <c r="T85" s="40"/>
    </row>
    <row r="86" spans="1:20" ht="30.5" customHeight="1" x14ac:dyDescent="0.35">
      <c r="A86" s="102" t="str">
        <f>'[1]S6 Maquette'!B86</f>
        <v>écritures 3</v>
      </c>
      <c r="B86" s="102" t="str">
        <f>'[1]S6 Maquette'!C86</f>
        <v>ECUE</v>
      </c>
      <c r="C86" s="37">
        <f>'[1]S6 Maquette'!F93</f>
        <v>0</v>
      </c>
      <c r="D86" s="101">
        <v>1</v>
      </c>
      <c r="E86" s="101"/>
      <c r="F86" s="101"/>
      <c r="G86" s="101"/>
      <c r="H86" s="101"/>
      <c r="I86" s="101"/>
      <c r="J86" s="101"/>
      <c r="K86" s="101" t="s">
        <v>10</v>
      </c>
      <c r="L86" s="101"/>
      <c r="M86" s="97"/>
      <c r="N86" s="97"/>
      <c r="O86" s="97"/>
      <c r="P86" s="97"/>
      <c r="Q86" s="97"/>
      <c r="R86" s="97"/>
      <c r="S86" s="97"/>
      <c r="T86" s="40"/>
    </row>
    <row r="87" spans="1:20" ht="30.5" customHeight="1" x14ac:dyDescent="0.35">
      <c r="A87" s="102" t="str">
        <f>'[1]S6 Maquette'!B87</f>
        <v>civilisation des mondes anciens</v>
      </c>
      <c r="B87" s="102" t="str">
        <f>'[1]S6 Maquette'!C87</f>
        <v>ECUE</v>
      </c>
      <c r="C87" s="37">
        <f>'[1]S6 Maquette'!F94</f>
        <v>0</v>
      </c>
      <c r="D87" s="101">
        <v>1</v>
      </c>
      <c r="E87" s="101"/>
      <c r="F87" s="101"/>
      <c r="G87" s="101"/>
      <c r="H87" s="101"/>
      <c r="I87" s="101"/>
      <c r="J87" s="101"/>
      <c r="K87" s="101" t="s">
        <v>10</v>
      </c>
      <c r="L87" s="101"/>
      <c r="M87" s="97"/>
      <c r="N87" s="97"/>
      <c r="O87" s="97"/>
      <c r="P87" s="97"/>
      <c r="Q87" s="97"/>
      <c r="R87" s="97"/>
      <c r="S87" s="97"/>
      <c r="T87" s="40"/>
    </row>
    <row r="88" spans="1:20" ht="30.5" customHeight="1" x14ac:dyDescent="0.35">
      <c r="A88" s="102" t="str">
        <f>'[1]S6 Maquette'!B88</f>
        <v>Min 1 Max 1</v>
      </c>
      <c r="B88" s="102" t="str">
        <f>'[1]S6 Maquette'!C88</f>
        <v>OPTION</v>
      </c>
      <c r="C88" s="37">
        <f>'[1]S6 Maquette'!F95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97"/>
      <c r="N88" s="97"/>
      <c r="O88" s="97"/>
      <c r="P88" s="97"/>
      <c r="Q88" s="97"/>
      <c r="R88" s="97"/>
      <c r="S88" s="97"/>
      <c r="T88" s="40"/>
    </row>
    <row r="89" spans="1:20" ht="30.5" customHeight="1" x14ac:dyDescent="0.35">
      <c r="A89" s="102" t="str">
        <f>'[1]S6 Maquette'!B89</f>
        <v>mondes anciens 6</v>
      </c>
      <c r="B89" s="102" t="str">
        <f>'[1]S6 Maquette'!C89</f>
        <v>ECUE</v>
      </c>
      <c r="C89" s="37">
        <f>'[1]S6 Maquette'!F96</f>
        <v>0</v>
      </c>
      <c r="D89" s="101">
        <v>1</v>
      </c>
      <c r="E89" s="101"/>
      <c r="F89" s="101"/>
      <c r="G89" s="101"/>
      <c r="H89" s="101"/>
      <c r="I89" s="101"/>
      <c r="J89" s="101"/>
      <c r="K89" s="101" t="s">
        <v>10</v>
      </c>
      <c r="L89" s="101"/>
      <c r="M89" s="97"/>
      <c r="N89" s="97"/>
      <c r="O89" s="97"/>
      <c r="P89" s="97"/>
      <c r="Q89" s="97"/>
      <c r="R89" s="97"/>
      <c r="S89" s="97"/>
      <c r="T89" s="40"/>
    </row>
    <row r="90" spans="1:20" ht="30.5" customHeight="1" x14ac:dyDescent="0.35">
      <c r="A90" s="102" t="str">
        <f>'[1]S6 Maquette'!B90</f>
        <v>mondes anciens 7</v>
      </c>
      <c r="B90" s="102" t="str">
        <f>'[1]S6 Maquette'!C90</f>
        <v>ECUE</v>
      </c>
      <c r="C90" s="37">
        <f>'[1]S6 Maquette'!F97</f>
        <v>0</v>
      </c>
      <c r="D90" s="101">
        <v>1</v>
      </c>
      <c r="E90" s="101"/>
      <c r="F90" s="101"/>
      <c r="G90" s="101"/>
      <c r="H90" s="101"/>
      <c r="I90" s="101"/>
      <c r="J90" s="101"/>
      <c r="K90" s="101" t="s">
        <v>10</v>
      </c>
      <c r="L90" s="101"/>
      <c r="M90" s="97"/>
      <c r="N90" s="97"/>
      <c r="O90" s="97"/>
      <c r="P90" s="97"/>
      <c r="Q90" s="97"/>
      <c r="R90" s="97"/>
      <c r="S90" s="97"/>
      <c r="T90" s="40"/>
    </row>
    <row r="91" spans="1:20" ht="30.5" customHeight="1" x14ac:dyDescent="0.35">
      <c r="A91" s="102" t="str">
        <f>'[1]S6 Maquette'!B91</f>
        <v>mondes anciens 8</v>
      </c>
      <c r="B91" s="102" t="str">
        <f>'[1]S6 Maquette'!C91</f>
        <v>ECUE</v>
      </c>
      <c r="C91" s="37">
        <f>'[1]S6 Maquette'!F98</f>
        <v>0</v>
      </c>
      <c r="D91" s="101">
        <v>1</v>
      </c>
      <c r="E91" s="101"/>
      <c r="F91" s="101"/>
      <c r="G91" s="101"/>
      <c r="H91" s="101"/>
      <c r="I91" s="101"/>
      <c r="J91" s="101"/>
      <c r="K91" s="101" t="s">
        <v>10</v>
      </c>
      <c r="L91" s="101"/>
      <c r="M91" s="97"/>
      <c r="N91" s="97"/>
      <c r="O91" s="97"/>
      <c r="P91" s="97"/>
      <c r="Q91" s="97"/>
      <c r="R91" s="97"/>
      <c r="S91" s="97"/>
      <c r="T91" s="40"/>
    </row>
    <row r="92" spans="1:20" ht="30.5" customHeight="1" x14ac:dyDescent="0.35">
      <c r="A92" s="102" t="str">
        <f>'[1]S6 Maquette'!B92</f>
        <v>mondes anciens 9</v>
      </c>
      <c r="B92" s="102" t="str">
        <f>'[1]S6 Maquette'!C92</f>
        <v>ECUE</v>
      </c>
      <c r="C92" s="37">
        <f>'[1]S6 Maquette'!F99</f>
        <v>0</v>
      </c>
      <c r="D92" s="101">
        <v>1</v>
      </c>
      <c r="E92" s="101"/>
      <c r="F92" s="101"/>
      <c r="G92" s="101"/>
      <c r="H92" s="101"/>
      <c r="I92" s="101"/>
      <c r="J92" s="101"/>
      <c r="K92" s="101" t="s">
        <v>10</v>
      </c>
      <c r="L92" s="101"/>
      <c r="M92" s="97"/>
      <c r="N92" s="97"/>
      <c r="O92" s="97"/>
      <c r="P92" s="97"/>
      <c r="Q92" s="97"/>
      <c r="R92" s="97"/>
      <c r="S92" s="97"/>
      <c r="T92" s="40"/>
    </row>
    <row r="93" spans="1:20" ht="30.5" customHeight="1" x14ac:dyDescent="0.35">
      <c r="A93" s="102" t="str">
        <f>'[1]S6 Maquette'!B93</f>
        <v>mondes anciens 10</v>
      </c>
      <c r="B93" s="102" t="str">
        <f>'[1]S6 Maquette'!C93</f>
        <v>ECUE</v>
      </c>
      <c r="C93" s="37">
        <f>'[1]S6 Maquette'!F100</f>
        <v>0</v>
      </c>
      <c r="D93" s="101">
        <v>1</v>
      </c>
      <c r="E93" s="101"/>
      <c r="F93" s="101"/>
      <c r="G93" s="101"/>
      <c r="H93" s="101"/>
      <c r="I93" s="101"/>
      <c r="J93" s="101"/>
      <c r="K93" s="101" t="s">
        <v>10</v>
      </c>
      <c r="L93" s="101"/>
      <c r="M93" s="97"/>
      <c r="N93" s="97"/>
      <c r="O93" s="97"/>
      <c r="P93" s="97"/>
      <c r="Q93" s="97"/>
      <c r="R93" s="97"/>
      <c r="S93" s="97"/>
      <c r="T93" s="40"/>
    </row>
    <row r="94" spans="1:20" ht="30.5" customHeight="1" x14ac:dyDescent="0.35">
      <c r="A94" s="102" t="str">
        <f>'[1]S6 Maquette'!B94</f>
        <v>l'épopée romaine (langue et civilisation latines)</v>
      </c>
      <c r="B94" s="102" t="str">
        <f>'[1]S6 Maquette'!C94</f>
        <v>ECUE</v>
      </c>
      <c r="C94" s="37">
        <f>'[1]S6 Maquette'!F101</f>
        <v>0</v>
      </c>
      <c r="D94" s="101">
        <v>1</v>
      </c>
      <c r="E94" s="101"/>
      <c r="F94" s="101"/>
      <c r="G94" s="101"/>
      <c r="H94" s="101"/>
      <c r="I94" s="101"/>
      <c r="J94" s="101"/>
      <c r="K94" s="101" t="s">
        <v>10</v>
      </c>
      <c r="L94" s="101"/>
      <c r="M94" s="97"/>
      <c r="N94" s="97"/>
      <c r="O94" s="97"/>
      <c r="P94" s="97"/>
      <c r="Q94" s="97"/>
      <c r="R94" s="97"/>
      <c r="S94" s="97"/>
      <c r="T94" s="40"/>
    </row>
    <row r="95" spans="1:20" ht="30.5" customHeight="1" x14ac:dyDescent="0.35">
      <c r="A95" s="102" t="str">
        <f>'[1]S6 Maquette'!B95</f>
        <v>Min 1 Max 1</v>
      </c>
      <c r="B95" s="102" t="str">
        <f>'[1]S6 Maquette'!C95</f>
        <v>OPTION</v>
      </c>
      <c r="C95" s="37">
        <f>'[1]S6 Maquette'!F102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97"/>
      <c r="N95" s="97"/>
      <c r="O95" s="97"/>
      <c r="P95" s="97"/>
      <c r="Q95" s="97"/>
      <c r="R95" s="97"/>
      <c r="S95" s="97"/>
      <c r="T95" s="40"/>
    </row>
    <row r="96" spans="1:20" ht="30.5" customHeight="1" x14ac:dyDescent="0.35">
      <c r="A96" s="102" t="str">
        <f>'[1]S6 Maquette'!B96</f>
        <v>latin niveau 1bis</v>
      </c>
      <c r="B96" s="102" t="str">
        <f>'[1]S6 Maquette'!C96</f>
        <v>ECUE</v>
      </c>
      <c r="C96" s="37">
        <f>'[1]S6 Maquette'!F103</f>
        <v>0</v>
      </c>
      <c r="D96" s="101">
        <v>1</v>
      </c>
      <c r="E96" s="101"/>
      <c r="F96" s="101"/>
      <c r="G96" s="101"/>
      <c r="H96" s="101"/>
      <c r="I96" s="101"/>
      <c r="J96" s="101"/>
      <c r="K96" s="101" t="s">
        <v>10</v>
      </c>
      <c r="L96" s="101"/>
      <c r="M96" s="97"/>
      <c r="N96" s="97"/>
      <c r="O96" s="97"/>
      <c r="P96" s="97"/>
      <c r="Q96" s="97"/>
      <c r="R96" s="97"/>
      <c r="S96" s="97"/>
      <c r="T96" s="40"/>
    </row>
    <row r="97" spans="1:20" ht="30.5" customHeight="1" x14ac:dyDescent="0.35">
      <c r="A97" s="102" t="str">
        <f>'[1]S6 Maquette'!B97</f>
        <v>latin niveau 2</v>
      </c>
      <c r="B97" s="102" t="str">
        <f>'[1]S6 Maquette'!C97</f>
        <v>ECUE</v>
      </c>
      <c r="C97" s="37">
        <f>'[1]S6 Maquette'!F104</f>
        <v>0</v>
      </c>
      <c r="D97" s="101">
        <v>1</v>
      </c>
      <c r="E97" s="101"/>
      <c r="F97" s="101"/>
      <c r="G97" s="101"/>
      <c r="H97" s="101"/>
      <c r="I97" s="101"/>
      <c r="J97" s="101"/>
      <c r="K97" s="101" t="s">
        <v>10</v>
      </c>
      <c r="L97" s="101"/>
      <c r="M97" s="97"/>
      <c r="N97" s="97"/>
      <c r="O97" s="97"/>
      <c r="P97" s="97"/>
      <c r="Q97" s="97"/>
      <c r="R97" s="97"/>
      <c r="S97" s="97"/>
      <c r="T97" s="40"/>
    </row>
    <row r="98" spans="1:20" ht="30.5" customHeight="1" x14ac:dyDescent="0.35">
      <c r="A98" s="102" t="str">
        <f>'[1]S6 Maquette'!B98</f>
        <v>latin niveau 4</v>
      </c>
      <c r="B98" s="102" t="str">
        <f>'[1]S6 Maquette'!C98</f>
        <v>ECUE</v>
      </c>
      <c r="C98" s="37">
        <f>'[1]S6 Maquette'!F105</f>
        <v>0</v>
      </c>
      <c r="D98" s="101">
        <v>1</v>
      </c>
      <c r="E98" s="101"/>
      <c r="F98" s="101"/>
      <c r="G98" s="101"/>
      <c r="H98" s="101"/>
      <c r="I98" s="101"/>
      <c r="J98" s="101"/>
      <c r="K98" s="101" t="s">
        <v>10</v>
      </c>
      <c r="L98" s="101"/>
      <c r="M98" s="97"/>
      <c r="N98" s="97"/>
      <c r="O98" s="97"/>
      <c r="P98" s="97"/>
      <c r="Q98" s="97"/>
      <c r="R98" s="97"/>
      <c r="S98" s="97"/>
      <c r="T98" s="40"/>
    </row>
    <row r="99" spans="1:20" ht="30.5" customHeight="1" x14ac:dyDescent="0.35">
      <c r="A99" s="102" t="str">
        <f>'[1]S6 Maquette'!B99</f>
        <v>latin niveau 6</v>
      </c>
      <c r="B99" s="102" t="str">
        <f>'[1]S6 Maquette'!C99</f>
        <v>ECUE</v>
      </c>
      <c r="C99" s="37">
        <f>'[1]S6 Maquette'!F106</f>
        <v>0</v>
      </c>
      <c r="D99" s="101">
        <v>1</v>
      </c>
      <c r="E99" s="101"/>
      <c r="F99" s="101"/>
      <c r="G99" s="101"/>
      <c r="H99" s="101"/>
      <c r="I99" s="101"/>
      <c r="J99" s="101"/>
      <c r="K99" s="101" t="s">
        <v>10</v>
      </c>
      <c r="L99" s="101"/>
      <c r="M99" s="97"/>
      <c r="N99" s="97"/>
      <c r="O99" s="97"/>
      <c r="P99" s="97"/>
      <c r="Q99" s="97"/>
      <c r="R99" s="97"/>
      <c r="S99" s="97"/>
      <c r="T99" s="40"/>
    </row>
    <row r="100" spans="1:20" ht="30.5" customHeight="1" x14ac:dyDescent="0.35">
      <c r="A100" s="102" t="str">
        <f>'[1]S6 Maquette'!B100</f>
        <v>L'aventure grecque (langue et civilisation grecques)</v>
      </c>
      <c r="B100" s="102" t="str">
        <f>'[1]S6 Maquette'!C100</f>
        <v>ECUE</v>
      </c>
      <c r="C100" s="37">
        <f>'[1]S6 Maquette'!F107</f>
        <v>0</v>
      </c>
      <c r="D100" s="101">
        <v>1</v>
      </c>
      <c r="E100" s="101"/>
      <c r="F100" s="101"/>
      <c r="G100" s="101"/>
      <c r="H100" s="101"/>
      <c r="I100" s="101"/>
      <c r="J100" s="101"/>
      <c r="K100" s="101" t="s">
        <v>10</v>
      </c>
      <c r="L100" s="101"/>
      <c r="M100" s="97"/>
      <c r="N100" s="97"/>
      <c r="O100" s="97"/>
      <c r="P100" s="97"/>
      <c r="Q100" s="97"/>
      <c r="R100" s="97"/>
      <c r="S100" s="97"/>
      <c r="T100" s="40"/>
    </row>
    <row r="101" spans="1:20" ht="30.5" customHeight="1" x14ac:dyDescent="0.35">
      <c r="A101" s="102" t="str">
        <f>'[1]S6 Maquette'!B101</f>
        <v>Min 1 Max 1</v>
      </c>
      <c r="B101" s="102" t="str">
        <f>'[1]S6 Maquette'!C101</f>
        <v>OPTION</v>
      </c>
      <c r="C101" s="37">
        <f>'[1]S6 Maquette'!F108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97"/>
      <c r="N101" s="97"/>
      <c r="O101" s="97"/>
      <c r="P101" s="97"/>
      <c r="Q101" s="97"/>
      <c r="R101" s="97"/>
      <c r="S101" s="97"/>
      <c r="T101" s="40"/>
    </row>
    <row r="102" spans="1:20" ht="30.5" customHeight="1" x14ac:dyDescent="0.35">
      <c r="A102" s="102" t="str">
        <f>'[1]S6 Maquette'!B102</f>
        <v>grec niveau 1bis</v>
      </c>
      <c r="B102" s="102" t="str">
        <f>'[1]S6 Maquette'!C102</f>
        <v>ECUE</v>
      </c>
      <c r="C102" s="37">
        <f>'[1]S6 Maquette'!F109</f>
        <v>0</v>
      </c>
      <c r="D102" s="101">
        <v>1</v>
      </c>
      <c r="E102" s="101"/>
      <c r="F102" s="101"/>
      <c r="G102" s="101"/>
      <c r="H102" s="101"/>
      <c r="I102" s="101"/>
      <c r="J102" s="101"/>
      <c r="K102" s="101" t="s">
        <v>10</v>
      </c>
      <c r="L102" s="101"/>
      <c r="M102" s="97"/>
      <c r="N102" s="97"/>
      <c r="O102" s="97"/>
      <c r="P102" s="97"/>
      <c r="Q102" s="97"/>
      <c r="R102" s="97"/>
      <c r="S102" s="97"/>
      <c r="T102" s="40"/>
    </row>
    <row r="103" spans="1:20" ht="30.5" customHeight="1" x14ac:dyDescent="0.35">
      <c r="A103" s="102" t="str">
        <f>'[1]S6 Maquette'!B103</f>
        <v>grec niveau 2</v>
      </c>
      <c r="B103" s="102" t="str">
        <f>'[1]S6 Maquette'!C103</f>
        <v>ECUE</v>
      </c>
      <c r="C103" s="37">
        <f>'[1]S6 Maquette'!F110</f>
        <v>0</v>
      </c>
      <c r="D103" s="101">
        <v>1</v>
      </c>
      <c r="E103" s="101"/>
      <c r="F103" s="101"/>
      <c r="G103" s="101"/>
      <c r="H103" s="101"/>
      <c r="I103" s="101"/>
      <c r="J103" s="101"/>
      <c r="K103" s="101" t="s">
        <v>10</v>
      </c>
      <c r="L103" s="101"/>
      <c r="M103" s="97"/>
      <c r="N103" s="97"/>
      <c r="O103" s="97"/>
      <c r="P103" s="97"/>
      <c r="Q103" s="97"/>
      <c r="R103" s="97"/>
      <c r="S103" s="97"/>
      <c r="T103" s="40"/>
    </row>
    <row r="104" spans="1:20" ht="30.5" customHeight="1" x14ac:dyDescent="0.35">
      <c r="A104" s="102" t="str">
        <f>'[1]S6 Maquette'!B104</f>
        <v>grec niveau 4</v>
      </c>
      <c r="B104" s="102" t="str">
        <f>'[1]S6 Maquette'!C104</f>
        <v>ECUE</v>
      </c>
      <c r="C104" s="37">
        <f>'[1]S6 Maquette'!F111</f>
        <v>0</v>
      </c>
      <c r="D104" s="101">
        <v>1</v>
      </c>
      <c r="E104" s="101"/>
      <c r="F104" s="101"/>
      <c r="G104" s="101"/>
      <c r="H104" s="101"/>
      <c r="I104" s="101"/>
      <c r="J104" s="101"/>
      <c r="K104" s="101" t="s">
        <v>10</v>
      </c>
      <c r="L104" s="101"/>
      <c r="M104" s="97"/>
      <c r="N104" s="97"/>
      <c r="O104" s="97"/>
      <c r="P104" s="97"/>
      <c r="Q104" s="97"/>
      <c r="R104" s="97"/>
      <c r="S104" s="97"/>
      <c r="T104" s="40"/>
    </row>
    <row r="105" spans="1:20" ht="30.5" customHeight="1" x14ac:dyDescent="0.35">
      <c r="A105" s="102" t="str">
        <f>'[1]S6 Maquette'!B105</f>
        <v>grec niveau 6</v>
      </c>
      <c r="B105" s="102" t="str">
        <f>'[1]S6 Maquette'!C105</f>
        <v>ECUE</v>
      </c>
      <c r="C105" s="37">
        <f>'[1]S6 Maquette'!F112</f>
        <v>0</v>
      </c>
      <c r="D105" s="101">
        <v>1</v>
      </c>
      <c r="E105" s="101"/>
      <c r="F105" s="101"/>
      <c r="G105" s="101"/>
      <c r="H105" s="101"/>
      <c r="I105" s="101"/>
      <c r="J105" s="101"/>
      <c r="K105" s="101" t="s">
        <v>10</v>
      </c>
      <c r="L105" s="101"/>
      <c r="M105" s="97"/>
      <c r="N105" s="97"/>
      <c r="O105" s="97"/>
      <c r="P105" s="97"/>
      <c r="Q105" s="97"/>
      <c r="R105" s="97"/>
      <c r="S105" s="97"/>
      <c r="T105" s="40"/>
    </row>
    <row r="106" spans="1:20" ht="30.5" customHeight="1" x14ac:dyDescent="0.35">
      <c r="A106" s="102" t="str">
        <f>'[1]S6 Maquette'!B106</f>
        <v>PRÉCAPES littérature</v>
      </c>
      <c r="B106" s="102" t="str">
        <f>'[1]S6 Maquette'!C106</f>
        <v>ECUE</v>
      </c>
      <c r="C106" s="37">
        <f>'[1]S6 Maquette'!F113</f>
        <v>0</v>
      </c>
      <c r="D106" s="101">
        <v>1</v>
      </c>
      <c r="E106" s="101"/>
      <c r="F106" s="101"/>
      <c r="G106" s="101"/>
      <c r="H106" s="101"/>
      <c r="I106" s="101"/>
      <c r="J106" s="101"/>
      <c r="K106" s="101" t="s">
        <v>10</v>
      </c>
      <c r="L106" s="101"/>
      <c r="M106" s="97"/>
      <c r="N106" s="97"/>
      <c r="O106" s="97"/>
      <c r="P106" s="97"/>
      <c r="Q106" s="97"/>
      <c r="R106" s="97"/>
      <c r="S106" s="97"/>
      <c r="T106" s="40"/>
    </row>
    <row r="107" spans="1:20" ht="30.5" customHeight="1" x14ac:dyDescent="0.35">
      <c r="A107" s="102" t="str">
        <f>'[1]S6 Maquette'!B107</f>
        <v>PRÉCAPES langue</v>
      </c>
      <c r="B107" s="102" t="str">
        <f>'[1]S6 Maquette'!C107</f>
        <v>ECUE</v>
      </c>
      <c r="C107" s="37">
        <f>'[1]S6 Maquette'!F114</f>
        <v>0</v>
      </c>
      <c r="D107" s="101">
        <v>1</v>
      </c>
      <c r="E107" s="101"/>
      <c r="F107" s="101"/>
      <c r="G107" s="101"/>
      <c r="H107" s="101"/>
      <c r="I107" s="101"/>
      <c r="J107" s="101"/>
      <c r="K107" s="101" t="s">
        <v>10</v>
      </c>
      <c r="L107" s="101"/>
      <c r="M107" s="97"/>
      <c r="N107" s="97"/>
      <c r="O107" s="97"/>
      <c r="P107" s="97"/>
      <c r="Q107" s="97"/>
      <c r="R107" s="97"/>
      <c r="S107" s="97"/>
      <c r="T107" s="40"/>
    </row>
    <row r="108" spans="1:20" ht="30.5" customHeight="1" x14ac:dyDescent="0.35">
      <c r="A108" s="102">
        <f>'[1]S6 Maquette'!B108</f>
        <v>0</v>
      </c>
      <c r="B108" s="102">
        <f>'[1]S6 Maquette'!C108</f>
        <v>0</v>
      </c>
      <c r="C108" s="37">
        <f>'[1]S6 Maquette'!F115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0"/>
    </row>
    <row r="109" spans="1:20" ht="30.5" customHeight="1" x14ac:dyDescent="0.35">
      <c r="A109" s="102">
        <f>'[1]S6 Maquette'!B109</f>
        <v>0</v>
      </c>
      <c r="B109" s="102">
        <f>'[1]S6 Maquette'!C109</f>
        <v>0</v>
      </c>
      <c r="C109" s="37">
        <f>'[1]S6 Maquette'!F116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0"/>
    </row>
    <row r="110" spans="1:20" ht="30.5" customHeight="1" x14ac:dyDescent="0.35">
      <c r="A110" s="102">
        <f>'[1]S6 Maquette'!B110</f>
        <v>0</v>
      </c>
      <c r="B110" s="102">
        <f>'[1]S6 Maquette'!C110</f>
        <v>0</v>
      </c>
      <c r="C110" s="37">
        <f>'[1]S6 Maquette'!F117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0"/>
    </row>
    <row r="111" spans="1:20" ht="30.5" customHeight="1" x14ac:dyDescent="0.35">
      <c r="A111" s="102">
        <f>'[1]S6 Maquette'!B111</f>
        <v>0</v>
      </c>
      <c r="B111" s="102">
        <f>'[1]S6 Maquette'!C111</f>
        <v>0</v>
      </c>
      <c r="C111" s="37">
        <f>'[1]S6 Maquette'!F118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0"/>
    </row>
    <row r="112" spans="1:20" ht="30.5" customHeight="1" x14ac:dyDescent="0.35">
      <c r="A112" s="102">
        <f>'[1]S6 Maquette'!B112</f>
        <v>0</v>
      </c>
      <c r="B112" s="102">
        <f>'[1]S6 Maquette'!C112</f>
        <v>0</v>
      </c>
      <c r="C112" s="37">
        <f>'[1]S6 Maquette'!F119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0"/>
    </row>
    <row r="113" spans="1:20" ht="30.5" customHeight="1" x14ac:dyDescent="0.35">
      <c r="A113" s="102">
        <f>'[1]S6 Maquette'!B120</f>
        <v>0</v>
      </c>
      <c r="B113" s="102">
        <f>'[1]S6 Maquette'!C120</f>
        <v>0</v>
      </c>
      <c r="C113" s="37">
        <f>'[1]S6 Maquette'!F120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0"/>
    </row>
    <row r="114" spans="1:20" ht="30.5" customHeight="1" x14ac:dyDescent="0.35">
      <c r="A114" s="102">
        <f>'[1]S6 Maquette'!B121</f>
        <v>0</v>
      </c>
      <c r="B114" s="102">
        <f>'[1]S6 Maquette'!C121</f>
        <v>0</v>
      </c>
      <c r="C114" s="37">
        <f>'[1]S6 Maquette'!F121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0"/>
    </row>
    <row r="115" spans="1:20" ht="30.5" customHeight="1" x14ac:dyDescent="0.35">
      <c r="A115" s="102">
        <f>'[1]S6 Maquette'!B122</f>
        <v>0</v>
      </c>
      <c r="B115" s="102">
        <f>'[1]S6 Maquette'!C122</f>
        <v>0</v>
      </c>
      <c r="C115" s="37">
        <f>'[1]S6 Maquette'!F122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0"/>
    </row>
    <row r="116" spans="1:20" ht="30.5" customHeight="1" x14ac:dyDescent="0.35">
      <c r="A116" s="102">
        <f>'[1]S6 Maquette'!B123</f>
        <v>0</v>
      </c>
      <c r="B116" s="102">
        <f>'[1]S6 Maquette'!C123</f>
        <v>0</v>
      </c>
      <c r="C116" s="37">
        <f>'[1]S6 Maquette'!F123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0"/>
    </row>
    <row r="117" spans="1:20" ht="30.5" customHeight="1" x14ac:dyDescent="0.35">
      <c r="A117" s="102">
        <f>'[1]S6 Maquette'!B124</f>
        <v>0</v>
      </c>
      <c r="B117" s="102">
        <f>'[1]S6 Maquette'!C124</f>
        <v>0</v>
      </c>
      <c r="C117" s="37">
        <f>'[1]S6 Maquette'!F124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0"/>
    </row>
    <row r="118" spans="1:20" ht="30.5" customHeight="1" x14ac:dyDescent="0.35">
      <c r="A118" s="102">
        <f>'[1]S6 Maquette'!B125</f>
        <v>0</v>
      </c>
      <c r="B118" s="102">
        <f>'[1]S6 Maquette'!C125</f>
        <v>0</v>
      </c>
      <c r="C118" s="37">
        <f>'[1]S6 Maquette'!F125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0"/>
    </row>
    <row r="119" spans="1:20" ht="30.5" customHeight="1" x14ac:dyDescent="0.35">
      <c r="A119" s="102">
        <f>'[1]S6 Maquette'!B126</f>
        <v>0</v>
      </c>
      <c r="B119" s="102">
        <f>'[1]S6 Maquette'!C126</f>
        <v>0</v>
      </c>
      <c r="C119" s="37">
        <f>'[1]S6 Maquette'!F126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0"/>
    </row>
    <row r="120" spans="1:20" ht="30.5" customHeight="1" x14ac:dyDescent="0.35">
      <c r="A120" s="102">
        <f>'[1]S6 Maquette'!B127</f>
        <v>0</v>
      </c>
      <c r="B120" s="102">
        <f>'[1]S6 Maquette'!C127</f>
        <v>0</v>
      </c>
      <c r="C120" s="37">
        <f>'[1]S6 Maquette'!F127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0"/>
    </row>
    <row r="121" spans="1:20" ht="30.5" customHeight="1" x14ac:dyDescent="0.35">
      <c r="A121" s="102">
        <f>'[1]S6 Maquette'!B128</f>
        <v>0</v>
      </c>
      <c r="B121" s="102">
        <f>'[1]S6 Maquette'!C128</f>
        <v>0</v>
      </c>
      <c r="C121" s="37">
        <f>'[1]S6 Maquette'!F128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0"/>
    </row>
    <row r="122" spans="1:20" ht="30.5" customHeight="1" x14ac:dyDescent="0.35">
      <c r="A122" s="102">
        <f>'[1]S6 Maquette'!B129</f>
        <v>0</v>
      </c>
      <c r="B122" s="102">
        <f>'[1]S6 Maquette'!C129</f>
        <v>0</v>
      </c>
      <c r="C122" s="37">
        <f>'[1]S6 Maquette'!F129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0"/>
    </row>
    <row r="123" spans="1:20" ht="30.5" customHeight="1" x14ac:dyDescent="0.35">
      <c r="A123" s="102">
        <f>'[1]S6 Maquette'!B130</f>
        <v>0</v>
      </c>
      <c r="B123" s="102">
        <f>'[1]S6 Maquette'!C130</f>
        <v>0</v>
      </c>
      <c r="C123" s="37">
        <f>'[1]S6 Maquette'!F130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0"/>
    </row>
    <row r="124" spans="1:20" ht="30.5" customHeight="1" x14ac:dyDescent="0.35">
      <c r="A124" s="102">
        <f>'[1]S6 Maquette'!B131</f>
        <v>0</v>
      </c>
      <c r="B124" s="102">
        <f>'[1]S6 Maquette'!C131</f>
        <v>0</v>
      </c>
      <c r="C124" s="37">
        <f>'[1]S6 Maquette'!F131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0"/>
    </row>
    <row r="125" spans="1:20" ht="30.5" customHeight="1" x14ac:dyDescent="0.35">
      <c r="A125" s="102">
        <f>'[1]S6 Maquette'!B132</f>
        <v>0</v>
      </c>
      <c r="B125" s="102">
        <f>'[1]S6 Maquette'!C132</f>
        <v>0</v>
      </c>
      <c r="C125" s="37">
        <f>'[1]S6 Maquette'!F132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0"/>
    </row>
    <row r="126" spans="1:20" ht="30.5" customHeight="1" x14ac:dyDescent="0.35">
      <c r="A126" s="102">
        <f>'[1]S6 Maquette'!B133</f>
        <v>0</v>
      </c>
      <c r="B126" s="102">
        <f>'[1]S6 Maquette'!C133</f>
        <v>0</v>
      </c>
      <c r="C126" s="37">
        <f>'[1]S6 Maquette'!F133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0"/>
    </row>
    <row r="127" spans="1:20" ht="30.5" customHeight="1" x14ac:dyDescent="0.35">
      <c r="A127" s="102">
        <f>'[1]S6 Maquette'!B134</f>
        <v>0</v>
      </c>
      <c r="B127" s="102">
        <f>'[1]S6 Maquette'!C134</f>
        <v>0</v>
      </c>
      <c r="C127" s="37">
        <f>'[1]S6 Maquette'!F134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0"/>
    </row>
    <row r="128" spans="1:20" ht="30.5" customHeight="1" x14ac:dyDescent="0.35">
      <c r="A128" s="102">
        <f>'[1]S6 Maquette'!B135</f>
        <v>0</v>
      </c>
      <c r="B128" s="102">
        <f>'[1]S6 Maquette'!C135</f>
        <v>0</v>
      </c>
      <c r="C128" s="37">
        <f>'[1]S6 Maquette'!F135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0"/>
    </row>
    <row r="129" spans="1:20" ht="30.5" customHeight="1" x14ac:dyDescent="0.35">
      <c r="A129" s="102">
        <f>'[1]S6 Maquette'!B136</f>
        <v>0</v>
      </c>
      <c r="B129" s="102">
        <f>'[1]S6 Maquette'!C136</f>
        <v>0</v>
      </c>
      <c r="C129" s="37">
        <f>'[1]S6 Maquette'!F136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0"/>
    </row>
    <row r="130" spans="1:20" ht="30.5" customHeight="1" x14ac:dyDescent="0.35">
      <c r="A130" s="102">
        <f>'[1]S6 Maquette'!B137</f>
        <v>0</v>
      </c>
      <c r="B130" s="102">
        <f>'[1]S6 Maquette'!C137</f>
        <v>0</v>
      </c>
      <c r="C130" s="37">
        <f>'[1]S6 Maquette'!F137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0"/>
    </row>
    <row r="131" spans="1:20" ht="30.5" customHeight="1" x14ac:dyDescent="0.35">
      <c r="A131" s="102">
        <f>'[1]S6 Maquette'!B138</f>
        <v>0</v>
      </c>
      <c r="B131" s="102">
        <f>'[1]S6 Maquette'!C138</f>
        <v>0</v>
      </c>
      <c r="C131" s="37">
        <f>'[1]S6 Maquette'!F138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0"/>
    </row>
    <row r="132" spans="1:20" ht="30.5" customHeight="1" x14ac:dyDescent="0.35">
      <c r="A132" s="102">
        <f>'[1]S6 Maquette'!B139</f>
        <v>0</v>
      </c>
      <c r="B132" s="102">
        <f>'[1]S6 Maquette'!C139</f>
        <v>0</v>
      </c>
      <c r="C132" s="37">
        <f>'[1]S6 Maquette'!F139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0"/>
    </row>
    <row r="133" spans="1:20" ht="30.5" customHeight="1" x14ac:dyDescent="0.35">
      <c r="A133" s="102">
        <f>'[1]S6 Maquette'!B140</f>
        <v>0</v>
      </c>
      <c r="B133" s="102">
        <f>'[1]S6 Maquette'!C140</f>
        <v>0</v>
      </c>
      <c r="C133" s="37">
        <f>'[1]S6 Maquette'!F140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0"/>
    </row>
    <row r="134" spans="1:20" ht="30.5" customHeight="1" x14ac:dyDescent="0.35">
      <c r="A134" s="102">
        <f>'[1]S6 Maquette'!B141</f>
        <v>0</v>
      </c>
      <c r="B134" s="102">
        <f>'[1]S6 Maquette'!C141</f>
        <v>0</v>
      </c>
      <c r="C134" s="37">
        <f>'[1]S6 Maquette'!F141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0"/>
    </row>
    <row r="135" spans="1:20" ht="30.5" customHeight="1" x14ac:dyDescent="0.35">
      <c r="A135" s="102">
        <f>'[1]S6 Maquette'!B142</f>
        <v>0</v>
      </c>
      <c r="B135" s="102">
        <f>'[1]S6 Maquette'!C142</f>
        <v>0</v>
      </c>
      <c r="C135" s="37">
        <f>'[1]S6 Maquette'!F142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0"/>
    </row>
    <row r="136" spans="1:20" ht="30.5" customHeight="1" x14ac:dyDescent="0.35">
      <c r="A136" s="102">
        <f>'[1]S6 Maquette'!B143</f>
        <v>0</v>
      </c>
      <c r="B136" s="102">
        <f>'[1]S6 Maquette'!C143</f>
        <v>0</v>
      </c>
      <c r="C136" s="37">
        <f>'[1]S6 Maquette'!F143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0"/>
    </row>
    <row r="137" spans="1:20" ht="30.5" customHeight="1" x14ac:dyDescent="0.35">
      <c r="A137" s="102">
        <f>'[1]S6 Maquette'!B144</f>
        <v>0</v>
      </c>
      <c r="B137" s="102">
        <f>'[1]S6 Maquette'!C144</f>
        <v>0</v>
      </c>
      <c r="C137" s="37">
        <f>'[1]S6 Maquette'!F144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0"/>
    </row>
    <row r="138" spans="1:20" ht="30.5" customHeight="1" x14ac:dyDescent="0.35">
      <c r="A138" s="102">
        <f>'[1]S6 Maquette'!B145</f>
        <v>0</v>
      </c>
      <c r="B138" s="102">
        <f>'[1]S6 Maquette'!C145</f>
        <v>0</v>
      </c>
      <c r="C138" s="37">
        <f>'[1]S6 Maquette'!F145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0"/>
    </row>
    <row r="139" spans="1:20" ht="30.5" customHeight="1" x14ac:dyDescent="0.35">
      <c r="A139" s="102">
        <f>'[1]S6 Maquette'!B146</f>
        <v>0</v>
      </c>
      <c r="B139" s="102">
        <f>'[1]S6 Maquette'!C146</f>
        <v>0</v>
      </c>
      <c r="C139" s="37">
        <f>'[1]S6 Maquette'!F146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0"/>
    </row>
    <row r="140" spans="1:20" ht="30.5" customHeight="1" x14ac:dyDescent="0.35">
      <c r="A140" s="102">
        <f>'[1]S6 Maquette'!B147</f>
        <v>0</v>
      </c>
      <c r="B140" s="102">
        <f>'[1]S6 Maquette'!C147</f>
        <v>0</v>
      </c>
      <c r="C140" s="37">
        <f>'[1]S6 Maquette'!F147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0"/>
    </row>
    <row r="141" spans="1:20" ht="30.5" customHeight="1" x14ac:dyDescent="0.35">
      <c r="A141" s="102">
        <f>'[1]S6 Maquette'!B148</f>
        <v>0</v>
      </c>
      <c r="B141" s="102">
        <f>'[1]S6 Maquette'!C148</f>
        <v>0</v>
      </c>
      <c r="C141" s="37">
        <f>'[1]S6 Maquette'!F148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0"/>
    </row>
    <row r="142" spans="1:20" ht="30.5" customHeight="1" x14ac:dyDescent="0.35">
      <c r="A142" s="102">
        <f>'[1]S6 Maquette'!B149</f>
        <v>0</v>
      </c>
      <c r="B142" s="102">
        <f>'[1]S6 Maquette'!C149</f>
        <v>0</v>
      </c>
      <c r="C142" s="37">
        <f>'[1]S6 Maquette'!F149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0"/>
    </row>
    <row r="143" spans="1:20" ht="30.5" customHeight="1" x14ac:dyDescent="0.35">
      <c r="A143" s="102">
        <f>'[1]S6 Maquette'!B150</f>
        <v>0</v>
      </c>
      <c r="B143" s="102">
        <f>'[1]S6 Maquette'!C150</f>
        <v>0</v>
      </c>
      <c r="C143" s="37">
        <f>'[1]S6 Maquette'!F150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0"/>
    </row>
    <row r="144" spans="1:20" ht="30.5" customHeight="1" x14ac:dyDescent="0.35">
      <c r="A144" s="102">
        <f>'[1]S6 Maquette'!B151</f>
        <v>0</v>
      </c>
      <c r="B144" s="102">
        <f>'[1]S6 Maquette'!C151</f>
        <v>0</v>
      </c>
      <c r="C144" s="37">
        <f>'[1]S6 Maquette'!F151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0"/>
    </row>
    <row r="145" spans="1:20" ht="30.5" customHeight="1" x14ac:dyDescent="0.35">
      <c r="A145" s="102">
        <f>'[1]S6 Maquette'!B152</f>
        <v>0</v>
      </c>
      <c r="B145" s="102">
        <f>'[1]S6 Maquette'!C152</f>
        <v>0</v>
      </c>
      <c r="C145" s="37">
        <f>'[1]S6 Maquette'!F152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0"/>
    </row>
    <row r="146" spans="1:20" ht="30.5" customHeight="1" x14ac:dyDescent="0.35">
      <c r="A146" s="102">
        <f>'[1]S6 Maquette'!B153</f>
        <v>0</v>
      </c>
      <c r="B146" s="102">
        <f>'[1]S6 Maquette'!C153</f>
        <v>0</v>
      </c>
      <c r="C146" s="37">
        <f>'[1]S6 Maquette'!F153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0"/>
    </row>
    <row r="147" spans="1:20" ht="30.5" customHeight="1" x14ac:dyDescent="0.35">
      <c r="A147" s="102">
        <f>'[1]S6 Maquette'!B154</f>
        <v>0</v>
      </c>
      <c r="B147" s="102">
        <f>'[1]S6 Maquette'!C154</f>
        <v>0</v>
      </c>
      <c r="C147" s="37">
        <f>'[1]S6 Maquette'!F154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0"/>
    </row>
    <row r="148" spans="1:20" ht="30.5" customHeight="1" x14ac:dyDescent="0.35">
      <c r="A148" s="102">
        <f>'[1]S6 Maquette'!B155</f>
        <v>0</v>
      </c>
      <c r="B148" s="102">
        <f>'[1]S6 Maquette'!C155</f>
        <v>0</v>
      </c>
      <c r="C148" s="37">
        <f>'[1]S6 Maquette'!F155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0"/>
    </row>
    <row r="149" spans="1:20" ht="30.5" customHeight="1" x14ac:dyDescent="0.35">
      <c r="A149" s="102">
        <f>'[1]S6 Maquette'!B156</f>
        <v>0</v>
      </c>
      <c r="B149" s="102">
        <f>'[1]S6 Maquette'!C156</f>
        <v>0</v>
      </c>
      <c r="C149" s="37">
        <f>'[1]S6 Maquette'!F156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0"/>
    </row>
    <row r="150" spans="1:20" ht="30.5" customHeight="1" x14ac:dyDescent="0.35">
      <c r="A150" s="102">
        <f>'[1]S6 Maquette'!B157</f>
        <v>0</v>
      </c>
      <c r="B150" s="102">
        <f>'[1]S6 Maquette'!C157</f>
        <v>0</v>
      </c>
      <c r="C150" s="37">
        <f>'[1]S6 Maquette'!F157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0"/>
    </row>
    <row r="151" spans="1:20" ht="30.5" customHeight="1" x14ac:dyDescent="0.35">
      <c r="A151" s="102">
        <f>'[1]S6 Maquette'!B158</f>
        <v>0</v>
      </c>
      <c r="B151" s="102">
        <f>'[1]S6 Maquette'!C158</f>
        <v>0</v>
      </c>
      <c r="C151" s="37">
        <f>'[1]S6 Maquette'!F158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0"/>
    </row>
    <row r="152" spans="1:20" ht="30.5" customHeight="1" x14ac:dyDescent="0.35">
      <c r="A152" s="102">
        <f>'[1]S6 Maquette'!B159</f>
        <v>0</v>
      </c>
      <c r="B152" s="102">
        <f>'[1]S6 Maquette'!C159</f>
        <v>0</v>
      </c>
      <c r="C152" s="37">
        <f>'[1]S6 Maquette'!F159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0"/>
    </row>
    <row r="153" spans="1:20" ht="30.5" customHeight="1" x14ac:dyDescent="0.35">
      <c r="A153" s="102">
        <f>'[1]S6 Maquette'!B160</f>
        <v>0</v>
      </c>
      <c r="B153" s="102">
        <f>'[1]S6 Maquette'!C160</f>
        <v>0</v>
      </c>
      <c r="C153" s="37">
        <f>'[1]S6 Maquette'!F160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0"/>
    </row>
    <row r="154" spans="1:20" ht="30.5" customHeight="1" x14ac:dyDescent="0.35">
      <c r="A154" s="102">
        <f>'[1]S6 Maquette'!B161</f>
        <v>0</v>
      </c>
      <c r="B154" s="102">
        <f>'[1]S6 Maquette'!C161</f>
        <v>0</v>
      </c>
      <c r="C154" s="37">
        <f>'[1]S6 Maquette'!F161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0"/>
    </row>
    <row r="155" spans="1:20" ht="30.5" customHeight="1" x14ac:dyDescent="0.35">
      <c r="A155" s="102">
        <f>'[1]S6 Maquette'!B162</f>
        <v>0</v>
      </c>
      <c r="B155" s="102">
        <f>'[1]S6 Maquette'!C162</f>
        <v>0</v>
      </c>
      <c r="C155" s="37">
        <f>'[1]S6 Maquette'!F162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0"/>
    </row>
    <row r="156" spans="1:20" ht="30.5" customHeight="1" x14ac:dyDescent="0.35">
      <c r="A156" s="102">
        <f>'[1]S6 Maquette'!B163</f>
        <v>0</v>
      </c>
      <c r="B156" s="102">
        <f>'[1]S6 Maquette'!C163</f>
        <v>0</v>
      </c>
      <c r="C156" s="37">
        <f>'[1]S6 Maquette'!F163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0"/>
    </row>
    <row r="157" spans="1:20" ht="30.5" customHeight="1" x14ac:dyDescent="0.35">
      <c r="A157" s="102">
        <f>'[1]S6 Maquette'!B164</f>
        <v>0</v>
      </c>
      <c r="B157" s="102">
        <f>'[1]S6 Maquette'!C164</f>
        <v>0</v>
      </c>
      <c r="C157" s="37">
        <f>'[1]S6 Maquette'!F164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0"/>
    </row>
    <row r="158" spans="1:20" ht="30.5" customHeight="1" x14ac:dyDescent="0.35">
      <c r="A158" s="102">
        <f>'[1]S6 Maquette'!B165</f>
        <v>0</v>
      </c>
      <c r="B158" s="102">
        <f>'[1]S6 Maquette'!C165</f>
        <v>0</v>
      </c>
      <c r="C158" s="37">
        <f>'[1]S6 Maquette'!F165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0"/>
    </row>
    <row r="159" spans="1:20" ht="30.5" customHeight="1" x14ac:dyDescent="0.35">
      <c r="A159" s="102">
        <f>'[1]S6 Maquette'!B166</f>
        <v>0</v>
      </c>
      <c r="B159" s="102">
        <f>'[1]S6 Maquette'!C166</f>
        <v>0</v>
      </c>
      <c r="C159" s="37">
        <f>'[1]S6 Maquette'!F166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0"/>
    </row>
    <row r="160" spans="1:20" ht="30.5" customHeight="1" x14ac:dyDescent="0.35">
      <c r="A160" s="102">
        <f>'[1]S6 Maquette'!B167</f>
        <v>0</v>
      </c>
      <c r="B160" s="102">
        <f>'[1]S6 Maquette'!C167</f>
        <v>0</v>
      </c>
      <c r="C160" s="37">
        <f>'[1]S6 Maquette'!F167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0"/>
    </row>
    <row r="161" spans="1:20" ht="30.5" customHeight="1" x14ac:dyDescent="0.35">
      <c r="A161" s="102">
        <f>'[1]S6 Maquette'!B168</f>
        <v>0</v>
      </c>
      <c r="B161" s="102">
        <f>'[1]S6 Maquette'!C168</f>
        <v>0</v>
      </c>
      <c r="C161" s="37">
        <f>'[1]S6 Maquette'!F168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0"/>
    </row>
    <row r="162" spans="1:20" ht="30.5" customHeight="1" x14ac:dyDescent="0.35">
      <c r="A162" s="102">
        <f>'[1]S6 Maquette'!B169</f>
        <v>0</v>
      </c>
      <c r="B162" s="102">
        <f>'[1]S6 Maquette'!C169</f>
        <v>0</v>
      </c>
      <c r="C162" s="37">
        <f>'[1]S6 Maquette'!F169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0"/>
    </row>
    <row r="163" spans="1:20" ht="30.5" customHeight="1" x14ac:dyDescent="0.35">
      <c r="A163" s="102">
        <f>'[1]S6 Maquette'!B170</f>
        <v>0</v>
      </c>
      <c r="B163" s="102">
        <f>'[1]S6 Maquette'!C170</f>
        <v>0</v>
      </c>
      <c r="C163" s="37">
        <f>'[1]S6 Maquette'!F170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0"/>
    </row>
    <row r="164" spans="1:20" ht="30.5" customHeight="1" x14ac:dyDescent="0.35">
      <c r="A164" s="102">
        <f>'[1]S6 Maquette'!B171</f>
        <v>0</v>
      </c>
      <c r="B164" s="102">
        <f>'[1]S6 Maquette'!C171</f>
        <v>0</v>
      </c>
      <c r="C164" s="37">
        <f>'[1]S6 Maquette'!F171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0"/>
    </row>
    <row r="165" spans="1:20" ht="30.5" customHeight="1" x14ac:dyDescent="0.35">
      <c r="A165" s="102">
        <f>'[1]S6 Maquette'!B172</f>
        <v>0</v>
      </c>
      <c r="B165" s="102">
        <f>'[1]S6 Maquette'!C172</f>
        <v>0</v>
      </c>
      <c r="C165" s="37">
        <f>'[1]S6 Maquette'!F172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0"/>
    </row>
    <row r="166" spans="1:20" ht="30.5" customHeight="1" x14ac:dyDescent="0.35">
      <c r="A166" s="102">
        <f>'[1]S6 Maquette'!B173</f>
        <v>0</v>
      </c>
      <c r="B166" s="102">
        <f>'[1]S6 Maquette'!C173</f>
        <v>0</v>
      </c>
      <c r="C166" s="37">
        <f>'[1]S6 Maquette'!F173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0"/>
    </row>
    <row r="167" spans="1:20" ht="30.5" customHeight="1" x14ac:dyDescent="0.35">
      <c r="A167" s="102">
        <f>'[1]S6 Maquette'!B174</f>
        <v>0</v>
      </c>
      <c r="B167" s="102">
        <f>'[1]S6 Maquette'!C174</f>
        <v>0</v>
      </c>
      <c r="C167" s="37">
        <f>'[1]S6 Maquette'!F174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0"/>
    </row>
    <row r="168" spans="1:20" ht="30.5" customHeight="1" x14ac:dyDescent="0.35">
      <c r="A168" s="102">
        <f>'[1]S6 Maquette'!B175</f>
        <v>0</v>
      </c>
      <c r="B168" s="102">
        <f>'[1]S6 Maquette'!C175</f>
        <v>0</v>
      </c>
      <c r="C168" s="37">
        <f>'[1]S6 Maquette'!F175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0"/>
    </row>
    <row r="169" spans="1:20" ht="30.5" customHeight="1" x14ac:dyDescent="0.35">
      <c r="A169" s="102">
        <f>'[1]S6 Maquette'!B176</f>
        <v>0</v>
      </c>
      <c r="B169" s="102">
        <f>'[1]S6 Maquette'!C176</f>
        <v>0</v>
      </c>
      <c r="C169" s="37">
        <f>'[1]S6 Maquette'!F176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0"/>
    </row>
    <row r="170" spans="1:20" ht="30.5" customHeight="1" x14ac:dyDescent="0.35">
      <c r="A170" s="102">
        <f>'[1]S6 Maquette'!B177</f>
        <v>0</v>
      </c>
      <c r="B170" s="102">
        <f>'[1]S6 Maquette'!C177</f>
        <v>0</v>
      </c>
      <c r="C170" s="37">
        <f>'[1]S6 Maquette'!F177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0"/>
    </row>
    <row r="171" spans="1:20" ht="30.5" customHeight="1" x14ac:dyDescent="0.35">
      <c r="A171" s="102">
        <f>'[1]S6 Maquette'!B178</f>
        <v>0</v>
      </c>
      <c r="B171" s="102">
        <f>'[1]S6 Maquette'!C178</f>
        <v>0</v>
      </c>
      <c r="C171" s="37">
        <f>'[1]S6 Maquette'!F178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0"/>
    </row>
    <row r="172" spans="1:20" ht="30.5" customHeight="1" x14ac:dyDescent="0.35">
      <c r="A172" s="102">
        <f>'[1]S6 Maquette'!B179</f>
        <v>0</v>
      </c>
      <c r="B172" s="102">
        <f>'[1]S6 Maquette'!C179</f>
        <v>0</v>
      </c>
      <c r="C172" s="37">
        <f>'[1]S6 Maquette'!F179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0"/>
    </row>
    <row r="173" spans="1:20" ht="30.5" customHeight="1" x14ac:dyDescent="0.35">
      <c r="A173" s="102">
        <f>'[1]S6 Maquette'!B180</f>
        <v>0</v>
      </c>
      <c r="B173" s="102">
        <f>'[1]S6 Maquette'!C180</f>
        <v>0</v>
      </c>
      <c r="C173" s="37">
        <f>'[1]S6 Maquette'!F180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0"/>
    </row>
    <row r="174" spans="1:20" ht="30.5" customHeight="1" x14ac:dyDescent="0.35">
      <c r="A174" s="102">
        <f>'[1]S6 Maquette'!B181</f>
        <v>0</v>
      </c>
      <c r="B174" s="102">
        <f>'[1]S6 Maquette'!C181</f>
        <v>0</v>
      </c>
      <c r="C174" s="37">
        <f>'[1]S6 Maquette'!F181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0"/>
    </row>
    <row r="175" spans="1:20" ht="30.5" customHeight="1" x14ac:dyDescent="0.35">
      <c r="A175" s="102">
        <f>'[1]S6 Maquette'!B182</f>
        <v>0</v>
      </c>
      <c r="B175" s="102">
        <f>'[1]S6 Maquette'!C182</f>
        <v>0</v>
      </c>
      <c r="C175" s="37">
        <f>'[1]S6 Maquette'!F182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0"/>
    </row>
    <row r="176" spans="1:20" ht="30.5" customHeight="1" x14ac:dyDescent="0.35">
      <c r="A176" s="102">
        <f>'[1]S6 Maquette'!B183</f>
        <v>0</v>
      </c>
      <c r="B176" s="102">
        <f>'[1]S6 Maquette'!C183</f>
        <v>0</v>
      </c>
      <c r="C176" s="37">
        <f>'[1]S6 Maquette'!F183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0"/>
    </row>
    <row r="177" spans="1:20" ht="30.5" customHeight="1" x14ac:dyDescent="0.35">
      <c r="A177" s="102">
        <f>'[1]S6 Maquette'!B184</f>
        <v>0</v>
      </c>
      <c r="B177" s="102">
        <f>'[1]S6 Maquette'!C184</f>
        <v>0</v>
      </c>
      <c r="C177" s="37">
        <f>'[1]S6 Maquette'!F184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0"/>
    </row>
    <row r="178" spans="1:20" ht="30.5" customHeight="1" x14ac:dyDescent="0.35">
      <c r="A178" s="102">
        <f>'[1]S6 Maquette'!B185</f>
        <v>0</v>
      </c>
      <c r="B178" s="102">
        <f>'[1]S6 Maquette'!C185</f>
        <v>0</v>
      </c>
      <c r="C178" s="37">
        <f>'[1]S6 Maquette'!F185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0"/>
    </row>
    <row r="179" spans="1:20" ht="30.5" customHeight="1" x14ac:dyDescent="0.35">
      <c r="A179" s="102">
        <f>'[1]S6 Maquette'!B186</f>
        <v>0</v>
      </c>
      <c r="B179" s="102">
        <f>'[1]S6 Maquette'!C186</f>
        <v>0</v>
      </c>
      <c r="C179" s="37">
        <f>'[1]S6 Maquette'!F186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0"/>
    </row>
    <row r="180" spans="1:20" ht="30.5" customHeight="1" x14ac:dyDescent="0.35">
      <c r="A180" s="102">
        <f>'[1]S6 Maquette'!B187</f>
        <v>0</v>
      </c>
      <c r="B180" s="102">
        <f>'[1]S6 Maquette'!C187</f>
        <v>0</v>
      </c>
      <c r="C180" s="37">
        <f>'[1]S6 Maquette'!F187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0"/>
    </row>
    <row r="181" spans="1:20" ht="30.5" customHeight="1" x14ac:dyDescent="0.35">
      <c r="A181" s="102">
        <f>'[1]S6 Maquette'!B188</f>
        <v>0</v>
      </c>
      <c r="B181" s="102">
        <f>'[1]S6 Maquette'!C188</f>
        <v>0</v>
      </c>
      <c r="C181" s="37">
        <f>'[1]S6 Maquette'!F188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0"/>
    </row>
    <row r="182" spans="1:20" ht="30.5" customHeight="1" x14ac:dyDescent="0.35">
      <c r="A182" s="102">
        <f>'[1]S6 Maquette'!B189</f>
        <v>0</v>
      </c>
      <c r="B182" s="102">
        <f>'[1]S6 Maquette'!C189</f>
        <v>0</v>
      </c>
      <c r="C182" s="37">
        <f>'[1]S6 Maquette'!F189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0"/>
    </row>
    <row r="183" spans="1:20" ht="30.5" customHeight="1" x14ac:dyDescent="0.35">
      <c r="A183" s="102">
        <f>'[1]S6 Maquette'!B190</f>
        <v>0</v>
      </c>
      <c r="B183" s="102">
        <f>'[1]S6 Maquette'!C190</f>
        <v>0</v>
      </c>
      <c r="C183" s="37">
        <f>'[1]S6 Maquette'!F190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0"/>
    </row>
    <row r="184" spans="1:20" ht="30.5" customHeight="1" x14ac:dyDescent="0.35">
      <c r="A184" s="102">
        <f>'[1]S6 Maquette'!B191</f>
        <v>0</v>
      </c>
      <c r="B184" s="102">
        <f>'[1]S6 Maquette'!C191</f>
        <v>0</v>
      </c>
      <c r="C184" s="37">
        <f>'[1]S6 Maquette'!F191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0"/>
    </row>
    <row r="185" spans="1:20" ht="30.5" customHeight="1" x14ac:dyDescent="0.35">
      <c r="A185" s="102">
        <f>'[1]S6 Maquette'!B192</f>
        <v>0</v>
      </c>
      <c r="B185" s="102">
        <f>'[1]S6 Maquette'!C192</f>
        <v>0</v>
      </c>
      <c r="C185" s="37">
        <f>'[1]S6 Maquette'!F192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0"/>
    </row>
    <row r="186" spans="1:20" ht="30.5" customHeight="1" x14ac:dyDescent="0.35">
      <c r="A186" s="102">
        <f>'[1]S6 Maquette'!B193</f>
        <v>0</v>
      </c>
      <c r="B186" s="102">
        <f>'[1]S6 Maquette'!C193</f>
        <v>0</v>
      </c>
      <c r="C186" s="37">
        <f>'[1]S6 Maquette'!F193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0"/>
    </row>
    <row r="187" spans="1:20" ht="30.5" customHeight="1" x14ac:dyDescent="0.35">
      <c r="A187" s="102">
        <f>'[1]S6 Maquette'!B194</f>
        <v>0</v>
      </c>
      <c r="B187" s="102">
        <f>'[1]S6 Maquette'!C194</f>
        <v>0</v>
      </c>
      <c r="C187" s="37">
        <f>'[1]S6 Maquette'!F194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0"/>
    </row>
    <row r="188" spans="1:20" ht="30.5" customHeight="1" x14ac:dyDescent="0.35">
      <c r="A188" s="102">
        <f>'[1]S6 Maquette'!B195</f>
        <v>0</v>
      </c>
      <c r="B188" s="102">
        <f>'[1]S6 Maquette'!C195</f>
        <v>0</v>
      </c>
      <c r="C188" s="37">
        <f>'[1]S6 Maquette'!F195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0"/>
    </row>
    <row r="189" spans="1:20" ht="30.5" customHeight="1" x14ac:dyDescent="0.35">
      <c r="A189" s="102">
        <f>'[1]S6 Maquette'!B196</f>
        <v>0</v>
      </c>
      <c r="B189" s="102">
        <f>'[1]S6 Maquette'!C196</f>
        <v>0</v>
      </c>
      <c r="C189" s="37">
        <f>'[1]S6 Maquette'!F196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0"/>
    </row>
    <row r="190" spans="1:20" ht="30.5" customHeight="1" x14ac:dyDescent="0.35">
      <c r="A190" s="102">
        <f>'[1]S6 Maquette'!B197</f>
        <v>0</v>
      </c>
      <c r="B190" s="102">
        <f>'[1]S6 Maquette'!C197</f>
        <v>0</v>
      </c>
      <c r="C190" s="37">
        <f>'[1]S6 Maquette'!F197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0"/>
    </row>
    <row r="191" spans="1:20" ht="30.5" customHeight="1" x14ac:dyDescent="0.35">
      <c r="A191" s="102">
        <f>'[1]S6 Maquette'!B198</f>
        <v>0</v>
      </c>
      <c r="B191" s="102">
        <f>'[1]S6 Maquette'!C198</f>
        <v>0</v>
      </c>
      <c r="C191" s="37">
        <f>'[1]S6 Maquette'!F198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0"/>
    </row>
    <row r="192" spans="1:20" ht="30.5" customHeight="1" x14ac:dyDescent="0.35">
      <c r="A192" s="102">
        <f>'[1]S6 Maquette'!B199</f>
        <v>0</v>
      </c>
      <c r="B192" s="102">
        <f>'[1]S6 Maquette'!C199</f>
        <v>0</v>
      </c>
      <c r="C192" s="37">
        <f>'[1]S6 Maquette'!F199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0"/>
    </row>
    <row r="193" spans="1:20" ht="30.5" customHeight="1" x14ac:dyDescent="0.35">
      <c r="A193" s="102">
        <f>'[1]S6 Maquette'!B200</f>
        <v>0</v>
      </c>
      <c r="B193" s="102">
        <f>'[1]S6 Maquette'!C200</f>
        <v>0</v>
      </c>
      <c r="C193" s="37">
        <f>'[1]S6 Maquette'!F200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0"/>
    </row>
    <row r="194" spans="1:20" ht="30.5" customHeight="1" x14ac:dyDescent="0.35">
      <c r="A194" s="102">
        <f>'[1]S6 Maquette'!B201</f>
        <v>0</v>
      </c>
      <c r="B194" s="102">
        <f>'[1]S6 Maquette'!C201</f>
        <v>0</v>
      </c>
      <c r="C194" s="37">
        <f>'[1]S6 Maquette'!F201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0"/>
    </row>
    <row r="195" spans="1:20" ht="30.5" customHeight="1" x14ac:dyDescent="0.35">
      <c r="A195" s="102">
        <f>'[1]S6 Maquette'!B202</f>
        <v>0</v>
      </c>
      <c r="B195" s="102">
        <f>'[1]S6 Maquette'!C202</f>
        <v>0</v>
      </c>
      <c r="C195" s="37">
        <f>'[1]S6 Maquette'!F202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0"/>
    </row>
    <row r="196" spans="1:20" ht="30.5" customHeight="1" x14ac:dyDescent="0.35">
      <c r="A196" s="102">
        <f>'[1]S6 Maquette'!B203</f>
        <v>0</v>
      </c>
      <c r="B196" s="102">
        <f>'[1]S6 Maquette'!C203</f>
        <v>0</v>
      </c>
      <c r="C196" s="37">
        <f>'[1]S6 Maquette'!F203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0"/>
    </row>
    <row r="197" spans="1:20" ht="30.5" customHeight="1" x14ac:dyDescent="0.35">
      <c r="A197" s="102">
        <f>'[1]S6 Maquette'!B204</f>
        <v>0</v>
      </c>
      <c r="B197" s="102">
        <f>'[1]S6 Maquette'!C204</f>
        <v>0</v>
      </c>
      <c r="C197" s="37">
        <f>'[1]S6 Maquette'!F204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0"/>
    </row>
    <row r="198" spans="1:20" ht="30.5" customHeight="1" x14ac:dyDescent="0.35">
      <c r="A198" s="102">
        <f>'[1]S6 Maquette'!B205</f>
        <v>0</v>
      </c>
      <c r="B198" s="102">
        <f>'[1]S6 Maquette'!C205</f>
        <v>0</v>
      </c>
      <c r="C198" s="37">
        <f>'[1]S6 Maquette'!F205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0"/>
    </row>
    <row r="199" spans="1:20" ht="30.5" customHeight="1" x14ac:dyDescent="0.35">
      <c r="A199" s="102">
        <f>'[1]S6 Maquette'!B206</f>
        <v>0</v>
      </c>
      <c r="B199" s="102">
        <f>'[1]S6 Maquette'!C206</f>
        <v>0</v>
      </c>
      <c r="C199" s="37">
        <f>'[1]S6 Maquette'!F206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0"/>
    </row>
    <row r="200" spans="1:20" ht="30.5" customHeight="1" x14ac:dyDescent="0.35">
      <c r="A200" s="102">
        <f>'[1]S6 Maquette'!B207</f>
        <v>0</v>
      </c>
      <c r="B200" s="102">
        <f>'[1]S6 Maquette'!C207</f>
        <v>0</v>
      </c>
      <c r="C200" s="37">
        <f>'[1]S6 Maquette'!F207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0"/>
    </row>
    <row r="201" spans="1:20" ht="30.5" customHeight="1" x14ac:dyDescent="0.35">
      <c r="A201" s="102">
        <f>'[1]S6 Maquette'!B208</f>
        <v>0</v>
      </c>
      <c r="B201" s="102">
        <f>'[1]S6 Maquette'!C208</f>
        <v>0</v>
      </c>
      <c r="C201" s="37">
        <f>'[1]S6 Maquette'!F208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0"/>
    </row>
    <row r="202" spans="1:20" ht="30.5" customHeight="1" x14ac:dyDescent="0.35">
      <c r="A202" s="102">
        <f>'[1]S6 Maquette'!B209</f>
        <v>0</v>
      </c>
      <c r="B202" s="102">
        <f>'[1]S6 Maquette'!C209</f>
        <v>0</v>
      </c>
      <c r="C202" s="37">
        <f>'[1]S6 Maquette'!F209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0"/>
    </row>
    <row r="203" spans="1:20" ht="30.5" customHeight="1" x14ac:dyDescent="0.35">
      <c r="A203" s="102">
        <f>'[1]S6 Maquette'!B210</f>
        <v>0</v>
      </c>
      <c r="B203" s="102">
        <f>'[1]S6 Maquette'!C210</f>
        <v>0</v>
      </c>
      <c r="C203" s="37">
        <f>'[1]S6 Maquette'!F210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0"/>
    </row>
    <row r="204" spans="1:20" ht="30.5" customHeight="1" x14ac:dyDescent="0.35">
      <c r="A204" s="102">
        <f>'[1]S6 Maquette'!B211</f>
        <v>0</v>
      </c>
      <c r="B204" s="102">
        <f>'[1]S6 Maquette'!C211</f>
        <v>0</v>
      </c>
      <c r="C204" s="37">
        <f>'[1]S6 Maquette'!F211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0"/>
    </row>
    <row r="205" spans="1:20" ht="30.5" customHeight="1" x14ac:dyDescent="0.35">
      <c r="A205" s="102">
        <f>'[1]S6 Maquette'!B212</f>
        <v>0</v>
      </c>
      <c r="B205" s="102">
        <f>'[1]S6 Maquette'!C212</f>
        <v>0</v>
      </c>
      <c r="C205" s="37">
        <f>'[1]S6 Maquette'!F212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0"/>
    </row>
    <row r="206" spans="1:20" ht="30.5" customHeight="1" x14ac:dyDescent="0.35">
      <c r="A206" s="102">
        <f>'[1]S6 Maquette'!B213</f>
        <v>0</v>
      </c>
      <c r="B206" s="102">
        <f>'[1]S6 Maquette'!C213</f>
        <v>0</v>
      </c>
      <c r="C206" s="37">
        <f>'[1]S6 Maquette'!F213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0"/>
    </row>
    <row r="207" spans="1:20" ht="30.5" customHeight="1" x14ac:dyDescent="0.35">
      <c r="A207" s="102">
        <f>'[1]S6 Maquette'!B214</f>
        <v>0</v>
      </c>
      <c r="B207" s="102">
        <f>'[1]S6 Maquette'!C214</f>
        <v>0</v>
      </c>
      <c r="C207" s="37">
        <f>'[1]S6 Maquette'!F214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0"/>
    </row>
    <row r="208" spans="1:20" ht="30.5" customHeight="1" x14ac:dyDescent="0.35">
      <c r="A208" s="102">
        <f>'[1]S6 Maquette'!B215</f>
        <v>0</v>
      </c>
      <c r="B208" s="102">
        <f>'[1]S6 Maquette'!C215</f>
        <v>0</v>
      </c>
      <c r="C208" s="37">
        <f>'[1]S6 Maquette'!F215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0"/>
    </row>
    <row r="209" spans="1:20" ht="30.5" customHeight="1" x14ac:dyDescent="0.35">
      <c r="A209" s="102">
        <f>'[1]S6 Maquette'!B216</f>
        <v>0</v>
      </c>
      <c r="B209" s="102">
        <f>'[1]S6 Maquette'!C216</f>
        <v>0</v>
      </c>
      <c r="C209" s="37">
        <f>'[1]S6 Maquette'!F216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0"/>
    </row>
    <row r="210" spans="1:20" ht="30.5" customHeight="1" x14ac:dyDescent="0.35">
      <c r="A210" s="102">
        <f>'[1]S6 Maquette'!B217</f>
        <v>0</v>
      </c>
      <c r="B210" s="102">
        <f>'[1]S6 Maquette'!C217</f>
        <v>0</v>
      </c>
      <c r="C210" s="37">
        <f>'[1]S6 Maquette'!F217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0"/>
    </row>
    <row r="211" spans="1:20" ht="30.5" customHeight="1" x14ac:dyDescent="0.35">
      <c r="A211" s="102">
        <f>'[1]S6 Maquette'!B218</f>
        <v>0</v>
      </c>
      <c r="B211" s="102">
        <f>'[1]S6 Maquette'!C218</f>
        <v>0</v>
      </c>
      <c r="C211" s="37">
        <f>'[1]S6 Maquette'!F218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0"/>
    </row>
    <row r="212" spans="1:20" ht="30.5" customHeight="1" x14ac:dyDescent="0.35">
      <c r="A212" s="102">
        <f>'[1]S6 Maquette'!B219</f>
        <v>0</v>
      </c>
      <c r="B212" s="102">
        <f>'[1]S6 Maquette'!C219</f>
        <v>0</v>
      </c>
      <c r="C212" s="37">
        <f>'[1]S6 Maquette'!F219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0"/>
    </row>
    <row r="213" spans="1:20" ht="30.5" customHeight="1" x14ac:dyDescent="0.35">
      <c r="A213" s="102">
        <f>'[1]S6 Maquette'!B220</f>
        <v>0</v>
      </c>
      <c r="B213" s="102">
        <f>'[1]S6 Maquette'!C220</f>
        <v>0</v>
      </c>
      <c r="C213" s="37">
        <f>'[1]S6 Maquette'!F220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0"/>
    </row>
    <row r="214" spans="1:20" ht="30.5" customHeight="1" x14ac:dyDescent="0.35">
      <c r="A214" s="102">
        <f>'[1]S6 Maquette'!B221</f>
        <v>0</v>
      </c>
      <c r="B214" s="102">
        <f>'[1]S6 Maquette'!C221</f>
        <v>0</v>
      </c>
      <c r="C214" s="37">
        <f>'[1]S6 Maquette'!F221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0"/>
    </row>
    <row r="215" spans="1:20" ht="30.5" customHeight="1" x14ac:dyDescent="0.35">
      <c r="A215" s="102">
        <f>'[1]S6 Maquette'!B222</f>
        <v>0</v>
      </c>
      <c r="B215" s="102">
        <f>'[1]S6 Maquette'!C222</f>
        <v>0</v>
      </c>
      <c r="C215" s="37">
        <f>'[1]S6 Maquette'!F222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0"/>
    </row>
    <row r="216" spans="1:20" ht="30.5" customHeight="1" x14ac:dyDescent="0.35">
      <c r="A216" s="102">
        <f>'[1]S6 Maquette'!B223</f>
        <v>0</v>
      </c>
      <c r="B216" s="102">
        <f>'[1]S6 Maquette'!C223</f>
        <v>0</v>
      </c>
      <c r="C216" s="37">
        <f>'[1]S6 Maquette'!F223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0"/>
    </row>
    <row r="217" spans="1:20" ht="30.5" customHeight="1" x14ac:dyDescent="0.35">
      <c r="A217" s="102">
        <f>'[1]S6 Maquette'!B224</f>
        <v>0</v>
      </c>
      <c r="B217" s="102">
        <f>'[1]S6 Maquette'!C224</f>
        <v>0</v>
      </c>
      <c r="C217" s="37">
        <f>'[1]S6 Maquette'!F224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0"/>
    </row>
    <row r="218" spans="1:20" ht="30.5" customHeight="1" x14ac:dyDescent="0.35">
      <c r="A218" s="102">
        <f>'[1]S6 Maquette'!B225</f>
        <v>0</v>
      </c>
      <c r="B218" s="102">
        <f>'[1]S6 Maquette'!C225</f>
        <v>0</v>
      </c>
      <c r="C218" s="37">
        <f>'[1]S6 Maquette'!F225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0"/>
    </row>
    <row r="219" spans="1:20" ht="30.5" customHeight="1" x14ac:dyDescent="0.35">
      <c r="A219" s="102">
        <f>'[1]S6 Maquette'!B226</f>
        <v>0</v>
      </c>
      <c r="B219" s="102">
        <f>'[1]S6 Maquette'!C226</f>
        <v>0</v>
      </c>
      <c r="C219" s="37">
        <f>'[1]S6 Maquette'!F226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0"/>
    </row>
    <row r="220" spans="1:20" ht="30.5" customHeight="1" x14ac:dyDescent="0.35">
      <c r="A220" s="102">
        <f>'[1]S6 Maquette'!B227</f>
        <v>0</v>
      </c>
      <c r="B220" s="102">
        <f>'[1]S6 Maquette'!C227</f>
        <v>0</v>
      </c>
      <c r="C220" s="37">
        <f>'[1]S6 Maquette'!F227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0"/>
    </row>
    <row r="221" spans="1:20" ht="30.5" customHeight="1" x14ac:dyDescent="0.35">
      <c r="A221" s="102">
        <f>'[1]S6 Maquette'!B228</f>
        <v>0</v>
      </c>
      <c r="B221" s="102">
        <f>'[1]S6 Maquette'!C228</f>
        <v>0</v>
      </c>
      <c r="C221" s="37">
        <f>'[1]S6 Maquette'!F228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0"/>
    </row>
    <row r="222" spans="1:20" ht="30.5" customHeight="1" x14ac:dyDescent="0.35">
      <c r="A222" s="102">
        <f>'[1]S6 Maquette'!B229</f>
        <v>0</v>
      </c>
      <c r="B222" s="102">
        <f>'[1]S6 Maquette'!C229</f>
        <v>0</v>
      </c>
      <c r="C222" s="37">
        <f>'[1]S6 Maquette'!F229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0"/>
    </row>
    <row r="223" spans="1:20" ht="30.5" customHeight="1" x14ac:dyDescent="0.35">
      <c r="A223" s="102">
        <f>'[1]S6 Maquette'!B230</f>
        <v>0</v>
      </c>
      <c r="B223" s="102">
        <f>'[1]S6 Maquette'!C230</f>
        <v>0</v>
      </c>
      <c r="C223" s="37">
        <f>'[1]S6 Maquette'!F230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0"/>
    </row>
    <row r="224" spans="1:20" ht="30.5" customHeight="1" x14ac:dyDescent="0.35">
      <c r="A224" s="102">
        <f>'[1]S6 Maquette'!B231</f>
        <v>0</v>
      </c>
      <c r="B224" s="102">
        <f>'[1]S6 Maquette'!C231</f>
        <v>0</v>
      </c>
      <c r="C224" s="37">
        <f>'[1]S6 Maquette'!F231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0"/>
    </row>
    <row r="225" spans="1:20" ht="30.5" customHeight="1" x14ac:dyDescent="0.35">
      <c r="A225" s="102">
        <f>'[1]S6 Maquette'!B232</f>
        <v>0</v>
      </c>
      <c r="B225" s="102">
        <f>'[1]S6 Maquette'!C232</f>
        <v>0</v>
      </c>
      <c r="C225" s="37">
        <f>'[1]S6 Maquette'!F232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0"/>
    </row>
    <row r="226" spans="1:20" ht="30.5" customHeight="1" x14ac:dyDescent="0.35">
      <c r="A226" s="102">
        <f>'[1]S6 Maquette'!B233</f>
        <v>0</v>
      </c>
      <c r="B226" s="102">
        <f>'[1]S6 Maquette'!C233</f>
        <v>0</v>
      </c>
      <c r="C226" s="37">
        <f>'[1]S6 Maquette'!F233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0"/>
    </row>
    <row r="227" spans="1:20" ht="30.5" customHeight="1" x14ac:dyDescent="0.35">
      <c r="A227" s="102">
        <f>'[1]S6 Maquette'!B234</f>
        <v>0</v>
      </c>
      <c r="B227" s="102">
        <f>'[1]S6 Maquette'!C234</f>
        <v>0</v>
      </c>
      <c r="C227" s="37">
        <f>'[1]S6 Maquette'!F234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0"/>
    </row>
    <row r="228" spans="1:20" ht="30.5" customHeight="1" x14ac:dyDescent="0.35">
      <c r="A228" s="102">
        <f>'[1]S6 Maquette'!B235</f>
        <v>0</v>
      </c>
      <c r="B228" s="102">
        <f>'[1]S6 Maquette'!C235</f>
        <v>0</v>
      </c>
      <c r="C228" s="37">
        <f>'[1]S6 Maquette'!F235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0"/>
    </row>
    <row r="229" spans="1:20" ht="30.5" customHeight="1" x14ac:dyDescent="0.35">
      <c r="A229" s="102">
        <f>'[1]S6 Maquette'!B236</f>
        <v>0</v>
      </c>
      <c r="B229" s="102">
        <f>'[1]S6 Maquette'!C236</f>
        <v>0</v>
      </c>
      <c r="C229" s="37">
        <f>'[1]S6 Maquette'!F236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0"/>
    </row>
    <row r="230" spans="1:20" ht="30.5" customHeight="1" x14ac:dyDescent="0.35">
      <c r="A230" s="102">
        <f>'[1]S6 Maquette'!B237</f>
        <v>0</v>
      </c>
      <c r="B230" s="102">
        <f>'[1]S6 Maquette'!C237</f>
        <v>0</v>
      </c>
      <c r="C230" s="37">
        <f>'[1]S6 Maquette'!F237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0"/>
    </row>
    <row r="231" spans="1:20" ht="30.5" customHeight="1" x14ac:dyDescent="0.35">
      <c r="A231" s="102">
        <f>'[1]S6 Maquette'!B238</f>
        <v>0</v>
      </c>
      <c r="B231" s="102">
        <f>'[1]S6 Maquette'!C238</f>
        <v>0</v>
      </c>
      <c r="C231" s="37">
        <f>'[1]S6 Maquette'!F238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0"/>
    </row>
    <row r="232" spans="1:20" ht="30.5" customHeight="1" x14ac:dyDescent="0.35">
      <c r="A232" s="102">
        <f>'[1]S6 Maquette'!B239</f>
        <v>0</v>
      </c>
      <c r="B232" s="102">
        <f>'[1]S6 Maquette'!C239</f>
        <v>0</v>
      </c>
      <c r="C232" s="37">
        <f>'[1]S6 Maquette'!F239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0"/>
    </row>
    <row r="233" spans="1:20" ht="30.5" customHeight="1" x14ac:dyDescent="0.35">
      <c r="A233" s="102">
        <f>'[1]S6 Maquette'!B240</f>
        <v>0</v>
      </c>
      <c r="B233" s="102">
        <f>'[1]S6 Maquette'!C240</f>
        <v>0</v>
      </c>
      <c r="C233" s="37">
        <f>'[1]S6 Maquette'!F240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0"/>
    </row>
    <row r="234" spans="1:20" ht="30.5" customHeight="1" x14ac:dyDescent="0.35">
      <c r="A234" s="102">
        <f>'[1]S6 Maquette'!B241</f>
        <v>0</v>
      </c>
      <c r="B234" s="102">
        <f>'[1]S6 Maquette'!C241</f>
        <v>0</v>
      </c>
      <c r="C234" s="37">
        <f>'[1]S6 Maquette'!F241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0"/>
    </row>
    <row r="235" spans="1:20" ht="30.5" customHeight="1" x14ac:dyDescent="0.35">
      <c r="A235" s="102">
        <f>'[1]S6 Maquette'!B242</f>
        <v>0</v>
      </c>
      <c r="B235" s="102">
        <f>'[1]S6 Maquette'!C242</f>
        <v>0</v>
      </c>
      <c r="C235" s="37">
        <f>'[1]S6 Maquette'!F242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0"/>
    </row>
    <row r="236" spans="1:20" ht="30.5" customHeight="1" x14ac:dyDescent="0.35">
      <c r="A236" s="102">
        <f>'[1]S6 Maquette'!B243</f>
        <v>0</v>
      </c>
      <c r="B236" s="102">
        <f>'[1]S6 Maquette'!C243</f>
        <v>0</v>
      </c>
      <c r="C236" s="37">
        <f>'[1]S6 Maquette'!F243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0"/>
    </row>
    <row r="237" spans="1:20" ht="30.5" customHeight="1" x14ac:dyDescent="0.35">
      <c r="A237" s="102">
        <f>'[1]S6 Maquette'!B244</f>
        <v>0</v>
      </c>
      <c r="B237" s="102">
        <f>'[1]S6 Maquette'!C244</f>
        <v>0</v>
      </c>
      <c r="C237" s="37">
        <f>'[1]S6 Maquette'!F244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0"/>
    </row>
    <row r="238" spans="1:20" ht="30.5" customHeight="1" x14ac:dyDescent="0.35">
      <c r="A238" s="102">
        <f>'[1]S6 Maquette'!B245</f>
        <v>0</v>
      </c>
      <c r="B238" s="102">
        <f>'[1]S6 Maquette'!C245</f>
        <v>0</v>
      </c>
      <c r="C238" s="37">
        <f>'[1]S6 Maquette'!F245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0"/>
    </row>
    <row r="239" spans="1:20" ht="30.5" customHeight="1" x14ac:dyDescent="0.35">
      <c r="A239" s="102">
        <f>'[1]S6 Maquette'!B246</f>
        <v>0</v>
      </c>
      <c r="B239" s="102">
        <f>'[1]S6 Maquette'!C246</f>
        <v>0</v>
      </c>
      <c r="C239" s="37">
        <f>'[1]S6 Maquette'!F246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0"/>
    </row>
    <row r="240" spans="1:20" ht="30.5" customHeight="1" x14ac:dyDescent="0.35">
      <c r="A240" s="102">
        <f>'[1]S6 Maquette'!B247</f>
        <v>0</v>
      </c>
      <c r="B240" s="102">
        <f>'[1]S6 Maquette'!C247</f>
        <v>0</v>
      </c>
      <c r="C240" s="37">
        <f>'[1]S6 Maquette'!F247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0"/>
    </row>
    <row r="241" spans="1:20" ht="30.5" customHeight="1" x14ac:dyDescent="0.35">
      <c r="A241" s="102">
        <f>'[1]S6 Maquette'!B248</f>
        <v>0</v>
      </c>
      <c r="B241" s="102">
        <f>'[1]S6 Maquette'!C248</f>
        <v>0</v>
      </c>
      <c r="C241" s="37">
        <f>'[1]S6 Maquette'!F248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0"/>
    </row>
    <row r="242" spans="1:20" ht="30.5" customHeight="1" x14ac:dyDescent="0.35">
      <c r="A242" s="102">
        <f>'[1]S6 Maquette'!B249</f>
        <v>0</v>
      </c>
      <c r="B242" s="102">
        <f>'[1]S6 Maquette'!C249</f>
        <v>0</v>
      </c>
      <c r="C242" s="37">
        <f>'[1]S6 Maquette'!F249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0"/>
    </row>
    <row r="243" spans="1:20" ht="30.5" customHeight="1" x14ac:dyDescent="0.35">
      <c r="A243" s="102">
        <f>'[1]S6 Maquette'!B250</f>
        <v>0</v>
      </c>
      <c r="B243" s="102">
        <f>'[1]S6 Maquette'!C250</f>
        <v>0</v>
      </c>
      <c r="C243" s="37">
        <f>'[1]S6 Maquette'!F250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0"/>
    </row>
    <row r="244" spans="1:20" ht="30.5" customHeight="1" x14ac:dyDescent="0.35">
      <c r="A244" s="102">
        <f>'[1]S6 Maquette'!B251</f>
        <v>0</v>
      </c>
      <c r="B244" s="102">
        <f>'[1]S6 Maquette'!C251</f>
        <v>0</v>
      </c>
      <c r="C244" s="37">
        <f>'[1]S6 Maquette'!F251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0"/>
    </row>
    <row r="245" spans="1:20" ht="30.5" customHeight="1" x14ac:dyDescent="0.35">
      <c r="A245" s="102">
        <f>'[1]S6 Maquette'!B252</f>
        <v>0</v>
      </c>
      <c r="B245" s="102">
        <f>'[1]S6 Maquette'!C252</f>
        <v>0</v>
      </c>
      <c r="C245" s="37">
        <f>'[1]S6 Maquette'!F252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0"/>
    </row>
    <row r="246" spans="1:20" ht="30.5" customHeight="1" x14ac:dyDescent="0.35">
      <c r="A246" s="102">
        <f>'[1]S6 Maquette'!B253</f>
        <v>0</v>
      </c>
      <c r="B246" s="102">
        <f>'[1]S6 Maquette'!C253</f>
        <v>0</v>
      </c>
      <c r="C246" s="37">
        <f>'[1]S6 Maquette'!F253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0"/>
    </row>
    <row r="247" spans="1:20" ht="30.5" customHeight="1" x14ac:dyDescent="0.35">
      <c r="A247" s="102">
        <f>'[1]S6 Maquette'!B254</f>
        <v>0</v>
      </c>
      <c r="B247" s="102">
        <f>'[1]S6 Maquette'!C254</f>
        <v>0</v>
      </c>
      <c r="C247" s="37">
        <f>'[1]S6 Maquette'!F254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0"/>
    </row>
    <row r="248" spans="1:20" ht="30.5" customHeight="1" x14ac:dyDescent="0.35">
      <c r="A248" s="102">
        <f>'[1]S6 Maquette'!B255</f>
        <v>0</v>
      </c>
      <c r="B248" s="102">
        <f>'[1]S6 Maquette'!C255</f>
        <v>0</v>
      </c>
      <c r="C248" s="37">
        <f>'[1]S6 Maquette'!F255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0"/>
    </row>
    <row r="249" spans="1:20" ht="30.5" customHeight="1" x14ac:dyDescent="0.35">
      <c r="A249" s="102">
        <f>'[1]S6 Maquette'!B256</f>
        <v>0</v>
      </c>
      <c r="B249" s="102">
        <f>'[1]S6 Maquette'!C256</f>
        <v>0</v>
      </c>
      <c r="C249" s="37">
        <f>'[1]S6 Maquette'!F256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0"/>
    </row>
    <row r="250" spans="1:20" ht="30.5" customHeight="1" x14ac:dyDescent="0.35">
      <c r="A250" s="102">
        <f>'[1]S6 Maquette'!B257</f>
        <v>0</v>
      </c>
      <c r="B250" s="102">
        <f>'[1]S6 Maquette'!C257</f>
        <v>0</v>
      </c>
      <c r="C250" s="37">
        <f>'[1]S6 Maquette'!F257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0"/>
    </row>
    <row r="251" spans="1:20" ht="30.5" customHeight="1" x14ac:dyDescent="0.35">
      <c r="A251" s="102">
        <f>'[1]S6 Maquette'!B258</f>
        <v>0</v>
      </c>
      <c r="B251" s="102">
        <f>'[1]S6 Maquette'!C258</f>
        <v>0</v>
      </c>
      <c r="C251" s="37">
        <f>'[1]S6 Maquette'!F258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0"/>
    </row>
    <row r="252" spans="1:20" ht="30.5" customHeight="1" x14ac:dyDescent="0.35">
      <c r="A252" s="102">
        <f>'[1]S6 Maquette'!B259</f>
        <v>0</v>
      </c>
      <c r="B252" s="102">
        <f>'[1]S6 Maquette'!C259</f>
        <v>0</v>
      </c>
      <c r="C252" s="37">
        <f>'[1]S6 Maquette'!F259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0"/>
    </row>
    <row r="253" spans="1:20" ht="30.5" customHeight="1" x14ac:dyDescent="0.35">
      <c r="A253" s="102">
        <f>'[1]S6 Maquette'!B260</f>
        <v>0</v>
      </c>
      <c r="B253" s="102">
        <f>'[1]S6 Maquette'!C260</f>
        <v>0</v>
      </c>
      <c r="C253" s="37">
        <f>'[1]S6 Maquette'!F260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0"/>
    </row>
    <row r="254" spans="1:20" ht="30.5" customHeight="1" x14ac:dyDescent="0.35">
      <c r="A254" s="102">
        <f>'[1]S6 Maquette'!B261</f>
        <v>0</v>
      </c>
      <c r="B254" s="102">
        <f>'[1]S6 Maquette'!C261</f>
        <v>0</v>
      </c>
      <c r="C254" s="37">
        <f>'[1]S6 Maquette'!F261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0"/>
    </row>
    <row r="255" spans="1:20" ht="30.5" customHeight="1" x14ac:dyDescent="0.35">
      <c r="A255" s="102">
        <f>'[1]S6 Maquette'!B262</f>
        <v>0</v>
      </c>
      <c r="B255" s="102">
        <f>'[1]S6 Maquette'!C262</f>
        <v>0</v>
      </c>
      <c r="C255" s="37">
        <f>'[1]S6 Maquette'!F262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0"/>
    </row>
    <row r="256" spans="1:20" ht="30.5" customHeight="1" x14ac:dyDescent="0.35">
      <c r="A256" s="102">
        <f>'[1]S6 Maquette'!B263</f>
        <v>0</v>
      </c>
      <c r="B256" s="102">
        <f>'[1]S6 Maquette'!C263</f>
        <v>0</v>
      </c>
      <c r="C256" s="37">
        <f>'[1]S6 Maquette'!F263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0"/>
    </row>
    <row r="257" spans="1:20" ht="30.5" customHeight="1" x14ac:dyDescent="0.35">
      <c r="A257" s="102">
        <f>'[1]S6 Maquette'!B264</f>
        <v>0</v>
      </c>
      <c r="B257" s="102">
        <f>'[1]S6 Maquette'!C264</f>
        <v>0</v>
      </c>
      <c r="C257" s="37">
        <f>'[1]S6 Maquette'!F264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0"/>
    </row>
    <row r="258" spans="1:20" ht="30.5" customHeight="1" x14ac:dyDescent="0.35">
      <c r="A258" s="102">
        <f>'[1]S6 Maquette'!B265</f>
        <v>0</v>
      </c>
      <c r="B258" s="102">
        <f>'[1]S6 Maquette'!C265</f>
        <v>0</v>
      </c>
      <c r="C258" s="37">
        <f>'[1]S6 Maquette'!F265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0"/>
    </row>
    <row r="259" spans="1:20" ht="30.5" customHeight="1" x14ac:dyDescent="0.35">
      <c r="A259" s="102">
        <f>'[1]S6 Maquette'!B266</f>
        <v>0</v>
      </c>
      <c r="B259" s="102">
        <f>'[1]S6 Maquette'!C266</f>
        <v>0</v>
      </c>
      <c r="C259" s="37">
        <f>'[1]S6 Maquette'!F266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0"/>
    </row>
    <row r="260" spans="1:20" ht="30.5" customHeight="1" x14ac:dyDescent="0.35">
      <c r="A260" s="102">
        <f>'[1]S6 Maquette'!B267</f>
        <v>0</v>
      </c>
      <c r="B260" s="102">
        <f>'[1]S6 Maquette'!C267</f>
        <v>0</v>
      </c>
      <c r="C260" s="37">
        <f>'[1]S6 Maquette'!F267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0"/>
    </row>
    <row r="261" spans="1:20" ht="30.5" customHeight="1" x14ac:dyDescent="0.35">
      <c r="A261" s="102">
        <f>'[1]S6 Maquette'!B268</f>
        <v>0</v>
      </c>
      <c r="B261" s="102">
        <f>'[1]S6 Maquette'!C268</f>
        <v>0</v>
      </c>
      <c r="C261" s="37">
        <f>'[1]S6 Maquette'!F268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0"/>
    </row>
    <row r="262" spans="1:20" ht="30.5" customHeight="1" x14ac:dyDescent="0.35">
      <c r="A262" s="102">
        <f>'[1]S6 Maquette'!B269</f>
        <v>0</v>
      </c>
      <c r="B262" s="102">
        <f>'[1]S6 Maquette'!C269</f>
        <v>0</v>
      </c>
      <c r="C262" s="37">
        <f>'[1]S6 Maquette'!F269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0"/>
    </row>
    <row r="263" spans="1:20" ht="30.5" customHeight="1" x14ac:dyDescent="0.35">
      <c r="A263" s="102">
        <f>'[1]S6 Maquette'!B270</f>
        <v>0</v>
      </c>
      <c r="B263" s="102">
        <f>'[1]S6 Maquette'!C270</f>
        <v>0</v>
      </c>
      <c r="C263" s="37">
        <f>'[1]S6 Maquette'!F270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0"/>
    </row>
    <row r="264" spans="1:20" ht="30.5" customHeight="1" x14ac:dyDescent="0.35">
      <c r="A264" s="102">
        <f>'[1]S6 Maquette'!B271</f>
        <v>0</v>
      </c>
      <c r="B264" s="102">
        <f>'[1]S6 Maquette'!C271</f>
        <v>0</v>
      </c>
      <c r="C264" s="37">
        <f>'[1]S6 Maquette'!F271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0"/>
    </row>
    <row r="265" spans="1:20" ht="30.5" customHeight="1" x14ac:dyDescent="0.35">
      <c r="A265" s="102">
        <f>'[1]S6 Maquette'!B272</f>
        <v>0</v>
      </c>
      <c r="B265" s="102">
        <f>'[1]S6 Maquette'!C272</f>
        <v>0</v>
      </c>
      <c r="C265" s="37">
        <f>'[1]S6 Maquette'!F272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0"/>
    </row>
    <row r="266" spans="1:20" ht="30.5" customHeight="1" x14ac:dyDescent="0.35">
      <c r="A266" s="102">
        <f>'[1]S6 Maquette'!B273</f>
        <v>0</v>
      </c>
      <c r="B266" s="102">
        <f>'[1]S6 Maquette'!C273</f>
        <v>0</v>
      </c>
      <c r="C266" s="37">
        <f>'[1]S6 Maquette'!F273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0"/>
    </row>
    <row r="267" spans="1:20" ht="30.5" customHeight="1" x14ac:dyDescent="0.35">
      <c r="A267" s="102">
        <f>'[1]S6 Maquette'!B274</f>
        <v>0</v>
      </c>
      <c r="B267" s="102">
        <f>'[1]S6 Maquette'!C274</f>
        <v>0</v>
      </c>
      <c r="C267" s="37">
        <f>'[1]S6 Maquette'!F274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0"/>
    </row>
    <row r="268" spans="1:20" ht="30.5" customHeight="1" x14ac:dyDescent="0.35">
      <c r="A268" s="102">
        <f>'[1]S6 Maquette'!B275</f>
        <v>0</v>
      </c>
      <c r="B268" s="102">
        <f>'[1]S6 Maquette'!C275</f>
        <v>0</v>
      </c>
      <c r="C268" s="37">
        <f>'[1]S6 Maquette'!F275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0"/>
    </row>
    <row r="269" spans="1:20" ht="30.5" customHeight="1" x14ac:dyDescent="0.35">
      <c r="A269" s="102">
        <f>'[1]S6 Maquette'!B276</f>
        <v>0</v>
      </c>
      <c r="B269" s="102">
        <f>'[1]S6 Maquette'!C276</f>
        <v>0</v>
      </c>
      <c r="C269" s="37">
        <f>'[1]S6 Maquette'!F276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0"/>
    </row>
    <row r="270" spans="1:20" ht="30.5" customHeight="1" x14ac:dyDescent="0.35">
      <c r="A270" s="102">
        <f>'[1]S6 Maquette'!B277</f>
        <v>0</v>
      </c>
      <c r="B270" s="102">
        <f>'[1]S6 Maquette'!C277</f>
        <v>0</v>
      </c>
      <c r="C270" s="37">
        <f>'[1]S6 Maquette'!F277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0"/>
    </row>
    <row r="271" spans="1:20" ht="30.5" customHeight="1" x14ac:dyDescent="0.35">
      <c r="A271" s="102">
        <f>'[1]S6 Maquette'!B278</f>
        <v>0</v>
      </c>
      <c r="B271" s="102">
        <f>'[1]S6 Maquette'!C278</f>
        <v>0</v>
      </c>
      <c r="C271" s="37">
        <f>'[1]S6 Maquette'!F278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0"/>
    </row>
    <row r="272" spans="1:20" ht="30.5" customHeight="1" x14ac:dyDescent="0.35">
      <c r="A272" s="102">
        <f>'[1]S6 Maquette'!B279</f>
        <v>0</v>
      </c>
      <c r="B272" s="102">
        <f>'[1]S6 Maquette'!C279</f>
        <v>0</v>
      </c>
      <c r="C272" s="37">
        <f>'[1]S6 Maquette'!F279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0"/>
    </row>
    <row r="273" spans="1:20" ht="30.5" customHeight="1" x14ac:dyDescent="0.35">
      <c r="A273" s="102">
        <f>'[1]S6 Maquette'!B280</f>
        <v>0</v>
      </c>
      <c r="B273" s="102">
        <f>'[1]S6 Maquette'!C280</f>
        <v>0</v>
      </c>
      <c r="C273" s="37">
        <f>'[1]S6 Maquette'!F280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0"/>
    </row>
    <row r="274" spans="1:20" ht="30.5" customHeight="1" x14ac:dyDescent="0.35">
      <c r="A274" s="102">
        <f>'[1]S6 Maquette'!B281</f>
        <v>0</v>
      </c>
      <c r="B274" s="102">
        <f>'[1]S6 Maquette'!C281</f>
        <v>0</v>
      </c>
      <c r="C274" s="37">
        <f>'[1]S6 Maquette'!F281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0"/>
    </row>
    <row r="275" spans="1:20" ht="30.5" customHeight="1" x14ac:dyDescent="0.35">
      <c r="A275" s="102">
        <f>'[1]S6 Maquette'!B282</f>
        <v>0</v>
      </c>
      <c r="B275" s="102">
        <f>'[1]S6 Maquette'!C282</f>
        <v>0</v>
      </c>
      <c r="C275" s="37">
        <f>'[1]S6 Maquette'!F282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0"/>
    </row>
    <row r="276" spans="1:20" ht="30.5" customHeight="1" x14ac:dyDescent="0.35">
      <c r="A276" s="102">
        <f>'[1]S6 Maquette'!B283</f>
        <v>0</v>
      </c>
      <c r="B276" s="102">
        <f>'[1]S6 Maquette'!C283</f>
        <v>0</v>
      </c>
      <c r="C276" s="37">
        <f>'[1]S6 Maquette'!F283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0"/>
    </row>
    <row r="277" spans="1:20" ht="30.5" customHeight="1" x14ac:dyDescent="0.35">
      <c r="A277" s="102">
        <f>'[1]S6 Maquette'!B284</f>
        <v>0</v>
      </c>
      <c r="B277" s="102">
        <f>'[1]S6 Maquette'!C284</f>
        <v>0</v>
      </c>
      <c r="C277" s="37">
        <f>'[1]S6 Maquette'!F284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0"/>
    </row>
    <row r="278" spans="1:20" ht="30.5" customHeight="1" x14ac:dyDescent="0.35">
      <c r="A278" s="102">
        <f>'[1]S6 Maquette'!B285</f>
        <v>0</v>
      </c>
      <c r="B278" s="102">
        <f>'[1]S6 Maquette'!C285</f>
        <v>0</v>
      </c>
      <c r="C278" s="37">
        <f>'[1]S6 Maquette'!F285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0"/>
    </row>
    <row r="279" spans="1:20" ht="30.5" customHeight="1" x14ac:dyDescent="0.35">
      <c r="A279" s="102">
        <f>'[1]S6 Maquette'!B286</f>
        <v>0</v>
      </c>
      <c r="B279" s="102">
        <f>'[1]S6 Maquette'!C286</f>
        <v>0</v>
      </c>
      <c r="C279" s="37">
        <f>'[1]S6 Maquette'!F286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0"/>
    </row>
    <row r="280" spans="1:20" ht="30.5" customHeight="1" x14ac:dyDescent="0.35">
      <c r="A280" s="102">
        <f>'[1]S6 Maquette'!B287</f>
        <v>0</v>
      </c>
      <c r="B280" s="102">
        <f>'[1]S6 Maquette'!C287</f>
        <v>0</v>
      </c>
      <c r="C280" s="37">
        <f>'[1]S6 Maquette'!F287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0"/>
    </row>
    <row r="281" spans="1:20" ht="30.5" customHeight="1" x14ac:dyDescent="0.35">
      <c r="A281" s="102">
        <f>'[1]S6 Maquette'!B288</f>
        <v>0</v>
      </c>
      <c r="B281" s="102">
        <f>'[1]S6 Maquette'!C288</f>
        <v>0</v>
      </c>
      <c r="C281" s="37">
        <f>'[1]S6 Maquette'!F288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0"/>
    </row>
    <row r="282" spans="1:20" ht="30.5" customHeight="1" x14ac:dyDescent="0.35">
      <c r="A282" s="102">
        <f>'[1]S6 Maquette'!B289</f>
        <v>0</v>
      </c>
      <c r="B282" s="102">
        <f>'[1]S6 Maquette'!C289</f>
        <v>0</v>
      </c>
      <c r="C282" s="37">
        <f>'[1]S6 Maquette'!F289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0"/>
    </row>
    <row r="283" spans="1:20" ht="30.5" customHeight="1" x14ac:dyDescent="0.35">
      <c r="A283" s="102">
        <f>'[1]S6 Maquette'!B290</f>
        <v>0</v>
      </c>
      <c r="B283" s="102">
        <f>'[1]S6 Maquette'!C290</f>
        <v>0</v>
      </c>
      <c r="C283" s="37">
        <f>'[1]S6 Maquette'!F290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0"/>
    </row>
    <row r="284" spans="1:20" ht="30.5" customHeight="1" x14ac:dyDescent="0.35">
      <c r="A284" s="102">
        <f>'[1]S6 Maquette'!B291</f>
        <v>0</v>
      </c>
      <c r="B284" s="102">
        <f>'[1]S6 Maquette'!C291</f>
        <v>0</v>
      </c>
      <c r="C284" s="37">
        <f>'[1]S6 Maquette'!F291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0"/>
    </row>
    <row r="285" spans="1:20" ht="30.5" customHeight="1" x14ac:dyDescent="0.35">
      <c r="A285" s="102">
        <f>'[1]S6 Maquette'!B292</f>
        <v>0</v>
      </c>
      <c r="B285" s="102">
        <f>'[1]S6 Maquette'!C292</f>
        <v>0</v>
      </c>
      <c r="C285" s="37">
        <f>'[1]S6 Maquette'!F292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0"/>
    </row>
    <row r="286" spans="1:20" ht="30.5" customHeight="1" x14ac:dyDescent="0.35">
      <c r="A286" s="102">
        <f>'[1]S6 Maquette'!B293</f>
        <v>0</v>
      </c>
      <c r="B286" s="102">
        <f>'[1]S6 Maquette'!C293</f>
        <v>0</v>
      </c>
      <c r="C286" s="37">
        <f>'[1]S6 Maquette'!F293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0"/>
    </row>
    <row r="287" spans="1:20" ht="30.5" customHeight="1" x14ac:dyDescent="0.35">
      <c r="A287" s="102">
        <f>'[1]S6 Maquette'!B294</f>
        <v>0</v>
      </c>
      <c r="B287" s="102">
        <f>'[1]S6 Maquette'!C294</f>
        <v>0</v>
      </c>
      <c r="C287" s="37">
        <f>'[1]S6 Maquette'!F294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0"/>
    </row>
    <row r="288" spans="1:20" ht="30.5" customHeight="1" x14ac:dyDescent="0.35">
      <c r="A288" s="102">
        <f>'[1]S6 Maquette'!B295</f>
        <v>0</v>
      </c>
      <c r="B288" s="102">
        <f>'[1]S6 Maquette'!C295</f>
        <v>0</v>
      </c>
      <c r="C288" s="37">
        <f>'[1]S6 Maquette'!F295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0"/>
    </row>
    <row r="289" spans="1:20" ht="30.5" customHeight="1" x14ac:dyDescent="0.35">
      <c r="A289" s="102">
        <f>'[1]S6 Maquette'!B296</f>
        <v>0</v>
      </c>
      <c r="B289" s="102">
        <f>'[1]S6 Maquette'!C296</f>
        <v>0</v>
      </c>
      <c r="C289" s="37">
        <f>'[1]S6 Maquette'!F296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0"/>
    </row>
    <row r="290" spans="1:20" ht="30.5" customHeight="1" x14ac:dyDescent="0.35">
      <c r="A290" s="102">
        <f>'[1]S6 Maquette'!B297</f>
        <v>0</v>
      </c>
      <c r="B290" s="102">
        <f>'[1]S6 Maquette'!C297</f>
        <v>0</v>
      </c>
      <c r="C290" s="37">
        <f>'[1]S6 Maquette'!F297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0"/>
    </row>
    <row r="291" spans="1:20" ht="30.5" customHeight="1" x14ac:dyDescent="0.35">
      <c r="A291" s="102">
        <f>'[1]S6 Maquette'!B298</f>
        <v>0</v>
      </c>
      <c r="B291" s="102">
        <f>'[1]S6 Maquette'!C298</f>
        <v>0</v>
      </c>
      <c r="C291" s="37">
        <f>'[1]S6 Maquette'!F298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0"/>
    </row>
    <row r="292" spans="1:20" ht="30.5" customHeight="1" x14ac:dyDescent="0.35">
      <c r="A292" s="102">
        <f>'[1]S6 Maquette'!B299</f>
        <v>0</v>
      </c>
      <c r="B292" s="102">
        <f>'[1]S6 Maquette'!C299</f>
        <v>0</v>
      </c>
      <c r="C292" s="37">
        <f>'[1]S6 Maquette'!F299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0"/>
    </row>
    <row r="293" spans="1:20" ht="30.5" customHeight="1" x14ac:dyDescent="0.35">
      <c r="A293" s="102">
        <f>'[1]S6 Maquette'!B300</f>
        <v>0</v>
      </c>
      <c r="B293" s="102">
        <f>'[1]S6 Maquette'!C300</f>
        <v>0</v>
      </c>
      <c r="C293" s="37">
        <f>'[1]S6 Maquette'!F300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0"/>
    </row>
    <row r="294" spans="1:20" ht="30.5" customHeight="1" x14ac:dyDescent="0.35">
      <c r="A294" s="102">
        <f>'[1]S6 Maquette'!B301</f>
        <v>0</v>
      </c>
      <c r="B294" s="102">
        <f>'[1]S6 Maquette'!C301</f>
        <v>0</v>
      </c>
      <c r="C294" s="37">
        <f>'[1]S6 Maquette'!F301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0"/>
    </row>
    <row r="295" spans="1:20" ht="30.5" customHeight="1" x14ac:dyDescent="0.35">
      <c r="A295" s="102">
        <f>'[1]S6 Maquette'!B302</f>
        <v>0</v>
      </c>
      <c r="B295" s="102">
        <f>'[1]S6 Maquette'!C302</f>
        <v>0</v>
      </c>
      <c r="C295" s="37">
        <f>'[1]S6 Maquette'!F302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0"/>
    </row>
    <row r="296" spans="1:20" ht="30.5" customHeight="1" x14ac:dyDescent="0.35">
      <c r="A296" s="102">
        <f>'[1]S6 Maquette'!B303</f>
        <v>0</v>
      </c>
      <c r="B296" s="102">
        <f>'[1]S6 Maquette'!C303</f>
        <v>0</v>
      </c>
      <c r="C296" s="37">
        <f>'[1]S6 Maquette'!F303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0"/>
    </row>
    <row r="297" spans="1:20" ht="30.5" customHeight="1" x14ac:dyDescent="0.35">
      <c r="A297" s="102">
        <f>'[1]S6 Maquette'!B304</f>
        <v>0</v>
      </c>
      <c r="B297" s="102">
        <f>'[1]S6 Maquette'!C304</f>
        <v>0</v>
      </c>
      <c r="C297" s="37">
        <f>'[1]S6 Maquette'!F304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0"/>
    </row>
    <row r="298" spans="1:20" ht="30.5" customHeight="1" x14ac:dyDescent="0.35">
      <c r="A298" s="102">
        <f>'[1]S6 Maquette'!B305</f>
        <v>0</v>
      </c>
      <c r="B298" s="102">
        <f>'[1]S6 Maquette'!C305</f>
        <v>0</v>
      </c>
      <c r="C298" s="37">
        <f>'[1]S6 Maquette'!F305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0"/>
    </row>
    <row r="299" spans="1:20" ht="30.5" customHeight="1" x14ac:dyDescent="0.35">
      <c r="A299" s="102">
        <f>'[1]S6 Maquette'!B306</f>
        <v>0</v>
      </c>
      <c r="B299" s="102">
        <f>'[1]S6 Maquette'!C306</f>
        <v>0</v>
      </c>
      <c r="C299" s="37">
        <f>'[1]S6 Maquette'!F306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0"/>
    </row>
    <row r="300" spans="1:20" ht="30.5" customHeight="1" x14ac:dyDescent="0.35">
      <c r="A300" s="102">
        <f>'[1]S6 Maquette'!B307</f>
        <v>0</v>
      </c>
      <c r="B300" s="102">
        <f>'[1]S6 Maquette'!C307</f>
        <v>0</v>
      </c>
      <c r="C300" s="37">
        <f>'[1]S6 Maquette'!F307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0"/>
    </row>
  </sheetData>
  <sheetProtection algorithmName="SHA-512" hashValue="ugRXbQucEVcr4xxY9Budg6rGwIBVJ1Bf+MGA6cqoedXx/r5+uVdz/8Ki3QtUyQOObfHwrpukdW2wSOBOwhvd+w==" saltValue="2SfZiQvVyqgHLdCGjxQ7mw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7" priority="21">
      <formula>$C1="Parcours Pédagogique"</formula>
    </cfRule>
    <cfRule type="expression" dxfId="29" priority="22">
      <formula>$C1="BLOC"</formula>
    </cfRule>
    <cfRule type="expression" dxfId="28" priority="23">
      <formula>$C1="OPTION"</formula>
    </cfRule>
  </conditionalFormatting>
  <conditionalFormatting sqref="T16 A16:S31 A56:S298 A55:R55 A33:S54 A32:R32">
    <cfRule type="expression" dxfId="26" priority="24">
      <formula>$C16="Modification MCC"</formula>
    </cfRule>
  </conditionalFormatting>
  <conditionalFormatting sqref="T18 A18:S31 A56:S300 A55:R55 A33:S54 A32:R32">
    <cfRule type="expression" dxfId="25" priority="28">
      <formula>$C18="Modification"</formula>
    </cfRule>
  </conditionalFormatting>
  <conditionalFormatting sqref="B1:S9 B10:E10 J10:S11 B11:D11 B12:M12 P12 B13:L13 B14:N14 P14:S17 B15:M17 B301:S999">
    <cfRule type="expression" dxfId="23" priority="26">
      <formula>$D1="Création"</formula>
    </cfRule>
    <cfRule type="expression" dxfId="24" priority="27">
      <formula>$D1="Fermeture"</formula>
    </cfRule>
  </conditionalFormatting>
  <conditionalFormatting sqref="C1:S31 C56:S999 C55:R55 C33:S54 C32:R32">
    <cfRule type="expression" dxfId="22" priority="13">
      <formula>$B1="Option"</formula>
    </cfRule>
  </conditionalFormatting>
  <conditionalFormatting sqref="J1:J999">
    <cfRule type="expression" dxfId="21" priority="19">
      <formula>$I1="NON"</formula>
    </cfRule>
  </conditionalFormatting>
  <conditionalFormatting sqref="L1:L999">
    <cfRule type="expression" dxfId="20" priority="14">
      <formula>$K1="CCI (CC Intégral)"</formula>
    </cfRule>
    <cfRule type="expression" dxfId="19" priority="15">
      <formula>$K1="CT (Contrôle terminal)"</formula>
    </cfRule>
  </conditionalFormatting>
  <conditionalFormatting sqref="M1:M999">
    <cfRule type="expression" dxfId="18" priority="20">
      <formula>$K1="CT (Contrôle terminal)"</formula>
    </cfRule>
  </conditionalFormatting>
  <conditionalFormatting sqref="N1:O999">
    <cfRule type="expression" dxfId="17" priority="18">
      <formula>$K1="CCI (CC Intégral)"</formula>
    </cfRule>
  </conditionalFormatting>
  <conditionalFormatting sqref="P14:S17 B15:M17 B1:S9 J10:S11 B12:M12 B14:N14 B301:S999 B13:L13 B10:E10 B11:D11 P12">
    <cfRule type="expression" dxfId="16" priority="25">
      <formula>$D1="Modification"</formula>
    </cfRule>
  </conditionalFormatting>
  <conditionalFormatting sqref="Q1:R999">
    <cfRule type="expression" dxfId="15" priority="16">
      <formula>$P1="Autres"</formula>
    </cfRule>
  </conditionalFormatting>
  <conditionalFormatting sqref="S1:S31 T18 S56:S999 S33:S54">
    <cfRule type="expression" dxfId="14" priority="17">
      <formula>$P1="CT (Contrôle terminal)"</formula>
    </cfRule>
  </conditionalFormatting>
  <conditionalFormatting sqref="T18 A18:S31 A56:S300 A55:R55 A33:S54 A32:R32">
    <cfRule type="expression" dxfId="13" priority="29">
      <formula>$C18="Création"</formula>
    </cfRule>
    <cfRule type="expression" dxfId="12" priority="30">
      <formula>$C18="Fermeture"</formula>
    </cfRule>
  </conditionalFormatting>
  <conditionalFormatting sqref="S55">
    <cfRule type="expression" dxfId="11" priority="9">
      <formula>$C55="Modification MCC"</formula>
    </cfRule>
  </conditionalFormatting>
  <conditionalFormatting sqref="S55">
    <cfRule type="expression" dxfId="10" priority="10">
      <formula>$C55="Modification"</formula>
    </cfRule>
  </conditionalFormatting>
  <conditionalFormatting sqref="S55">
    <cfRule type="expression" dxfId="9" priority="7">
      <formula>$B55="Option"</formula>
    </cfRule>
  </conditionalFormatting>
  <conditionalFormatting sqref="S55">
    <cfRule type="expression" dxfId="8" priority="8">
      <formula>$P55="CT (Contrôle terminal)"</formula>
    </cfRule>
  </conditionalFormatting>
  <conditionalFormatting sqref="S55">
    <cfRule type="expression" dxfId="7" priority="11">
      <formula>$C55="Création"</formula>
    </cfRule>
    <cfRule type="expression" dxfId="6" priority="12">
      <formula>$C55="Fermeture"</formula>
    </cfRule>
  </conditionalFormatting>
  <conditionalFormatting sqref="S32">
    <cfRule type="expression" dxfId="5" priority="3">
      <formula>$C32="Modification MCC"</formula>
    </cfRule>
  </conditionalFormatting>
  <conditionalFormatting sqref="S32">
    <cfRule type="expression" dxfId="4" priority="4">
      <formula>$C32="Modification"</formula>
    </cfRule>
  </conditionalFormatting>
  <conditionalFormatting sqref="S32">
    <cfRule type="expression" dxfId="3" priority="1">
      <formula>$B32="Option"</formula>
    </cfRule>
  </conditionalFormatting>
  <conditionalFormatting sqref="S32">
    <cfRule type="expression" dxfId="2" priority="2">
      <formula>$P32="CT (Contrôle terminal)"</formula>
    </cfRule>
  </conditionalFormatting>
  <conditionalFormatting sqref="S32">
    <cfRule type="expression" dxfId="1" priority="5">
      <formula>$C32="Création"</formula>
    </cfRule>
    <cfRule type="expression" dxfId="0" priority="6">
      <formula>$C32="Fermeture"</formula>
    </cfRule>
  </conditionalFormatting>
  <dataValidations count="6">
    <dataValidation type="list" allowBlank="1" showInputMessage="1" showErrorMessage="1" sqref="G23:G300 G19 H19:I300 E19:F300" xr:uid="{77CA1D51-6D2B-4B16-BC9E-E463D1D44A44}">
      <formula1>"OUI, NON"</formula1>
    </dataValidation>
    <dataValidation type="list" allowBlank="1" showInputMessage="1" showErrorMessage="1" sqref="P19:P300" xr:uid="{5EF6A884-8EF0-4FFF-B0B9-773BDCCD8C9B}">
      <formula1>"CT (Contrôle terminal), Autres"</formula1>
    </dataValidation>
    <dataValidation type="list" allowBlank="1" showInputMessage="1" showErrorMessage="1" sqref="D1:D6" xr:uid="{5EB8FC7B-9DCA-49B8-90B3-5395E5E31E93}">
      <formula1>"Obligatoire, Facultatif, Complémentaire"</formula1>
    </dataValidation>
    <dataValidation type="list" allowBlank="1" showInputMessage="1" showErrorMessage="1" sqref="C19:C300" xr:uid="{35F93DEE-12DF-41F7-8FBF-5A3B1F8274DD}">
      <formula1>"Modification MCC"</formula1>
    </dataValidation>
    <dataValidation type="list" allowBlank="1" showInputMessage="1" showErrorMessage="1" sqref="K19:K300" xr:uid="{9FFF89C6-A1A0-4CC3-9F14-0F7C483697FF}">
      <formula1>List_Controle2</formula1>
    </dataValidation>
    <dataValidation type="list" allowBlank="1" showInputMessage="1" showErrorMessage="1" sqref="Q19:Q300 N19:N300" xr:uid="{ED49EB86-3C4C-4FE7-8EDF-977635DEF21D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F45BC-E2E3-4A8E-8C08-35EAA70A3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