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abien Lecourt\Desktop\Ophelie maquette 2024\Offre 2024 - Maquettes &amp; MCC\Licence finale 22-10-24\LETTRES\"/>
    </mc:Choice>
  </mc:AlternateContent>
  <xr:revisionPtr revIDLastSave="0" documentId="8_{194BB7CF-D98C-4195-BF06-3AA0FA154953}" xr6:coauthVersionLast="47" xr6:coauthVersionMax="47" xr10:uidLastSave="{00000000-0000-0000-0000-000000000000}"/>
  <bookViews>
    <workbookView xWindow="31545" yWindow="1410" windowWidth="22440" windowHeight="13200" activeTab="2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18" l="1"/>
  <c r="B28" i="18"/>
  <c r="A29" i="18"/>
  <c r="B29" i="18"/>
  <c r="A30" i="18"/>
  <c r="B30" i="18"/>
  <c r="A31" i="18"/>
  <c r="B31" i="18"/>
  <c r="A32" i="18"/>
  <c r="B32" i="18"/>
  <c r="A33" i="18"/>
  <c r="B33" i="18"/>
  <c r="A34" i="18"/>
  <c r="B34" i="18"/>
  <c r="A35" i="18"/>
  <c r="B35" i="18"/>
  <c r="A36" i="18"/>
  <c r="B36" i="18"/>
  <c r="A37" i="18"/>
  <c r="B37" i="18"/>
  <c r="A38" i="18"/>
  <c r="B38" i="18"/>
  <c r="A39" i="18"/>
  <c r="B39" i="18"/>
  <c r="A40" i="18"/>
  <c r="B40" i="18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5" i="18"/>
  <c r="B95" i="18"/>
  <c r="A28" i="19"/>
  <c r="B28" i="19"/>
  <c r="A29" i="19"/>
  <c r="B29" i="19"/>
  <c r="A30" i="19"/>
  <c r="B30" i="19"/>
  <c r="A31" i="19"/>
  <c r="B31" i="19"/>
  <c r="A32" i="19"/>
  <c r="B32" i="19"/>
  <c r="A33" i="19"/>
  <c r="B33" i="19"/>
  <c r="A34" i="19"/>
  <c r="B34" i="19"/>
  <c r="A35" i="19"/>
  <c r="B35" i="19"/>
  <c r="A36" i="19"/>
  <c r="B36" i="19"/>
  <c r="A37" i="19"/>
  <c r="B37" i="19"/>
  <c r="A38" i="19"/>
  <c r="B38" i="19"/>
  <c r="A39" i="19"/>
  <c r="B39" i="19"/>
  <c r="A40" i="19"/>
  <c r="B40" i="19"/>
  <c r="A41" i="19"/>
  <c r="B41" i="19"/>
  <c r="A42" i="19"/>
  <c r="B42" i="19"/>
  <c r="A43" i="19"/>
  <c r="B43" i="19"/>
  <c r="A44" i="19"/>
  <c r="B44" i="19"/>
  <c r="A45" i="19"/>
  <c r="B45" i="19"/>
  <c r="A46" i="19"/>
  <c r="B46" i="19"/>
  <c r="A47" i="19"/>
  <c r="B47" i="19"/>
  <c r="A48" i="19"/>
  <c r="B48" i="19"/>
  <c r="A49" i="19"/>
  <c r="B49" i="19"/>
  <c r="A50" i="19"/>
  <c r="B50" i="19"/>
  <c r="A51" i="19"/>
  <c r="B51" i="19"/>
  <c r="A52" i="19"/>
  <c r="B52" i="19"/>
  <c r="A53" i="19"/>
  <c r="B53" i="19"/>
  <c r="A54" i="19"/>
  <c r="B54" i="19"/>
  <c r="A55" i="19"/>
  <c r="B55" i="19"/>
  <c r="A56" i="19"/>
  <c r="B56" i="19"/>
  <c r="A57" i="19"/>
  <c r="B57" i="19"/>
  <c r="A58" i="19"/>
  <c r="B58" i="19"/>
  <c r="A59" i="19"/>
  <c r="B59" i="19"/>
  <c r="A60" i="19"/>
  <c r="B60" i="19"/>
  <c r="A61" i="19"/>
  <c r="B61" i="19"/>
  <c r="A62" i="19"/>
  <c r="B62" i="19"/>
  <c r="A63" i="19"/>
  <c r="B63" i="19"/>
  <c r="A64" i="19"/>
  <c r="B64" i="19"/>
  <c r="A65" i="19"/>
  <c r="B65" i="19"/>
  <c r="A66" i="19"/>
  <c r="B66" i="19"/>
  <c r="A67" i="19"/>
  <c r="B67" i="19"/>
  <c r="A68" i="19"/>
  <c r="B68" i="19"/>
  <c r="A69" i="19"/>
  <c r="B69" i="19"/>
  <c r="A70" i="19"/>
  <c r="B70" i="19"/>
  <c r="A71" i="19"/>
  <c r="B71" i="19"/>
  <c r="A72" i="19"/>
  <c r="B72" i="19"/>
  <c r="A73" i="19"/>
  <c r="B73" i="19"/>
  <c r="A74" i="19"/>
  <c r="B74" i="19"/>
  <c r="A75" i="19"/>
  <c r="B75" i="19"/>
  <c r="A76" i="19"/>
  <c r="B76" i="19"/>
  <c r="A77" i="19"/>
  <c r="B77" i="19"/>
  <c r="A78" i="19"/>
  <c r="B78" i="19"/>
  <c r="A79" i="19"/>
  <c r="B79" i="19"/>
  <c r="A80" i="19"/>
  <c r="B80" i="19"/>
  <c r="A81" i="19"/>
  <c r="B81" i="19"/>
  <c r="A82" i="19"/>
  <c r="B82" i="19"/>
  <c r="A83" i="19"/>
  <c r="B83" i="19"/>
  <c r="A84" i="19"/>
  <c r="B84" i="19"/>
  <c r="A85" i="19"/>
  <c r="B85" i="19"/>
  <c r="A86" i="19"/>
  <c r="B86" i="19"/>
  <c r="A87" i="19"/>
  <c r="B87" i="19"/>
  <c r="A88" i="19"/>
  <c r="B88" i="19"/>
  <c r="A89" i="19"/>
  <c r="B89" i="19"/>
  <c r="A90" i="19"/>
  <c r="B90" i="19"/>
  <c r="A91" i="19"/>
  <c r="B91" i="19"/>
  <c r="A92" i="19"/>
  <c r="B92" i="19"/>
  <c r="A93" i="19"/>
  <c r="B93" i="19"/>
  <c r="C19" i="18" l="1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<sst xmlns="http://schemas.openxmlformats.org/spreadsheetml/2006/main" count="662" uniqueCount="325">
  <si>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</si>
  <si>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</si>
  <si>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</si>
  <si>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</si>
  <si>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</si>
  <si>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</si>
  <si>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</si>
  <si>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</si>
  <si>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</si>
  <si>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</si>
  <si>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</si>
  <si>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</si>
  <si>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</si>
  <si>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</si>
  <si>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</si>
  <si>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</si>
  <si>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</si>
  <si>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</si>
  <si>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</si>
  <si>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</si>
  <si>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</si>
  <si>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</si>
  <si>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</si>
  <si>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</si>
  <si>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</si>
  <si>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</si>
  <si>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</si>
  <si>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</si>
  <si>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</si>
  <si>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</si>
  <si>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</si>
  <si>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</si>
  <si>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</si>
  <si>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</si>
  <si>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</si>
  <si>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</si>
  <si>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</si>
  <si>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</si>
  <si>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</si>
  <si>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</si>
  <si>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</si>
  <si>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</si>
  <si>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</si>
  <si>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</si>
  <si>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</si>
  <si>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</si>
  <si>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</si>
  <si>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</si>
  <si>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</si>
  <si>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</si>
  <si>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</si>
  <si>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</si>
  <si>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</si>
  <si>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</si>
  <si>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</si>
  <si>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</si>
  <si>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</si>
  <si>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</si>
  <si>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</si>
  <si>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</si>
  <si>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</si>
  <si>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</si>
  <si>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</si>
  <si>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</si>
  <si>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</si>
  <si>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</si>
  <si>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</si>
  <si>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</si>
  <si>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</si>
  <si>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</si>
  <si>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</si>
  <si>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</si>
  <si>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</si>
  <si>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</si>
  <si>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</si>
  <si>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</si>
  <si>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</si>
  <si>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</si>
  <si>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</si>
  <si>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</si>
  <si>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</si>
  <si>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</si>
  <si>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</si>
  <si>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</si>
  <si>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</si>
  <si>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</si>
  <si>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</si>
  <si>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</si>
  <si>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</si>
  <si>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</si>
  <si>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</si>
  <si>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</si>
  <si>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</si>
  <si>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</si>
  <si>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</si>
  <si>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</si>
  <si>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</si>
  <si>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</si>
  <si>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</si>
  <si>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</si>
  <si>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</si>
  <si>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</si>
  <si>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</si>
  <si>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</si>
  <si>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</si>
  <si>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</si>
  <si>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</si>
  <si>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</si>
  <si>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</si>
  <si>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</si>
  <si>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</si>
  <si>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</si>
  <si>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</si>
  <si>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</si>
  <si>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</si>
  <si>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</si>
  <si>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</si>
  <si>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</si>
  <si>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</si>
  <si>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</si>
  <si>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</si>
  <si>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</si>
  <si>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</si>
  <si>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</si>
  <si>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</si>
  <si>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</si>
  <si>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</si>
  <si>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</si>
  <si>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</si>
  <si>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</si>
  <si>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</si>
  <si>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</si>
  <si>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</si>
  <si>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</si>
  <si>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</si>
  <si>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</si>
  <si>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</si>
  <si>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</si>
  <si>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</si>
  <si>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</si>
  <si>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</si>
  <si>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</si>
  <si>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</si>
  <si>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</si>
  <si>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</si>
  <si>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</si>
  <si>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</si>
  <si>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</si>
  <si>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</si>
  <si>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</si>
  <si>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</si>
  <si>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</si>
  <si>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</si>
  <si>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</si>
  <si>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</si>
  <si>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</si>
  <si>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</si>
  <si>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</si>
  <si>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</si>
  <si>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</si>
  <si>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</si>
  <si>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</si>
  <si>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</si>
  <si>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</si>
  <si>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</si>
  <si>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</si>
  <si>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</si>
  <si>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</si>
  <si>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</si>
  <si>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</si>
  <si>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</si>
  <si>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</si>
  <si>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</si>
  <si>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</si>
  <si>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</si>
  <si>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</si>
  <si>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</si>
  <si>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</si>
  <si>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</si>
  <si>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</si>
  <si>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</si>
  <si>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</si>
  <si>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</si>
  <si>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</si>
  <si>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</si>
  <si>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</si>
  <si>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</si>
  <si>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</si>
  <si>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</si>
  <si>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</si>
  <si>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</si>
  <si>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</si>
  <si>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</si>
  <si>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</si>
  <si>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</si>
  <si>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</si>
  <si>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</si>
  <si>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</si>
  <si>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</si>
  <si>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</si>
  <si>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</si>
  <si>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</si>
  <si>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</si>
  <si>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</si>
  <si>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</si>
  <si>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</si>
  <si>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</si>
  <si>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</si>
  <si>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</si>
  <si>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</si>
  <si>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</si>
  <si>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</si>
  <si>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</si>
  <si>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</si>
  <si>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</si>
  <si>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</si>
  <si>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</si>
  <si>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</si>
  <si>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</si>
  <si>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</si>
  <si>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</si>
  <si>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</si>
  <si>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</si>
  <si>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</si>
  <si>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</si>
  <si>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</si>
  <si>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</si>
  <si>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</si>
  <si>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</si>
  <si>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</si>
  <si>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</si>
  <si>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</si>
  <si>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</si>
  <si>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</si>
  <si>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</si>
  <si>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</si>
  <si>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</si>
  <si>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</si>
  <si>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</si>
  <si>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</si>
  <si>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</si>
  <si>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</si>
  <si>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</si>
  <si>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</si>
  <si>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</si>
  <si>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</si>
  <si>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</si>
  <si>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</si>
  <si>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</si>
  <si>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</si>
  <si>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</si>
  <si>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</si>
  <si>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</si>
  <si>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</si>
  <si>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</si>
  <si>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</si>
  <si>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</si>
  <si>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</si>
  <si>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</si>
  <si>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</si>
  <si>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</si>
  <si>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</si>
  <si>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</si>
  <si>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</si>
  <si>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</si>
  <si>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</si>
  <si>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</si>
  <si>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</si>
  <si>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</si>
  <si>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</si>
  <si>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</si>
  <si>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1.1</t>
  </si>
  <si>
    <t>1.2</t>
  </si>
  <si>
    <t>2.1</t>
  </si>
  <si>
    <t>2.2</t>
  </si>
  <si>
    <t>écritures</t>
  </si>
  <si>
    <t>3.1</t>
  </si>
  <si>
    <t>3.2</t>
  </si>
  <si>
    <t>3.3</t>
  </si>
  <si>
    <t>3.4</t>
  </si>
  <si>
    <t>4.1</t>
  </si>
  <si>
    <t>4.2</t>
  </si>
  <si>
    <t>4.3</t>
  </si>
  <si>
    <t>4.4</t>
  </si>
  <si>
    <t>4.5</t>
  </si>
  <si>
    <t>L3 lettres</t>
  </si>
  <si>
    <t>INSPE</t>
  </si>
  <si>
    <t>acquisition du langage</t>
  </si>
  <si>
    <t>L3 sces du langage</t>
  </si>
  <si>
    <t>sémantique</t>
  </si>
  <si>
    <t>français et mathématiques</t>
  </si>
  <si>
    <t>renforcement français et mathématiques</t>
  </si>
  <si>
    <t>renforcement EPS, histoire-géographie &amp; arts, sciences</t>
  </si>
  <si>
    <t>préprofessionalisation</t>
  </si>
  <si>
    <t>LP patrimoine</t>
  </si>
  <si>
    <t>L3 sciences du langage</t>
  </si>
  <si>
    <t>problèmes d'acquisition du langage</t>
  </si>
  <si>
    <t>EPS, histoire-géographie &amp; musique, sciences</t>
  </si>
  <si>
    <t>renforcement EPS, histoire-géographie &amp; musique, sciences</t>
  </si>
  <si>
    <t>Niçois : pratique de l'oral</t>
  </si>
  <si>
    <t>Niçois : approfondissement oral et écrit</t>
  </si>
  <si>
    <t>Min 2 Max 2</t>
  </si>
  <si>
    <t>EPS, histoire-géographie &amp; arts, sciences</t>
  </si>
  <si>
    <t>préprofessionnalisation</t>
  </si>
  <si>
    <t xml:space="preserve">UE fondamentale langue et littérature françaises </t>
  </si>
  <si>
    <t>littérature française 14</t>
  </si>
  <si>
    <t>langue française 10</t>
  </si>
  <si>
    <t xml:space="preserve">UE fondamentale spécifique lettres modernes </t>
  </si>
  <si>
    <t>littératures comparées 13</t>
  </si>
  <si>
    <t>histoire littéraire 2</t>
  </si>
  <si>
    <t>UE d’ouverture : langage – théorie et pratique</t>
  </si>
  <si>
    <t>UE préprofessionalisation - enseigner à l'école primaire</t>
  </si>
  <si>
    <t>littérature française 15</t>
  </si>
  <si>
    <t>langue française 11</t>
  </si>
  <si>
    <t>littératures comparées 14</t>
  </si>
  <si>
    <t>écritures 3</t>
  </si>
  <si>
    <t xml:space="preserve">UE fondamentale d’ouverture : textes et lectures - théorie et pratique </t>
  </si>
  <si>
    <t>histoire littéraire 3</t>
  </si>
  <si>
    <t>UE obtenue avec moyenne de 10/20. Les ECUE sont compensables entre eux. Première session : sauf pour l'UE fondamentale langue et littérature françaises , lorsqu'il n'y a que deux notes dans l'ECUE, multiplier par deux la seconde note</t>
  </si>
  <si>
    <t>UE fondamentale langue et littérature françaises  n'est pas compensable ; les 4 autres le sont. Semestre obtenu avec moyenne de 10/20 + moyenne pour l'UE fondamentale littérature et langue françaises</t>
  </si>
  <si>
    <t>Pas de note éliminatoire, pas de note seuil. Blocage de la seconde chance à 10/20</t>
  </si>
  <si>
    <t>Validation de la L1 et L2 pour un passage en L3</t>
  </si>
  <si>
    <t>PARCOURS ENTIÈREMENT PORTÉ, PAS DE MCC SPÉCIFIQUES</t>
  </si>
  <si>
    <r>
      <rPr>
        <b/>
        <sz val="11"/>
        <color rgb="FFFF0000"/>
        <rFont val="Calibri"/>
        <family val="2"/>
        <scheme val="minor"/>
      </rPr>
      <t xml:space="preserve">Lettres 1D </t>
    </r>
    <r>
      <rPr>
        <b/>
        <sz val="11"/>
        <color rgb="FFFF0000"/>
        <rFont val="Calibri (Corps)"/>
      </rPr>
      <t>(compétences transversales incorrectes)</t>
    </r>
  </si>
  <si>
    <r>
      <rPr>
        <b/>
        <sz val="11"/>
        <color rgb="FFFF0000"/>
        <rFont val="Calibri"/>
        <family val="2"/>
        <scheme val="minor"/>
      </rPr>
      <t>Les semestres se compensent à à condition que les UE fondamentale langue et littérature françaises soient acquises</t>
    </r>
    <r>
      <rPr>
        <sz val="11"/>
        <color theme="1"/>
        <rFont val="Calibri"/>
        <family val="2"/>
        <scheme val="minor"/>
      </rPr>
      <t>. Seconde chance : voir le détail par semestre, mais, dans tous les cas, le recalcul est bloqué à 10/20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</si>
</sst>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rgb="FFED7D31"/>
      <name val="Candara"/>
      <family val="2"/>
    </font>
    <font>
      <sz val="11"/>
      <color rgb="FF00B0F0"/>
      <name val="Calibri"/>
      <family val="2"/>
      <scheme val="minor"/>
    </font>
    <font>
      <sz val="11"/>
      <color rgb="FFED7D31"/>
      <name val="Candara"/>
      <family val="2"/>
    </font>
    <font>
      <b/>
      <sz val="11"/>
      <color rgb="FFFF0000"/>
      <name val="Calibri (Corps)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0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0" xfId="0" applyFont="1"/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11" fillId="0" borderId="0" xfId="0" applyFont="1"/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2">
    <cellStyle name="Lien hypertexte" xfId="1" builtinId="8"/>
    <cellStyle name="Normal" xfId="0" builtinId="0"/>
  </cellStyles>
  <dxfs count="75"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workbookViewId="0">
      <selection activeCell="B11" sqref="B11"/>
    </sheetView>
  </sheetViews>
  <sheetFormatPr baseColWidth="10" defaultColWidth="11.453125" defaultRowHeight="14.5"/>
  <cols>
    <col min="1" max="1" width="66.81640625" customWidth="1"/>
    <col min="2" max="2" width="45" customWidth="1"/>
    <col min="3" max="3" width="60.6328125" bestFit="1" customWidth="1"/>
    <col min="4" max="4" width="85.453125" bestFit="1" customWidth="1"/>
    <col min="5" max="5" width="82.81640625" bestFit="1" customWidth="1"/>
    <col min="6" max="8" width="36" customWidth="1"/>
    <col min="10" max="10" width="78.36328125" bestFit="1" customWidth="1"/>
    <col min="11" max="11" width="16.81640625" bestFit="1" customWidth="1"/>
    <col min="12" max="12" width="21.6328125" bestFit="1" customWidth="1"/>
  </cols>
  <sheetData>
    <row r="1" spans="1:12">
      <c r="A1" s="1" t="s">
        <v>0</v>
      </c>
      <c r="B1" s="41" t="s">
        <v>1</v>
      </c>
      <c r="C1" s="22" t="s">
        <v>2</v>
      </c>
      <c r="D1" s="1" t="s">
        <v>3</v>
      </c>
      <c r="E1" s="27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7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28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28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>
      <c r="A26" s="26" t="s">
        <v>117</v>
      </c>
      <c r="E26" s="44" t="s">
        <v>118</v>
      </c>
      <c r="J26" s="1" t="s">
        <v>90</v>
      </c>
      <c r="K26" s="1" t="s">
        <v>119</v>
      </c>
      <c r="L26" s="1"/>
    </row>
    <row r="27" spans="1:12">
      <c r="A27" s="38" t="s">
        <v>120</v>
      </c>
      <c r="J27" s="1" t="s">
        <v>62</v>
      </c>
      <c r="K27" s="1" t="s">
        <v>121</v>
      </c>
      <c r="L27" s="1"/>
    </row>
    <row r="28" spans="1:12">
      <c r="A28" s="38" t="s">
        <v>122</v>
      </c>
      <c r="J28" s="1" t="s">
        <v>70</v>
      </c>
      <c r="K28" s="1" t="s">
        <v>123</v>
      </c>
      <c r="L28" s="1"/>
    </row>
    <row r="29" spans="1:12">
      <c r="A29" s="38" t="s">
        <v>124</v>
      </c>
      <c r="J29" s="1" t="s">
        <v>76</v>
      </c>
      <c r="K29" s="1" t="s">
        <v>125</v>
      </c>
      <c r="L29" s="1"/>
    </row>
    <row r="30" spans="1:12">
      <c r="A30" s="38" t="s">
        <v>126</v>
      </c>
      <c r="J30" s="1" t="s">
        <v>81</v>
      </c>
      <c r="K30" s="1" t="s">
        <v>127</v>
      </c>
      <c r="L30" s="1"/>
    </row>
    <row r="31" spans="1:12">
      <c r="A31" s="38" t="s">
        <v>128</v>
      </c>
      <c r="J31" s="1" t="s">
        <v>87</v>
      </c>
      <c r="K31" s="1" t="s">
        <v>129</v>
      </c>
      <c r="L31" s="1"/>
    </row>
    <row r="32" spans="1:12">
      <c r="A32" s="38" t="s">
        <v>130</v>
      </c>
      <c r="J32" s="1" t="s">
        <v>69</v>
      </c>
      <c r="K32" s="1" t="s">
        <v>19</v>
      </c>
      <c r="L32" s="1" t="s">
        <v>104</v>
      </c>
    </row>
    <row r="33" spans="1:12">
      <c r="A33" s="38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>
      <c r="A34" s="38" t="s">
        <v>133</v>
      </c>
      <c r="J34" s="1" t="s">
        <v>80</v>
      </c>
      <c r="K34" s="1" t="s">
        <v>19</v>
      </c>
      <c r="L34" s="1" t="s">
        <v>96</v>
      </c>
    </row>
    <row r="35" spans="1:12">
      <c r="A35" s="38" t="s">
        <v>134</v>
      </c>
      <c r="J35" s="1" t="s">
        <v>95</v>
      </c>
      <c r="K35" s="1" t="s">
        <v>96</v>
      </c>
      <c r="L35" s="1" t="s">
        <v>19</v>
      </c>
    </row>
    <row r="36" spans="1:12">
      <c r="A36" s="38" t="s">
        <v>135</v>
      </c>
      <c r="J36" s="1" t="s">
        <v>99</v>
      </c>
      <c r="K36" s="1" t="s">
        <v>107</v>
      </c>
      <c r="L36" s="1" t="s">
        <v>107</v>
      </c>
    </row>
    <row r="37" spans="1:12">
      <c r="A37" s="38" t="s">
        <v>136</v>
      </c>
      <c r="J37" s="1" t="s">
        <v>102</v>
      </c>
      <c r="K37" s="1" t="s">
        <v>110</v>
      </c>
      <c r="L37" s="1" t="s">
        <v>110</v>
      </c>
    </row>
    <row r="38" spans="1:12">
      <c r="A38" s="38" t="s">
        <v>137</v>
      </c>
      <c r="J38" s="1" t="s">
        <v>106</v>
      </c>
      <c r="K38" s="1" t="s">
        <v>116</v>
      </c>
      <c r="L38" s="1" t="s">
        <v>110</v>
      </c>
    </row>
    <row r="39" spans="1:12">
      <c r="A39" s="38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>
      <c r="A40" s="38" t="s">
        <v>139</v>
      </c>
      <c r="J40" s="1" t="s">
        <v>111</v>
      </c>
      <c r="K40" s="1" t="s">
        <v>104</v>
      </c>
      <c r="L40" s="1" t="s">
        <v>19</v>
      </c>
    </row>
    <row r="41" spans="1:12" ht="15.5" customHeight="1">
      <c r="A41" s="38" t="s">
        <v>140</v>
      </c>
      <c r="J41" s="1" t="s">
        <v>94</v>
      </c>
      <c r="K41" s="1" t="s">
        <v>49</v>
      </c>
      <c r="L41" s="1" t="s">
        <v>86</v>
      </c>
    </row>
    <row r="42" spans="1:12">
      <c r="A42" s="38" t="s">
        <v>141</v>
      </c>
      <c r="J42" s="1" t="s">
        <v>98</v>
      </c>
      <c r="K42" s="1" t="s">
        <v>71</v>
      </c>
      <c r="L42" s="1"/>
    </row>
    <row r="43" spans="1:12">
      <c r="A43" s="38" t="s">
        <v>142</v>
      </c>
      <c r="J43" s="1" t="s">
        <v>93</v>
      </c>
      <c r="K43" s="1" t="s">
        <v>89</v>
      </c>
      <c r="L43" s="1" t="s">
        <v>29</v>
      </c>
    </row>
    <row r="44" spans="1:12" ht="17" customHeight="1">
      <c r="A44" s="38" t="s">
        <v>143</v>
      </c>
      <c r="J44" s="1" t="s">
        <v>97</v>
      </c>
      <c r="K44" s="1" t="s">
        <v>77</v>
      </c>
      <c r="L44" s="1" t="s">
        <v>89</v>
      </c>
    </row>
    <row r="45" spans="1:12">
      <c r="A45" s="38" t="s">
        <v>144</v>
      </c>
      <c r="J45" s="1" t="s">
        <v>101</v>
      </c>
      <c r="K45" s="1" t="s">
        <v>89</v>
      </c>
      <c r="L45" s="1" t="s">
        <v>77</v>
      </c>
    </row>
    <row r="46" spans="1:12">
      <c r="A46" s="38" t="s">
        <v>145</v>
      </c>
      <c r="J46" s="1" t="s">
        <v>105</v>
      </c>
      <c r="K46" s="1" t="s">
        <v>86</v>
      </c>
      <c r="L46" s="1" t="s">
        <v>49</v>
      </c>
    </row>
    <row r="47" spans="1:12">
      <c r="A47" s="38" t="s">
        <v>146</v>
      </c>
      <c r="J47" s="1" t="s">
        <v>108</v>
      </c>
      <c r="K47" s="1" t="s">
        <v>92</v>
      </c>
      <c r="L47" s="1" t="s">
        <v>36</v>
      </c>
    </row>
    <row r="48" spans="1:12" ht="12.5" customHeight="1">
      <c r="A48" s="38" t="s">
        <v>147</v>
      </c>
      <c r="J48" s="1" t="s">
        <v>66</v>
      </c>
      <c r="K48" s="1" t="s">
        <v>36</v>
      </c>
      <c r="L48" s="1" t="s">
        <v>92</v>
      </c>
    </row>
    <row r="49" spans="1:12">
      <c r="A49" s="38" t="s">
        <v>148</v>
      </c>
      <c r="J49" s="1" t="s">
        <v>65</v>
      </c>
      <c r="K49" s="1" t="s">
        <v>29</v>
      </c>
      <c r="L49" s="1" t="s">
        <v>89</v>
      </c>
    </row>
    <row r="50" spans="1:12">
      <c r="A50" s="38" t="s">
        <v>149</v>
      </c>
      <c r="J50" s="1" t="s">
        <v>113</v>
      </c>
      <c r="K50" s="1" t="s">
        <v>96</v>
      </c>
      <c r="L50" s="1" t="s">
        <v>107</v>
      </c>
    </row>
    <row r="51" spans="1:12">
      <c r="A51" s="38" t="s">
        <v>150</v>
      </c>
      <c r="J51" s="1" t="s">
        <v>115</v>
      </c>
      <c r="K51" s="1" t="s">
        <v>107</v>
      </c>
      <c r="L51" s="1" t="s">
        <v>96</v>
      </c>
    </row>
    <row r="52" spans="1:12">
      <c r="A52" s="38" t="s">
        <v>151</v>
      </c>
      <c r="J52" s="1" t="s">
        <v>118</v>
      </c>
      <c r="K52" s="1" t="s">
        <v>110</v>
      </c>
      <c r="L52" s="1" t="s">
        <v>19</v>
      </c>
    </row>
    <row r="53" spans="1:12">
      <c r="A53" s="38" t="s">
        <v>152</v>
      </c>
    </row>
    <row r="54" spans="1:12">
      <c r="A54" s="38" t="s">
        <v>153</v>
      </c>
    </row>
    <row r="55" spans="1:12">
      <c r="A55" s="38" t="s">
        <v>154</v>
      </c>
    </row>
    <row r="56" spans="1:12">
      <c r="A56" s="38" t="s">
        <v>155</v>
      </c>
    </row>
    <row r="57" spans="1:12">
      <c r="A57" s="38" t="s">
        <v>156</v>
      </c>
    </row>
    <row r="58" spans="1:12">
      <c r="A58" s="38" t="s">
        <v>157</v>
      </c>
    </row>
    <row r="59" spans="1:12">
      <c r="A59" s="38" t="s">
        <v>158</v>
      </c>
    </row>
    <row r="60" spans="1:12">
      <c r="A60" s="38" t="s">
        <v>159</v>
      </c>
    </row>
    <row r="61" spans="1:12">
      <c r="A61" s="38" t="s">
        <v>160</v>
      </c>
    </row>
    <row r="62" spans="1:12">
      <c r="A62" s="38" t="s">
        <v>161</v>
      </c>
    </row>
    <row r="63" spans="1:12">
      <c r="A63" s="38" t="s">
        <v>162</v>
      </c>
    </row>
    <row r="64" spans="1:12">
      <c r="A64" s="38" t="s">
        <v>163</v>
      </c>
    </row>
    <row r="65" spans="1:1">
      <c r="A65" s="38" t="s">
        <v>164</v>
      </c>
    </row>
    <row r="66" spans="1:1">
      <c r="A66" s="38" t="s">
        <v>165</v>
      </c>
    </row>
    <row r="67" spans="1:1">
      <c r="A67" s="38" t="s">
        <v>166</v>
      </c>
    </row>
    <row r="68" spans="1:1">
      <c r="A68" s="38" t="s">
        <v>167</v>
      </c>
    </row>
    <row r="69" spans="1:1">
      <c r="A69" s="38" t="s">
        <v>168</v>
      </c>
    </row>
    <row r="70" spans="1:1">
      <c r="A70" s="38" t="s">
        <v>169</v>
      </c>
    </row>
    <row r="71" spans="1:1">
      <c r="A71" s="38" t="s">
        <v>170</v>
      </c>
    </row>
    <row r="72" spans="1:1">
      <c r="A72" s="38" t="s">
        <v>171</v>
      </c>
    </row>
    <row r="73" spans="1:1">
      <c r="A73" s="38" t="s">
        <v>172</v>
      </c>
    </row>
    <row r="74" spans="1:1">
      <c r="A74" s="38" t="s">
        <v>173</v>
      </c>
    </row>
    <row r="75" spans="1:1">
      <c r="A75" s="38" t="s">
        <v>174</v>
      </c>
    </row>
    <row r="76" spans="1:1">
      <c r="A76" s="38" t="s">
        <v>175</v>
      </c>
    </row>
    <row r="77" spans="1:1">
      <c r="A77" s="38" t="s">
        <v>176</v>
      </c>
    </row>
    <row r="78" spans="1:1">
      <c r="A78" s="38" t="s">
        <v>177</v>
      </c>
    </row>
    <row r="79" spans="1:1">
      <c r="A79" s="38" t="s">
        <v>178</v>
      </c>
    </row>
    <row r="80" spans="1:1">
      <c r="A80" s="38" t="s">
        <v>179</v>
      </c>
    </row>
    <row r="81" spans="1:1">
      <c r="A81" s="38" t="s">
        <v>180</v>
      </c>
    </row>
    <row r="82" spans="1:1">
      <c r="A82" s="38" t="s">
        <v>181</v>
      </c>
    </row>
    <row r="83" spans="1:1">
      <c r="A83" s="38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453125" defaultRowHeight="14.5"/>
  <sheetData>
    <row r="1" spans="1:16">
      <c r="A1" s="85" t="s">
        <v>183</v>
      </c>
      <c r="B1" s="85"/>
      <c r="C1" s="85"/>
      <c r="D1" s="85"/>
      <c r="E1" s="85"/>
      <c r="F1" s="85"/>
      <c r="O1" s="84" t="s">
        <v>184</v>
      </c>
      <c r="P1" s="84"/>
    </row>
    <row r="2" spans="1:16">
      <c r="A2" s="85"/>
      <c r="B2" s="85"/>
      <c r="C2" s="85"/>
      <c r="D2" s="85"/>
      <c r="E2" s="85"/>
      <c r="F2" s="85"/>
      <c r="O2" s="84"/>
      <c r="P2" s="84"/>
    </row>
    <row r="3" spans="1:16">
      <c r="A3" s="84" t="s">
        <v>185</v>
      </c>
      <c r="B3" s="84"/>
      <c r="C3" s="84"/>
      <c r="D3" s="84" t="s">
        <v>186</v>
      </c>
      <c r="E3" s="84"/>
      <c r="F3" s="84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29" t="s">
        <v>184</v>
      </c>
      <c r="E4" s="29" t="s">
        <v>187</v>
      </c>
      <c r="F4" s="29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126</v>
      </c>
      <c r="B5" s="10">
        <f>SUM('S5 Maquette'!J19:J309)</f>
        <v>334</v>
      </c>
      <c r="C5" s="10">
        <f>SUM('S5 Maquette'!K19:K309)</f>
        <v>0</v>
      </c>
      <c r="D5" s="10">
        <f>SUM(P4:P291)</f>
        <v>108</v>
      </c>
      <c r="E5" s="10">
        <f>SUM('S6 Maquette'!J19:J305)</f>
        <v>310</v>
      </c>
      <c r="F5" s="10">
        <f>SUM('S6 Maquette'!K19:K305)</f>
        <v>0</v>
      </c>
      <c r="O5" s="10">
        <f>'S5 Maquette'!I20*1.5</f>
        <v>0</v>
      </c>
      <c r="P5" s="10">
        <f>'S6 Maquette'!I20*1.5</f>
        <v>0</v>
      </c>
    </row>
    <row r="6" spans="1:16">
      <c r="A6" s="84" t="s">
        <v>189</v>
      </c>
      <c r="B6" s="84"/>
      <c r="C6" s="84"/>
      <c r="D6" s="84" t="s">
        <v>189</v>
      </c>
      <c r="E6" s="84"/>
      <c r="F6" s="84"/>
      <c r="O6" s="10">
        <f>'S5 Maquette'!I21*1.5</f>
        <v>0</v>
      </c>
      <c r="P6" s="10">
        <f>'S6 Maquette'!I21*1.5</f>
        <v>0</v>
      </c>
    </row>
    <row r="7" spans="1:16">
      <c r="A7" s="84">
        <f>SUM(A5,B5,C5)</f>
        <v>460</v>
      </c>
      <c r="B7" s="84"/>
      <c r="C7" s="84"/>
      <c r="D7" s="84">
        <f>SUM(D5,E5,F5)</f>
        <v>418</v>
      </c>
      <c r="E7" s="84"/>
      <c r="F7" s="84"/>
      <c r="O7" s="10">
        <f>'S5 Maquette'!I22*1.5</f>
        <v>0</v>
      </c>
      <c r="P7" s="10">
        <f>'S6 Maquette'!I22*1.5</f>
        <v>0</v>
      </c>
    </row>
    <row r="8" spans="1:16">
      <c r="A8" s="84" t="s">
        <v>189</v>
      </c>
      <c r="B8" s="84"/>
      <c r="C8" s="84"/>
      <c r="D8" s="84"/>
      <c r="E8" s="84"/>
      <c r="F8" s="84"/>
      <c r="O8" s="10">
        <f>'S5 Maquette'!I23*1.5</f>
        <v>0</v>
      </c>
      <c r="P8" s="10">
        <f>'S6 Maquette'!I23*1.5</f>
        <v>0</v>
      </c>
    </row>
    <row r="9" spans="1:16">
      <c r="A9" s="84"/>
      <c r="B9" s="84"/>
      <c r="C9" s="84"/>
      <c r="D9" s="84"/>
      <c r="E9" s="84"/>
      <c r="F9" s="84"/>
      <c r="O9" s="10">
        <f>'S5 Maquette'!I24*1.5</f>
        <v>0</v>
      </c>
      <c r="P9" s="10">
        <f>'S6 Maquette'!I24*1.5</f>
        <v>0</v>
      </c>
    </row>
    <row r="10" spans="1:16">
      <c r="A10" s="84">
        <f>SUM(A7,D7)</f>
        <v>878</v>
      </c>
      <c r="B10" s="84"/>
      <c r="C10" s="84"/>
      <c r="D10" s="84"/>
      <c r="E10" s="84"/>
      <c r="F10" s="84"/>
      <c r="O10" s="10">
        <f>'S5 Maquette'!I25*1.5</f>
        <v>0</v>
      </c>
      <c r="P10" s="10">
        <f>'S6 Maquette'!I25*1.5</f>
        <v>0</v>
      </c>
    </row>
    <row r="11" spans="1:16">
      <c r="A11" s="84"/>
      <c r="B11" s="84"/>
      <c r="C11" s="84"/>
      <c r="D11" s="84"/>
      <c r="E11" s="84"/>
      <c r="F11" s="84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0</v>
      </c>
      <c r="P12" s="10">
        <f>'S6 Maquette'!I27*1.5</f>
        <v>0</v>
      </c>
    </row>
    <row r="13" spans="1:16">
      <c r="O13" s="10">
        <f>'S5 Maquette'!I28*1.5</f>
        <v>18</v>
      </c>
      <c r="P13" s="10">
        <f>'S6 Maquette'!I28*1.5</f>
        <v>18</v>
      </c>
    </row>
    <row r="14" spans="1:16">
      <c r="A14" s="86" t="s">
        <v>190</v>
      </c>
      <c r="B14" s="86"/>
      <c r="C14" s="86"/>
      <c r="D14" s="86"/>
      <c r="E14" s="86"/>
      <c r="F14" s="86"/>
      <c r="H14" s="87" t="s">
        <v>191</v>
      </c>
      <c r="I14" s="87"/>
      <c r="J14" s="87"/>
      <c r="K14" s="87"/>
      <c r="L14" s="87"/>
      <c r="M14" s="87"/>
      <c r="O14" s="10">
        <f>'S5 Maquette'!I29*1.5</f>
        <v>18</v>
      </c>
      <c r="P14" s="10">
        <f>'S6 Maquette'!I29*1.5</f>
        <v>18</v>
      </c>
    </row>
    <row r="15" spans="1:16">
      <c r="A15" s="86"/>
      <c r="B15" s="86"/>
      <c r="C15" s="86"/>
      <c r="D15" s="86"/>
      <c r="E15" s="86"/>
      <c r="F15" s="86"/>
      <c r="H15" s="87"/>
      <c r="I15" s="87"/>
      <c r="J15" s="87"/>
      <c r="K15" s="87"/>
      <c r="L15" s="87"/>
      <c r="M15" s="87"/>
      <c r="O15" s="10">
        <f>'S5 Maquette'!I30*1.5</f>
        <v>0</v>
      </c>
      <c r="P15" s="10">
        <f>'S6 Maquette'!I30*1.5</f>
        <v>0</v>
      </c>
    </row>
    <row r="16" spans="1:16">
      <c r="A16" s="84" t="s">
        <v>185</v>
      </c>
      <c r="B16" s="84"/>
      <c r="C16" s="84"/>
      <c r="D16" s="88" t="s">
        <v>186</v>
      </c>
      <c r="E16" s="89"/>
      <c r="F16" s="90"/>
      <c r="H16" s="84" t="s">
        <v>185</v>
      </c>
      <c r="I16" s="84"/>
      <c r="J16" s="84"/>
      <c r="K16" s="84" t="s">
        <v>186</v>
      </c>
      <c r="L16" s="84"/>
      <c r="M16" s="84"/>
      <c r="O16" s="10">
        <f>'S5 Maquette'!I32*1.5</f>
        <v>18</v>
      </c>
      <c r="P16" s="10">
        <f>'S6 Maquette'!I32*1.5</f>
        <v>18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Maquette'!I33*1.5</f>
        <v>0</v>
      </c>
      <c r="P17" s="10">
        <f>'S6 Maquette'!I35*1.5</f>
        <v>18</v>
      </c>
    </row>
    <row r="18" spans="1:16">
      <c r="A18" s="10">
        <f t="shared" ref="A18:F18" si="0">A5-H18</f>
        <v>-18</v>
      </c>
      <c r="B18" s="10">
        <f t="shared" si="0"/>
        <v>0</v>
      </c>
      <c r="C18" s="10">
        <f t="shared" si="0"/>
        <v>0</v>
      </c>
      <c r="D18" s="10">
        <f t="shared" si="0"/>
        <v>-18</v>
      </c>
      <c r="E18" s="10">
        <f t="shared" si="0"/>
        <v>0</v>
      </c>
      <c r="F18" s="10">
        <f t="shared" ca="1" si="0"/>
        <v>0</v>
      </c>
      <c r="H18" s="10">
        <f>SUMIF('S5 Maquette'!M19:M309,"Portée",'S5 Maquette'!I19:I309)*1.5</f>
        <v>144</v>
      </c>
      <c r="I18" s="10">
        <f>SUMIF('S5 Maquette'!M19:M309,"Portée",'S5 Maquette'!J19:J309)</f>
        <v>334</v>
      </c>
      <c r="J18" s="10">
        <f>SUMIF('S5 Maquette'!M19:M309,"Portée",'S5 Maquette'!K19:K309)</f>
        <v>0</v>
      </c>
      <c r="K18" s="10">
        <f>SUMIF('S6 Maquette'!M19:M305,"Portée",'S6 Maquette'!I19:I305)*1.5</f>
        <v>126</v>
      </c>
      <c r="L18" s="10">
        <f>SUMIF('S6 Maquette'!M19:M305,"Portée",'S6 Maquette'!J19:J305)</f>
        <v>310</v>
      </c>
      <c r="M18" s="10">
        <f ca="1">SUMIF('S6 Maquette'!M9:M305,"Portée",'S6 Maquette'!K19:K305)</f>
        <v>0</v>
      </c>
      <c r="O18" s="10">
        <f>'S5 Maquette'!I35*1.5</f>
        <v>18</v>
      </c>
      <c r="P18" s="10">
        <f>'S6 Maquette'!I36*1.5</f>
        <v>18</v>
      </c>
    </row>
    <row r="19" spans="1:16">
      <c r="A19" s="84" t="s">
        <v>189</v>
      </c>
      <c r="B19" s="84"/>
      <c r="C19" s="84"/>
      <c r="D19" s="84" t="s">
        <v>189</v>
      </c>
      <c r="E19" s="84"/>
      <c r="F19" s="84"/>
      <c r="O19" s="10">
        <f>'S5 Maquette'!I36*1.5</f>
        <v>18</v>
      </c>
      <c r="P19" s="10">
        <f>'S6 Maquette'!I37*1.5</f>
        <v>18</v>
      </c>
    </row>
    <row r="20" spans="1:16">
      <c r="A20" s="84">
        <f>SUM(A18,B18,C18)</f>
        <v>-18</v>
      </c>
      <c r="B20" s="84"/>
      <c r="C20" s="84"/>
      <c r="D20" s="84">
        <f ca="1">SUM(D18,E18,F18)</f>
        <v>-18</v>
      </c>
      <c r="E20" s="84"/>
      <c r="F20" s="84"/>
      <c r="O20" s="10">
        <f>'S5 Maquette'!I37*1.5</f>
        <v>18</v>
      </c>
      <c r="P20" s="10">
        <f>'S6 Maquette'!I38*1.5</f>
        <v>0</v>
      </c>
    </row>
    <row r="21" spans="1:16">
      <c r="A21" s="84" t="s">
        <v>189</v>
      </c>
      <c r="B21" s="84"/>
      <c r="C21" s="84"/>
      <c r="D21" s="84"/>
      <c r="E21" s="84"/>
      <c r="F21" s="84"/>
      <c r="O21" s="10">
        <f>'S5 Maquette'!I38*1.5</f>
        <v>18</v>
      </c>
      <c r="P21" s="10">
        <f>'S6 Maquette'!I39*1.5</f>
        <v>0</v>
      </c>
    </row>
    <row r="22" spans="1:16" ht="30" customHeight="1">
      <c r="A22" s="84">
        <f ca="1">SUM(A20,D20)</f>
        <v>-36</v>
      </c>
      <c r="B22" s="84"/>
      <c r="C22" s="84"/>
      <c r="D22" s="84"/>
      <c r="E22" s="84"/>
      <c r="F22" s="84"/>
      <c r="O22" s="10">
        <f>'S5 Maquette'!I44*1.5</f>
        <v>0</v>
      </c>
      <c r="P22" s="10">
        <f>'S6 Maquette'!I40*1.5</f>
        <v>0</v>
      </c>
    </row>
    <row r="23" spans="1:16">
      <c r="O23" s="10">
        <f>'S5 Maquette'!I45*1.5</f>
        <v>0</v>
      </c>
      <c r="P23" s="10">
        <f>'S6 Maquette'!I41*1.5</f>
        <v>0</v>
      </c>
    </row>
    <row r="24" spans="1:16">
      <c r="O24" s="10">
        <f>'S5 Maquette'!I46*1.5</f>
        <v>0</v>
      </c>
      <c r="P24" s="10">
        <f>'S6 Maquette'!I42*1.5</f>
        <v>0</v>
      </c>
    </row>
    <row r="25" spans="1:16">
      <c r="O25" s="10">
        <f>'S5 Maquette'!I47*1.5</f>
        <v>0</v>
      </c>
      <c r="P25" s="10">
        <f>'S6 Maquette'!I43*1.5</f>
        <v>0</v>
      </c>
    </row>
    <row r="26" spans="1:16">
      <c r="O26" s="10">
        <f>'S5 Maquette'!I48*1.5</f>
        <v>0</v>
      </c>
      <c r="P26" s="10">
        <f>'S6 Maquette'!I44*1.5</f>
        <v>0</v>
      </c>
    </row>
    <row r="27" spans="1:16">
      <c r="O27" s="10">
        <f>'S5 Maquette'!I49*1.5</f>
        <v>0</v>
      </c>
      <c r="P27" s="10">
        <f>'S6 Maquette'!I45*1.5</f>
        <v>0</v>
      </c>
    </row>
    <row r="28" spans="1:16">
      <c r="O28" s="10">
        <f>'S5 Maquette'!I50*1.5</f>
        <v>0</v>
      </c>
      <c r="P28" s="10">
        <f>'S6 Maquette'!I46*1.5</f>
        <v>0</v>
      </c>
    </row>
    <row r="29" spans="1:16">
      <c r="O29" s="10">
        <f>'S5 Maquette'!I51*1.5</f>
        <v>0</v>
      </c>
      <c r="P29" s="10">
        <f>'S6 Maquette'!I47*1.5</f>
        <v>0</v>
      </c>
    </row>
    <row r="30" spans="1:16">
      <c r="O30" s="10">
        <f>'S5 Maquette'!I52*1.5</f>
        <v>0</v>
      </c>
      <c r="P30" s="10">
        <f>'S6 Maquette'!I48*1.5</f>
        <v>0</v>
      </c>
    </row>
    <row r="31" spans="1:16">
      <c r="O31" s="10">
        <f>'S5 Maquette'!I53*1.5</f>
        <v>0</v>
      </c>
      <c r="P31" s="10">
        <f>'S6 Maquette'!I49*1.5</f>
        <v>0</v>
      </c>
    </row>
    <row r="32" spans="1:16">
      <c r="O32" s="10">
        <f>'S5 Maquette'!I54*1.5</f>
        <v>0</v>
      </c>
      <c r="P32" s="10">
        <f>'S6 Maquette'!I50*1.5</f>
        <v>0</v>
      </c>
    </row>
    <row r="33" spans="15:16">
      <c r="O33" s="10">
        <f>'S5 Maquette'!I55*1.5</f>
        <v>0</v>
      </c>
      <c r="P33" s="10">
        <f>'S6 Maquette'!I51*1.5</f>
        <v>0</v>
      </c>
    </row>
    <row r="34" spans="15:16">
      <c r="O34" s="10">
        <f>'S5 Maquette'!I56*1.5</f>
        <v>0</v>
      </c>
      <c r="P34" s="10">
        <f>'S6 Maquette'!I52*1.5</f>
        <v>0</v>
      </c>
    </row>
    <row r="35" spans="15:16">
      <c r="O35" s="10">
        <f>'S5 Maquette'!I57*1.5</f>
        <v>0</v>
      </c>
      <c r="P35" s="10">
        <f>'S6 Maquette'!I53*1.5</f>
        <v>0</v>
      </c>
    </row>
    <row r="36" spans="15:16">
      <c r="O36" s="10">
        <f>'S5 Maquette'!I58*1.5</f>
        <v>0</v>
      </c>
      <c r="P36" s="10">
        <f>'S6 Maquette'!I54*1.5</f>
        <v>0</v>
      </c>
    </row>
    <row r="37" spans="15:16">
      <c r="O37" s="10">
        <f>'S5 Maquette'!I60*1.5</f>
        <v>0</v>
      </c>
      <c r="P37" s="10">
        <f>'S6 Maquette'!I55*1.5</f>
        <v>0</v>
      </c>
    </row>
    <row r="38" spans="15:16">
      <c r="O38" s="10">
        <f>'S5 Maquette'!I61*1.5</f>
        <v>0</v>
      </c>
      <c r="P38" s="10">
        <f>'S6 Maquette'!I56*1.5</f>
        <v>0</v>
      </c>
    </row>
    <row r="39" spans="15:16">
      <c r="O39" s="10">
        <f>'S5 Maquette'!I62*1.5</f>
        <v>0</v>
      </c>
      <c r="P39" s="10">
        <f>'S6 Maquette'!I58*1.5</f>
        <v>0</v>
      </c>
    </row>
    <row r="40" spans="15:16">
      <c r="O40" s="10">
        <f>'S5 Maquette'!I63*1.5</f>
        <v>0</v>
      </c>
      <c r="P40" s="10">
        <f>'S6 Maquette'!I59*1.5</f>
        <v>0</v>
      </c>
    </row>
    <row r="41" spans="15:16">
      <c r="O41" s="10">
        <f>'S5 Maquette'!I64*1.5</f>
        <v>0</v>
      </c>
      <c r="P41" s="10">
        <f>'S6 Maquette'!I60*1.5</f>
        <v>0</v>
      </c>
    </row>
    <row r="42" spans="15:16">
      <c r="O42" s="10">
        <f>'S5 Maquette'!I65*1.5</f>
        <v>0</v>
      </c>
      <c r="P42" s="10">
        <f>'S6 Maquette'!I61*1.5</f>
        <v>0</v>
      </c>
    </row>
    <row r="43" spans="15:16">
      <c r="O43" s="10">
        <f>'S5 Maquette'!I66*1.5</f>
        <v>0</v>
      </c>
      <c r="P43" s="10">
        <f>'S6 Maquette'!I62*1.5</f>
        <v>0</v>
      </c>
    </row>
    <row r="44" spans="15:16">
      <c r="O44" s="10">
        <f>'S5 Maquette'!I67*1.5</f>
        <v>0</v>
      </c>
      <c r="P44" s="10">
        <f>'S6 Maquette'!I63*1.5</f>
        <v>0</v>
      </c>
    </row>
    <row r="45" spans="15:16">
      <c r="O45" s="10">
        <f>'S5 Maquette'!I68*1.5</f>
        <v>0</v>
      </c>
      <c r="P45" s="10">
        <f>'S6 Maquette'!I64*1.5</f>
        <v>0</v>
      </c>
    </row>
    <row r="46" spans="15:16">
      <c r="O46" s="10">
        <f>'S5 Maquette'!I69*1.5</f>
        <v>0</v>
      </c>
      <c r="P46" s="10">
        <f>'S6 Maquette'!I65*1.5</f>
        <v>0</v>
      </c>
    </row>
    <row r="47" spans="15:16">
      <c r="O47" s="10">
        <f>'S5 Maquette'!I70*1.5</f>
        <v>0</v>
      </c>
      <c r="P47" s="10">
        <f>'S6 Maquette'!I66*1.5</f>
        <v>0</v>
      </c>
    </row>
    <row r="48" spans="15:16">
      <c r="O48" s="10">
        <f>'S5 Maquette'!I71*1.5</f>
        <v>0</v>
      </c>
      <c r="P48" s="10">
        <f>'S6 Maquette'!I67*1.5</f>
        <v>0</v>
      </c>
    </row>
    <row r="49" spans="15:16">
      <c r="O49" s="10">
        <f>'S5 Maquette'!I72*1.5</f>
        <v>0</v>
      </c>
      <c r="P49" s="10">
        <f>'S6 Maquette'!I68*1.5</f>
        <v>0</v>
      </c>
    </row>
    <row r="50" spans="15:16">
      <c r="O50" s="10">
        <f>'S5 Maquette'!I73*1.5</f>
        <v>0</v>
      </c>
      <c r="P50" s="10">
        <f>'S6 Maquette'!I69*1.5</f>
        <v>0</v>
      </c>
    </row>
    <row r="51" spans="15:16">
      <c r="O51" s="10">
        <f>'S5 Maquette'!I74*1.5</f>
        <v>0</v>
      </c>
      <c r="P51" s="10">
        <f>'S6 Maquette'!I70*1.5</f>
        <v>0</v>
      </c>
    </row>
    <row r="52" spans="15:16">
      <c r="O52" s="10">
        <f>'S5 Maquette'!I75*1.5</f>
        <v>0</v>
      </c>
      <c r="P52" s="10">
        <f>'S6 Maquette'!I71*1.5</f>
        <v>0</v>
      </c>
    </row>
    <row r="53" spans="15:16">
      <c r="O53" s="10">
        <f>'S5 Maquette'!I76*1.5</f>
        <v>0</v>
      </c>
      <c r="P53" s="10">
        <f>'S6 Maquette'!I72*1.5</f>
        <v>0</v>
      </c>
    </row>
    <row r="54" spans="15:16">
      <c r="O54" s="10">
        <f>'S5 Maquette'!I77*1.5</f>
        <v>0</v>
      </c>
      <c r="P54" s="10">
        <f>'S6 Maquette'!I73*1.5</f>
        <v>0</v>
      </c>
    </row>
    <row r="55" spans="15:16">
      <c r="O55" s="10">
        <f>'S5 Maquette'!I78*1.5</f>
        <v>0</v>
      </c>
      <c r="P55" s="10">
        <f>'S6 Maquette'!I74*1.5</f>
        <v>0</v>
      </c>
    </row>
    <row r="56" spans="15:16">
      <c r="O56" s="10">
        <f>'S5 Maquette'!I79*1.5</f>
        <v>0</v>
      </c>
      <c r="P56" s="10">
        <f>'S6 Maquette'!I75*1.5</f>
        <v>0</v>
      </c>
    </row>
    <row r="57" spans="15:16">
      <c r="O57" s="10">
        <f>'S5 Maquette'!I80*1.5</f>
        <v>0</v>
      </c>
      <c r="P57" s="10">
        <f>'S6 Maquette'!I76*1.5</f>
        <v>0</v>
      </c>
    </row>
    <row r="58" spans="15:16">
      <c r="O58" s="10">
        <f>'S5 Maquette'!I82*1.5</f>
        <v>0</v>
      </c>
      <c r="P58" s="10">
        <f>'S6 Maquette'!I77*1.5</f>
        <v>0</v>
      </c>
    </row>
    <row r="59" spans="15:16">
      <c r="O59" s="10">
        <f>'S5 Maquette'!I83*1.5</f>
        <v>0</v>
      </c>
      <c r="P59" s="10">
        <f>'S6 Maquette'!I78*1.5</f>
        <v>0</v>
      </c>
    </row>
    <row r="60" spans="15:16">
      <c r="O60" s="10">
        <f>'S5 Maquette'!I84*1.5</f>
        <v>0</v>
      </c>
      <c r="P60" s="10">
        <f>'S6 Maquette'!I79*1.5</f>
        <v>0</v>
      </c>
    </row>
    <row r="61" spans="15:16">
      <c r="O61" s="10">
        <f>'S5 Maquette'!I85*1.5</f>
        <v>0</v>
      </c>
      <c r="P61" s="10">
        <f>'S6 Maquette'!I80*1.5</f>
        <v>0</v>
      </c>
    </row>
    <row r="62" spans="15:16">
      <c r="O62" s="10">
        <f>'S5 Maquette'!I86*1.5</f>
        <v>0</v>
      </c>
      <c r="P62" s="10">
        <f>'S6 Maquette'!I82*1.5</f>
        <v>0</v>
      </c>
    </row>
    <row r="63" spans="15:16">
      <c r="O63" s="10">
        <f>'S5 Maquette'!I87*1.5</f>
        <v>0</v>
      </c>
      <c r="P63" s="10">
        <f>'S6 Maquette'!I83*1.5</f>
        <v>0</v>
      </c>
    </row>
    <row r="64" spans="15:16">
      <c r="O64" s="10">
        <f>'S5 Maquette'!I88*1.5</f>
        <v>0</v>
      </c>
      <c r="P64" s="10">
        <f>'S6 Maquette'!I84*1.5</f>
        <v>0</v>
      </c>
    </row>
    <row r="65" spans="15:16">
      <c r="O65" s="10">
        <f>'S5 Maquette'!I89*1.5</f>
        <v>0</v>
      </c>
      <c r="P65" s="10">
        <f>'S6 Maquette'!I85*1.5</f>
        <v>0</v>
      </c>
    </row>
    <row r="66" spans="15:16">
      <c r="O66" s="10">
        <f>'S5 Maquette'!I90*1.5</f>
        <v>0</v>
      </c>
      <c r="P66" s="10">
        <f>'S6 Maquette'!I86*1.5</f>
        <v>0</v>
      </c>
    </row>
    <row r="67" spans="15:16">
      <c r="O67" s="10">
        <f>'S5 Maquette'!I91*1.5</f>
        <v>0</v>
      </c>
      <c r="P67" s="10">
        <f>'S6 Maquette'!I87*1.5</f>
        <v>0</v>
      </c>
    </row>
    <row r="68" spans="15:16">
      <c r="O68" s="10">
        <f>'S5 Maquette'!I92*1.5</f>
        <v>0</v>
      </c>
      <c r="P68" s="10">
        <f>'S6 Maquette'!I88*1.5</f>
        <v>0</v>
      </c>
    </row>
    <row r="69" spans="15:16">
      <c r="O69" s="10">
        <f>'S5 Maquette'!I93*1.5</f>
        <v>0</v>
      </c>
      <c r="P69" s="10">
        <f>'S6 Maquette'!I89*1.5</f>
        <v>0</v>
      </c>
    </row>
    <row r="70" spans="15:16">
      <c r="O70" s="10">
        <f>'S5 Maquette'!I94*1.5</f>
        <v>0</v>
      </c>
      <c r="P70" s="10">
        <f>'S6 Maquette'!I90*1.5</f>
        <v>0</v>
      </c>
    </row>
    <row r="71" spans="15:16">
      <c r="O71" s="10">
        <f>'S5 Maquette'!I95*1.5</f>
        <v>0</v>
      </c>
      <c r="P71" s="10">
        <f>'S6 Maquette'!I91*1.5</f>
        <v>0</v>
      </c>
    </row>
    <row r="72" spans="15:16">
      <c r="O72" s="10">
        <f>'S5 Maquette'!I96*1.5</f>
        <v>0</v>
      </c>
      <c r="P72" s="10">
        <f>'S6 Maquette'!I92*1.5</f>
        <v>0</v>
      </c>
    </row>
    <row r="73" spans="15:16">
      <c r="O73" s="10">
        <f>'S5 Maquette'!I97*1.5</f>
        <v>0</v>
      </c>
      <c r="P73" s="10">
        <f>'S6 Maquette'!I93*1.5</f>
        <v>0</v>
      </c>
    </row>
    <row r="74" spans="15:16">
      <c r="O74" s="10">
        <f>'S5 Maquette'!I98*1.5</f>
        <v>0</v>
      </c>
      <c r="P74" s="10">
        <f>'S6 Maquette'!I94*1.5</f>
        <v>0</v>
      </c>
    </row>
    <row r="75" spans="15:16">
      <c r="O75" s="10">
        <f>'S5 Maquette'!I99*1.5</f>
        <v>0</v>
      </c>
      <c r="P75" s="10">
        <f>'S6 Maquette'!I95*1.5</f>
        <v>0</v>
      </c>
    </row>
    <row r="76" spans="15:16">
      <c r="O76" s="10">
        <f>'S5 Maquette'!I100*1.5</f>
        <v>0</v>
      </c>
      <c r="P76" s="10">
        <f>'S6 Maquette'!I96*1.5</f>
        <v>0</v>
      </c>
    </row>
    <row r="77" spans="15:16">
      <c r="O77" s="10">
        <f>'S5 Maquette'!I101*1.5</f>
        <v>0</v>
      </c>
      <c r="P77" s="10">
        <f>'S6 Maquette'!I97*1.5</f>
        <v>0</v>
      </c>
    </row>
    <row r="78" spans="15:16">
      <c r="O78" s="10">
        <f>'S5 Maquette'!I102*1.5</f>
        <v>0</v>
      </c>
      <c r="P78" s="10">
        <f>'S6 Maquette'!I98*1.5</f>
        <v>0</v>
      </c>
    </row>
    <row r="79" spans="15:16">
      <c r="O79" s="10">
        <f>'S5 Maquette'!I103*1.5</f>
        <v>0</v>
      </c>
      <c r="P79" s="10">
        <f>'S6 Maquette'!I99*1.5</f>
        <v>0</v>
      </c>
    </row>
    <row r="80" spans="15:16">
      <c r="O80" s="10">
        <f>'S5 Maquette'!I104*1.5</f>
        <v>0</v>
      </c>
      <c r="P80" s="10">
        <f>'S6 Maquette'!I100*1.5</f>
        <v>0</v>
      </c>
    </row>
    <row r="81" spans="15:16">
      <c r="O81" s="10">
        <f>'S5 Maquette'!I105*1.5</f>
        <v>0</v>
      </c>
      <c r="P81" s="10">
        <f>'S6 Maquette'!I101*1.5</f>
        <v>0</v>
      </c>
    </row>
    <row r="82" spans="15:16">
      <c r="O82" s="10">
        <f>'S5 Maquette'!I106*1.5</f>
        <v>0</v>
      </c>
      <c r="P82" s="10">
        <f>'S6 Maquette'!I102*1.5</f>
        <v>0</v>
      </c>
    </row>
    <row r="83" spans="15:16">
      <c r="O83" s="10">
        <f>'S5 Maquette'!I107*1.5</f>
        <v>0</v>
      </c>
      <c r="P83" s="10">
        <f>'S6 Maquette'!I103*1.5</f>
        <v>0</v>
      </c>
    </row>
    <row r="84" spans="15:16">
      <c r="O84" s="10">
        <f>'S5 Maquette'!I108*1.5</f>
        <v>0</v>
      </c>
      <c r="P84" s="10">
        <f>'S6 Maquette'!I104*1.5</f>
        <v>0</v>
      </c>
    </row>
    <row r="85" spans="15:16">
      <c r="O85" s="10">
        <f>'S5 Maquette'!I109*1.5</f>
        <v>0</v>
      </c>
      <c r="P85" s="10">
        <f>'S6 Maquette'!I105*1.5</f>
        <v>0</v>
      </c>
    </row>
    <row r="86" spans="15:16">
      <c r="O86" s="10">
        <f>'S5 Maquette'!I110*1.5</f>
        <v>0</v>
      </c>
      <c r="P86" s="10">
        <f>'S6 Maquette'!I106*1.5</f>
        <v>0</v>
      </c>
    </row>
    <row r="87" spans="15:16">
      <c r="O87" s="10">
        <f>'S5 Maquette'!I111*1.5</f>
        <v>0</v>
      </c>
      <c r="P87" s="10">
        <f>'S6 Maquette'!I107*1.5</f>
        <v>0</v>
      </c>
    </row>
    <row r="88" spans="15:16">
      <c r="O88" s="10">
        <f>'S5 Maquette'!I112*1.5</f>
        <v>0</v>
      </c>
      <c r="P88" s="10">
        <f>'S6 Maquette'!I108*1.5</f>
        <v>0</v>
      </c>
    </row>
    <row r="89" spans="15:16">
      <c r="O89" s="10">
        <f>'S5 Maquette'!I113*1.5</f>
        <v>0</v>
      </c>
      <c r="P89" s="10">
        <f>'S6 Maquette'!I109*1.5</f>
        <v>0</v>
      </c>
    </row>
    <row r="90" spans="15:16">
      <c r="O90" s="10">
        <f>'S5 Maquette'!I114*1.5</f>
        <v>0</v>
      </c>
      <c r="P90" s="10">
        <f>'S6 Maquette'!I110*1.5</f>
        <v>0</v>
      </c>
    </row>
    <row r="91" spans="15:16">
      <c r="O91" s="10">
        <f>'S5 Maquette'!I115*1.5</f>
        <v>0</v>
      </c>
      <c r="P91" s="10">
        <f>'S6 Maquette'!I111*1.5</f>
        <v>0</v>
      </c>
    </row>
    <row r="92" spans="15:16">
      <c r="O92" s="10">
        <f>'S5 Maquette'!I116*1.5</f>
        <v>0</v>
      </c>
      <c r="P92" s="10">
        <f>'S6 Maquette'!I112*1.5</f>
        <v>0</v>
      </c>
    </row>
    <row r="93" spans="15:16">
      <c r="O93" s="10">
        <f>'S5 Maquette'!I117*1.5</f>
        <v>0</v>
      </c>
      <c r="P93" s="10">
        <f>'S6 Maquette'!I113*1.5</f>
        <v>0</v>
      </c>
    </row>
    <row r="94" spans="15:16">
      <c r="O94" s="10">
        <f>'S5 Maquette'!I118*1.5</f>
        <v>0</v>
      </c>
      <c r="P94" s="10">
        <f>'S6 Maquette'!I114*1.5</f>
        <v>0</v>
      </c>
    </row>
    <row r="95" spans="15:16">
      <c r="O95" s="10">
        <f>'S5 Maquette'!I119*1.5</f>
        <v>0</v>
      </c>
      <c r="P95" s="10">
        <f>'S6 Maquette'!I115*1.5</f>
        <v>0</v>
      </c>
    </row>
    <row r="96" spans="15:16">
      <c r="O96" s="10">
        <f>'S5 Maquette'!I120*1.5</f>
        <v>0</v>
      </c>
      <c r="P96" s="10">
        <f>'S6 Maquette'!I116*1.5</f>
        <v>0</v>
      </c>
    </row>
    <row r="97" spans="15:16">
      <c r="O97" s="10">
        <f>'S5 Maquette'!I121*1.5</f>
        <v>0</v>
      </c>
      <c r="P97" s="10">
        <f>'S6 Maquette'!I117*1.5</f>
        <v>0</v>
      </c>
    </row>
    <row r="98" spans="15:16">
      <c r="O98" s="10">
        <f>'S5 Maquette'!I122*1.5</f>
        <v>0</v>
      </c>
      <c r="P98" s="10">
        <f>'S6 Maquette'!I118*1.5</f>
        <v>0</v>
      </c>
    </row>
    <row r="99" spans="15:16">
      <c r="O99" s="10">
        <f>'S5 Maquette'!I123*1.5</f>
        <v>0</v>
      </c>
      <c r="P99" s="10">
        <f>'S6 Maquette'!I119*1.5</f>
        <v>0</v>
      </c>
    </row>
    <row r="100" spans="15:16">
      <c r="O100" s="10">
        <f>'S5 Maquette'!I124*1.5</f>
        <v>0</v>
      </c>
      <c r="P100" s="10">
        <f>'S6 Maquette'!I120*1.5</f>
        <v>0</v>
      </c>
    </row>
    <row r="101" spans="15:16">
      <c r="O101" s="10">
        <f>'S5 Maquette'!I125*1.5</f>
        <v>0</v>
      </c>
      <c r="P101" s="10">
        <f>'S6 Maquette'!I121*1.5</f>
        <v>0</v>
      </c>
    </row>
    <row r="102" spans="15:16">
      <c r="O102" s="10">
        <f>'S5 Maquette'!I126*1.5</f>
        <v>0</v>
      </c>
      <c r="P102" s="10">
        <f>'S6 Maquette'!I122*1.5</f>
        <v>0</v>
      </c>
    </row>
    <row r="103" spans="15:16">
      <c r="O103" s="10">
        <f>'S5 Maquette'!I127*1.5</f>
        <v>0</v>
      </c>
      <c r="P103" s="10">
        <f>'S6 Maquette'!I123*1.5</f>
        <v>0</v>
      </c>
    </row>
    <row r="104" spans="15:16">
      <c r="O104" s="10">
        <f>'S5 Maquette'!I128*1.5</f>
        <v>0</v>
      </c>
      <c r="P104" s="10">
        <f>'S6 Maquette'!I124*1.5</f>
        <v>0</v>
      </c>
    </row>
    <row r="105" spans="15:16">
      <c r="O105" s="10">
        <f>'S5 Maquette'!I129*1.5</f>
        <v>0</v>
      </c>
      <c r="P105" s="10">
        <f>'S6 Maquette'!I125*1.5</f>
        <v>0</v>
      </c>
    </row>
    <row r="106" spans="15:16">
      <c r="O106" s="10">
        <f>'S5 Maquette'!I130*1.5</f>
        <v>0</v>
      </c>
      <c r="P106" s="10">
        <f>'S6 Maquette'!I126*1.5</f>
        <v>0</v>
      </c>
    </row>
    <row r="107" spans="15:16">
      <c r="O107" s="10">
        <f>'S5 Maquette'!I131*1.5</f>
        <v>0</v>
      </c>
      <c r="P107" s="10">
        <f>'S6 Maquette'!I127*1.5</f>
        <v>0</v>
      </c>
    </row>
    <row r="108" spans="15:16">
      <c r="O108" s="10">
        <f>'S5 Maquette'!I132*1.5</f>
        <v>0</v>
      </c>
      <c r="P108" s="10">
        <f>'S6 Maquette'!I128*1.5</f>
        <v>0</v>
      </c>
    </row>
    <row r="109" spans="15:16">
      <c r="O109" s="10">
        <f>'S5 Maquette'!I133*1.5</f>
        <v>0</v>
      </c>
      <c r="P109" s="10">
        <f>'S6 Maquette'!I129*1.5</f>
        <v>0</v>
      </c>
    </row>
    <row r="110" spans="15:16">
      <c r="O110" s="10">
        <f>'S5 Maquette'!I134*1.5</f>
        <v>0</v>
      </c>
      <c r="P110" s="10">
        <f>'S6 Maquette'!I130*1.5</f>
        <v>0</v>
      </c>
    </row>
    <row r="111" spans="15:16">
      <c r="O111" s="10">
        <f>'S5 Maquette'!I135*1.5</f>
        <v>0</v>
      </c>
      <c r="P111" s="10">
        <f>'S6 Maquette'!I131*1.5</f>
        <v>0</v>
      </c>
    </row>
    <row r="112" spans="15:16">
      <c r="O112" s="10">
        <f>'S5 Maquette'!I136*1.5</f>
        <v>0</v>
      </c>
      <c r="P112" s="10">
        <f>'S6 Maquette'!I132*1.5</f>
        <v>0</v>
      </c>
    </row>
    <row r="113" spans="15:16">
      <c r="O113" s="10">
        <f>'S5 Maquette'!I137*1.5</f>
        <v>0</v>
      </c>
      <c r="P113" s="10">
        <f>'S6 Maquette'!I133*1.5</f>
        <v>0</v>
      </c>
    </row>
    <row r="114" spans="15:16">
      <c r="O114" s="10">
        <f>'S5 Maquette'!I138*1.5</f>
        <v>0</v>
      </c>
      <c r="P114" s="10">
        <f>'S6 Maquette'!I134*1.5</f>
        <v>0</v>
      </c>
    </row>
    <row r="115" spans="15:16">
      <c r="O115" s="10">
        <f>'S5 Maquette'!I139*1.5</f>
        <v>0</v>
      </c>
      <c r="P115" s="10">
        <f>'S6 Maquette'!I135*1.5</f>
        <v>0</v>
      </c>
    </row>
    <row r="116" spans="15:16">
      <c r="O116" s="10">
        <f>'S5 Maquette'!I140*1.5</f>
        <v>0</v>
      </c>
      <c r="P116" s="10">
        <f>'S6 Maquette'!I136*1.5</f>
        <v>0</v>
      </c>
    </row>
    <row r="117" spans="15:16">
      <c r="O117" s="10">
        <f>'S5 Maquette'!I141*1.5</f>
        <v>0</v>
      </c>
      <c r="P117" s="10">
        <f>'S6 Maquette'!I137*1.5</f>
        <v>0</v>
      </c>
    </row>
    <row r="118" spans="15:16">
      <c r="O118" s="10">
        <f>'S5 Maquette'!I142*1.5</f>
        <v>0</v>
      </c>
      <c r="P118" s="10">
        <f>'S6 Maquette'!I138*1.5</f>
        <v>0</v>
      </c>
    </row>
    <row r="119" spans="15:16">
      <c r="O119" s="10">
        <f>'S5 Maquette'!I143*1.5</f>
        <v>0</v>
      </c>
      <c r="P119" s="10">
        <f>'S6 Maquette'!I139*1.5</f>
        <v>0</v>
      </c>
    </row>
    <row r="120" spans="15:16">
      <c r="O120" s="10">
        <f>'S5 Maquette'!I144*1.5</f>
        <v>0</v>
      </c>
      <c r="P120" s="10">
        <f>'S6 Maquette'!I140*1.5</f>
        <v>0</v>
      </c>
    </row>
    <row r="121" spans="15:16">
      <c r="O121" s="10">
        <f>'S5 Maquette'!I145*1.5</f>
        <v>0</v>
      </c>
      <c r="P121" s="10">
        <f>'S6 Maquette'!I141*1.5</f>
        <v>0</v>
      </c>
    </row>
    <row r="122" spans="15:16">
      <c r="O122" s="10">
        <f>'S5 Maquette'!I146*1.5</f>
        <v>0</v>
      </c>
      <c r="P122" s="10">
        <f>'S6 Maquette'!I142*1.5</f>
        <v>0</v>
      </c>
    </row>
    <row r="123" spans="15:16">
      <c r="O123" s="10">
        <f>'S5 Maquette'!I147*1.5</f>
        <v>0</v>
      </c>
      <c r="P123" s="10">
        <f>'S6 Maquette'!I143*1.5</f>
        <v>0</v>
      </c>
    </row>
    <row r="124" spans="15:16">
      <c r="O124" s="10">
        <f>'S5 Maquette'!I148*1.5</f>
        <v>0</v>
      </c>
      <c r="P124" s="10">
        <f>'S6 Maquette'!I144*1.5</f>
        <v>0</v>
      </c>
    </row>
    <row r="125" spans="15:16">
      <c r="O125" s="10">
        <f>'S5 Maquette'!I149*1.5</f>
        <v>0</v>
      </c>
      <c r="P125" s="10">
        <f>'S6 Maquette'!I145*1.5</f>
        <v>0</v>
      </c>
    </row>
    <row r="126" spans="15:16">
      <c r="O126" s="10">
        <f>'S5 Maquette'!I150*1.5</f>
        <v>0</v>
      </c>
      <c r="P126" s="10">
        <f>'S6 Maquette'!I146*1.5</f>
        <v>0</v>
      </c>
    </row>
    <row r="127" spans="15:16">
      <c r="O127" s="10">
        <f>'S5 Maquette'!I151*1.5</f>
        <v>0</v>
      </c>
      <c r="P127" s="10">
        <f>'S6 Maquette'!I147*1.5</f>
        <v>0</v>
      </c>
    </row>
    <row r="128" spans="15:16">
      <c r="O128" s="10">
        <f>'S5 Maquette'!I152*1.5</f>
        <v>0</v>
      </c>
      <c r="P128" s="10">
        <f>'S6 Maquette'!I148*1.5</f>
        <v>0</v>
      </c>
    </row>
    <row r="129" spans="15:16">
      <c r="O129" s="10">
        <f>'S5 Maquette'!I153*1.5</f>
        <v>0</v>
      </c>
      <c r="P129" s="10">
        <f>'S6 Maquette'!I149*1.5</f>
        <v>0</v>
      </c>
    </row>
    <row r="130" spans="15:16">
      <c r="O130" s="10">
        <f>'S5 Maquette'!I154*1.5</f>
        <v>0</v>
      </c>
      <c r="P130" s="10">
        <f>'S6 Maquette'!I150*1.5</f>
        <v>0</v>
      </c>
    </row>
    <row r="131" spans="15:16">
      <c r="O131" s="10">
        <f>'S5 Maquette'!I155*1.5</f>
        <v>0</v>
      </c>
      <c r="P131" s="10">
        <f>'S6 Maquette'!I151*1.5</f>
        <v>0</v>
      </c>
    </row>
    <row r="132" spans="15:16">
      <c r="O132" s="10">
        <f>'S5 Maquette'!I156*1.5</f>
        <v>0</v>
      </c>
      <c r="P132" s="10">
        <f>'S6 Maquette'!I152*1.5</f>
        <v>0</v>
      </c>
    </row>
    <row r="133" spans="15:16">
      <c r="O133" s="10">
        <f>'S5 Maquette'!I157*1.5</f>
        <v>0</v>
      </c>
      <c r="P133" s="10">
        <f>'S6 Maquette'!I153*1.5</f>
        <v>0</v>
      </c>
    </row>
    <row r="134" spans="15:16">
      <c r="O134" s="10">
        <f>'S5 Maquette'!I158*1.5</f>
        <v>0</v>
      </c>
      <c r="P134" s="10">
        <f>'S6 Maquette'!I154*1.5</f>
        <v>0</v>
      </c>
    </row>
    <row r="135" spans="15:16">
      <c r="O135" s="10">
        <f>'S5 Maquette'!I159*1.5</f>
        <v>0</v>
      </c>
      <c r="P135" s="10">
        <f>'S6 Maquette'!I155*1.5</f>
        <v>0</v>
      </c>
    </row>
    <row r="136" spans="15:16">
      <c r="O136" s="10">
        <f>'S5 Maquette'!I160*1.5</f>
        <v>0</v>
      </c>
      <c r="P136" s="10">
        <f>'S6 Maquette'!I156*1.5</f>
        <v>0</v>
      </c>
    </row>
    <row r="137" spans="15:16">
      <c r="O137" s="10">
        <f>'S5 Maquette'!I161*1.5</f>
        <v>0</v>
      </c>
      <c r="P137" s="10">
        <f>'S6 Maquette'!I157*1.5</f>
        <v>0</v>
      </c>
    </row>
    <row r="138" spans="15:16">
      <c r="O138" s="10">
        <f>'S5 Maquette'!I162*1.5</f>
        <v>0</v>
      </c>
      <c r="P138" s="10">
        <f>'S6 Maquette'!I158*1.5</f>
        <v>0</v>
      </c>
    </row>
    <row r="139" spans="15:16">
      <c r="O139" s="10">
        <f>'S5 Maquette'!I163*1.5</f>
        <v>0</v>
      </c>
      <c r="P139" s="10">
        <f>'S6 Maquette'!I159*1.5</f>
        <v>0</v>
      </c>
    </row>
    <row r="140" spans="15:16">
      <c r="O140" s="10">
        <f>'S5 Maquette'!I164*1.5</f>
        <v>0</v>
      </c>
      <c r="P140" s="10">
        <f>'S6 Maquette'!I160*1.5</f>
        <v>0</v>
      </c>
    </row>
    <row r="141" spans="15:16">
      <c r="O141" s="10">
        <f>'S5 Maquette'!I165*1.5</f>
        <v>0</v>
      </c>
      <c r="P141" s="10">
        <f>'S6 Maquette'!I161*1.5</f>
        <v>0</v>
      </c>
    </row>
    <row r="142" spans="15:16">
      <c r="O142" s="10">
        <f>'S5 Maquette'!I166*1.5</f>
        <v>0</v>
      </c>
      <c r="P142" s="10">
        <f>'S6 Maquette'!I162*1.5</f>
        <v>0</v>
      </c>
    </row>
    <row r="143" spans="15:16">
      <c r="O143" s="10">
        <f>'S5 Maquette'!I167*1.5</f>
        <v>0</v>
      </c>
      <c r="P143" s="10">
        <f>'S6 Maquette'!I163*1.5</f>
        <v>0</v>
      </c>
    </row>
    <row r="144" spans="15:16">
      <c r="O144" s="10">
        <f>'S5 Maquette'!I168*1.5</f>
        <v>0</v>
      </c>
      <c r="P144" s="10">
        <f>'S6 Maquette'!I164*1.5</f>
        <v>0</v>
      </c>
    </row>
    <row r="145" spans="15:16">
      <c r="O145" s="10">
        <f>'S5 Maquette'!I169*1.5</f>
        <v>0</v>
      </c>
      <c r="P145" s="10">
        <f>'S6 Maquette'!I165*1.5</f>
        <v>0</v>
      </c>
    </row>
    <row r="146" spans="15:16">
      <c r="O146" s="10">
        <f>'S5 Maquette'!I170*1.5</f>
        <v>0</v>
      </c>
      <c r="P146" s="10">
        <f>'S6 Maquette'!I166*1.5</f>
        <v>0</v>
      </c>
    </row>
    <row r="147" spans="15:16">
      <c r="O147" s="10">
        <f>'S5 Maquette'!I171*1.5</f>
        <v>0</v>
      </c>
      <c r="P147" s="10">
        <f>'S6 Maquette'!I167*1.5</f>
        <v>0</v>
      </c>
    </row>
    <row r="148" spans="15:16">
      <c r="O148" s="10">
        <f>'S5 Maquette'!I172*1.5</f>
        <v>0</v>
      </c>
      <c r="P148" s="10">
        <f>'S6 Maquette'!I168*1.5</f>
        <v>0</v>
      </c>
    </row>
    <row r="149" spans="15:16">
      <c r="O149" s="10">
        <f>'S5 Maquette'!I173*1.5</f>
        <v>0</v>
      </c>
      <c r="P149" s="10">
        <f>'S6 Maquette'!I169*1.5</f>
        <v>0</v>
      </c>
    </row>
    <row r="150" spans="15:16">
      <c r="O150" s="10">
        <f>'S5 Maquette'!I174*1.5</f>
        <v>0</v>
      </c>
      <c r="P150" s="10">
        <f>'S6 Maquette'!I170*1.5</f>
        <v>0</v>
      </c>
    </row>
    <row r="151" spans="15:16">
      <c r="O151" s="10">
        <f>'S5 Maquette'!I175*1.5</f>
        <v>0</v>
      </c>
      <c r="P151" s="10">
        <f>'S6 Maquette'!I171*1.5</f>
        <v>0</v>
      </c>
    </row>
    <row r="152" spans="15:16">
      <c r="O152" s="10">
        <f>'S5 Maquette'!I176*1.5</f>
        <v>0</v>
      </c>
      <c r="P152" s="10">
        <f>'S6 Maquette'!I172*1.5</f>
        <v>0</v>
      </c>
    </row>
    <row r="153" spans="15:16">
      <c r="O153" s="10">
        <f>'S5 Maquette'!I177*1.5</f>
        <v>0</v>
      </c>
      <c r="P153" s="10">
        <f>'S6 Maquette'!I173*1.5</f>
        <v>0</v>
      </c>
    </row>
    <row r="154" spans="15:16">
      <c r="O154" s="10">
        <f>'S5 Maquette'!I178*1.5</f>
        <v>0</v>
      </c>
      <c r="P154" s="10">
        <f>'S6 Maquette'!I174*1.5</f>
        <v>0</v>
      </c>
    </row>
    <row r="155" spans="15:16">
      <c r="O155" s="10">
        <f>'S5 Maquette'!I179*1.5</f>
        <v>0</v>
      </c>
      <c r="P155" s="10">
        <f>'S6 Maquette'!I175*1.5</f>
        <v>0</v>
      </c>
    </row>
    <row r="156" spans="15:16">
      <c r="O156" s="10">
        <f>'S5 Maquette'!I180*1.5</f>
        <v>0</v>
      </c>
      <c r="P156" s="10">
        <f>'S6 Maquette'!I176*1.5</f>
        <v>0</v>
      </c>
    </row>
    <row r="157" spans="15:16">
      <c r="O157" s="10">
        <f>'S5 Maquette'!I181*1.5</f>
        <v>0</v>
      </c>
      <c r="P157" s="10">
        <f>'S6 Maquette'!I177*1.5</f>
        <v>0</v>
      </c>
    </row>
    <row r="158" spans="15:16">
      <c r="O158" s="10">
        <f>'S5 Maquette'!I182*1.5</f>
        <v>0</v>
      </c>
      <c r="P158" s="10">
        <f>'S6 Maquette'!I178*1.5</f>
        <v>0</v>
      </c>
    </row>
    <row r="159" spans="15:16">
      <c r="O159" s="10">
        <f>'S5 Maquette'!I183*1.5</f>
        <v>0</v>
      </c>
      <c r="P159" s="10">
        <f>'S6 Maquette'!I179*1.5</f>
        <v>0</v>
      </c>
    </row>
    <row r="160" spans="15:16">
      <c r="O160" s="10">
        <f>'S5 Maquette'!I184*1.5</f>
        <v>0</v>
      </c>
      <c r="P160" s="10">
        <f>'S6 Maquette'!I180*1.5</f>
        <v>0</v>
      </c>
    </row>
    <row r="161" spans="15:16">
      <c r="O161" s="10">
        <f>'S5 Maquette'!I185*1.5</f>
        <v>0</v>
      </c>
      <c r="P161" s="10">
        <f>'S6 Maquette'!I181*1.5</f>
        <v>0</v>
      </c>
    </row>
    <row r="162" spans="15:16">
      <c r="O162" s="10">
        <f>'S5 Maquette'!I186*1.5</f>
        <v>0</v>
      </c>
      <c r="P162" s="10">
        <f>'S6 Maquette'!I182*1.5</f>
        <v>0</v>
      </c>
    </row>
    <row r="163" spans="15:16">
      <c r="O163" s="10">
        <f>'S5 Maquette'!I187*1.5</f>
        <v>0</v>
      </c>
      <c r="P163" s="10">
        <f>'S6 Maquette'!I183*1.5</f>
        <v>0</v>
      </c>
    </row>
    <row r="164" spans="15:16">
      <c r="O164" s="10">
        <f>'S5 Maquette'!I188*1.5</f>
        <v>0</v>
      </c>
      <c r="P164" s="10">
        <f>'S6 Maquette'!I184*1.5</f>
        <v>0</v>
      </c>
    </row>
    <row r="165" spans="15:16">
      <c r="O165" s="10">
        <f>'S5 Maquette'!I189*1.5</f>
        <v>0</v>
      </c>
      <c r="P165" s="10">
        <f>'S6 Maquette'!I185*1.5</f>
        <v>0</v>
      </c>
    </row>
    <row r="166" spans="15:16">
      <c r="O166" s="10">
        <f>'S5 Maquette'!I190*1.5</f>
        <v>0</v>
      </c>
      <c r="P166" s="10">
        <f>'S6 Maquette'!I186*1.5</f>
        <v>0</v>
      </c>
    </row>
    <row r="167" spans="15:16">
      <c r="O167" s="10">
        <f>'S5 Maquette'!I191*1.5</f>
        <v>0</v>
      </c>
      <c r="P167" s="10">
        <f>'S6 Maquette'!I187*1.5</f>
        <v>0</v>
      </c>
    </row>
    <row r="168" spans="15:16">
      <c r="O168" s="10">
        <f>'S5 Maquette'!I192*1.5</f>
        <v>0</v>
      </c>
      <c r="P168" s="10">
        <f>'S6 Maquette'!I188*1.5</f>
        <v>0</v>
      </c>
    </row>
    <row r="169" spans="15:16">
      <c r="O169" s="10">
        <f>'S5 Maquette'!I193*1.5</f>
        <v>0</v>
      </c>
      <c r="P169" s="10">
        <f>'S6 Maquette'!I189*1.5</f>
        <v>0</v>
      </c>
    </row>
    <row r="170" spans="15:16">
      <c r="O170" s="10">
        <f>'S5 Maquette'!I194*1.5</f>
        <v>0</v>
      </c>
      <c r="P170" s="10">
        <f>'S6 Maquette'!I190*1.5</f>
        <v>0</v>
      </c>
    </row>
    <row r="171" spans="15:16">
      <c r="O171" s="10">
        <f>'S5 Maquette'!I195*1.5</f>
        <v>0</v>
      </c>
      <c r="P171" s="10">
        <f>'S6 Maquette'!I191*1.5</f>
        <v>0</v>
      </c>
    </row>
    <row r="172" spans="15:16">
      <c r="O172" s="10">
        <f>'S5 Maquette'!I196*1.5</f>
        <v>0</v>
      </c>
      <c r="P172" s="10">
        <f>'S6 Maquette'!I192*1.5</f>
        <v>0</v>
      </c>
    </row>
    <row r="173" spans="15:16">
      <c r="O173" s="10">
        <f>'S5 Maquette'!I197*1.5</f>
        <v>0</v>
      </c>
      <c r="P173" s="10">
        <f>'S6 Maquette'!I193*1.5</f>
        <v>0</v>
      </c>
    </row>
    <row r="174" spans="15:16">
      <c r="O174" s="10">
        <f>'S5 Maquette'!I198*1.5</f>
        <v>0</v>
      </c>
      <c r="P174" s="10">
        <f>'S6 Maquette'!I194*1.5</f>
        <v>0</v>
      </c>
    </row>
    <row r="175" spans="15:16">
      <c r="O175" s="10">
        <f>'S5 Maquette'!I199*1.5</f>
        <v>0</v>
      </c>
      <c r="P175" s="10">
        <f>'S6 Maquette'!I195*1.5</f>
        <v>0</v>
      </c>
    </row>
    <row r="176" spans="15:16">
      <c r="O176" s="10">
        <f>'S5 Maquette'!I200*1.5</f>
        <v>0</v>
      </c>
      <c r="P176" s="10">
        <f>'S6 Maquette'!I196*1.5</f>
        <v>0</v>
      </c>
    </row>
    <row r="177" spans="15:16">
      <c r="O177" s="10">
        <f>'S5 Maquette'!I201*1.5</f>
        <v>0</v>
      </c>
      <c r="P177" s="10">
        <f>'S6 Maquette'!I197*1.5</f>
        <v>0</v>
      </c>
    </row>
    <row r="178" spans="15:16">
      <c r="O178" s="10">
        <f>'S5 Maquette'!I202*1.5</f>
        <v>0</v>
      </c>
      <c r="P178" s="10">
        <f>'S6 Maquette'!I198*1.5</f>
        <v>0</v>
      </c>
    </row>
    <row r="179" spans="15:16">
      <c r="O179" s="10">
        <f>'S5 Maquette'!I203*1.5</f>
        <v>0</v>
      </c>
      <c r="P179" s="10">
        <f>'S6 Maquette'!I199*1.5</f>
        <v>0</v>
      </c>
    </row>
    <row r="180" spans="15:16">
      <c r="O180" s="10">
        <f>'S5 Maquette'!I204*1.5</f>
        <v>0</v>
      </c>
      <c r="P180" s="10">
        <f>'S6 Maquette'!I200*1.5</f>
        <v>0</v>
      </c>
    </row>
    <row r="181" spans="15:16">
      <c r="O181" s="10">
        <f>'S5 Maquette'!I205*1.5</f>
        <v>0</v>
      </c>
      <c r="P181" s="10">
        <f>'S6 Maquette'!I201*1.5</f>
        <v>0</v>
      </c>
    </row>
    <row r="182" spans="15:16">
      <c r="O182" s="10">
        <f>'S5 Maquette'!I206*1.5</f>
        <v>0</v>
      </c>
      <c r="P182" s="10">
        <f>'S6 Maquette'!I202*1.5</f>
        <v>0</v>
      </c>
    </row>
    <row r="183" spans="15:16">
      <c r="O183" s="10">
        <f>'S5 Maquette'!I207*1.5</f>
        <v>0</v>
      </c>
      <c r="P183" s="10">
        <f>'S6 Maquette'!I203*1.5</f>
        <v>0</v>
      </c>
    </row>
    <row r="184" spans="15:16">
      <c r="O184" s="10">
        <f>'S5 Maquette'!I208*1.5</f>
        <v>0</v>
      </c>
      <c r="P184" s="10">
        <f>'S6 Maquette'!I204*1.5</f>
        <v>0</v>
      </c>
    </row>
    <row r="185" spans="15:16">
      <c r="O185" s="10">
        <f>'S5 Maquette'!I209*1.5</f>
        <v>0</v>
      </c>
      <c r="P185" s="10">
        <f>'S6 Maquette'!I205*1.5</f>
        <v>0</v>
      </c>
    </row>
    <row r="186" spans="15:16">
      <c r="O186" s="10">
        <f>'S5 Maquette'!I210*1.5</f>
        <v>0</v>
      </c>
      <c r="P186" s="10">
        <f>'S6 Maquette'!I206*1.5</f>
        <v>0</v>
      </c>
    </row>
    <row r="187" spans="15:16">
      <c r="O187" s="10">
        <f>'S5 Maquette'!I211*1.5</f>
        <v>0</v>
      </c>
      <c r="P187" s="10">
        <f>'S6 Maquette'!I207*1.5</f>
        <v>0</v>
      </c>
    </row>
    <row r="188" spans="15:16">
      <c r="O188" s="10">
        <f>'S5 Maquette'!I212*1.5</f>
        <v>0</v>
      </c>
      <c r="P188" s="10">
        <f>'S6 Maquette'!I208*1.5</f>
        <v>0</v>
      </c>
    </row>
    <row r="189" spans="15:16">
      <c r="O189" s="10">
        <f>'S5 Maquette'!I213*1.5</f>
        <v>0</v>
      </c>
      <c r="P189" s="10">
        <f>'S6 Maquette'!I209*1.5</f>
        <v>0</v>
      </c>
    </row>
    <row r="190" spans="15:16">
      <c r="O190" s="10">
        <f>'S5 Maquette'!I214*1.5</f>
        <v>0</v>
      </c>
      <c r="P190" s="10">
        <f>'S6 Maquette'!I210*1.5</f>
        <v>0</v>
      </c>
    </row>
    <row r="191" spans="15:16">
      <c r="O191" s="10">
        <f>'S5 Maquette'!I215*1.5</f>
        <v>0</v>
      </c>
      <c r="P191" s="10">
        <f>'S6 Maquette'!I211*1.5</f>
        <v>0</v>
      </c>
    </row>
    <row r="192" spans="15:16">
      <c r="O192" s="10">
        <f>'S5 Maquette'!I216*1.5</f>
        <v>0</v>
      </c>
      <c r="P192" s="10">
        <f>'S6 Maquette'!I212*1.5</f>
        <v>0</v>
      </c>
    </row>
    <row r="193" spans="15:16">
      <c r="O193" s="10">
        <f>'S5 Maquette'!I217*1.5</f>
        <v>0</v>
      </c>
      <c r="P193" s="10">
        <f>'S6 Maquette'!I213*1.5</f>
        <v>0</v>
      </c>
    </row>
    <row r="194" spans="15:16">
      <c r="O194" s="10">
        <f>'S5 Maquette'!I218*1.5</f>
        <v>0</v>
      </c>
      <c r="P194" s="10">
        <f>'S6 Maquette'!I214*1.5</f>
        <v>0</v>
      </c>
    </row>
    <row r="195" spans="15:16">
      <c r="O195" s="10">
        <f>'S5 Maquette'!I219*1.5</f>
        <v>0</v>
      </c>
      <c r="P195" s="10">
        <f>'S6 Maquette'!I215*1.5</f>
        <v>0</v>
      </c>
    </row>
    <row r="196" spans="15:16">
      <c r="O196" s="10">
        <f>'S5 Maquette'!I220*1.5</f>
        <v>0</v>
      </c>
      <c r="P196" s="10">
        <f>'S6 Maquette'!I216*1.5</f>
        <v>0</v>
      </c>
    </row>
    <row r="197" spans="15:16">
      <c r="O197" s="10">
        <f>'S5 Maquette'!I221*1.5</f>
        <v>0</v>
      </c>
      <c r="P197" s="10">
        <f>'S6 Maquette'!I217*1.5</f>
        <v>0</v>
      </c>
    </row>
    <row r="198" spans="15:16">
      <c r="O198" s="10">
        <f>'S5 Maquette'!I222*1.5</f>
        <v>0</v>
      </c>
      <c r="P198" s="10">
        <f>'S6 Maquette'!I218*1.5</f>
        <v>0</v>
      </c>
    </row>
    <row r="199" spans="15:16">
      <c r="O199" s="10">
        <f>'S5 Maquette'!I223*1.5</f>
        <v>0</v>
      </c>
      <c r="P199" s="10">
        <f>'S6 Maquette'!I219*1.5</f>
        <v>0</v>
      </c>
    </row>
    <row r="200" spans="15:16">
      <c r="O200" s="10">
        <f>'S5 Maquette'!I224*1.5</f>
        <v>0</v>
      </c>
      <c r="P200" s="10">
        <f>'S6 Maquette'!I220*1.5</f>
        <v>0</v>
      </c>
    </row>
    <row r="201" spans="15:16">
      <c r="O201" s="10">
        <f>'S5 Maquette'!I225*1.5</f>
        <v>0</v>
      </c>
      <c r="P201" s="10">
        <f>'S6 Maquette'!I221*1.5</f>
        <v>0</v>
      </c>
    </row>
    <row r="202" spans="15:16">
      <c r="O202" s="10">
        <f>'S5 Maquette'!I226*1.5</f>
        <v>0</v>
      </c>
      <c r="P202" s="10">
        <f>'S6 Maquette'!I222*1.5</f>
        <v>0</v>
      </c>
    </row>
    <row r="203" spans="15:16">
      <c r="O203" s="10">
        <f>'S5 Maquette'!I227*1.5</f>
        <v>0</v>
      </c>
      <c r="P203" s="10">
        <f>'S6 Maquette'!I223*1.5</f>
        <v>0</v>
      </c>
    </row>
    <row r="204" spans="15:16">
      <c r="O204" s="10">
        <f>'S5 Maquette'!I228*1.5</f>
        <v>0</v>
      </c>
      <c r="P204" s="10">
        <f>'S6 Maquette'!I224*1.5</f>
        <v>0</v>
      </c>
    </row>
    <row r="205" spans="15:16">
      <c r="O205" s="10">
        <f>'S5 Maquette'!I229*1.5</f>
        <v>0</v>
      </c>
      <c r="P205" s="10">
        <f>'S6 Maquette'!I225*1.5</f>
        <v>0</v>
      </c>
    </row>
    <row r="206" spans="15:16">
      <c r="O206" s="10">
        <f>'S5 Maquette'!I230*1.5</f>
        <v>0</v>
      </c>
      <c r="P206" s="10">
        <f>'S6 Maquette'!I226*1.5</f>
        <v>0</v>
      </c>
    </row>
    <row r="207" spans="15:16">
      <c r="O207" s="10">
        <f>'S5 Maquette'!I231*1.5</f>
        <v>0</v>
      </c>
      <c r="P207" s="10">
        <f>'S6 Maquette'!I227*1.5</f>
        <v>0</v>
      </c>
    </row>
    <row r="208" spans="15:16">
      <c r="O208" s="10">
        <f>'S5 Maquette'!I232*1.5</f>
        <v>0</v>
      </c>
      <c r="P208" s="10">
        <f>'S6 Maquette'!I228*1.5</f>
        <v>0</v>
      </c>
    </row>
    <row r="209" spans="15:16">
      <c r="O209" s="10">
        <f>'S5 Maquette'!I233*1.5</f>
        <v>0</v>
      </c>
      <c r="P209" s="10">
        <f>'S6 Maquette'!I229*1.5</f>
        <v>0</v>
      </c>
    </row>
    <row r="210" spans="15:16">
      <c r="O210" s="10">
        <f>'S5 Maquette'!I234*1.5</f>
        <v>0</v>
      </c>
      <c r="P210" s="10">
        <f>'S6 Maquette'!I230*1.5</f>
        <v>0</v>
      </c>
    </row>
    <row r="211" spans="15:16">
      <c r="O211" s="10">
        <f>'S5 Maquette'!I235*1.5</f>
        <v>0</v>
      </c>
      <c r="P211" s="10">
        <f>'S6 Maquette'!I231*1.5</f>
        <v>0</v>
      </c>
    </row>
    <row r="212" spans="15:16">
      <c r="O212" s="10">
        <f>'S5 Maquette'!I236*1.5</f>
        <v>0</v>
      </c>
      <c r="P212" s="10">
        <f>'S6 Maquette'!I232*1.5</f>
        <v>0</v>
      </c>
    </row>
    <row r="213" spans="15:16">
      <c r="O213" s="10">
        <f>'S5 Maquette'!I237*1.5</f>
        <v>0</v>
      </c>
      <c r="P213" s="10">
        <f>'S6 Maquette'!I233*1.5</f>
        <v>0</v>
      </c>
    </row>
    <row r="214" spans="15:16">
      <c r="O214" s="10">
        <f>'S5 Maquette'!I238*1.5</f>
        <v>0</v>
      </c>
      <c r="P214" s="10">
        <f>'S6 Maquette'!I234*1.5</f>
        <v>0</v>
      </c>
    </row>
    <row r="215" spans="15:16">
      <c r="O215" s="10">
        <f>'S5 Maquette'!I239*1.5</f>
        <v>0</v>
      </c>
      <c r="P215" s="10">
        <f>'S6 Maquette'!I235*1.5</f>
        <v>0</v>
      </c>
    </row>
    <row r="216" spans="15:16">
      <c r="O216" s="10">
        <f>'S5 Maquette'!I240*1.5</f>
        <v>0</v>
      </c>
      <c r="P216" s="10">
        <f>'S6 Maquette'!I236*1.5</f>
        <v>0</v>
      </c>
    </row>
    <row r="217" spans="15:16">
      <c r="O217" s="10">
        <f>'S5 Maquette'!I241*1.5</f>
        <v>0</v>
      </c>
      <c r="P217" s="10">
        <f>'S6 Maquette'!I237*1.5</f>
        <v>0</v>
      </c>
    </row>
    <row r="218" spans="15:16">
      <c r="O218" s="10">
        <f>'S5 Maquette'!I242*1.5</f>
        <v>0</v>
      </c>
      <c r="P218" s="10">
        <f>'S6 Maquette'!I238*1.5</f>
        <v>0</v>
      </c>
    </row>
    <row r="219" spans="15:16">
      <c r="O219" s="10">
        <f>'S5 Maquette'!I243*1.5</f>
        <v>0</v>
      </c>
      <c r="P219" s="10">
        <f>'S6 Maquette'!I239*1.5</f>
        <v>0</v>
      </c>
    </row>
    <row r="220" spans="15:16">
      <c r="O220" s="10">
        <f>'S5 Maquette'!I244*1.5</f>
        <v>0</v>
      </c>
      <c r="P220" s="10">
        <f>'S6 Maquette'!I240*1.5</f>
        <v>0</v>
      </c>
    </row>
    <row r="221" spans="15:16">
      <c r="O221" s="10">
        <f>'S5 Maquette'!I245*1.5</f>
        <v>0</v>
      </c>
      <c r="P221" s="10">
        <f>'S6 Maquette'!I241*1.5</f>
        <v>0</v>
      </c>
    </row>
    <row r="222" spans="15:16">
      <c r="O222" s="10">
        <f>'S5 Maquette'!I246*1.5</f>
        <v>0</v>
      </c>
      <c r="P222" s="10">
        <f>'S6 Maquette'!I242*1.5</f>
        <v>0</v>
      </c>
    </row>
    <row r="223" spans="15:16">
      <c r="O223" s="10">
        <f>'S5 Maquette'!I247*1.5</f>
        <v>0</v>
      </c>
      <c r="P223" s="10">
        <f>'S6 Maquette'!I243*1.5</f>
        <v>0</v>
      </c>
    </row>
    <row r="224" spans="15:16">
      <c r="O224" s="10">
        <f>'S5 Maquette'!I248*1.5</f>
        <v>0</v>
      </c>
      <c r="P224" s="10">
        <f>'S6 Maquette'!I244*1.5</f>
        <v>0</v>
      </c>
    </row>
    <row r="225" spans="15:16">
      <c r="O225" s="10">
        <f>'S5 Maquette'!I249*1.5</f>
        <v>0</v>
      </c>
      <c r="P225" s="10">
        <f>'S6 Maquette'!I245*1.5</f>
        <v>0</v>
      </c>
    </row>
    <row r="226" spans="15:16">
      <c r="O226" s="10">
        <f>'S5 Maquette'!I250*1.5</f>
        <v>0</v>
      </c>
      <c r="P226" s="10">
        <f>'S6 Maquette'!I246*1.5</f>
        <v>0</v>
      </c>
    </row>
    <row r="227" spans="15:16">
      <c r="O227" s="10">
        <f>'S5 Maquette'!I251*1.5</f>
        <v>0</v>
      </c>
      <c r="P227" s="10">
        <f>'S6 Maquette'!I247*1.5</f>
        <v>0</v>
      </c>
    </row>
    <row r="228" spans="15:16">
      <c r="O228" s="10">
        <f>'S5 Maquette'!I252*1.5</f>
        <v>0</v>
      </c>
      <c r="P228" s="10">
        <f>'S6 Maquette'!I248*1.5</f>
        <v>0</v>
      </c>
    </row>
    <row r="229" spans="15:16">
      <c r="O229" s="10">
        <f>'S5 Maquette'!I253*1.5</f>
        <v>0</v>
      </c>
      <c r="P229" s="10">
        <f>'S6 Maquette'!I249*1.5</f>
        <v>0</v>
      </c>
    </row>
    <row r="230" spans="15:16">
      <c r="O230" s="10">
        <f>'S5 Maquette'!I254*1.5</f>
        <v>0</v>
      </c>
      <c r="P230" s="10">
        <f>'S6 Maquette'!I250*1.5</f>
        <v>0</v>
      </c>
    </row>
    <row r="231" spans="15:16">
      <c r="O231" s="10">
        <f>'S5 Maquette'!I255*1.5</f>
        <v>0</v>
      </c>
      <c r="P231" s="10">
        <f>'S6 Maquette'!I251*1.5</f>
        <v>0</v>
      </c>
    </row>
    <row r="232" spans="15:16">
      <c r="O232" s="10">
        <f>'S5 Maquette'!I256*1.5</f>
        <v>0</v>
      </c>
      <c r="P232" s="10">
        <f>'S6 Maquette'!I252*1.5</f>
        <v>0</v>
      </c>
    </row>
    <row r="233" spans="15:16">
      <c r="O233" s="10">
        <f>'S5 Maquette'!I257*1.5</f>
        <v>0</v>
      </c>
      <c r="P233" s="10">
        <f>'S6 Maquette'!I253*1.5</f>
        <v>0</v>
      </c>
    </row>
    <row r="234" spans="15:16">
      <c r="O234" s="10">
        <f>'S5 Maquette'!I258*1.5</f>
        <v>0</v>
      </c>
      <c r="P234" s="10">
        <f>'S6 Maquette'!I254*1.5</f>
        <v>0</v>
      </c>
    </row>
    <row r="235" spans="15:16">
      <c r="O235" s="10">
        <f>'S5 Maquette'!I259*1.5</f>
        <v>0</v>
      </c>
      <c r="P235" s="10">
        <f>'S6 Maquette'!I255*1.5</f>
        <v>0</v>
      </c>
    </row>
    <row r="236" spans="15:16">
      <c r="O236" s="10">
        <f>'S5 Maquette'!I260*1.5</f>
        <v>0</v>
      </c>
      <c r="P236" s="10">
        <f>'S6 Maquette'!I256*1.5</f>
        <v>0</v>
      </c>
    </row>
    <row r="237" spans="15:16">
      <c r="O237" s="10">
        <f>'S5 Maquette'!I261*1.5</f>
        <v>0</v>
      </c>
      <c r="P237" s="10">
        <f>'S6 Maquette'!I257*1.5</f>
        <v>0</v>
      </c>
    </row>
    <row r="238" spans="15:16">
      <c r="O238" s="10">
        <f>'S5 Maquette'!I262*1.5</f>
        <v>0</v>
      </c>
      <c r="P238" s="10">
        <f>'S6 Maquette'!I258*1.5</f>
        <v>0</v>
      </c>
    </row>
    <row r="239" spans="15:16">
      <c r="O239" s="10">
        <f>'S5 Maquette'!I263*1.5</f>
        <v>0</v>
      </c>
      <c r="P239" s="10">
        <f>'S6 Maquette'!I259*1.5</f>
        <v>0</v>
      </c>
    </row>
    <row r="240" spans="15:16">
      <c r="O240" s="10">
        <f>'S5 Maquette'!I264*1.5</f>
        <v>0</v>
      </c>
      <c r="P240" s="10">
        <f>'S6 Maquette'!I260*1.5</f>
        <v>0</v>
      </c>
    </row>
    <row r="241" spans="15:16">
      <c r="O241" s="10">
        <f>'S5 Maquette'!I265*1.5</f>
        <v>0</v>
      </c>
      <c r="P241" s="10">
        <f>'S6 Maquette'!I261*1.5</f>
        <v>0</v>
      </c>
    </row>
    <row r="242" spans="15:16">
      <c r="O242" s="10">
        <f>'S5 Maquette'!I266*1.5</f>
        <v>0</v>
      </c>
      <c r="P242" s="10">
        <f>'S6 Maquette'!I262*1.5</f>
        <v>0</v>
      </c>
    </row>
    <row r="243" spans="15:16">
      <c r="O243" s="10">
        <f>'S5 Maquette'!I267*1.5</f>
        <v>0</v>
      </c>
      <c r="P243" s="10">
        <f>'S6 Maquette'!I263*1.5</f>
        <v>0</v>
      </c>
    </row>
    <row r="244" spans="15:16">
      <c r="O244" s="10">
        <f>'S5 Maquette'!I268*1.5</f>
        <v>0</v>
      </c>
      <c r="P244" s="10">
        <f>'S6 Maquette'!I264*1.5</f>
        <v>0</v>
      </c>
    </row>
    <row r="245" spans="15:16">
      <c r="O245" s="10">
        <f>'S5 Maquette'!I269*1.5</f>
        <v>0</v>
      </c>
      <c r="P245" s="10">
        <f>'S6 Maquette'!I265*1.5</f>
        <v>0</v>
      </c>
    </row>
    <row r="246" spans="15:16">
      <c r="O246" s="10">
        <f>'S5 Maquette'!I270*1.5</f>
        <v>0</v>
      </c>
      <c r="P246" s="10">
        <f>'S6 Maquette'!I266*1.5</f>
        <v>0</v>
      </c>
    </row>
    <row r="247" spans="15:16">
      <c r="O247" s="10">
        <f>'S5 Maquette'!I271*1.5</f>
        <v>0</v>
      </c>
      <c r="P247" s="10">
        <f>'S6 Maquette'!I267*1.5</f>
        <v>0</v>
      </c>
    </row>
    <row r="248" spans="15:16">
      <c r="O248" s="10">
        <f>'S5 Maquette'!I272*1.5</f>
        <v>0</v>
      </c>
      <c r="P248" s="10">
        <f>'S6 Maquette'!I268*1.5</f>
        <v>0</v>
      </c>
    </row>
    <row r="249" spans="15:16">
      <c r="O249" s="10">
        <f>'S5 Maquette'!I273*1.5</f>
        <v>0</v>
      </c>
      <c r="P249" s="10">
        <f>'S6 Maquette'!I269*1.5</f>
        <v>0</v>
      </c>
    </row>
    <row r="250" spans="15:16">
      <c r="O250" s="10">
        <f>'S5 Maquette'!I274*1.5</f>
        <v>0</v>
      </c>
      <c r="P250" s="10">
        <f>'S6 Maquette'!I270*1.5</f>
        <v>0</v>
      </c>
    </row>
    <row r="251" spans="15:16">
      <c r="O251" s="10">
        <f>'S5 Maquette'!I275*1.5</f>
        <v>0</v>
      </c>
      <c r="P251" s="10">
        <f>'S6 Maquette'!I271*1.5</f>
        <v>0</v>
      </c>
    </row>
    <row r="252" spans="15:16">
      <c r="O252" s="10">
        <f>'S5 Maquette'!I276*1.5</f>
        <v>0</v>
      </c>
      <c r="P252" s="10">
        <f>'S6 Maquette'!I272*1.5</f>
        <v>0</v>
      </c>
    </row>
    <row r="253" spans="15:16">
      <c r="O253" s="10">
        <f>'S5 Maquette'!I277*1.5</f>
        <v>0</v>
      </c>
      <c r="P253" s="10">
        <f>'S6 Maquette'!I273*1.5</f>
        <v>0</v>
      </c>
    </row>
    <row r="254" spans="15:16">
      <c r="O254" s="10">
        <f>'S5 Maquette'!I278*1.5</f>
        <v>0</v>
      </c>
      <c r="P254" s="10">
        <f>'S6 Maquette'!I274*1.5</f>
        <v>0</v>
      </c>
    </row>
    <row r="255" spans="15:16">
      <c r="O255" s="10">
        <f>'S5 Maquette'!I279*1.5</f>
        <v>0</v>
      </c>
      <c r="P255" s="10">
        <f>'S6 Maquette'!I275*1.5</f>
        <v>0</v>
      </c>
    </row>
    <row r="256" spans="15:16">
      <c r="O256" s="10">
        <f>'S5 Maquette'!I280*1.5</f>
        <v>0</v>
      </c>
      <c r="P256" s="10">
        <f>'S6 Maquette'!I276*1.5</f>
        <v>0</v>
      </c>
    </row>
    <row r="257" spans="15:16">
      <c r="O257" s="10">
        <f>'S5 Maquette'!I281*1.5</f>
        <v>0</v>
      </c>
      <c r="P257" s="10">
        <f>'S6 Maquette'!I277*1.5</f>
        <v>0</v>
      </c>
    </row>
    <row r="258" spans="15:16">
      <c r="O258" s="10">
        <f>'S5 Maquette'!I282*1.5</f>
        <v>0</v>
      </c>
      <c r="P258" s="10">
        <f>'S6 Maquette'!I278*1.5</f>
        <v>0</v>
      </c>
    </row>
    <row r="259" spans="15:16">
      <c r="O259" s="10">
        <f>'S5 Maquette'!I283*1.5</f>
        <v>0</v>
      </c>
      <c r="P259" s="10">
        <f>'S6 Maquette'!I279*1.5</f>
        <v>0</v>
      </c>
    </row>
    <row r="260" spans="15:16">
      <c r="O260" s="10">
        <f>'S5 Maquette'!I284*1.5</f>
        <v>0</v>
      </c>
      <c r="P260" s="10">
        <f>'S6 Maquette'!I280*1.5</f>
        <v>0</v>
      </c>
    </row>
    <row r="261" spans="15:16">
      <c r="O261" s="10">
        <f>'S5 Maquette'!I285*1.5</f>
        <v>0</v>
      </c>
      <c r="P261" s="10">
        <f>'S6 Maquette'!I281*1.5</f>
        <v>0</v>
      </c>
    </row>
    <row r="262" spans="15:16">
      <c r="O262" s="10">
        <f>'S5 Maquette'!I286*1.5</f>
        <v>0</v>
      </c>
      <c r="P262" s="10">
        <f>'S6 Maquette'!I282*1.5</f>
        <v>0</v>
      </c>
    </row>
    <row r="263" spans="15:16">
      <c r="O263" s="10">
        <f>'S5 Maquette'!I287*1.5</f>
        <v>0</v>
      </c>
      <c r="P263" s="10">
        <f>'S6 Maquette'!I283*1.5</f>
        <v>0</v>
      </c>
    </row>
    <row r="264" spans="15:16">
      <c r="O264" s="10">
        <f>'S5 Maquette'!I288*1.5</f>
        <v>0</v>
      </c>
      <c r="P264" s="10">
        <f>'S6 Maquette'!I284*1.5</f>
        <v>0</v>
      </c>
    </row>
    <row r="265" spans="15:16">
      <c r="O265" s="10">
        <f>'S5 Maquette'!I289*1.5</f>
        <v>0</v>
      </c>
      <c r="P265" s="10">
        <f>'S6 Maquette'!I285*1.5</f>
        <v>0</v>
      </c>
    </row>
    <row r="266" spans="15:16">
      <c r="O266" s="10">
        <f>'S5 Maquette'!I290*1.5</f>
        <v>0</v>
      </c>
      <c r="P266" s="10">
        <f>'S6 Maquette'!I286*1.5</f>
        <v>0</v>
      </c>
    </row>
    <row r="267" spans="15:16">
      <c r="O267" s="10">
        <f>'S5 Maquette'!I291*1.5</f>
        <v>0</v>
      </c>
      <c r="P267" s="10">
        <f>'S6 Maquette'!I287*1.5</f>
        <v>0</v>
      </c>
    </row>
    <row r="268" spans="15:16">
      <c r="O268" s="10">
        <f>'S5 Maquette'!I292*1.5</f>
        <v>0</v>
      </c>
      <c r="P268" s="10">
        <f>'S6 Maquette'!I288*1.5</f>
        <v>0</v>
      </c>
    </row>
    <row r="269" spans="15:16">
      <c r="O269" s="10">
        <f>'S5 Maquette'!I293*1.5</f>
        <v>0</v>
      </c>
      <c r="P269" s="10">
        <f>'S6 Maquette'!I289*1.5</f>
        <v>0</v>
      </c>
    </row>
    <row r="270" spans="15:16">
      <c r="O270" s="10">
        <f>'S5 Maquette'!I294*1.5</f>
        <v>0</v>
      </c>
      <c r="P270" s="10">
        <f>'S6 Maquette'!I290*1.5</f>
        <v>0</v>
      </c>
    </row>
    <row r="271" spans="15:16">
      <c r="O271" s="10">
        <f>'S5 Maquette'!I295*1.5</f>
        <v>0</v>
      </c>
      <c r="P271" s="10">
        <f>'S6 Maquette'!I291*1.5</f>
        <v>0</v>
      </c>
    </row>
    <row r="272" spans="15:16">
      <c r="O272" s="10">
        <f>'S5 Maquette'!I296*1.5</f>
        <v>0</v>
      </c>
      <c r="P272" s="10">
        <f>'S6 Maquette'!I292*1.5</f>
        <v>0</v>
      </c>
    </row>
    <row r="273" spans="15:16">
      <c r="O273" s="10">
        <f>'S5 Maquette'!I297*1.5</f>
        <v>0</v>
      </c>
      <c r="P273" s="10">
        <f>'S6 Maquette'!I293*1.5</f>
        <v>0</v>
      </c>
    </row>
    <row r="274" spans="15:16">
      <c r="O274" s="10">
        <f>'S5 Maquette'!I298*1.5</f>
        <v>0</v>
      </c>
      <c r="P274" s="10">
        <f>'S6 Maquette'!I294*1.5</f>
        <v>0</v>
      </c>
    </row>
    <row r="275" spans="15:16">
      <c r="O275" s="10">
        <f>'S5 Maquette'!I299*1.5</f>
        <v>0</v>
      </c>
      <c r="P275" s="10">
        <f>'S6 Maquette'!I295*1.5</f>
        <v>0</v>
      </c>
    </row>
    <row r="276" spans="15:16">
      <c r="O276" s="10">
        <f>'S5 Maquette'!I300*1.5</f>
        <v>0</v>
      </c>
      <c r="P276" s="10">
        <f>'S6 Maquette'!I296*1.5</f>
        <v>0</v>
      </c>
    </row>
    <row r="277" spans="15:16">
      <c r="O277" s="10">
        <f>'S5 Maquette'!I301*1.5</f>
        <v>0</v>
      </c>
      <c r="P277" s="10">
        <f>'S6 Maquette'!I297*1.5</f>
        <v>0</v>
      </c>
    </row>
    <row r="278" spans="15:16">
      <c r="O278" s="10">
        <f>'S5 Maquette'!I302*1.5</f>
        <v>0</v>
      </c>
      <c r="P278" s="10">
        <f>'S6 Maquette'!I298*1.5</f>
        <v>0</v>
      </c>
    </row>
    <row r="279" spans="15:16">
      <c r="O279" s="10">
        <f>'S5 Maquette'!I303*1.5</f>
        <v>0</v>
      </c>
      <c r="P279" s="10">
        <f>'S6 Maquette'!I299*1.5</f>
        <v>0</v>
      </c>
    </row>
    <row r="280" spans="15:16">
      <c r="O280" s="10">
        <f>'S5 Maquette'!I304*1.5</f>
        <v>0</v>
      </c>
      <c r="P280" s="10">
        <f>'S6 Maquette'!I300*1.5</f>
        <v>0</v>
      </c>
    </row>
    <row r="281" spans="15:16">
      <c r="O281" s="10">
        <f>'S5 Maquette'!I305*1.5</f>
        <v>0</v>
      </c>
      <c r="P281" s="10">
        <f>'S6 Maquette'!I301*1.5</f>
        <v>0</v>
      </c>
    </row>
    <row r="282" spans="15:16">
      <c r="O282" s="10">
        <f>'S5 Maquette'!I306*1.5</f>
        <v>0</v>
      </c>
      <c r="P282" s="10">
        <f>'S6 Maquette'!I302*1.5</f>
        <v>0</v>
      </c>
    </row>
    <row r="283" spans="15:16">
      <c r="O283" s="10">
        <f>'S5 Maquette'!I307*1.5</f>
        <v>0</v>
      </c>
      <c r="P283" s="10">
        <f>'S6 Maquette'!I303*1.5</f>
        <v>0</v>
      </c>
    </row>
    <row r="284" spans="15:16">
      <c r="O284" s="10">
        <f>'S5 Maquette'!I308*1.5</f>
        <v>0</v>
      </c>
      <c r="P284" s="10">
        <f>'S6 Maquette'!I304*1.5</f>
        <v>0</v>
      </c>
    </row>
    <row r="285" spans="15:16">
      <c r="O285" s="10">
        <f>'S5 Maquette'!I309*1.5</f>
        <v>0</v>
      </c>
      <c r="P285" s="10">
        <f>'S6 Maquette'!I305*1.5</f>
        <v>0</v>
      </c>
    </row>
    <row r="286" spans="15:16">
      <c r="O286" s="10">
        <f>'S5 Maquette'!I310*1.5</f>
        <v>0</v>
      </c>
      <c r="P286" s="10">
        <f>'S6 Maquette'!I306*1.5</f>
        <v>0</v>
      </c>
    </row>
    <row r="287" spans="15:16">
      <c r="O287" s="10">
        <f>'S5 Maquette'!I311*1.5</f>
        <v>0</v>
      </c>
      <c r="P287" s="10">
        <f>'S6 Maquette'!I307*1.5</f>
        <v>0</v>
      </c>
    </row>
    <row r="288" spans="15:16">
      <c r="O288" s="10">
        <f>'S5 Maquette'!I312*1.5</f>
        <v>0</v>
      </c>
      <c r="P288" s="10">
        <f>'S6 Maquette'!I308*1.5</f>
        <v>0</v>
      </c>
    </row>
    <row r="289" spans="15:16">
      <c r="O289" s="10">
        <f>'S5 Maquette'!I313*1.5</f>
        <v>0</v>
      </c>
      <c r="P289" s="10">
        <f>'S6 Maquette'!I309*1.5</f>
        <v>0</v>
      </c>
    </row>
    <row r="290" spans="15:16">
      <c r="O290" s="10">
        <f>'S5 Maquette'!I314*1.5</f>
        <v>0</v>
      </c>
      <c r="P290" s="10">
        <f>'S6 Maquette'!I310*1.5</f>
        <v>0</v>
      </c>
    </row>
    <row r="291" spans="15:16">
      <c r="O291" s="10">
        <f>'S5 Maquette'!I315*1.5</f>
        <v>0</v>
      </c>
      <c r="P291" s="10">
        <f>'S6 Maquette'!I311*1.5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tabSelected="1" topLeftCell="A25" zoomScale="130" zoomScaleNormal="130" workbookViewId="0">
      <selection activeCell="A29" sqref="A29:D31"/>
    </sheetView>
  </sheetViews>
  <sheetFormatPr baseColWidth="10" defaultColWidth="11.453125" defaultRowHeight="14.5"/>
  <cols>
    <col min="1" max="1" width="25.36328125" customWidth="1"/>
    <col min="2" max="3" width="66.453125" bestFit="1" customWidth="1"/>
    <col min="4" max="4" width="37.1796875" customWidth="1"/>
  </cols>
  <sheetData>
    <row r="1" spans="1:159" ht="43.25" customHeight="1">
      <c r="A1" s="91" t="s">
        <v>192</v>
      </c>
      <c r="B1" s="91"/>
      <c r="C1" s="91"/>
      <c r="D1" s="9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" customHeight="1">
      <c r="A2" s="45" t="s">
        <v>193</v>
      </c>
      <c r="B2" s="31" t="s">
        <v>27</v>
      </c>
      <c r="C2" s="46"/>
      <c r="D2" s="4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5" customHeight="1">
      <c r="A3" s="30" t="s">
        <v>194</v>
      </c>
      <c r="B3" s="31" t="s">
        <v>53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5" customHeight="1">
      <c r="A4" s="1" t="s">
        <v>195</v>
      </c>
      <c r="B4" s="84" t="s">
        <v>48</v>
      </c>
      <c r="C4" s="84"/>
      <c r="D4" s="8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5" customHeight="1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5" customHeight="1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" customHeight="1">
      <c r="A8" s="99" t="s">
        <v>197</v>
      </c>
      <c r="B8" s="99"/>
      <c r="C8" s="99"/>
      <c r="D8" s="9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>
      <c r="A9" s="19" t="s">
        <v>198</v>
      </c>
      <c r="B9" s="100" t="s">
        <v>323</v>
      </c>
      <c r="C9" s="101"/>
      <c r="D9" s="10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110" t="s">
        <v>199</v>
      </c>
      <c r="B11" s="110"/>
      <c r="C11" s="110" t="s">
        <v>200</v>
      </c>
      <c r="D11" s="11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110"/>
      <c r="B12" s="110"/>
      <c r="C12" s="110"/>
      <c r="D12" s="11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110">
        <f>Calcul!A10</f>
        <v>878</v>
      </c>
      <c r="B13" s="110"/>
      <c r="C13" s="110">
        <f ca="1">Calcul!A22</f>
        <v>-36</v>
      </c>
      <c r="D13" s="110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>
      <c r="A14" s="110"/>
      <c r="B14" s="110"/>
      <c r="C14" s="110"/>
      <c r="D14" s="11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98" t="s">
        <v>201</v>
      </c>
      <c r="B18" s="98"/>
      <c r="C18" s="98"/>
      <c r="D18" s="9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202</v>
      </c>
      <c r="C19" s="83" t="s">
        <v>322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93" t="s">
        <v>203</v>
      </c>
      <c r="B20" s="94"/>
      <c r="C20" s="94"/>
      <c r="D20" s="9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96" t="s">
        <v>318</v>
      </c>
      <c r="B21" s="96"/>
      <c r="C21" s="96"/>
      <c r="D21" s="9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96"/>
      <c r="B22" s="96"/>
      <c r="C22" s="96"/>
      <c r="D22" s="9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96"/>
      <c r="B23" s="96"/>
      <c r="C23" s="96"/>
      <c r="D23" s="9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93" t="s">
        <v>204</v>
      </c>
      <c r="B24" s="94"/>
      <c r="C24" s="94"/>
      <c r="D24" s="95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102" t="s">
        <v>319</v>
      </c>
      <c r="B25" s="103"/>
      <c r="C25" s="103"/>
      <c r="D25" s="10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105"/>
      <c r="B26" s="156"/>
      <c r="C26" s="156"/>
      <c r="D26" s="10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107"/>
      <c r="B27" s="108"/>
      <c r="C27" s="108"/>
      <c r="D27" s="10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93" t="s">
        <v>205</v>
      </c>
      <c r="B28" s="94"/>
      <c r="C28" s="94"/>
      <c r="D28" s="95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96" t="s">
        <v>324</v>
      </c>
      <c r="B29" s="96"/>
      <c r="C29" s="96"/>
      <c r="D29" s="9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96"/>
      <c r="B30" s="96"/>
      <c r="C30" s="96"/>
      <c r="D30" s="9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96"/>
      <c r="B31" s="96"/>
      <c r="C31" s="96"/>
      <c r="D31" s="9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93" t="s">
        <v>206</v>
      </c>
      <c r="B32" s="94"/>
      <c r="C32" s="94"/>
      <c r="D32" s="9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96" t="s">
        <v>320</v>
      </c>
      <c r="B33" s="96"/>
      <c r="C33" s="96"/>
      <c r="D33" s="9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96"/>
      <c r="B34" s="96"/>
      <c r="C34" s="96"/>
      <c r="D34" s="9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96"/>
      <c r="B35" s="96"/>
      <c r="C35" s="96"/>
      <c r="D35" s="9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98" t="s">
        <v>207</v>
      </c>
      <c r="B36" s="98"/>
      <c r="C36" s="98"/>
      <c r="D36" s="9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96" t="s">
        <v>321</v>
      </c>
      <c r="B37" s="96"/>
      <c r="C37" s="96"/>
      <c r="D37" s="9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96"/>
      <c r="B38" s="96"/>
      <c r="C38" s="96"/>
      <c r="D38" s="9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97" t="s">
        <v>208</v>
      </c>
      <c r="B39" s="97"/>
      <c r="C39" s="97"/>
      <c r="D39" s="9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92" t="s">
        <v>209</v>
      </c>
      <c r="B40" s="92"/>
      <c r="C40" s="92"/>
      <c r="D40" s="9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92" t="s">
        <v>210</v>
      </c>
      <c r="B41" s="92"/>
      <c r="C41" s="92"/>
      <c r="D41" s="9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74" priority="2">
      <formula>$B2="Licence"</formula>
    </cfRule>
  </conditionalFormatting>
  <conditionalFormatting sqref="C5">
    <cfRule type="expression" dxfId="73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9"/>
  <sheetViews>
    <sheetView zoomScale="110" zoomScaleNormal="110" workbookViewId="0">
      <pane ySplit="18" topLeftCell="A31" activePane="bottomLeft" state="frozen"/>
      <selection pane="bottomLeft" activeCell="D40" sqref="D40"/>
    </sheetView>
  </sheetViews>
  <sheetFormatPr baseColWidth="10" defaultColWidth="11.453125" defaultRowHeight="14.5"/>
  <cols>
    <col min="1" max="1" width="18.453125" style="16" customWidth="1"/>
    <col min="2" max="2" width="53.453125" style="77" customWidth="1"/>
    <col min="3" max="3" width="18" style="16" customWidth="1"/>
    <col min="4" max="4" width="15.6328125" style="16" customWidth="1"/>
    <col min="5" max="5" width="27.36328125" style="16" customWidth="1"/>
    <col min="6" max="6" width="24.6328125" style="16" customWidth="1"/>
    <col min="7" max="7" width="29.1796875" style="16" customWidth="1"/>
    <col min="8" max="8" width="45.1796875" style="16" customWidth="1"/>
    <col min="9" max="9" width="17" style="16" customWidth="1"/>
    <col min="10" max="10" width="14.36328125" style="16" customWidth="1"/>
    <col min="11" max="11" width="14.6328125" style="16" customWidth="1"/>
    <col min="12" max="13" width="21.6328125" style="16" customWidth="1"/>
    <col min="14" max="14" width="47.6328125" style="16" customWidth="1"/>
    <col min="15" max="15" width="54.1796875" style="16" customWidth="1"/>
  </cols>
  <sheetData>
    <row r="1" spans="1:10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8" customHeight="1">
      <c r="A7" s="117" t="s">
        <v>211</v>
      </c>
      <c r="B7" s="111" t="str">
        <f>'Fiche Générale'!B3</f>
        <v>Portail_LLAC</v>
      </c>
      <c r="C7" s="117" t="s">
        <v>212</v>
      </c>
      <c r="D7" s="117"/>
      <c r="E7" s="125" t="str">
        <f>'Fiche Générale'!B4</f>
        <v>Lettres</v>
      </c>
      <c r="F7" s="111"/>
      <c r="G7" s="117" t="s">
        <v>213</v>
      </c>
      <c r="H7" s="114">
        <f>'Fiche Générale'!B5</f>
        <v>0</v>
      </c>
      <c r="I7" s="114"/>
      <c r="J7" s="114"/>
    </row>
    <row r="8" spans="1:10" ht="18" customHeight="1">
      <c r="A8" s="117"/>
      <c r="B8" s="112"/>
      <c r="C8" s="117"/>
      <c r="D8" s="117"/>
      <c r="E8" s="126"/>
      <c r="F8" s="112"/>
      <c r="G8" s="117"/>
      <c r="H8" s="114"/>
      <c r="I8" s="114"/>
      <c r="J8" s="114"/>
    </row>
    <row r="9" spans="1:10" ht="18" customHeight="1">
      <c r="A9" s="117"/>
      <c r="B9" s="112"/>
      <c r="C9" s="117"/>
      <c r="D9" s="117"/>
      <c r="E9" s="127"/>
      <c r="F9" s="113"/>
      <c r="G9" s="117"/>
      <c r="H9" s="114"/>
      <c r="I9" s="114"/>
      <c r="J9" s="114"/>
    </row>
    <row r="10" spans="1:10" ht="18" customHeight="1">
      <c r="A10" s="117"/>
      <c r="B10" s="112"/>
      <c r="C10" s="124" t="s">
        <v>214</v>
      </c>
      <c r="D10" s="124"/>
      <c r="E10" s="128" t="str">
        <f>'Fiche Générale'!B9</f>
        <v>Lettres 1D (compétences transversales incorrectes)</v>
      </c>
      <c r="F10" s="129"/>
      <c r="G10" s="129"/>
      <c r="H10" s="129"/>
      <c r="I10" s="129"/>
      <c r="J10" s="130"/>
    </row>
    <row r="11" spans="1:10" ht="18" customHeight="1">
      <c r="A11" s="117"/>
      <c r="B11" s="113"/>
      <c r="C11" s="124"/>
      <c r="D11" s="124"/>
      <c r="E11" s="131"/>
      <c r="F11" s="132"/>
      <c r="G11" s="132"/>
      <c r="H11" s="132"/>
      <c r="I11" s="132"/>
      <c r="J11" s="133"/>
    </row>
    <row r="13" spans="1:10">
      <c r="A13" s="116" t="s">
        <v>215</v>
      </c>
      <c r="B13" s="118" t="s">
        <v>216</v>
      </c>
      <c r="C13" s="116" t="s">
        <v>217</v>
      </c>
      <c r="D13" s="116"/>
      <c r="E13" s="116"/>
      <c r="F13" s="116"/>
      <c r="G13" s="116" t="s">
        <v>199</v>
      </c>
      <c r="H13" s="84">
        <f>Calcul!A7</f>
        <v>460</v>
      </c>
      <c r="I13" s="84"/>
    </row>
    <row r="14" spans="1:10">
      <c r="A14" s="116"/>
      <c r="B14" s="119"/>
      <c r="C14" s="116"/>
      <c r="D14" s="116"/>
      <c r="E14" s="116"/>
      <c r="F14" s="116"/>
      <c r="G14" s="116"/>
      <c r="H14" s="84"/>
      <c r="I14" s="84"/>
    </row>
    <row r="15" spans="1:10">
      <c r="A15" s="116" t="s">
        <v>218</v>
      </c>
      <c r="B15" s="118" t="s">
        <v>185</v>
      </c>
      <c r="C15" s="120" t="s">
        <v>219</v>
      </c>
      <c r="D15" s="121"/>
      <c r="E15" s="116"/>
      <c r="F15" s="116"/>
      <c r="G15" s="116" t="s">
        <v>200</v>
      </c>
      <c r="H15" s="84">
        <f>Calcul!A20</f>
        <v>-18</v>
      </c>
      <c r="I15" s="84"/>
    </row>
    <row r="16" spans="1:10">
      <c r="A16" s="116"/>
      <c r="B16" s="119"/>
      <c r="C16" s="122"/>
      <c r="D16" s="123"/>
      <c r="E16" s="116"/>
      <c r="F16" s="116"/>
      <c r="G16" s="116"/>
      <c r="H16" s="84"/>
      <c r="I16" s="84"/>
    </row>
    <row r="17" spans="1:15">
      <c r="I17" s="17"/>
      <c r="J17" s="17"/>
      <c r="K17" s="17"/>
      <c r="L17" s="17"/>
      <c r="M17" s="17"/>
      <c r="N17" s="17"/>
    </row>
    <row r="18" spans="1:15" ht="49.2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>
      <c r="A19" s="50">
        <v>0</v>
      </c>
      <c r="B19" s="48" t="s">
        <v>227</v>
      </c>
      <c r="C19" s="50" t="s">
        <v>13</v>
      </c>
      <c r="D19" s="50">
        <v>6</v>
      </c>
      <c r="E19" s="56"/>
      <c r="F19" s="56"/>
      <c r="G19" s="56"/>
      <c r="H19" s="57"/>
      <c r="I19" s="57"/>
      <c r="J19" s="57"/>
      <c r="K19" s="57"/>
      <c r="L19" s="57"/>
      <c r="M19" s="57"/>
      <c r="N19" s="56"/>
      <c r="O19" s="43"/>
    </row>
    <row r="20" spans="1:15" ht="43.25" customHeight="1">
      <c r="A20" s="50" t="s">
        <v>228</v>
      </c>
      <c r="B20" s="48" t="s">
        <v>229</v>
      </c>
      <c r="C20" s="50" t="s">
        <v>23</v>
      </c>
      <c r="D20" s="57"/>
      <c r="E20" s="56"/>
      <c r="F20" s="56"/>
      <c r="G20" s="56"/>
      <c r="H20" s="57"/>
      <c r="I20" s="57"/>
      <c r="J20" s="57"/>
      <c r="K20" s="57"/>
      <c r="L20" s="57"/>
      <c r="M20" s="57"/>
      <c r="N20" s="56"/>
      <c r="O20" s="43"/>
    </row>
    <row r="21" spans="1:15" ht="43.25" customHeight="1">
      <c r="A21" s="50" t="s">
        <v>230</v>
      </c>
      <c r="B21" s="48" t="s">
        <v>231</v>
      </c>
      <c r="C21" s="50" t="s">
        <v>23</v>
      </c>
      <c r="D21" s="57"/>
      <c r="E21" s="56"/>
      <c r="F21" s="56"/>
      <c r="G21" s="56"/>
      <c r="H21" s="57"/>
      <c r="I21" s="57"/>
      <c r="J21" s="57"/>
      <c r="K21" s="57"/>
      <c r="L21" s="57"/>
      <c r="M21" s="57"/>
      <c r="N21" s="56"/>
      <c r="O21" s="43"/>
    </row>
    <row r="22" spans="1:15" ht="43.25" customHeight="1">
      <c r="A22" s="50" t="s">
        <v>232</v>
      </c>
      <c r="B22" s="49" t="s">
        <v>233</v>
      </c>
      <c r="C22" s="50" t="s">
        <v>32</v>
      </c>
      <c r="D22" s="57"/>
      <c r="E22" s="56"/>
      <c r="F22" s="56"/>
      <c r="G22" s="56"/>
      <c r="H22" s="57"/>
      <c r="I22" s="57"/>
      <c r="J22" s="57"/>
      <c r="K22" s="57"/>
      <c r="L22" s="57"/>
      <c r="M22" s="57"/>
      <c r="N22" s="56"/>
      <c r="O22" s="43"/>
    </row>
    <row r="23" spans="1:15" ht="43.25" customHeight="1">
      <c r="A23" s="50"/>
      <c r="B23" s="49" t="s">
        <v>234</v>
      </c>
      <c r="C23" s="50" t="s">
        <v>38</v>
      </c>
      <c r="D23" s="57"/>
      <c r="E23" s="56"/>
      <c r="F23" s="56"/>
      <c r="G23" s="56"/>
      <c r="H23" s="57"/>
      <c r="I23" s="57"/>
      <c r="J23" s="57"/>
      <c r="K23" s="57"/>
      <c r="L23" s="57"/>
      <c r="M23" s="57"/>
      <c r="N23" s="56"/>
      <c r="O23" s="43"/>
    </row>
    <row r="24" spans="1:15" ht="43.25" customHeight="1">
      <c r="A24" s="50" t="s">
        <v>235</v>
      </c>
      <c r="B24" s="49" t="s">
        <v>236</v>
      </c>
      <c r="C24" s="50" t="s">
        <v>23</v>
      </c>
      <c r="D24" s="57"/>
      <c r="E24" s="56"/>
      <c r="F24" s="56"/>
      <c r="G24" s="56"/>
      <c r="H24" s="57"/>
      <c r="I24" s="57"/>
      <c r="J24" s="57"/>
      <c r="K24" s="57"/>
      <c r="L24" s="57"/>
      <c r="M24" s="57"/>
      <c r="N24" s="56"/>
      <c r="O24" s="43"/>
    </row>
    <row r="25" spans="1:15" ht="43.25" customHeight="1">
      <c r="A25" s="50" t="s">
        <v>237</v>
      </c>
      <c r="B25" s="49" t="s">
        <v>238</v>
      </c>
      <c r="C25" s="50" t="s">
        <v>23</v>
      </c>
      <c r="D25" s="57"/>
      <c r="E25" s="56"/>
      <c r="F25" s="56"/>
      <c r="G25" s="56"/>
      <c r="H25" s="57"/>
      <c r="I25" s="57"/>
      <c r="J25" s="57"/>
      <c r="K25" s="57"/>
      <c r="L25" s="57"/>
      <c r="M25" s="57"/>
      <c r="N25" s="56"/>
      <c r="O25" s="43"/>
    </row>
    <row r="26" spans="1:15" ht="43.25" customHeight="1">
      <c r="A26" s="50" t="s">
        <v>239</v>
      </c>
      <c r="B26" s="49" t="s">
        <v>240</v>
      </c>
      <c r="C26" s="50" t="s">
        <v>23</v>
      </c>
      <c r="D26" s="57"/>
      <c r="E26" s="56"/>
      <c r="F26" s="56"/>
      <c r="G26" s="56"/>
      <c r="H26" s="57"/>
      <c r="I26" s="57"/>
      <c r="J26" s="57"/>
      <c r="K26" s="57"/>
      <c r="L26" s="57"/>
      <c r="M26" s="57"/>
      <c r="N26" s="56"/>
      <c r="O26" s="43"/>
    </row>
    <row r="27" spans="1:15" s="68" customFormat="1" ht="43.25" customHeight="1">
      <c r="A27" s="65">
        <v>1</v>
      </c>
      <c r="B27" s="78" t="s">
        <v>304</v>
      </c>
      <c r="C27" s="65" t="s">
        <v>13</v>
      </c>
      <c r="D27" s="65">
        <v>6</v>
      </c>
      <c r="E27" s="67"/>
      <c r="F27" s="67"/>
      <c r="G27" s="67"/>
      <c r="H27" s="65"/>
      <c r="I27" s="65"/>
      <c r="J27" s="65"/>
      <c r="K27" s="65"/>
      <c r="L27" s="65"/>
      <c r="M27" s="65"/>
      <c r="N27" s="67"/>
      <c r="O27" s="67"/>
    </row>
    <row r="28" spans="1:15" s="76" customFormat="1" ht="43.25" customHeight="1">
      <c r="A28" s="73" t="s">
        <v>271</v>
      </c>
      <c r="B28" s="74" t="s">
        <v>305</v>
      </c>
      <c r="C28" s="73" t="s">
        <v>23</v>
      </c>
      <c r="D28" s="73"/>
      <c r="E28" s="75"/>
      <c r="F28" s="75"/>
      <c r="G28" s="75"/>
      <c r="H28" s="73" t="s">
        <v>134</v>
      </c>
      <c r="I28" s="73">
        <v>12</v>
      </c>
      <c r="J28" s="73">
        <v>24</v>
      </c>
      <c r="K28" s="73"/>
      <c r="L28" s="73"/>
      <c r="M28" s="73" t="s">
        <v>24</v>
      </c>
      <c r="N28" s="75" t="s">
        <v>285</v>
      </c>
      <c r="O28" s="75"/>
    </row>
    <row r="29" spans="1:15" s="76" customFormat="1" ht="43.25" customHeight="1">
      <c r="A29" s="73" t="s">
        <v>272</v>
      </c>
      <c r="B29" s="74" t="s">
        <v>306</v>
      </c>
      <c r="C29" s="73" t="s">
        <v>23</v>
      </c>
      <c r="D29" s="73"/>
      <c r="E29" s="75"/>
      <c r="F29" s="75"/>
      <c r="G29" s="75"/>
      <c r="H29" s="73" t="s">
        <v>134</v>
      </c>
      <c r="I29" s="73">
        <v>12</v>
      </c>
      <c r="J29" s="73">
        <v>24</v>
      </c>
      <c r="K29" s="73"/>
      <c r="L29" s="73"/>
      <c r="M29" s="73" t="s">
        <v>24</v>
      </c>
      <c r="N29" s="75" t="s">
        <v>285</v>
      </c>
      <c r="O29" s="75"/>
    </row>
    <row r="30" spans="1:15" s="68" customFormat="1" ht="43.25" customHeight="1">
      <c r="A30" s="65">
        <v>2</v>
      </c>
      <c r="B30" s="78" t="s">
        <v>307</v>
      </c>
      <c r="C30" s="65" t="s">
        <v>13</v>
      </c>
      <c r="D30" s="65">
        <v>6</v>
      </c>
      <c r="E30" s="67"/>
      <c r="F30" s="67"/>
      <c r="G30" s="67"/>
      <c r="H30" s="65"/>
      <c r="I30" s="65"/>
      <c r="J30" s="65"/>
      <c r="K30" s="65"/>
      <c r="L30" s="65"/>
      <c r="M30" s="65"/>
      <c r="N30" s="67"/>
      <c r="O30" s="67"/>
    </row>
    <row r="31" spans="1:15" s="76" customFormat="1" ht="43.25" customHeight="1">
      <c r="A31" s="73" t="s">
        <v>273</v>
      </c>
      <c r="B31" s="74" t="s">
        <v>308</v>
      </c>
      <c r="C31" s="73" t="s">
        <v>23</v>
      </c>
      <c r="D31" s="73"/>
      <c r="E31" s="75"/>
      <c r="F31" s="75"/>
      <c r="G31" s="75"/>
      <c r="H31" s="73" t="s">
        <v>135</v>
      </c>
      <c r="I31" s="73">
        <v>12</v>
      </c>
      <c r="J31" s="73">
        <v>24</v>
      </c>
      <c r="K31" s="73"/>
      <c r="L31" s="73"/>
      <c r="M31" s="73" t="s">
        <v>24</v>
      </c>
      <c r="N31" s="75" t="s">
        <v>285</v>
      </c>
      <c r="O31" s="75"/>
    </row>
    <row r="32" spans="1:15" s="76" customFormat="1" ht="43.25" customHeight="1">
      <c r="A32" s="73" t="s">
        <v>274</v>
      </c>
      <c r="B32" s="74" t="s">
        <v>309</v>
      </c>
      <c r="C32" s="73" t="s">
        <v>23</v>
      </c>
      <c r="D32" s="73"/>
      <c r="E32" s="75"/>
      <c r="F32" s="75"/>
      <c r="G32" s="75"/>
      <c r="H32" s="73" t="s">
        <v>134</v>
      </c>
      <c r="I32" s="73">
        <v>12</v>
      </c>
      <c r="J32" s="73">
        <v>24</v>
      </c>
      <c r="K32" s="73"/>
      <c r="L32" s="73"/>
      <c r="M32" s="73" t="s">
        <v>24</v>
      </c>
      <c r="N32" s="75" t="s">
        <v>285</v>
      </c>
      <c r="O32" s="75"/>
    </row>
    <row r="33" spans="1:15" s="68" customFormat="1" ht="43.25" customHeight="1">
      <c r="A33" s="65">
        <v>3</v>
      </c>
      <c r="B33" s="78" t="s">
        <v>310</v>
      </c>
      <c r="C33" s="65" t="s">
        <v>13</v>
      </c>
      <c r="D33" s="65">
        <v>6</v>
      </c>
      <c r="E33" s="67"/>
      <c r="F33" s="67"/>
      <c r="G33" s="67"/>
      <c r="H33" s="65"/>
      <c r="I33" s="65"/>
      <c r="J33" s="65"/>
      <c r="K33" s="65"/>
      <c r="L33" s="65"/>
      <c r="M33" s="65"/>
      <c r="N33" s="67"/>
      <c r="O33" s="67"/>
    </row>
    <row r="34" spans="1:15" ht="43.25" customHeight="1">
      <c r="A34" s="61"/>
      <c r="B34" s="6" t="s">
        <v>301</v>
      </c>
      <c r="C34" s="64" t="s">
        <v>38</v>
      </c>
      <c r="D34" s="64"/>
      <c r="E34" s="5"/>
      <c r="F34" s="5"/>
      <c r="G34" s="5"/>
      <c r="H34" s="64"/>
      <c r="I34" s="64"/>
      <c r="J34" s="64"/>
      <c r="K34" s="64"/>
      <c r="L34" s="64"/>
      <c r="M34" s="64"/>
      <c r="N34" s="5"/>
      <c r="O34" s="5"/>
    </row>
    <row r="35" spans="1:15" s="76" customFormat="1" ht="43.25" customHeight="1">
      <c r="A35" s="73" t="s">
        <v>276</v>
      </c>
      <c r="B35" s="74" t="s">
        <v>275</v>
      </c>
      <c r="C35" s="73" t="s">
        <v>23</v>
      </c>
      <c r="D35" s="73"/>
      <c r="E35" s="75"/>
      <c r="F35" s="75"/>
      <c r="G35" s="75"/>
      <c r="H35" s="73" t="s">
        <v>134</v>
      </c>
      <c r="I35" s="73">
        <v>12</v>
      </c>
      <c r="J35" s="73">
        <v>24</v>
      </c>
      <c r="K35" s="73"/>
      <c r="L35" s="73"/>
      <c r="M35" s="73" t="s">
        <v>24</v>
      </c>
      <c r="N35" s="75" t="s">
        <v>285</v>
      </c>
      <c r="O35" s="75"/>
    </row>
    <row r="36" spans="1:15" s="76" customFormat="1" ht="43.25" customHeight="1">
      <c r="A36" s="73" t="s">
        <v>277</v>
      </c>
      <c r="B36" s="74" t="s">
        <v>287</v>
      </c>
      <c r="C36" s="73" t="s">
        <v>23</v>
      </c>
      <c r="D36" s="73"/>
      <c r="E36" s="75"/>
      <c r="F36" s="75"/>
      <c r="G36" s="75"/>
      <c r="H36" s="73" t="s">
        <v>131</v>
      </c>
      <c r="I36" s="73">
        <v>12</v>
      </c>
      <c r="J36" s="73">
        <v>12</v>
      </c>
      <c r="K36" s="73"/>
      <c r="L36" s="73"/>
      <c r="M36" s="73" t="s">
        <v>24</v>
      </c>
      <c r="N36" s="75" t="s">
        <v>288</v>
      </c>
      <c r="O36" s="75"/>
    </row>
    <row r="37" spans="1:15" s="76" customFormat="1" ht="43.25" customHeight="1">
      <c r="A37" s="73" t="s">
        <v>278</v>
      </c>
      <c r="B37" s="74" t="s">
        <v>289</v>
      </c>
      <c r="C37" s="73" t="s">
        <v>23</v>
      </c>
      <c r="D37" s="73"/>
      <c r="E37" s="75"/>
      <c r="F37" s="75"/>
      <c r="G37" s="75"/>
      <c r="H37" s="73" t="s">
        <v>131</v>
      </c>
      <c r="I37" s="73">
        <v>12</v>
      </c>
      <c r="J37" s="73">
        <v>12</v>
      </c>
      <c r="K37" s="73"/>
      <c r="L37" s="73"/>
      <c r="M37" s="73" t="s">
        <v>24</v>
      </c>
      <c r="N37" s="75" t="s">
        <v>288</v>
      </c>
      <c r="O37" s="75"/>
    </row>
    <row r="38" spans="1:15" s="76" customFormat="1" ht="43.25" customHeight="1">
      <c r="A38" s="73" t="s">
        <v>279</v>
      </c>
      <c r="B38" s="74" t="s">
        <v>299</v>
      </c>
      <c r="C38" s="73" t="s">
        <v>23</v>
      </c>
      <c r="D38" s="73"/>
      <c r="E38" s="75"/>
      <c r="F38" s="75"/>
      <c r="G38" s="75"/>
      <c r="H38" s="73" t="s">
        <v>176</v>
      </c>
      <c r="I38" s="73">
        <v>12</v>
      </c>
      <c r="J38" s="73">
        <v>24</v>
      </c>
      <c r="K38" s="73"/>
      <c r="L38" s="73"/>
      <c r="M38" s="73" t="s">
        <v>24</v>
      </c>
      <c r="N38" s="75" t="s">
        <v>294</v>
      </c>
      <c r="O38" s="75"/>
    </row>
    <row r="39" spans="1:15" s="68" customFormat="1" ht="43.25" customHeight="1">
      <c r="A39" s="65">
        <v>4</v>
      </c>
      <c r="B39" s="66" t="s">
        <v>311</v>
      </c>
      <c r="C39" s="65" t="s">
        <v>13</v>
      </c>
      <c r="D39" s="65">
        <v>6</v>
      </c>
      <c r="E39" s="67"/>
      <c r="F39" s="67"/>
      <c r="G39" s="67"/>
      <c r="H39" s="65"/>
      <c r="I39" s="65"/>
      <c r="J39" s="65"/>
      <c r="K39" s="65"/>
      <c r="L39" s="65"/>
      <c r="M39" s="65"/>
      <c r="N39" s="67"/>
      <c r="O39" s="67"/>
    </row>
    <row r="40" spans="1:15" s="76" customFormat="1" ht="43.25" customHeight="1">
      <c r="A40" s="73" t="s">
        <v>280</v>
      </c>
      <c r="B40" s="74" t="s">
        <v>290</v>
      </c>
      <c r="C40" s="73" t="s">
        <v>23</v>
      </c>
      <c r="D40" s="73"/>
      <c r="E40" s="75"/>
      <c r="F40" s="75"/>
      <c r="G40" s="75"/>
      <c r="H40" s="73"/>
      <c r="I40" s="73"/>
      <c r="J40" s="73">
        <v>24</v>
      </c>
      <c r="K40" s="73"/>
      <c r="L40" s="73"/>
      <c r="M40" s="73" t="s">
        <v>24</v>
      </c>
      <c r="N40" s="75" t="s">
        <v>286</v>
      </c>
      <c r="O40" s="75"/>
    </row>
    <row r="41" spans="1:15" s="76" customFormat="1" ht="43.25" customHeight="1">
      <c r="A41" s="73" t="s">
        <v>281</v>
      </c>
      <c r="B41" s="74" t="s">
        <v>302</v>
      </c>
      <c r="C41" s="73" t="s">
        <v>23</v>
      </c>
      <c r="D41" s="73"/>
      <c r="E41" s="75"/>
      <c r="F41" s="75"/>
      <c r="G41" s="75"/>
      <c r="H41" s="73"/>
      <c r="I41" s="73"/>
      <c r="J41" s="73">
        <v>60</v>
      </c>
      <c r="K41" s="73"/>
      <c r="L41" s="73"/>
      <c r="M41" s="73" t="s">
        <v>24</v>
      </c>
      <c r="N41" s="75" t="s">
        <v>286</v>
      </c>
      <c r="O41" s="75"/>
    </row>
    <row r="42" spans="1:15" s="76" customFormat="1" ht="43.25" customHeight="1">
      <c r="A42" s="73" t="s">
        <v>282</v>
      </c>
      <c r="B42" s="74" t="s">
        <v>291</v>
      </c>
      <c r="C42" s="73" t="s">
        <v>23</v>
      </c>
      <c r="D42" s="73"/>
      <c r="E42" s="75"/>
      <c r="F42" s="75"/>
      <c r="G42" s="75"/>
      <c r="H42" s="73"/>
      <c r="I42" s="73"/>
      <c r="J42" s="73">
        <v>40</v>
      </c>
      <c r="K42" s="73"/>
      <c r="L42" s="73"/>
      <c r="M42" s="73" t="s">
        <v>24</v>
      </c>
      <c r="N42" s="75" t="s">
        <v>286</v>
      </c>
      <c r="O42" s="75"/>
    </row>
    <row r="43" spans="1:15" s="76" customFormat="1" ht="43.25" customHeight="1">
      <c r="A43" s="73" t="s">
        <v>283</v>
      </c>
      <c r="B43" s="74" t="s">
        <v>292</v>
      </c>
      <c r="C43" s="73" t="s">
        <v>23</v>
      </c>
      <c r="D43" s="73"/>
      <c r="E43" s="75"/>
      <c r="F43" s="75"/>
      <c r="G43" s="75"/>
      <c r="H43" s="73"/>
      <c r="I43" s="73"/>
      <c r="J43" s="73">
        <v>30</v>
      </c>
      <c r="K43" s="73"/>
      <c r="L43" s="73"/>
      <c r="M43" s="73" t="s">
        <v>24</v>
      </c>
      <c r="N43" s="75" t="s">
        <v>286</v>
      </c>
      <c r="O43" s="75"/>
    </row>
    <row r="44" spans="1:15" s="76" customFormat="1" ht="43.25" customHeight="1">
      <c r="A44" s="73" t="s">
        <v>284</v>
      </c>
      <c r="B44" s="74" t="s">
        <v>303</v>
      </c>
      <c r="C44" s="73" t="s">
        <v>23</v>
      </c>
      <c r="D44" s="73"/>
      <c r="E44" s="75"/>
      <c r="F44" s="75"/>
      <c r="G44" s="75"/>
      <c r="H44" s="73"/>
      <c r="I44" s="73"/>
      <c r="J44" s="73">
        <v>12</v>
      </c>
      <c r="K44" s="73"/>
      <c r="L44" s="73"/>
      <c r="M44" s="73" t="s">
        <v>24</v>
      </c>
      <c r="N44" s="75" t="s">
        <v>286</v>
      </c>
      <c r="O44" s="75"/>
    </row>
    <row r="45" spans="1:15" s="72" customFormat="1" ht="43.25" customHeight="1">
      <c r="A45" s="69"/>
      <c r="B45" s="70"/>
      <c r="C45" s="69"/>
      <c r="D45" s="69"/>
      <c r="E45" s="71"/>
      <c r="F45" s="71"/>
      <c r="G45" s="71"/>
      <c r="H45" s="69"/>
      <c r="I45" s="69"/>
      <c r="J45" s="69"/>
      <c r="K45" s="69"/>
      <c r="L45" s="69"/>
      <c r="M45" s="69"/>
      <c r="N45" s="71"/>
      <c r="O45" s="71"/>
    </row>
    <row r="46" spans="1:15" ht="43.25" customHeight="1">
      <c r="A46" s="61"/>
      <c r="B46" s="6"/>
      <c r="C46" s="7"/>
      <c r="D46" s="7"/>
      <c r="E46" s="5"/>
      <c r="F46" s="5"/>
      <c r="G46" s="5"/>
      <c r="H46" s="7"/>
      <c r="I46" s="7"/>
      <c r="J46" s="7"/>
      <c r="K46" s="7"/>
      <c r="L46" s="7"/>
      <c r="M46" s="7"/>
      <c r="N46" s="5"/>
      <c r="O46" s="5"/>
    </row>
    <row r="47" spans="1:15" ht="43.25" customHeight="1">
      <c r="A47" s="61"/>
      <c r="B47" s="6"/>
      <c r="C47" s="7"/>
      <c r="D47" s="7"/>
      <c r="E47" s="5"/>
      <c r="F47" s="5"/>
      <c r="G47" s="5"/>
      <c r="H47" s="7"/>
      <c r="I47" s="7"/>
      <c r="J47" s="7"/>
      <c r="K47" s="7"/>
      <c r="L47" s="7"/>
      <c r="M47" s="7"/>
      <c r="N47" s="5"/>
      <c r="O47" s="5"/>
    </row>
    <row r="48" spans="1:15" ht="43.25" customHeight="1">
      <c r="A48" s="61"/>
      <c r="B48" s="6"/>
      <c r="C48" s="7"/>
      <c r="D48" s="7"/>
      <c r="E48" s="5"/>
      <c r="F48" s="5"/>
      <c r="G48" s="5"/>
      <c r="H48" s="7"/>
      <c r="I48" s="7"/>
      <c r="J48" s="7"/>
      <c r="K48" s="7"/>
      <c r="L48" s="7"/>
      <c r="M48" s="7"/>
      <c r="N48" s="5"/>
      <c r="O48" s="5"/>
    </row>
    <row r="49" spans="1:15" ht="43.25" customHeight="1">
      <c r="A49" s="61"/>
      <c r="B49" s="6"/>
      <c r="C49" s="7"/>
      <c r="D49" s="7"/>
      <c r="E49" s="5"/>
      <c r="F49" s="5"/>
      <c r="G49" s="5"/>
      <c r="H49" s="7"/>
      <c r="I49" s="7"/>
      <c r="J49" s="7"/>
      <c r="K49" s="7"/>
      <c r="L49" s="7"/>
      <c r="M49" s="7"/>
      <c r="N49" s="5"/>
      <c r="O49" s="5"/>
    </row>
    <row r="50" spans="1:15" ht="43.25" customHeight="1">
      <c r="A50" s="62"/>
      <c r="B50" s="6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25" customHeight="1">
      <c r="A51" s="62"/>
      <c r="B51" s="6"/>
      <c r="C51" s="7"/>
      <c r="D51" s="11"/>
      <c r="E51" s="8"/>
      <c r="F51" s="8"/>
      <c r="G51" s="8"/>
      <c r="H51" s="11"/>
      <c r="I51" s="7"/>
      <c r="J51" s="7"/>
      <c r="K51" s="7"/>
      <c r="L51" s="7"/>
      <c r="M51" s="7"/>
      <c r="N51" s="8"/>
      <c r="O51" s="8"/>
    </row>
    <row r="52" spans="1:15" ht="43.25" customHeight="1">
      <c r="A52" s="24"/>
      <c r="B52" s="6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>
      <c r="A53" s="24"/>
      <c r="B53" s="6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>
      <c r="A54" s="24"/>
      <c r="B54" s="6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25" customHeight="1">
      <c r="A55" s="24"/>
      <c r="B55" s="6"/>
      <c r="C55" s="7"/>
      <c r="D55" s="11"/>
      <c r="E55" s="8"/>
      <c r="F55" s="8"/>
      <c r="G55" s="8"/>
      <c r="H55" s="11"/>
      <c r="I55" s="14"/>
      <c r="J55" s="61"/>
      <c r="K55" s="7"/>
      <c r="L55" s="7"/>
      <c r="M55" s="7"/>
      <c r="N55" s="8"/>
      <c r="O55" s="8"/>
    </row>
    <row r="56" spans="1:15" ht="43.25" customHeight="1">
      <c r="A56" s="24"/>
      <c r="B56" s="6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>
      <c r="A57" s="24"/>
      <c r="B57" s="6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>
      <c r="A58" s="25"/>
      <c r="B58" s="79"/>
      <c r="C58" s="13"/>
      <c r="D58" s="12"/>
      <c r="E58" s="9"/>
      <c r="F58" s="9"/>
      <c r="G58" s="9"/>
      <c r="H58" s="12"/>
      <c r="I58" s="13"/>
      <c r="J58" s="13"/>
      <c r="K58" s="13"/>
      <c r="L58" s="13"/>
      <c r="M58" s="13"/>
      <c r="N58" s="9"/>
      <c r="O58" s="9"/>
    </row>
    <row r="59" spans="1:15" ht="43.25" customHeight="1">
      <c r="A59" s="25"/>
      <c r="B59" s="79"/>
      <c r="C59" s="59"/>
      <c r="D59" s="12"/>
      <c r="E59" s="9"/>
      <c r="F59" s="9"/>
      <c r="G59" s="9"/>
      <c r="H59" s="12"/>
      <c r="I59" s="59"/>
      <c r="J59" s="59"/>
      <c r="K59" s="59"/>
      <c r="L59" s="59"/>
      <c r="M59" s="59"/>
      <c r="N59" s="9"/>
      <c r="O59" s="9"/>
    </row>
    <row r="60" spans="1:15" ht="43.25" customHeight="1">
      <c r="A60" s="24"/>
      <c r="B60" s="6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>
      <c r="A61" s="24"/>
      <c r="B61" s="6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>
      <c r="A62" s="24"/>
      <c r="B62" s="6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>
      <c r="A63" s="24"/>
      <c r="B63" s="6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>
      <c r="A64" s="24"/>
      <c r="B64" s="6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>
      <c r="A65" s="24"/>
      <c r="B65" s="6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>
      <c r="A66" s="24"/>
      <c r="B66" s="6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>
      <c r="A67" s="24"/>
      <c r="B67" s="6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>
      <c r="A68" s="24"/>
      <c r="B68" s="6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>
      <c r="A69" s="24"/>
      <c r="B69" s="6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>
      <c r="A70" s="24"/>
      <c r="B70" s="6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>
      <c r="A71" s="24"/>
      <c r="B71" s="6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>
      <c r="A72" s="24"/>
      <c r="B72" s="6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>
      <c r="A73" s="24"/>
      <c r="B73" s="6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>
      <c r="A74" s="24"/>
      <c r="B74" s="6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>
      <c r="A75" s="24"/>
      <c r="B75" s="6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>
      <c r="A76" s="24"/>
      <c r="B76" s="6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>
      <c r="A77" s="24"/>
      <c r="B77" s="6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>
      <c r="A78" s="24"/>
      <c r="B78" s="6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>
      <c r="A79" s="24"/>
      <c r="B79" s="6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>
      <c r="A80" s="24"/>
      <c r="B80" s="6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>
      <c r="A81" s="24"/>
      <c r="B81" s="6"/>
      <c r="C81" s="60"/>
      <c r="D81" s="11"/>
      <c r="E81" s="8"/>
      <c r="F81" s="8"/>
      <c r="G81" s="8"/>
      <c r="H81" s="11"/>
      <c r="I81" s="60"/>
      <c r="J81" s="60"/>
      <c r="K81" s="60"/>
      <c r="L81" s="60"/>
      <c r="M81" s="60"/>
      <c r="N81" s="8"/>
      <c r="O81" s="8"/>
    </row>
    <row r="82" spans="1:15" ht="43.25" customHeight="1">
      <c r="A82" s="24"/>
      <c r="B82" s="6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>
      <c r="A83" s="24"/>
      <c r="B83" s="6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>
      <c r="A84" s="24"/>
      <c r="B84" s="6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>
      <c r="A85" s="24"/>
      <c r="B85" s="6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>
      <c r="A86" s="24"/>
      <c r="B86" s="6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>
      <c r="A87" s="24"/>
      <c r="B87" s="6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>
      <c r="A88" s="24"/>
      <c r="B88" s="6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>
      <c r="A89" s="24"/>
      <c r="B89" s="6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>
      <c r="A90" s="24"/>
      <c r="B90" s="6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>
      <c r="A91" s="24"/>
      <c r="B91" s="6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>
      <c r="A92" s="24"/>
      <c r="B92" s="6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>
      <c r="A93" s="24"/>
      <c r="B93" s="6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>
      <c r="A94" s="24"/>
      <c r="B94" s="6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>
      <c r="A95" s="24"/>
      <c r="B95" s="6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>
      <c r="A96" s="24"/>
      <c r="B96" s="6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>
      <c r="A97" s="24"/>
      <c r="B97" s="6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>
      <c r="A98" s="24"/>
      <c r="B98" s="6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>
      <c r="A99" s="24"/>
      <c r="B99" s="6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</row>
    <row r="100" spans="1:15" ht="43.25" customHeight="1">
      <c r="A100" s="24"/>
      <c r="B100" s="6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>
      <c r="A101" s="24"/>
      <c r="B101" s="6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>
      <c r="A102" s="24"/>
      <c r="B102" s="6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>
      <c r="A103" s="24"/>
      <c r="B103" s="6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>
      <c r="A104" s="24"/>
      <c r="B104" s="6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>
      <c r="A105" s="24"/>
      <c r="B105" s="6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>
      <c r="A106" s="24"/>
      <c r="B106" s="6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>
      <c r="A107" s="24"/>
      <c r="B107" s="6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>
      <c r="A108" s="24"/>
      <c r="B108" s="6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>
      <c r="A109" s="24"/>
      <c r="B109" s="6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>
      <c r="A110" s="24"/>
      <c r="B110" s="6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>
      <c r="A111" s="24"/>
      <c r="B111" s="6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>
      <c r="A112" s="24"/>
      <c r="B112" s="6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>
      <c r="A113" s="24"/>
      <c r="B113" s="6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>
      <c r="A114" s="24"/>
      <c r="B114" s="6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>
      <c r="A115" s="24"/>
      <c r="B115" s="6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>
      <c r="A116" s="24"/>
      <c r="B116" s="6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>
      <c r="A117" s="24"/>
      <c r="B117" s="6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>
      <c r="A118" s="24"/>
      <c r="B118" s="6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>
      <c r="A119" s="24"/>
      <c r="B119" s="6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>
      <c r="A120" s="24"/>
      <c r="B120" s="6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>
      <c r="A121" s="24"/>
      <c r="B121" s="6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>
      <c r="A122" s="24"/>
      <c r="B122" s="6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>
      <c r="A123" s="24"/>
      <c r="B123" s="6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>
      <c r="A124" s="24"/>
      <c r="B124" s="6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>
      <c r="A125" s="24"/>
      <c r="B125" s="6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>
      <c r="A126" s="24"/>
      <c r="B126" s="6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>
      <c r="A127" s="24"/>
      <c r="B127" s="6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>
      <c r="A128" s="24"/>
      <c r="B128" s="6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>
      <c r="A129" s="24"/>
      <c r="B129" s="6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>
      <c r="A130" s="24"/>
      <c r="B130" s="6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>
      <c r="A131" s="24"/>
      <c r="B131" s="6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>
      <c r="A132" s="24"/>
      <c r="B132" s="6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>
      <c r="A133" s="24"/>
      <c r="B133" s="6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>
      <c r="A134" s="24"/>
      <c r="B134" s="6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>
      <c r="A135" s="24"/>
      <c r="B135" s="6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>
      <c r="A136" s="24"/>
      <c r="B136" s="6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>
      <c r="A137" s="24"/>
      <c r="B137" s="6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>
      <c r="A138" s="24"/>
      <c r="B138" s="6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>
      <c r="A139" s="24"/>
      <c r="B139" s="6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>
      <c r="A140" s="24"/>
      <c r="B140" s="6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>
      <c r="A141" s="24"/>
      <c r="B141" s="6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>
      <c r="A142" s="24"/>
      <c r="B142" s="6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>
      <c r="A143" s="24"/>
      <c r="B143" s="6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>
      <c r="A144" s="24"/>
      <c r="B144" s="6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>
      <c r="A145" s="24"/>
      <c r="B145" s="6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>
      <c r="A146" s="24"/>
      <c r="B146" s="6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>
      <c r="A147" s="24"/>
      <c r="B147" s="6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>
      <c r="A148" s="24"/>
      <c r="B148" s="6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>
      <c r="A149" s="24"/>
      <c r="B149" s="6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>
      <c r="A150" s="24"/>
      <c r="B150" s="6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>
      <c r="A151" s="24"/>
      <c r="B151" s="6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>
      <c r="A152" s="24"/>
      <c r="B152" s="6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>
      <c r="A153" s="24"/>
      <c r="B153" s="6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>
      <c r="A154" s="24"/>
      <c r="B154" s="6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>
      <c r="A155" s="24"/>
      <c r="B155" s="6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>
      <c r="A156" s="24"/>
      <c r="B156" s="6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>
      <c r="A157" s="24"/>
      <c r="B157" s="6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>
      <c r="A158" s="24"/>
      <c r="B158" s="6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>
      <c r="A159" s="24"/>
      <c r="B159" s="6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>
      <c r="A160" s="24"/>
      <c r="B160" s="6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>
      <c r="A161" s="24"/>
      <c r="B161" s="6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25" customHeight="1">
      <c r="A162" s="24"/>
      <c r="B162" s="6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25" customHeight="1">
      <c r="A163" s="24"/>
      <c r="B163" s="6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"/>
      <c r="O163" s="8"/>
    </row>
    <row r="164" spans="1:15" ht="43.25" customHeight="1">
      <c r="A164" s="24"/>
      <c r="B164" s="6"/>
      <c r="C164" s="7"/>
      <c r="D164" s="11"/>
      <c r="E164" s="8"/>
      <c r="F164" s="8"/>
      <c r="G164" s="8"/>
      <c r="H164" s="11"/>
      <c r="I164" s="7"/>
      <c r="J164" s="7"/>
      <c r="K164" s="7"/>
      <c r="L164" s="7"/>
      <c r="M164" s="7"/>
      <c r="N164" s="8"/>
      <c r="O164" s="8"/>
    </row>
    <row r="165" spans="1:15" ht="43.25" customHeight="1">
      <c r="A165" s="24"/>
      <c r="B165" s="6"/>
      <c r="C165" s="7"/>
      <c r="D165" s="11"/>
      <c r="E165" s="8"/>
      <c r="F165" s="8"/>
      <c r="G165" s="8"/>
      <c r="H165" s="11"/>
      <c r="I165" s="7"/>
      <c r="J165" s="7"/>
      <c r="K165" s="7"/>
      <c r="L165" s="7"/>
      <c r="M165" s="7"/>
      <c r="N165" s="8"/>
      <c r="O165" s="8"/>
    </row>
    <row r="166" spans="1:15" ht="43.25" customHeight="1">
      <c r="A166" s="24"/>
      <c r="B166" s="6"/>
      <c r="C166" s="7"/>
      <c r="D166" s="11"/>
      <c r="E166" s="8"/>
      <c r="F166" s="8"/>
      <c r="G166" s="8"/>
      <c r="H166" s="11"/>
      <c r="I166" s="7"/>
      <c r="J166" s="7"/>
      <c r="K166" s="7"/>
      <c r="L166" s="7"/>
      <c r="M166" s="7"/>
      <c r="N166" s="8"/>
      <c r="O166" s="8"/>
    </row>
    <row r="167" spans="1:15" ht="43.25" customHeight="1">
      <c r="A167" s="24"/>
      <c r="B167" s="6"/>
      <c r="C167" s="7"/>
      <c r="D167" s="11"/>
      <c r="E167" s="8"/>
      <c r="F167" s="8"/>
      <c r="G167" s="8"/>
      <c r="H167" s="11"/>
      <c r="I167" s="7"/>
      <c r="J167" s="7"/>
      <c r="K167" s="7"/>
      <c r="L167" s="7"/>
      <c r="M167" s="7"/>
      <c r="N167" s="8"/>
      <c r="O167" s="8"/>
    </row>
    <row r="168" spans="1:15" ht="43.25" customHeight="1">
      <c r="A168" s="24"/>
      <c r="B168" s="6"/>
      <c r="C168" s="7"/>
      <c r="D168" s="11"/>
      <c r="E168" s="8"/>
      <c r="F168" s="8"/>
      <c r="G168" s="8"/>
      <c r="H168" s="11"/>
      <c r="I168" s="7"/>
      <c r="J168" s="7"/>
      <c r="K168" s="7"/>
      <c r="L168" s="7"/>
      <c r="M168" s="7"/>
      <c r="N168" s="8"/>
      <c r="O168" s="8"/>
    </row>
    <row r="169" spans="1:15" ht="43.25" customHeight="1">
      <c r="A169" s="24"/>
      <c r="B169" s="6"/>
      <c r="C169" s="7"/>
      <c r="D169" s="11"/>
      <c r="E169" s="8"/>
      <c r="F169" s="8"/>
      <c r="G169" s="8"/>
      <c r="H169" s="11"/>
      <c r="I169" s="7"/>
      <c r="J169" s="7"/>
      <c r="K169" s="7"/>
      <c r="L169" s="7"/>
      <c r="M169" s="7"/>
      <c r="N169" s="8"/>
      <c r="O169" s="8"/>
    </row>
    <row r="170" spans="1:15" ht="43.25" customHeight="1">
      <c r="A170" s="24"/>
      <c r="B170" s="6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>
      <c r="A171" s="24"/>
      <c r="B171" s="6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>
      <c r="A172" s="24"/>
      <c r="B172" s="6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>
      <c r="A173" s="24"/>
      <c r="B173" s="6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>
      <c r="A174" s="24"/>
      <c r="B174" s="6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>
      <c r="A175" s="24"/>
      <c r="B175" s="6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>
      <c r="A176" s="24"/>
      <c r="B176" s="6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>
      <c r="A177" s="24"/>
      <c r="B177" s="6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>
      <c r="A178" s="24"/>
      <c r="B178" s="6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>
      <c r="A179" s="24"/>
      <c r="B179" s="6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>
      <c r="A180" s="24"/>
      <c r="B180" s="6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>
      <c r="A181" s="24"/>
      <c r="B181" s="6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>
      <c r="A182" s="24"/>
      <c r="B182" s="6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>
      <c r="A183" s="24"/>
      <c r="B183" s="6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>
      <c r="A184" s="24"/>
      <c r="B184" s="6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>
      <c r="A185" s="24"/>
      <c r="B185" s="6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>
      <c r="A186" s="24"/>
      <c r="B186" s="6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>
      <c r="A187" s="24"/>
      <c r="B187" s="6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>
      <c r="A188" s="24"/>
      <c r="B188" s="6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>
      <c r="A189" s="24"/>
      <c r="B189" s="6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>
      <c r="A190" s="24"/>
      <c r="B190" s="6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>
      <c r="A191" s="24"/>
      <c r="B191" s="6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>
      <c r="A192" s="24"/>
      <c r="B192" s="6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>
      <c r="A193" s="24"/>
      <c r="B193" s="6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>
      <c r="A194" s="24"/>
      <c r="B194" s="6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>
      <c r="A195" s="24"/>
      <c r="B195" s="6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>
      <c r="A196" s="24"/>
      <c r="B196" s="6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>
      <c r="A197" s="24"/>
      <c r="B197" s="6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>
      <c r="A198" s="24"/>
      <c r="B198" s="6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>
      <c r="A199" s="24"/>
      <c r="B199" s="6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>
      <c r="A200" s="24"/>
      <c r="B200" s="6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>
      <c r="A201" s="24"/>
      <c r="B201" s="6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>
      <c r="A202" s="24"/>
      <c r="B202" s="6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>
      <c r="A203" s="24"/>
      <c r="B203" s="6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>
      <c r="A204" s="24"/>
      <c r="B204" s="6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>
      <c r="A205" s="24"/>
      <c r="B205" s="6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>
      <c r="A206" s="24"/>
      <c r="B206" s="6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>
      <c r="A207" s="24"/>
      <c r="B207" s="6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>
      <c r="A208" s="24"/>
      <c r="B208" s="6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>
      <c r="A209" s="24"/>
      <c r="B209" s="6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>
      <c r="A210" s="24"/>
      <c r="B210" s="6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>
      <c r="A211" s="24"/>
      <c r="B211" s="6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>
      <c r="A212" s="24"/>
      <c r="B212" s="6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>
      <c r="A213" s="24"/>
      <c r="B213" s="6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>
      <c r="A214" s="24"/>
      <c r="B214" s="6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>
      <c r="A215" s="24"/>
      <c r="B215" s="6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>
      <c r="A216" s="24"/>
      <c r="B216" s="6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>
      <c r="A217" s="24"/>
      <c r="B217" s="6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>
      <c r="A218" s="24"/>
      <c r="B218" s="6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>
      <c r="A219" s="24"/>
      <c r="B219" s="6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>
      <c r="A220" s="24"/>
      <c r="B220" s="6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>
      <c r="A221" s="24"/>
      <c r="B221" s="6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>
      <c r="A222" s="24"/>
      <c r="B222" s="6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>
      <c r="A223" s="24"/>
      <c r="B223" s="6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>
      <c r="A224" s="24"/>
      <c r="B224" s="6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>
      <c r="A225" s="24"/>
      <c r="B225" s="6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>
      <c r="A226" s="24"/>
      <c r="B226" s="6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>
      <c r="A227" s="24"/>
      <c r="B227" s="6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>
      <c r="A228" s="24"/>
      <c r="B228" s="6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>
      <c r="A229" s="24"/>
      <c r="B229" s="6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>
      <c r="A230" s="24"/>
      <c r="B230" s="6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>
      <c r="A231" s="24"/>
      <c r="B231" s="6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>
      <c r="A232" s="24"/>
      <c r="B232" s="6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>
      <c r="A233" s="24"/>
      <c r="B233" s="6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>
      <c r="A234" s="24"/>
      <c r="B234" s="6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>
      <c r="A235" s="24"/>
      <c r="B235" s="6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>
      <c r="A236" s="24"/>
      <c r="B236" s="6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>
      <c r="A237" s="24"/>
      <c r="B237" s="6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>
      <c r="A238" s="24"/>
      <c r="B238" s="6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>
      <c r="A239" s="24"/>
      <c r="B239" s="6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>
      <c r="A240" s="24"/>
      <c r="B240" s="6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>
      <c r="A241" s="24"/>
      <c r="B241" s="6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>
      <c r="A242" s="24"/>
      <c r="B242" s="6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>
      <c r="A243" s="24"/>
      <c r="B243" s="6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>
      <c r="A244" s="24"/>
      <c r="B244" s="6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>
      <c r="A245" s="24"/>
      <c r="B245" s="6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>
      <c r="A246" s="24"/>
      <c r="B246" s="6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>
      <c r="A247" s="24"/>
      <c r="B247" s="6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>
      <c r="A248" s="24"/>
      <c r="B248" s="6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>
      <c r="A249" s="24"/>
      <c r="B249" s="6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>
      <c r="A250" s="24"/>
      <c r="B250" s="6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>
      <c r="A251" s="24"/>
      <c r="B251" s="6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>
      <c r="A252" s="24"/>
      <c r="B252" s="6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>
      <c r="A253" s="24"/>
      <c r="B253" s="6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>
      <c r="A254" s="24"/>
      <c r="B254" s="6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>
      <c r="A255" s="24"/>
      <c r="B255" s="6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>
      <c r="A256" s="24"/>
      <c r="B256" s="6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>
      <c r="A257" s="24"/>
      <c r="B257" s="6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>
      <c r="A258" s="24"/>
      <c r="B258" s="6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>
      <c r="A259" s="24"/>
      <c r="B259" s="6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>
      <c r="A260" s="24"/>
      <c r="B260" s="6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>
      <c r="A261" s="24"/>
      <c r="B261" s="6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>
      <c r="A262" s="24"/>
      <c r="B262" s="6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>
      <c r="A263" s="24"/>
      <c r="B263" s="6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>
      <c r="A264" s="24"/>
      <c r="B264" s="6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>
      <c r="A265" s="24"/>
      <c r="B265" s="6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>
      <c r="A266" s="24"/>
      <c r="B266" s="6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>
      <c r="A267" s="24"/>
      <c r="B267" s="6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>
      <c r="A268" s="24"/>
      <c r="B268" s="6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>
      <c r="A269" s="24"/>
      <c r="B269" s="6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>
      <c r="A270" s="24"/>
      <c r="B270" s="6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>
      <c r="A271" s="24"/>
      <c r="B271" s="6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>
      <c r="A272" s="24"/>
      <c r="B272" s="6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>
      <c r="A273" s="24"/>
      <c r="B273" s="6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>
      <c r="A274" s="24"/>
      <c r="B274" s="6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>
      <c r="A275" s="24"/>
      <c r="B275" s="6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>
      <c r="A276" s="24"/>
      <c r="B276" s="6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>
      <c r="A277" s="24"/>
      <c r="B277" s="6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>
      <c r="A278" s="24"/>
      <c r="B278" s="6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>
      <c r="A279" s="24"/>
      <c r="B279" s="6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>
      <c r="A280" s="24"/>
      <c r="B280" s="6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>
      <c r="A281" s="24"/>
      <c r="B281" s="6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>
      <c r="A282" s="24"/>
      <c r="B282" s="6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>
      <c r="A283" s="24"/>
      <c r="B283" s="6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>
      <c r="A284" s="24"/>
      <c r="B284" s="6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>
      <c r="A285" s="24"/>
      <c r="B285" s="6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>
      <c r="A286" s="24"/>
      <c r="B286" s="6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>
      <c r="A287" s="24"/>
      <c r="B287" s="6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>
      <c r="A288" s="24"/>
      <c r="B288" s="6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>
      <c r="A289" s="24"/>
      <c r="B289" s="6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>
      <c r="A290" s="24"/>
      <c r="B290" s="6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>
      <c r="A291" s="24"/>
      <c r="B291" s="6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>
      <c r="A292" s="24"/>
      <c r="B292" s="6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>
      <c r="A293" s="24"/>
      <c r="B293" s="6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>
      <c r="A294" s="24"/>
      <c r="B294" s="6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>
      <c r="A295" s="24"/>
      <c r="B295" s="6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>
      <c r="A296" s="24"/>
      <c r="B296" s="6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>
      <c r="A297" s="24"/>
      <c r="B297" s="6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>
      <c r="A298" s="24"/>
      <c r="B298" s="6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>
      <c r="A299" s="24"/>
      <c r="B299" s="6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>
      <c r="A300" s="24"/>
      <c r="B300" s="6"/>
      <c r="C300" s="7"/>
      <c r="D300" s="11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>
      <c r="A301" s="24"/>
      <c r="B301" s="6"/>
      <c r="C301" s="7"/>
      <c r="D301" s="11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5" customHeight="1">
      <c r="A302" s="24"/>
      <c r="B302" s="6"/>
      <c r="C302" s="7"/>
      <c r="D302" s="11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25" customHeight="1">
      <c r="A303" s="24"/>
      <c r="B303" s="6"/>
      <c r="C303" s="7"/>
      <c r="D303" s="11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25" customHeight="1">
      <c r="A304" s="24"/>
      <c r="B304" s="6"/>
      <c r="C304" s="7"/>
      <c r="D304" s="11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25" customHeight="1">
      <c r="A305" s="24"/>
      <c r="B305" s="6"/>
      <c r="C305" s="7"/>
      <c r="D305" s="11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  <row r="306" spans="1:15" ht="43.25" customHeight="1">
      <c r="A306" s="24"/>
      <c r="B306" s="6"/>
      <c r="C306" s="7"/>
      <c r="D306" s="7"/>
      <c r="E306" s="8"/>
      <c r="F306" s="8"/>
      <c r="G306" s="8"/>
      <c r="H306" s="8"/>
      <c r="I306" s="7"/>
      <c r="J306" s="7"/>
      <c r="K306" s="7"/>
      <c r="L306" s="7"/>
      <c r="M306" s="7"/>
      <c r="N306" s="8"/>
      <c r="O306" s="8"/>
    </row>
    <row r="307" spans="1:15" ht="43.25" customHeight="1">
      <c r="A307" s="24"/>
      <c r="B307" s="6"/>
      <c r="C307" s="7"/>
      <c r="D307" s="7"/>
      <c r="E307" s="8"/>
      <c r="F307" s="8"/>
      <c r="G307" s="8"/>
      <c r="H307" s="8"/>
      <c r="I307" s="7"/>
      <c r="J307" s="7"/>
      <c r="K307" s="7"/>
      <c r="L307" s="7"/>
      <c r="M307" s="7"/>
      <c r="N307" s="8"/>
      <c r="O307" s="8"/>
    </row>
    <row r="308" spans="1:15" ht="43.25" customHeight="1">
      <c r="A308" s="24"/>
      <c r="B308" s="6"/>
      <c r="C308" s="7"/>
      <c r="D308" s="7"/>
      <c r="E308" s="8"/>
      <c r="F308" s="8"/>
      <c r="G308" s="8"/>
      <c r="H308" s="8"/>
      <c r="I308" s="7"/>
      <c r="J308" s="7"/>
      <c r="K308" s="7"/>
      <c r="L308" s="7"/>
      <c r="M308" s="7"/>
      <c r="N308" s="8"/>
      <c r="O308" s="8"/>
    </row>
    <row r="309" spans="1:15" ht="43.25" customHeight="1">
      <c r="A309" s="24"/>
      <c r="B309" s="6"/>
      <c r="C309" s="7"/>
      <c r="D309" s="7"/>
      <c r="E309" s="8"/>
      <c r="F309" s="8"/>
      <c r="G309" s="8"/>
      <c r="H309" s="8"/>
      <c r="I309" s="7"/>
      <c r="J309" s="7"/>
      <c r="K309" s="7"/>
      <c r="L309" s="7"/>
      <c r="M309" s="7"/>
      <c r="N309" s="8"/>
      <c r="O309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5:G15 A14:F14 A16:F16 A13:H13 A1:O9 A17:O18 J13:O16 A12:O12 A10:E10 A11:D11 K10:O11 D19:O26 A28:O29 A101:O1008 A99:N100 A27 C27:O27 A31:O32 A30 C30:O30 A34:O98 A33 C33:O33">
    <cfRule type="expression" dxfId="72" priority="17">
      <formula>$F1="Fermeture"</formula>
    </cfRule>
    <cfRule type="expression" dxfId="71" priority="18">
      <formula>$F1="Modification"</formula>
    </cfRule>
    <cfRule type="expression" dxfId="70" priority="19">
      <formula>$F1="Création"</formula>
    </cfRule>
  </conditionalFormatting>
  <conditionalFormatting sqref="N1:N1008">
    <cfRule type="expression" dxfId="69" priority="14">
      <formula>$M1="Porteuse"</formula>
    </cfRule>
  </conditionalFormatting>
  <conditionalFormatting sqref="A1:A18 D1:E1008 G1:N1008 A27:A1008">
    <cfRule type="expression" dxfId="68" priority="11">
      <formula>$C1="Option"</formula>
    </cfRule>
  </conditionalFormatting>
  <conditionalFormatting sqref="A19:A26">
    <cfRule type="expression" dxfId="67" priority="8">
      <formula>$F19="Fermeture"</formula>
    </cfRule>
    <cfRule type="expression" dxfId="66" priority="9">
      <formula>$F19="Modification"</formula>
    </cfRule>
    <cfRule type="expression" dxfId="65" priority="10">
      <formula>$F19="Création"</formula>
    </cfRule>
  </conditionalFormatting>
  <conditionalFormatting sqref="A19:A26">
    <cfRule type="expression" dxfId="64" priority="7">
      <formula>$C19="Option"</formula>
    </cfRule>
  </conditionalFormatting>
  <conditionalFormatting sqref="B19:B26">
    <cfRule type="expression" dxfId="63" priority="4">
      <formula>$F19="Fermeture"</formula>
    </cfRule>
    <cfRule type="expression" dxfId="62" priority="5">
      <formula>$F19="Modification"</formula>
    </cfRule>
    <cfRule type="expression" dxfId="61" priority="6">
      <formula>$F19="Création"</formula>
    </cfRule>
  </conditionalFormatting>
  <conditionalFormatting sqref="C19:C26">
    <cfRule type="expression" dxfId="60" priority="1">
      <formula>$F19="Fermeture"</formula>
    </cfRule>
    <cfRule type="expression" dxfId="59" priority="2">
      <formula>$F19="Modification"</formula>
    </cfRule>
    <cfRule type="expression" dxfId="58" priority="3">
      <formula>$F19="Création"</formula>
    </cfRule>
  </conditionalFormatting>
  <conditionalFormatting sqref="O100">
    <cfRule type="expression" dxfId="57" priority="25">
      <formula>$F99="Fermeture"</formula>
    </cfRule>
    <cfRule type="expression" dxfId="56" priority="26">
      <formula>$F99="Modification"</formula>
    </cfRule>
    <cfRule type="expression" dxfId="55" priority="27">
      <formula>$F99="Création"</formula>
    </cfRule>
  </conditionalFormatting>
  <dataValidations count="6">
    <dataValidation type="list" allowBlank="1" showInputMessage="1" showErrorMessage="1" sqref="F19:F309" xr:uid="{00000000-0002-0000-0300-000000000000}">
      <formula1>List_Statut</formula1>
    </dataValidation>
    <dataValidation type="list" allowBlank="1" showInputMessage="1" showErrorMessage="1" sqref="C19:C309" xr:uid="{00000000-0002-0000-0300-000001000000}">
      <formula1>"UE, ECUE, BLOC, OPTION, Parcours Pédagogique"</formula1>
    </dataValidation>
    <dataValidation type="list" allowBlank="1" showInputMessage="1" showErrorMessage="1" sqref="H19:H309" xr:uid="{00000000-0002-0000-0300-000002000000}">
      <formula1>List_CNU</formula1>
    </dataValidation>
    <dataValidation type="list" allowBlank="1" showInputMessage="1" showErrorMessage="1" sqref="M19:M309" xr:uid="{00000000-0002-0000-0300-000003000000}">
      <formula1>List_Mutualisation</formula1>
    </dataValidation>
    <dataValidation type="list" allowBlank="1" showInputMessage="1" showErrorMessage="1" sqref="E19:E309" xr:uid="{00000000-0002-0000-0300-000004000000}">
      <formula1>List_Type</formula1>
    </dataValidation>
    <dataValidation type="list" allowBlank="1" showInputMessage="1" showErrorMessage="1" sqref="L19:L309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zoomScale="80" zoomScaleNormal="80" workbookViewId="0">
      <pane ySplit="18" topLeftCell="A34" activePane="bottomLeft" state="frozen"/>
      <selection activeCell="D25" sqref="D25"/>
      <selection pane="bottomLeft" activeCell="B39" sqref="B39"/>
    </sheetView>
  </sheetViews>
  <sheetFormatPr baseColWidth="10" defaultColWidth="11.453125" defaultRowHeight="14.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25.816406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9.453125" style="16" customWidth="1"/>
  </cols>
  <sheetData>
    <row r="1" spans="1:19">
      <c r="A1" s="115"/>
      <c r="B1" s="115"/>
      <c r="C1" s="115"/>
      <c r="D1" s="115"/>
      <c r="E1" s="115"/>
      <c r="F1" s="115"/>
      <c r="G1" s="115"/>
      <c r="H1" s="115"/>
      <c r="I1" s="115"/>
      <c r="J1" s="34"/>
    </row>
    <row r="2" spans="1:19">
      <c r="A2" s="115"/>
      <c r="B2" s="115"/>
      <c r="C2" s="115"/>
      <c r="D2" s="115"/>
      <c r="E2" s="115"/>
      <c r="F2" s="115"/>
      <c r="G2" s="115"/>
      <c r="H2" s="115"/>
      <c r="I2" s="115"/>
      <c r="J2" s="34"/>
    </row>
    <row r="3" spans="1:19">
      <c r="A3" s="115"/>
      <c r="B3" s="115"/>
      <c r="C3" s="115"/>
      <c r="D3" s="115"/>
      <c r="E3" s="115"/>
      <c r="F3" s="115"/>
      <c r="G3" s="115"/>
      <c r="H3" s="115"/>
      <c r="I3" s="115"/>
      <c r="J3" s="34"/>
    </row>
    <row r="4" spans="1:19">
      <c r="A4" s="115"/>
      <c r="B4" s="115"/>
      <c r="C4" s="115"/>
      <c r="D4" s="115"/>
      <c r="E4" s="115"/>
      <c r="F4" s="115"/>
      <c r="G4" s="115"/>
      <c r="H4" s="115"/>
      <c r="I4" s="115"/>
      <c r="J4" s="34"/>
    </row>
    <row r="5" spans="1:19">
      <c r="A5" s="115"/>
      <c r="B5" s="115"/>
      <c r="C5" s="115"/>
      <c r="D5" s="115"/>
      <c r="E5" s="115"/>
      <c r="F5" s="115"/>
      <c r="G5" s="115"/>
      <c r="H5" s="115"/>
      <c r="I5" s="115"/>
      <c r="J5" s="34"/>
    </row>
    <row r="6" spans="1:19">
      <c r="A6" s="115"/>
      <c r="B6" s="115"/>
      <c r="C6" s="115"/>
      <c r="D6" s="115"/>
      <c r="E6" s="115"/>
      <c r="F6" s="115"/>
      <c r="G6" s="115"/>
      <c r="H6" s="115"/>
      <c r="I6" s="115"/>
      <c r="J6" s="34"/>
    </row>
    <row r="7" spans="1:19" ht="14.5" customHeight="1">
      <c r="A7" s="150" t="s">
        <v>211</v>
      </c>
      <c r="B7" s="114" t="str">
        <f>'Fiche Générale'!B3</f>
        <v>Portail_LLAC</v>
      </c>
      <c r="C7" s="117" t="s">
        <v>241</v>
      </c>
      <c r="D7" s="117"/>
      <c r="E7" s="153" t="str">
        <f>'Fiche Générale'!B4</f>
        <v>Lettres</v>
      </c>
      <c r="F7" s="154"/>
      <c r="G7" s="117" t="s">
        <v>242</v>
      </c>
      <c r="H7" s="114">
        <f>'Fiche Générale'!B5</f>
        <v>0</v>
      </c>
      <c r="I7" s="114"/>
      <c r="J7" s="35"/>
      <c r="K7" s="21"/>
    </row>
    <row r="8" spans="1:19" ht="14.5" customHeight="1">
      <c r="A8" s="151"/>
      <c r="B8" s="114"/>
      <c r="C8" s="117"/>
      <c r="D8" s="117"/>
      <c r="E8" s="153"/>
      <c r="F8" s="154"/>
      <c r="G8" s="117"/>
      <c r="H8" s="114"/>
      <c r="I8" s="114"/>
      <c r="J8" s="35"/>
      <c r="K8" s="21"/>
    </row>
    <row r="9" spans="1:19" ht="14.5" customHeight="1">
      <c r="A9" s="151"/>
      <c r="B9" s="114"/>
      <c r="C9" s="117"/>
      <c r="D9" s="117"/>
      <c r="E9" s="153"/>
      <c r="F9" s="154"/>
      <c r="G9" s="117"/>
      <c r="H9" s="114"/>
      <c r="I9" s="114"/>
      <c r="J9" s="35"/>
      <c r="K9" s="21"/>
    </row>
    <row r="10" spans="1:19" ht="14.5" customHeight="1">
      <c r="A10" s="151"/>
      <c r="B10" s="114"/>
      <c r="C10" s="124" t="s">
        <v>214</v>
      </c>
      <c r="D10" s="124"/>
      <c r="E10" s="128" t="str">
        <f>'Fiche Générale'!B9</f>
        <v>Lettres 1D (compétences transversales incorrectes)</v>
      </c>
      <c r="F10" s="129"/>
      <c r="G10" s="129"/>
      <c r="H10" s="129"/>
      <c r="I10" s="130"/>
      <c r="J10" s="36"/>
      <c r="K10" s="21"/>
    </row>
    <row r="11" spans="1:19" ht="14.5" customHeight="1">
      <c r="A11" s="152"/>
      <c r="B11" s="114"/>
      <c r="C11" s="124"/>
      <c r="D11" s="124"/>
      <c r="E11" s="131"/>
      <c r="F11" s="132"/>
      <c r="G11" s="132"/>
      <c r="H11" s="132"/>
      <c r="I11" s="133"/>
      <c r="J11" s="36"/>
      <c r="K11" s="21"/>
    </row>
    <row r="12" spans="1:19">
      <c r="C12" s="16"/>
      <c r="I12" s="32"/>
      <c r="J12" s="32"/>
      <c r="M12" s="120" t="s">
        <v>243</v>
      </c>
      <c r="N12" s="121"/>
      <c r="O12" s="134"/>
      <c r="P12" s="120" t="s">
        <v>244</v>
      </c>
      <c r="Q12" s="121"/>
      <c r="R12" s="121"/>
      <c r="S12" s="134"/>
    </row>
    <row r="13" spans="1:19">
      <c r="A13" s="136" t="s">
        <v>215</v>
      </c>
      <c r="B13" s="138" t="str">
        <f>'S5 Maquette'!B13:B14</f>
        <v>3 ème Année de Licence</v>
      </c>
      <c r="C13" s="138"/>
      <c r="D13" s="136" t="s">
        <v>245</v>
      </c>
      <c r="E13" s="138">
        <f>'S5 Maquette'!E13:F14</f>
        <v>0</v>
      </c>
      <c r="F13" s="138"/>
      <c r="G13" s="138"/>
      <c r="I13" s="32"/>
      <c r="J13" s="32"/>
      <c r="M13" s="122"/>
      <c r="N13" s="123"/>
      <c r="O13" s="135"/>
      <c r="P13" s="122"/>
      <c r="Q13" s="123"/>
      <c r="R13" s="123"/>
      <c r="S13" s="135"/>
    </row>
    <row r="14" spans="1:19">
      <c r="A14" s="137"/>
      <c r="B14" s="138"/>
      <c r="C14" s="138"/>
      <c r="D14" s="137"/>
      <c r="E14" s="138"/>
      <c r="F14" s="138"/>
      <c r="G14" s="138"/>
      <c r="I14" s="32"/>
      <c r="J14" s="32"/>
      <c r="M14" s="116" t="s">
        <v>246</v>
      </c>
      <c r="N14" s="120" t="s">
        <v>247</v>
      </c>
      <c r="O14" s="134"/>
      <c r="P14" s="115"/>
      <c r="Q14" s="141"/>
      <c r="R14" s="144"/>
      <c r="S14" s="136"/>
    </row>
    <row r="15" spans="1:19">
      <c r="A15" s="136" t="s">
        <v>248</v>
      </c>
      <c r="B15" s="146" t="str">
        <f>'S5 Maquette'!B15:B16</f>
        <v>Semestre 5</v>
      </c>
      <c r="C15" s="147"/>
      <c r="D15" s="136" t="s">
        <v>249</v>
      </c>
      <c r="E15" s="138">
        <f>'S5 Maquette'!E15:F16</f>
        <v>0</v>
      </c>
      <c r="F15" s="138"/>
      <c r="G15" s="138"/>
      <c r="I15" s="32"/>
      <c r="J15" s="32"/>
      <c r="M15" s="116"/>
      <c r="N15" s="139"/>
      <c r="O15" s="140"/>
      <c r="P15" s="115"/>
      <c r="Q15" s="142"/>
      <c r="R15" s="144"/>
      <c r="S15" s="145"/>
    </row>
    <row r="16" spans="1:19">
      <c r="A16" s="137"/>
      <c r="B16" s="148"/>
      <c r="C16" s="149"/>
      <c r="D16" s="137"/>
      <c r="E16" s="138"/>
      <c r="F16" s="138"/>
      <c r="G16" s="138"/>
      <c r="I16" s="32"/>
      <c r="J16" s="32"/>
      <c r="M16" s="116"/>
      <c r="N16" s="139"/>
      <c r="O16" s="140"/>
      <c r="P16" s="115"/>
      <c r="Q16" s="142"/>
      <c r="R16" s="144"/>
      <c r="S16" s="145"/>
    </row>
    <row r="17" spans="1:20">
      <c r="L17" s="17"/>
      <c r="M17" s="116"/>
      <c r="N17" s="122"/>
      <c r="O17" s="135"/>
      <c r="P17" s="115"/>
      <c r="Q17" s="143"/>
      <c r="R17" s="144"/>
      <c r="S17" s="137"/>
    </row>
    <row r="18" spans="1:20" ht="59.5" customHeight="1">
      <c r="A18" s="3" t="s">
        <v>250</v>
      </c>
      <c r="B18" s="33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1" t="str">
        <f>'S5 Maquette'!B19</f>
        <v xml:space="preserve">UE Competences transversales 5 </v>
      </c>
      <c r="B19" s="52" t="str">
        <f>'S5 Maquette'!C19</f>
        <v>UE</v>
      </c>
      <c r="C19" s="53">
        <f>'S5 Maquette'!F19</f>
        <v>0</v>
      </c>
      <c r="D19" s="54"/>
      <c r="E19" s="54"/>
      <c r="F19" s="54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8"/>
    </row>
    <row r="20" spans="1:20" ht="30.5" customHeight="1">
      <c r="A20" s="51" t="str">
        <f>'S5 Maquette'!B20</f>
        <v>Competences numeriques 3</v>
      </c>
      <c r="B20" s="52" t="str">
        <f>'S5 Maquette'!C20</f>
        <v>ECUE</v>
      </c>
      <c r="C20" s="53">
        <f>'S5 Maquette'!F20</f>
        <v>0</v>
      </c>
      <c r="D20" s="54"/>
      <c r="E20" s="54"/>
      <c r="F20" s="54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8"/>
    </row>
    <row r="21" spans="1:20" ht="30.5" customHeight="1">
      <c r="A21" s="51" t="str">
        <f>'S5 Maquette'!B21</f>
        <v xml:space="preserve">Competences informationnelles 3 </v>
      </c>
      <c r="B21" s="52" t="str">
        <f>'S5 Maquette'!C21</f>
        <v>ECUE</v>
      </c>
      <c r="C21" s="53">
        <f>'S5 Maquette'!F21</f>
        <v>0</v>
      </c>
      <c r="D21" s="54"/>
      <c r="E21" s="54"/>
      <c r="F21" s="54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8"/>
    </row>
    <row r="22" spans="1:20" ht="30.5" customHeight="1">
      <c r="A22" s="51" t="str">
        <f>'S5 Maquette'!B22</f>
        <v xml:space="preserve">Langue vivante-5 </v>
      </c>
      <c r="B22" s="52" t="str">
        <f>'S5 Maquette'!C22</f>
        <v>BLOC</v>
      </c>
      <c r="C22" s="53">
        <f>'S5 Maquette'!F22</f>
        <v>0</v>
      </c>
      <c r="D22" s="54"/>
      <c r="E22" s="54"/>
      <c r="F22" s="54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8"/>
    </row>
    <row r="23" spans="1:20" ht="30.5" customHeight="1">
      <c r="A23" s="51" t="str">
        <f>'S5 Maquette'!B23</f>
        <v>Min 1 Max 1</v>
      </c>
      <c r="B23" s="52" t="str">
        <f>'S5 Maquette'!C23</f>
        <v>OPTION</v>
      </c>
      <c r="C23" s="53"/>
      <c r="D23" s="54"/>
      <c r="E23" s="54"/>
      <c r="F23" s="54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8"/>
    </row>
    <row r="24" spans="1:20" ht="30.5" customHeight="1">
      <c r="A24" s="51" t="str">
        <f>'S5 Maquette'!B24</f>
        <v xml:space="preserve">Anglais 5 </v>
      </c>
      <c r="B24" s="52" t="str">
        <f>'S5 Maquette'!C24</f>
        <v>ECUE</v>
      </c>
      <c r="C24" s="53"/>
      <c r="D24" s="54"/>
      <c r="E24" s="54"/>
      <c r="F24" s="54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8"/>
    </row>
    <row r="25" spans="1:20" ht="30.5" customHeight="1">
      <c r="A25" s="51" t="str">
        <f>'S5 Maquette'!B25</f>
        <v xml:space="preserve">Espagnol 5 </v>
      </c>
      <c r="B25" s="52" t="str">
        <f>'S5 Maquette'!C25</f>
        <v>ECUE</v>
      </c>
      <c r="C25" s="53">
        <f>'S5 Maquette'!F25</f>
        <v>0</v>
      </c>
      <c r="D25" s="54"/>
      <c r="E25" s="54"/>
      <c r="F25" s="54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8"/>
    </row>
    <row r="26" spans="1:20" ht="30.5" customHeight="1">
      <c r="A26" s="51" t="str">
        <f>'S5 Maquette'!B26</f>
        <v xml:space="preserve">Italien 5 </v>
      </c>
      <c r="B26" s="52" t="str">
        <f>'S5 Maquette'!C26</f>
        <v>ECUE</v>
      </c>
      <c r="C26" s="53">
        <f>'S5 Maquette'!F26</f>
        <v>0</v>
      </c>
      <c r="D26" s="54"/>
      <c r="E26" s="54"/>
      <c r="F26" s="54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8"/>
    </row>
    <row r="27" spans="1:20" ht="30.5" customHeight="1">
      <c r="A27" s="40" t="str">
        <f>'S5 Maquette'!B27</f>
        <v xml:space="preserve">UE fondamentale langue et littérature françaises </v>
      </c>
      <c r="B27" s="40" t="str">
        <f>'S5 Maquette'!C27</f>
        <v>UE</v>
      </c>
      <c r="C27" s="39">
        <f>'S5 Maquette'!F27</f>
        <v>0</v>
      </c>
      <c r="D27" s="7"/>
      <c r="E27" s="7"/>
      <c r="F27" s="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2"/>
    </row>
    <row r="28" spans="1:20" ht="30.5" customHeight="1">
      <c r="A28" s="80" t="str">
        <f>'S5 Maquette'!B28</f>
        <v>littérature française 14</v>
      </c>
      <c r="B28" s="80" t="str">
        <f>'S5 Maquette'!C28</f>
        <v>ECUE</v>
      </c>
      <c r="C28" s="39">
        <f>'S5 Maquette'!F28</f>
        <v>0</v>
      </c>
      <c r="D28" s="7"/>
      <c r="E28" s="7"/>
      <c r="F28" s="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2"/>
    </row>
    <row r="29" spans="1:20" ht="30.5" customHeight="1">
      <c r="A29" s="80" t="str">
        <f>'S5 Maquette'!B29</f>
        <v>langue française 10</v>
      </c>
      <c r="B29" s="80" t="str">
        <f>'S5 Maquette'!C29</f>
        <v>ECUE</v>
      </c>
      <c r="C29" s="39">
        <f>'S5 Maquette'!F29</f>
        <v>0</v>
      </c>
      <c r="D29" s="7"/>
      <c r="E29" s="7"/>
      <c r="F29" s="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2"/>
    </row>
    <row r="30" spans="1:20" ht="30.5" customHeight="1">
      <c r="A30" s="80" t="str">
        <f>'S5 Maquette'!B30</f>
        <v xml:space="preserve">UE fondamentale spécifique lettres modernes </v>
      </c>
      <c r="B30" s="80" t="str">
        <f>'S5 Maquette'!C30</f>
        <v>UE</v>
      </c>
      <c r="C30" s="39">
        <f>'S5 Maquette'!F30</f>
        <v>0</v>
      </c>
      <c r="D30" s="7"/>
      <c r="E30" s="7"/>
      <c r="F30" s="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2"/>
    </row>
    <row r="31" spans="1:20" ht="30.5" customHeight="1">
      <c r="A31" s="80" t="str">
        <f>'S5 Maquette'!B31</f>
        <v>littératures comparées 13</v>
      </c>
      <c r="B31" s="80" t="str">
        <f>'S5 Maquette'!C31</f>
        <v>ECUE</v>
      </c>
      <c r="C31" s="39">
        <f>'S5 Maquette'!F32</f>
        <v>0</v>
      </c>
      <c r="D31" s="7"/>
      <c r="E31" s="7"/>
      <c r="F31" s="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2"/>
    </row>
    <row r="32" spans="1:20" ht="30.5" customHeight="1">
      <c r="A32" s="80" t="str">
        <f>'S5 Maquette'!B32</f>
        <v>histoire littéraire 2</v>
      </c>
      <c r="B32" s="80" t="str">
        <f>'S5 Maquette'!C32</f>
        <v>ECUE</v>
      </c>
      <c r="C32" s="39">
        <f>'S5 Maquette'!F33</f>
        <v>0</v>
      </c>
      <c r="D32" s="7"/>
      <c r="E32" s="7"/>
      <c r="F32" s="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2"/>
    </row>
    <row r="33" spans="1:20" ht="30.5" customHeight="1">
      <c r="A33" s="80" t="str">
        <f>'S5 Maquette'!B33</f>
        <v>UE d’ouverture : langage – théorie et pratique</v>
      </c>
      <c r="B33" s="80" t="str">
        <f>'S5 Maquette'!C33</f>
        <v>UE</v>
      </c>
      <c r="C33" s="39">
        <f>'S5 Maquette'!F35</f>
        <v>0</v>
      </c>
      <c r="D33" s="7"/>
      <c r="E33" s="7"/>
      <c r="F33" s="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2"/>
    </row>
    <row r="34" spans="1:20" ht="30.5" customHeight="1">
      <c r="A34" s="80" t="str">
        <f>'S5 Maquette'!B34</f>
        <v>Min 2 Max 2</v>
      </c>
      <c r="B34" s="80" t="str">
        <f>'S5 Maquette'!C34</f>
        <v>OPTION</v>
      </c>
      <c r="C34" s="39">
        <f>'S5 Maquette'!F36</f>
        <v>0</v>
      </c>
      <c r="D34" s="7"/>
      <c r="E34" s="7"/>
      <c r="F34" s="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2"/>
    </row>
    <row r="35" spans="1:20" ht="30.5" customHeight="1">
      <c r="A35" s="80" t="str">
        <f>'S5 Maquette'!B35</f>
        <v>écritures</v>
      </c>
      <c r="B35" s="80" t="str">
        <f>'S5 Maquette'!C35</f>
        <v>ECUE</v>
      </c>
      <c r="C35" s="39">
        <f>'S5 Maquette'!F37</f>
        <v>0</v>
      </c>
      <c r="D35" s="7"/>
      <c r="E35" s="7"/>
      <c r="F35" s="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2"/>
    </row>
    <row r="36" spans="1:20" ht="30.5" customHeight="1">
      <c r="A36" s="80" t="str">
        <f>'S5 Maquette'!B36</f>
        <v>acquisition du langage</v>
      </c>
      <c r="B36" s="80" t="str">
        <f>'S5 Maquette'!C36</f>
        <v>ECUE</v>
      </c>
      <c r="C36" s="39">
        <f>'S5 Maquette'!F38</f>
        <v>0</v>
      </c>
      <c r="D36" s="7"/>
      <c r="E36" s="7"/>
      <c r="F36" s="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2"/>
    </row>
    <row r="37" spans="1:20" ht="30.5" customHeight="1">
      <c r="A37" s="80" t="str">
        <f>'S5 Maquette'!B37</f>
        <v>sémantique</v>
      </c>
      <c r="B37" s="80" t="str">
        <f>'S5 Maquette'!C37</f>
        <v>ECUE</v>
      </c>
      <c r="C37" s="39">
        <f>'S5 Maquette'!F44</f>
        <v>0</v>
      </c>
      <c r="D37" s="7"/>
      <c r="E37" s="7"/>
      <c r="F37" s="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2"/>
    </row>
    <row r="38" spans="1:20" ht="30.5" customHeight="1">
      <c r="A38" s="80" t="str">
        <f>'S5 Maquette'!B38</f>
        <v>Niçois : pratique de l'oral</v>
      </c>
      <c r="B38" s="80" t="str">
        <f>'S5 Maquette'!C38</f>
        <v>ECUE</v>
      </c>
      <c r="C38" s="39">
        <f>'S5 Maquette'!F45</f>
        <v>0</v>
      </c>
      <c r="D38" s="7"/>
      <c r="E38" s="7"/>
      <c r="F38" s="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2"/>
    </row>
    <row r="39" spans="1:20" ht="30.5" customHeight="1">
      <c r="A39" s="80" t="str">
        <f>'S5 Maquette'!B39</f>
        <v>UE préprofessionalisation - enseigner à l'école primaire</v>
      </c>
      <c r="B39" s="80" t="str">
        <f>'S5 Maquette'!C39</f>
        <v>UE</v>
      </c>
      <c r="C39" s="39">
        <f>'S5 Maquette'!F46</f>
        <v>0</v>
      </c>
      <c r="D39" s="7"/>
      <c r="E39" s="7"/>
      <c r="F39" s="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2"/>
    </row>
    <row r="40" spans="1:20" ht="30.5" customHeight="1">
      <c r="A40" s="80" t="str">
        <f>'S5 Maquette'!B40</f>
        <v>français et mathématiques</v>
      </c>
      <c r="B40" s="80" t="str">
        <f>'S5 Maquette'!C40</f>
        <v>ECUE</v>
      </c>
      <c r="C40" s="39">
        <f>'S5 Maquette'!F47</f>
        <v>0</v>
      </c>
      <c r="D40" s="7"/>
      <c r="E40" s="7"/>
      <c r="F40" s="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2"/>
    </row>
    <row r="41" spans="1:20" ht="30.5" customHeight="1">
      <c r="A41" s="80" t="str">
        <f>'S5 Maquette'!B41</f>
        <v>EPS, histoire-géographie &amp; arts, sciences</v>
      </c>
      <c r="B41" s="80" t="str">
        <f>'S5 Maquette'!C41</f>
        <v>ECUE</v>
      </c>
      <c r="C41" s="39">
        <f>'S5 Maquette'!F48</f>
        <v>0</v>
      </c>
      <c r="D41" s="7"/>
      <c r="E41" s="7"/>
      <c r="F41" s="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2"/>
    </row>
    <row r="42" spans="1:20" ht="30.5" customHeight="1">
      <c r="A42" s="80" t="str">
        <f>'S5 Maquette'!B42</f>
        <v>renforcement français et mathématiques</v>
      </c>
      <c r="B42" s="80" t="str">
        <f>'S5 Maquette'!C42</f>
        <v>ECUE</v>
      </c>
      <c r="C42" s="39">
        <f>'S5 Maquette'!F49</f>
        <v>0</v>
      </c>
      <c r="D42" s="7"/>
      <c r="E42" s="7"/>
      <c r="F42" s="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2"/>
    </row>
    <row r="43" spans="1:20" ht="30.5" customHeight="1">
      <c r="A43" s="80" t="str">
        <f>'S5 Maquette'!B43</f>
        <v>renforcement EPS, histoire-géographie &amp; arts, sciences</v>
      </c>
      <c r="B43" s="80" t="str">
        <f>'S5 Maquette'!C43</f>
        <v>ECUE</v>
      </c>
      <c r="C43" s="39">
        <f>'S5 Maquette'!F50</f>
        <v>0</v>
      </c>
      <c r="D43" s="7"/>
      <c r="E43" s="7"/>
      <c r="F43" s="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2"/>
    </row>
    <row r="44" spans="1:20" ht="30.5" customHeight="1">
      <c r="A44" s="80" t="str">
        <f>'S5 Maquette'!B44</f>
        <v>préprofessionnalisation</v>
      </c>
      <c r="B44" s="80" t="str">
        <f>'S5 Maquette'!C44</f>
        <v>ECUE</v>
      </c>
      <c r="C44" s="39">
        <f>'S5 Maquette'!F51</f>
        <v>0</v>
      </c>
      <c r="D44" s="7"/>
      <c r="E44" s="7"/>
      <c r="F44" s="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2"/>
    </row>
    <row r="45" spans="1:20" ht="30.5" customHeight="1">
      <c r="A45" s="80">
        <f>'S5 Maquette'!B45</f>
        <v>0</v>
      </c>
      <c r="B45" s="80">
        <f>'S5 Maquette'!C45</f>
        <v>0</v>
      </c>
      <c r="C45" s="39">
        <f>'S5 Maquette'!F52</f>
        <v>0</v>
      </c>
      <c r="D45" s="7"/>
      <c r="E45" s="7"/>
      <c r="F45" s="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2"/>
    </row>
    <row r="46" spans="1:20" ht="30.5" customHeight="1">
      <c r="A46" s="80">
        <f>'S5 Maquette'!B46</f>
        <v>0</v>
      </c>
      <c r="B46" s="80">
        <f>'S5 Maquette'!C46</f>
        <v>0</v>
      </c>
      <c r="C46" s="39">
        <f>'S5 Maquette'!F53</f>
        <v>0</v>
      </c>
      <c r="D46" s="7"/>
      <c r="E46" s="7"/>
      <c r="F46" s="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2"/>
    </row>
    <row r="47" spans="1:20" ht="30.5" customHeight="1">
      <c r="A47" s="80">
        <f>'S5 Maquette'!B47</f>
        <v>0</v>
      </c>
      <c r="B47" s="80">
        <f>'S5 Maquette'!C47</f>
        <v>0</v>
      </c>
      <c r="C47" s="39">
        <f>'S5 Maquette'!F54</f>
        <v>0</v>
      </c>
      <c r="D47" s="7"/>
      <c r="E47" s="7"/>
      <c r="F47" s="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2"/>
    </row>
    <row r="48" spans="1:20" ht="30.5" customHeight="1">
      <c r="A48" s="80">
        <f>'S5 Maquette'!B48</f>
        <v>0</v>
      </c>
      <c r="B48" s="80">
        <f>'S5 Maquette'!C48</f>
        <v>0</v>
      </c>
      <c r="C48" s="39">
        <f>'S5 Maquette'!F55</f>
        <v>0</v>
      </c>
      <c r="D48" s="7"/>
      <c r="E48" s="7"/>
      <c r="F48" s="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2"/>
    </row>
    <row r="49" spans="1:20" ht="30.5" customHeight="1">
      <c r="A49" s="80">
        <f>'S5 Maquette'!B49</f>
        <v>0</v>
      </c>
      <c r="B49" s="80">
        <f>'S5 Maquette'!C49</f>
        <v>0</v>
      </c>
      <c r="C49" s="39">
        <f>'S5 Maquette'!F56</f>
        <v>0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2"/>
    </row>
    <row r="50" spans="1:20" ht="30.5" customHeight="1">
      <c r="A50" s="80">
        <f>'S5 Maquette'!B50</f>
        <v>0</v>
      </c>
      <c r="B50" s="80">
        <f>'S5 Maquette'!C50</f>
        <v>0</v>
      </c>
      <c r="C50" s="39">
        <f>'S5 Maquette'!F57</f>
        <v>0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2"/>
    </row>
    <row r="51" spans="1:20" ht="30.5" customHeight="1">
      <c r="A51" s="80">
        <f>'S5 Maquette'!B51</f>
        <v>0</v>
      </c>
      <c r="B51" s="80">
        <f>'S5 Maquette'!C51</f>
        <v>0</v>
      </c>
      <c r="C51" s="39">
        <f>'S5 Maquette'!F58</f>
        <v>0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2"/>
    </row>
    <row r="52" spans="1:20" ht="30.5" customHeight="1">
      <c r="A52" s="80">
        <f>'S5 Maquette'!B52</f>
        <v>0</v>
      </c>
      <c r="B52" s="80">
        <f>'S5 Maquette'!C52</f>
        <v>0</v>
      </c>
      <c r="C52" s="39">
        <f>'S5 Maquette'!F60</f>
        <v>0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2"/>
    </row>
    <row r="53" spans="1:20" ht="30.5" customHeight="1">
      <c r="A53" s="80">
        <f>'S5 Maquette'!B53</f>
        <v>0</v>
      </c>
      <c r="B53" s="80">
        <f>'S5 Maquette'!C53</f>
        <v>0</v>
      </c>
      <c r="C53" s="39">
        <f>'S5 Maquette'!F61</f>
        <v>0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2"/>
    </row>
    <row r="54" spans="1:20" ht="30.5" customHeight="1">
      <c r="A54" s="80">
        <f>'S5 Maquette'!B54</f>
        <v>0</v>
      </c>
      <c r="B54" s="80">
        <f>'S5 Maquette'!C54</f>
        <v>0</v>
      </c>
      <c r="C54" s="39">
        <f>'S5 Maquette'!F62</f>
        <v>0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2"/>
    </row>
    <row r="55" spans="1:20" ht="30.5" customHeight="1">
      <c r="A55" s="80">
        <f>'S5 Maquette'!B55</f>
        <v>0</v>
      </c>
      <c r="B55" s="80">
        <f>'S5 Maquette'!C55</f>
        <v>0</v>
      </c>
      <c r="C55" s="39">
        <f>'S5 Maquette'!F63</f>
        <v>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2"/>
    </row>
    <row r="56" spans="1:20" ht="30.5" customHeight="1">
      <c r="A56" s="80">
        <f>'S5 Maquette'!B56</f>
        <v>0</v>
      </c>
      <c r="B56" s="80">
        <f>'S5 Maquette'!C56</f>
        <v>0</v>
      </c>
      <c r="C56" s="39">
        <f>'S5 Maquette'!F64</f>
        <v>0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2"/>
    </row>
    <row r="57" spans="1:20" ht="30.5" customHeight="1">
      <c r="A57" s="80">
        <f>'S5 Maquette'!B57</f>
        <v>0</v>
      </c>
      <c r="B57" s="80">
        <f>'S5 Maquette'!C57</f>
        <v>0</v>
      </c>
      <c r="C57" s="39">
        <f>'S5 Maquette'!F65</f>
        <v>0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2"/>
    </row>
    <row r="58" spans="1:20" ht="30.5" customHeight="1">
      <c r="A58" s="80">
        <f>'S5 Maquette'!B58</f>
        <v>0</v>
      </c>
      <c r="B58" s="80">
        <f>'S5 Maquette'!C58</f>
        <v>0</v>
      </c>
      <c r="C58" s="39">
        <f>'S5 Maquette'!F66</f>
        <v>0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42"/>
    </row>
    <row r="59" spans="1:20" ht="30.5" customHeight="1">
      <c r="A59" s="80">
        <f>'S5 Maquette'!B59</f>
        <v>0</v>
      </c>
      <c r="B59" s="80">
        <f>'S5 Maquette'!C59</f>
        <v>0</v>
      </c>
      <c r="C59" s="39">
        <f>'S5 Maquette'!F67</f>
        <v>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42"/>
    </row>
    <row r="60" spans="1:20" ht="30.5" customHeight="1">
      <c r="A60" s="80">
        <f>'S5 Maquette'!B60</f>
        <v>0</v>
      </c>
      <c r="B60" s="80">
        <f>'S5 Maquette'!C60</f>
        <v>0</v>
      </c>
      <c r="C60" s="39">
        <f>'S5 Maquette'!F68</f>
        <v>0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42"/>
    </row>
    <row r="61" spans="1:20" ht="30.5" customHeight="1">
      <c r="A61" s="80">
        <f>'S5 Maquette'!B61</f>
        <v>0</v>
      </c>
      <c r="B61" s="80">
        <f>'S5 Maquette'!C61</f>
        <v>0</v>
      </c>
      <c r="C61" s="39">
        <f>'S5 Maquette'!F69</f>
        <v>0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42"/>
    </row>
    <row r="62" spans="1:20" ht="30.5" customHeight="1">
      <c r="A62" s="80">
        <f>'S5 Maquette'!B62</f>
        <v>0</v>
      </c>
      <c r="B62" s="80">
        <f>'S5 Maquette'!C62</f>
        <v>0</v>
      </c>
      <c r="C62" s="39">
        <f>'S5 Maquette'!F70</f>
        <v>0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42"/>
    </row>
    <row r="63" spans="1:20" ht="30.5" customHeight="1">
      <c r="A63" s="80">
        <f>'S5 Maquette'!B63</f>
        <v>0</v>
      </c>
      <c r="B63" s="80">
        <f>'S5 Maquette'!C63</f>
        <v>0</v>
      </c>
      <c r="C63" s="39">
        <f>'S5 Maquette'!F71</f>
        <v>0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42"/>
    </row>
    <row r="64" spans="1:20" ht="30.5" customHeight="1">
      <c r="A64" s="80">
        <f>'S5 Maquette'!B64</f>
        <v>0</v>
      </c>
      <c r="B64" s="80">
        <f>'S5 Maquette'!C64</f>
        <v>0</v>
      </c>
      <c r="C64" s="39">
        <f>'S5 Maquette'!F72</f>
        <v>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42"/>
    </row>
    <row r="65" spans="1:20" ht="30.5" customHeight="1">
      <c r="A65" s="80">
        <f>'S5 Maquette'!B65</f>
        <v>0</v>
      </c>
      <c r="B65" s="80">
        <f>'S5 Maquette'!C65</f>
        <v>0</v>
      </c>
      <c r="C65" s="39">
        <f>'S5 Maquette'!F73</f>
        <v>0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42"/>
    </row>
    <row r="66" spans="1:20" ht="30.5" customHeight="1">
      <c r="A66" s="80">
        <f>'S5 Maquette'!B66</f>
        <v>0</v>
      </c>
      <c r="B66" s="80">
        <f>'S5 Maquette'!C66</f>
        <v>0</v>
      </c>
      <c r="C66" s="39">
        <f>'S5 Maquette'!F74</f>
        <v>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42"/>
    </row>
    <row r="67" spans="1:20" ht="30.5" customHeight="1">
      <c r="A67" s="80">
        <f>'S5 Maquette'!B67</f>
        <v>0</v>
      </c>
      <c r="B67" s="80">
        <f>'S5 Maquette'!C67</f>
        <v>0</v>
      </c>
      <c r="C67" s="39">
        <f>'S5 Maquette'!F75</f>
        <v>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42"/>
    </row>
    <row r="68" spans="1:20" ht="30.5" customHeight="1">
      <c r="A68" s="80">
        <f>'S5 Maquette'!B68</f>
        <v>0</v>
      </c>
      <c r="B68" s="80">
        <f>'S5 Maquette'!C68</f>
        <v>0</v>
      </c>
      <c r="C68" s="39">
        <f>'S5 Maquette'!F76</f>
        <v>0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42"/>
    </row>
    <row r="69" spans="1:20" ht="30.5" customHeight="1">
      <c r="A69" s="80">
        <f>'S5 Maquette'!B69</f>
        <v>0</v>
      </c>
      <c r="B69" s="80">
        <f>'S5 Maquette'!C69</f>
        <v>0</v>
      </c>
      <c r="C69" s="39">
        <f>'S5 Maquette'!F77</f>
        <v>0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42"/>
    </row>
    <row r="70" spans="1:20" ht="30.5" customHeight="1">
      <c r="A70" s="80">
        <f>'S5 Maquette'!B70</f>
        <v>0</v>
      </c>
      <c r="B70" s="80">
        <f>'S5 Maquette'!C70</f>
        <v>0</v>
      </c>
      <c r="C70" s="39">
        <f>'S5 Maquette'!F78</f>
        <v>0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42"/>
    </row>
    <row r="71" spans="1:20" ht="30.5" customHeight="1">
      <c r="A71" s="80">
        <f>'S5 Maquette'!B71</f>
        <v>0</v>
      </c>
      <c r="B71" s="80">
        <f>'S5 Maquette'!C71</f>
        <v>0</v>
      </c>
      <c r="C71" s="39">
        <f>'S5 Maquette'!F79</f>
        <v>0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42"/>
    </row>
    <row r="72" spans="1:20" ht="30.5" customHeight="1">
      <c r="A72" s="80">
        <f>'S5 Maquette'!B72</f>
        <v>0</v>
      </c>
      <c r="B72" s="80">
        <f>'S5 Maquette'!C72</f>
        <v>0</v>
      </c>
      <c r="C72" s="39">
        <f>'S5 Maquette'!F80</f>
        <v>0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42"/>
    </row>
    <row r="73" spans="1:20" ht="30.5" customHeight="1">
      <c r="A73" s="80">
        <f>'S5 Maquette'!B73</f>
        <v>0</v>
      </c>
      <c r="B73" s="80">
        <f>'S5 Maquette'!C73</f>
        <v>0</v>
      </c>
      <c r="C73" s="39">
        <f>'S5 Maquette'!F82</f>
        <v>0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42"/>
    </row>
    <row r="74" spans="1:20" ht="30.5" customHeight="1">
      <c r="A74" s="80">
        <f>'S5 Maquette'!B74</f>
        <v>0</v>
      </c>
      <c r="B74" s="80">
        <f>'S5 Maquette'!C74</f>
        <v>0</v>
      </c>
      <c r="C74" s="39">
        <f>'S5 Maquette'!F83</f>
        <v>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42"/>
    </row>
    <row r="75" spans="1:20" ht="30.5" customHeight="1">
      <c r="A75" s="80">
        <f>'S5 Maquette'!B75</f>
        <v>0</v>
      </c>
      <c r="B75" s="80">
        <f>'S5 Maquette'!C75</f>
        <v>0</v>
      </c>
      <c r="C75" s="39">
        <f>'S5 Maquette'!F84</f>
        <v>0</v>
      </c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42"/>
    </row>
    <row r="76" spans="1:20" ht="30.5" customHeight="1">
      <c r="A76" s="80">
        <f>'S5 Maquette'!B76</f>
        <v>0</v>
      </c>
      <c r="B76" s="80">
        <f>'S5 Maquette'!C76</f>
        <v>0</v>
      </c>
      <c r="C76" s="39">
        <f>'S5 Maquette'!F85</f>
        <v>0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42"/>
    </row>
    <row r="77" spans="1:20" ht="30.5" customHeight="1">
      <c r="A77" s="80">
        <f>'S5 Maquette'!B77</f>
        <v>0</v>
      </c>
      <c r="B77" s="80">
        <f>'S5 Maquette'!C77</f>
        <v>0</v>
      </c>
      <c r="C77" s="39">
        <f>'S5 Maquette'!F86</f>
        <v>0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42"/>
    </row>
    <row r="78" spans="1:20" ht="30.5" customHeight="1">
      <c r="A78" s="80">
        <f>'S5 Maquette'!B78</f>
        <v>0</v>
      </c>
      <c r="B78" s="80">
        <f>'S5 Maquette'!C78</f>
        <v>0</v>
      </c>
      <c r="C78" s="39">
        <f>'S5 Maquette'!F87</f>
        <v>0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42"/>
    </row>
    <row r="79" spans="1:20" ht="30.5" customHeight="1">
      <c r="A79" s="80">
        <f>'S5 Maquette'!B79</f>
        <v>0</v>
      </c>
      <c r="B79" s="80">
        <f>'S5 Maquette'!C79</f>
        <v>0</v>
      </c>
      <c r="C79" s="39">
        <f>'S5 Maquette'!F88</f>
        <v>0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42"/>
    </row>
    <row r="80" spans="1:20" ht="30.5" customHeight="1">
      <c r="A80" s="80">
        <f>'S5 Maquette'!B80</f>
        <v>0</v>
      </c>
      <c r="B80" s="80">
        <f>'S5 Maquette'!C80</f>
        <v>0</v>
      </c>
      <c r="C80" s="39">
        <f>'S5 Maquette'!F89</f>
        <v>0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42"/>
    </row>
    <row r="81" spans="1:20" ht="30.5" customHeight="1">
      <c r="A81" s="80">
        <f>'S5 Maquette'!B81</f>
        <v>0</v>
      </c>
      <c r="B81" s="80">
        <f>'S5 Maquette'!C81</f>
        <v>0</v>
      </c>
      <c r="C81" s="39">
        <f>'S5 Maquette'!F90</f>
        <v>0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42"/>
    </row>
    <row r="82" spans="1:20" ht="30.5" customHeight="1">
      <c r="A82" s="80">
        <f>'S5 Maquette'!B82</f>
        <v>0</v>
      </c>
      <c r="B82" s="80">
        <f>'S5 Maquette'!C82</f>
        <v>0</v>
      </c>
      <c r="C82" s="39">
        <f>'S5 Maquette'!F91</f>
        <v>0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42"/>
    </row>
    <row r="83" spans="1:20" ht="30.5" customHeight="1">
      <c r="A83" s="80">
        <f>'S5 Maquette'!B83</f>
        <v>0</v>
      </c>
      <c r="B83" s="80">
        <f>'S5 Maquette'!C83</f>
        <v>0</v>
      </c>
      <c r="C83" s="39">
        <f>'S5 Maquette'!F92</f>
        <v>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42"/>
    </row>
    <row r="84" spans="1:20" ht="30.5" customHeight="1">
      <c r="A84" s="80">
        <f>'S5 Maquette'!B84</f>
        <v>0</v>
      </c>
      <c r="B84" s="80">
        <f>'S5 Maquette'!C84</f>
        <v>0</v>
      </c>
      <c r="C84" s="39">
        <f>'S5 Maquette'!F93</f>
        <v>0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42"/>
    </row>
    <row r="85" spans="1:20" ht="30.5" customHeight="1">
      <c r="A85" s="80">
        <f>'S5 Maquette'!B85</f>
        <v>0</v>
      </c>
      <c r="B85" s="80">
        <f>'S5 Maquette'!C85</f>
        <v>0</v>
      </c>
      <c r="C85" s="39">
        <f>'S5 Maquette'!F94</f>
        <v>0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42"/>
    </row>
    <row r="86" spans="1:20" ht="30.5" customHeight="1">
      <c r="A86" s="80">
        <f>'S5 Maquette'!B86</f>
        <v>0</v>
      </c>
      <c r="B86" s="80">
        <f>'S5 Maquette'!C86</f>
        <v>0</v>
      </c>
      <c r="C86" s="39">
        <f>'S5 Maquette'!F95</f>
        <v>0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42"/>
    </row>
    <row r="87" spans="1:20" ht="30.5" customHeight="1">
      <c r="A87" s="80">
        <f>'S5 Maquette'!B87</f>
        <v>0</v>
      </c>
      <c r="B87" s="80">
        <f>'S5 Maquette'!C87</f>
        <v>0</v>
      </c>
      <c r="C87" s="39">
        <f>'S5 Maquette'!F96</f>
        <v>0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42"/>
    </row>
    <row r="88" spans="1:20" ht="30.5" customHeight="1">
      <c r="A88" s="80">
        <f>'S5 Maquette'!B88</f>
        <v>0</v>
      </c>
      <c r="B88" s="80">
        <f>'S5 Maquette'!C88</f>
        <v>0</v>
      </c>
      <c r="C88" s="39">
        <f>'S5 Maquette'!F97</f>
        <v>0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42"/>
    </row>
    <row r="89" spans="1:20" ht="30.5" customHeight="1">
      <c r="A89" s="80">
        <f>'S5 Maquette'!B89</f>
        <v>0</v>
      </c>
      <c r="B89" s="80">
        <f>'S5 Maquette'!C89</f>
        <v>0</v>
      </c>
      <c r="C89" s="39">
        <f>'S5 Maquette'!F98</f>
        <v>0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42"/>
    </row>
    <row r="90" spans="1:20" ht="30.5" customHeight="1">
      <c r="A90" s="80">
        <f>'S5 Maquette'!B90</f>
        <v>0</v>
      </c>
      <c r="B90" s="80">
        <f>'S5 Maquette'!C90</f>
        <v>0</v>
      </c>
      <c r="C90" s="39">
        <f>'S5 Maquette'!F99</f>
        <v>0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42"/>
    </row>
    <row r="91" spans="1:20" ht="30.5" customHeight="1">
      <c r="A91" s="80">
        <f>'S5 Maquette'!B91</f>
        <v>0</v>
      </c>
      <c r="B91" s="80">
        <f>'S5 Maquette'!C91</f>
        <v>0</v>
      </c>
      <c r="C91" s="39">
        <f>'S5 Maquette'!F100</f>
        <v>0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42"/>
    </row>
    <row r="92" spans="1:20" ht="30.5" customHeight="1">
      <c r="A92" s="80">
        <f>'S5 Maquette'!B92</f>
        <v>0</v>
      </c>
      <c r="B92" s="80">
        <f>'S5 Maquette'!C92</f>
        <v>0</v>
      </c>
      <c r="C92" s="39">
        <f>'S5 Maquette'!F101</f>
        <v>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42"/>
    </row>
    <row r="93" spans="1:20" ht="30.5" customHeight="1">
      <c r="A93" s="80">
        <f>'S5 Maquette'!B93</f>
        <v>0</v>
      </c>
      <c r="B93" s="80">
        <f>'S5 Maquette'!C93</f>
        <v>0</v>
      </c>
      <c r="C93" s="39">
        <f>'S5 Maquette'!F102</f>
        <v>0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42"/>
    </row>
    <row r="94" spans="1:20" ht="30.5" customHeight="1">
      <c r="A94" s="40">
        <f>'S5 Maquette'!B103</f>
        <v>0</v>
      </c>
      <c r="B94" s="40">
        <f>'S5 Maquette'!C103</f>
        <v>0</v>
      </c>
      <c r="C94" s="39">
        <f>'S5 Maquette'!F103</f>
        <v>0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42"/>
    </row>
    <row r="95" spans="1:20" ht="30.5" customHeight="1">
      <c r="A95" s="40">
        <f>'S5 Maquette'!B104</f>
        <v>0</v>
      </c>
      <c r="B95" s="40">
        <f>'S5 Maquette'!C104</f>
        <v>0</v>
      </c>
      <c r="C95" s="39">
        <f>'S5 Maquette'!F104</f>
        <v>0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42"/>
    </row>
    <row r="96" spans="1:20" ht="30.5" customHeight="1">
      <c r="A96" s="40">
        <f>'S5 Maquette'!B105</f>
        <v>0</v>
      </c>
      <c r="B96" s="40">
        <f>'S5 Maquette'!C105</f>
        <v>0</v>
      </c>
      <c r="C96" s="39">
        <f>'S5 Maquette'!F105</f>
        <v>0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42"/>
    </row>
    <row r="97" spans="1:20" ht="30.5" customHeight="1">
      <c r="A97" s="40">
        <f>'S5 Maquette'!B106</f>
        <v>0</v>
      </c>
      <c r="B97" s="40">
        <f>'S5 Maquette'!C106</f>
        <v>0</v>
      </c>
      <c r="C97" s="39">
        <f>'S5 Maquette'!F106</f>
        <v>0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42"/>
    </row>
    <row r="98" spans="1:20" ht="30.5" customHeight="1">
      <c r="A98" s="40">
        <f>'S5 Maquette'!B107</f>
        <v>0</v>
      </c>
      <c r="B98" s="40">
        <f>'S5 Maquette'!C107</f>
        <v>0</v>
      </c>
      <c r="C98" s="39">
        <f>'S5 Maquette'!F107</f>
        <v>0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42"/>
    </row>
    <row r="99" spans="1:20" ht="30.5" customHeight="1">
      <c r="A99" s="40">
        <f>'S5 Maquette'!B108</f>
        <v>0</v>
      </c>
      <c r="B99" s="40">
        <f>'S5 Maquette'!C108</f>
        <v>0</v>
      </c>
      <c r="C99" s="39">
        <f>'S5 Maquette'!F108</f>
        <v>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42"/>
    </row>
    <row r="100" spans="1:20" ht="30.5" customHeight="1">
      <c r="A100" s="40">
        <f>'S5 Maquette'!B109</f>
        <v>0</v>
      </c>
      <c r="B100" s="40">
        <f>'S5 Maquette'!C109</f>
        <v>0</v>
      </c>
      <c r="C100" s="39">
        <f>'S5 Maquette'!F109</f>
        <v>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42"/>
    </row>
    <row r="101" spans="1:20" ht="30.5" customHeight="1">
      <c r="A101" s="40">
        <f>'S5 Maquette'!B110</f>
        <v>0</v>
      </c>
      <c r="B101" s="40">
        <f>'S5 Maquette'!C110</f>
        <v>0</v>
      </c>
      <c r="C101" s="39">
        <f>'S5 Maquette'!F110</f>
        <v>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42"/>
    </row>
    <row r="102" spans="1:20" ht="30.5" customHeight="1">
      <c r="A102" s="40">
        <f>'S5 Maquette'!B111</f>
        <v>0</v>
      </c>
      <c r="B102" s="40">
        <f>'S5 Maquette'!C111</f>
        <v>0</v>
      </c>
      <c r="C102" s="39">
        <f>'S5 Maquette'!F111</f>
        <v>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42"/>
    </row>
    <row r="103" spans="1:20" ht="30.5" customHeight="1">
      <c r="A103" s="40">
        <f>'S5 Maquette'!B112</f>
        <v>0</v>
      </c>
      <c r="B103" s="40">
        <f>'S5 Maquette'!C112</f>
        <v>0</v>
      </c>
      <c r="C103" s="39">
        <f>'S5 Maquette'!F112</f>
        <v>0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42"/>
    </row>
    <row r="104" spans="1:20" ht="30.5" customHeight="1">
      <c r="A104" s="40">
        <f>'S5 Maquette'!B113</f>
        <v>0</v>
      </c>
      <c r="B104" s="40">
        <f>'S5 Maquette'!C113</f>
        <v>0</v>
      </c>
      <c r="C104" s="39">
        <f>'S5 Maquette'!F113</f>
        <v>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42"/>
    </row>
    <row r="105" spans="1:20" ht="30.5" customHeight="1">
      <c r="A105" s="40">
        <f>'S5 Maquette'!B114</f>
        <v>0</v>
      </c>
      <c r="B105" s="40">
        <f>'S5 Maquette'!C114</f>
        <v>0</v>
      </c>
      <c r="C105" s="39">
        <f>'S5 Maquette'!F114</f>
        <v>0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42"/>
    </row>
    <row r="106" spans="1:20" ht="30.5" customHeight="1">
      <c r="A106" s="40">
        <f>'S5 Maquette'!B115</f>
        <v>0</v>
      </c>
      <c r="B106" s="40">
        <f>'S5 Maquette'!C115</f>
        <v>0</v>
      </c>
      <c r="C106" s="39">
        <f>'S5 Maquette'!F115</f>
        <v>0</v>
      </c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42"/>
    </row>
    <row r="107" spans="1:20" ht="30.5" customHeight="1">
      <c r="A107" s="40">
        <f>'S5 Maquette'!B116</f>
        <v>0</v>
      </c>
      <c r="B107" s="40">
        <f>'S5 Maquette'!C116</f>
        <v>0</v>
      </c>
      <c r="C107" s="39">
        <f>'S5 Maquette'!F116</f>
        <v>0</v>
      </c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42"/>
    </row>
    <row r="108" spans="1:20" ht="30.5" customHeight="1">
      <c r="A108" s="40">
        <f>'S5 Maquette'!B117</f>
        <v>0</v>
      </c>
      <c r="B108" s="40">
        <f>'S5 Maquette'!C117</f>
        <v>0</v>
      </c>
      <c r="C108" s="39">
        <f>'S5 Maquette'!F117</f>
        <v>0</v>
      </c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42"/>
    </row>
    <row r="109" spans="1:20" ht="30.5" customHeight="1">
      <c r="A109" s="40">
        <f>'S5 Maquette'!B118</f>
        <v>0</v>
      </c>
      <c r="B109" s="40">
        <f>'S5 Maquette'!C118</f>
        <v>0</v>
      </c>
      <c r="C109" s="39">
        <f>'S5 Maquette'!F118</f>
        <v>0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42"/>
    </row>
    <row r="110" spans="1:20" ht="30.5" customHeight="1">
      <c r="A110" s="40">
        <f>'S5 Maquette'!B119</f>
        <v>0</v>
      </c>
      <c r="B110" s="40">
        <f>'S5 Maquette'!C119</f>
        <v>0</v>
      </c>
      <c r="C110" s="39">
        <f>'S5 Maquette'!F119</f>
        <v>0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42"/>
    </row>
    <row r="111" spans="1:20" ht="30.5" customHeight="1">
      <c r="A111" s="40">
        <f>'S5 Maquette'!B120</f>
        <v>0</v>
      </c>
      <c r="B111" s="40">
        <f>'S5 Maquette'!C120</f>
        <v>0</v>
      </c>
      <c r="C111" s="39">
        <f>'S5 Maquette'!F120</f>
        <v>0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42"/>
    </row>
    <row r="112" spans="1:20" ht="30.5" customHeight="1">
      <c r="A112" s="40">
        <f>'S5 Maquette'!B121</f>
        <v>0</v>
      </c>
      <c r="B112" s="40">
        <f>'S5 Maquette'!C121</f>
        <v>0</v>
      </c>
      <c r="C112" s="39">
        <f>'S5 Maquette'!F121</f>
        <v>0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42"/>
    </row>
    <row r="113" spans="1:20" ht="30.5" customHeight="1">
      <c r="A113" s="40">
        <f>'S5 Maquette'!B122</f>
        <v>0</v>
      </c>
      <c r="B113" s="40">
        <f>'S5 Maquette'!C122</f>
        <v>0</v>
      </c>
      <c r="C113" s="39">
        <f>'S5 Maquette'!F122</f>
        <v>0</v>
      </c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42"/>
    </row>
    <row r="114" spans="1:20" ht="30.5" customHeight="1">
      <c r="A114" s="40">
        <f>'S5 Maquette'!B123</f>
        <v>0</v>
      </c>
      <c r="B114" s="40">
        <f>'S5 Maquette'!C123</f>
        <v>0</v>
      </c>
      <c r="C114" s="39">
        <f>'S5 Maquette'!F123</f>
        <v>0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42"/>
    </row>
    <row r="115" spans="1:20" ht="30.5" customHeight="1">
      <c r="A115" s="40">
        <f>'S5 Maquette'!B124</f>
        <v>0</v>
      </c>
      <c r="B115" s="40">
        <f>'S5 Maquette'!C124</f>
        <v>0</v>
      </c>
      <c r="C115" s="39">
        <f>'S5 Maquette'!F124</f>
        <v>0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42"/>
    </row>
    <row r="116" spans="1:20" ht="30.5" customHeight="1">
      <c r="A116" s="40">
        <f>'S5 Maquette'!B125</f>
        <v>0</v>
      </c>
      <c r="B116" s="40">
        <f>'S5 Maquette'!C125</f>
        <v>0</v>
      </c>
      <c r="C116" s="39">
        <f>'S5 Maquette'!F125</f>
        <v>0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42"/>
    </row>
    <row r="117" spans="1:20" ht="30.5" customHeight="1">
      <c r="A117" s="40">
        <f>'S5 Maquette'!B126</f>
        <v>0</v>
      </c>
      <c r="B117" s="40">
        <f>'S5 Maquette'!C126</f>
        <v>0</v>
      </c>
      <c r="C117" s="39">
        <f>'S5 Maquette'!F126</f>
        <v>0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42"/>
    </row>
    <row r="118" spans="1:20" ht="30.5" customHeight="1">
      <c r="A118" s="40">
        <f>'S5 Maquette'!B127</f>
        <v>0</v>
      </c>
      <c r="B118" s="40">
        <f>'S5 Maquette'!C127</f>
        <v>0</v>
      </c>
      <c r="C118" s="39">
        <f>'S5 Maquette'!F127</f>
        <v>0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42"/>
    </row>
    <row r="119" spans="1:20" ht="30.5" customHeight="1">
      <c r="A119" s="40">
        <f>'S5 Maquette'!B128</f>
        <v>0</v>
      </c>
      <c r="B119" s="40">
        <f>'S5 Maquette'!C128</f>
        <v>0</v>
      </c>
      <c r="C119" s="39">
        <f>'S5 Maquette'!F128</f>
        <v>0</v>
      </c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42"/>
    </row>
    <row r="120" spans="1:20" ht="30.5" customHeight="1">
      <c r="A120" s="40">
        <f>'S5 Maquette'!B129</f>
        <v>0</v>
      </c>
      <c r="B120" s="40">
        <f>'S5 Maquette'!C129</f>
        <v>0</v>
      </c>
      <c r="C120" s="39">
        <f>'S5 Maquette'!F129</f>
        <v>0</v>
      </c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42"/>
    </row>
    <row r="121" spans="1:20" ht="30.5" customHeight="1">
      <c r="A121" s="40">
        <f>'S5 Maquette'!B130</f>
        <v>0</v>
      </c>
      <c r="B121" s="40">
        <f>'S5 Maquette'!C130</f>
        <v>0</v>
      </c>
      <c r="C121" s="39">
        <f>'S5 Maquette'!F130</f>
        <v>0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42"/>
    </row>
    <row r="122" spans="1:20" ht="30.5" customHeight="1">
      <c r="A122" s="40">
        <f>'S5 Maquette'!B131</f>
        <v>0</v>
      </c>
      <c r="B122" s="40">
        <f>'S5 Maquette'!C131</f>
        <v>0</v>
      </c>
      <c r="C122" s="39">
        <f>'S5 Maquette'!F131</f>
        <v>0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42"/>
    </row>
    <row r="123" spans="1:20" ht="30.5" customHeight="1">
      <c r="A123" s="40">
        <f>'S5 Maquette'!B132</f>
        <v>0</v>
      </c>
      <c r="B123" s="40">
        <f>'S5 Maquette'!C132</f>
        <v>0</v>
      </c>
      <c r="C123" s="39">
        <f>'S5 Maquette'!F132</f>
        <v>0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42"/>
    </row>
    <row r="124" spans="1:20" ht="30.5" customHeight="1">
      <c r="A124" s="40">
        <f>'S5 Maquette'!B133</f>
        <v>0</v>
      </c>
      <c r="B124" s="40">
        <f>'S5 Maquette'!C133</f>
        <v>0</v>
      </c>
      <c r="C124" s="39">
        <f>'S5 Maquette'!F133</f>
        <v>0</v>
      </c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42"/>
    </row>
    <row r="125" spans="1:20" ht="30.5" customHeight="1">
      <c r="A125" s="40">
        <f>'S5 Maquette'!B134</f>
        <v>0</v>
      </c>
      <c r="B125" s="40">
        <f>'S5 Maquette'!C134</f>
        <v>0</v>
      </c>
      <c r="C125" s="39">
        <f>'S5 Maquette'!F134</f>
        <v>0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42"/>
    </row>
    <row r="126" spans="1:20" ht="30.5" customHeight="1">
      <c r="A126" s="40">
        <f>'S5 Maquette'!B135</f>
        <v>0</v>
      </c>
      <c r="B126" s="40">
        <f>'S5 Maquette'!C135</f>
        <v>0</v>
      </c>
      <c r="C126" s="39">
        <f>'S5 Maquette'!F135</f>
        <v>0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42"/>
    </row>
    <row r="127" spans="1:20" ht="30.5" customHeight="1">
      <c r="A127" s="40">
        <f>'S5 Maquette'!B136</f>
        <v>0</v>
      </c>
      <c r="B127" s="40">
        <f>'S5 Maquette'!C136</f>
        <v>0</v>
      </c>
      <c r="C127" s="39">
        <f>'S5 Maquette'!F136</f>
        <v>0</v>
      </c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42"/>
    </row>
    <row r="128" spans="1:20" ht="30.5" customHeight="1">
      <c r="A128" s="40">
        <f>'S5 Maquette'!B137</f>
        <v>0</v>
      </c>
      <c r="B128" s="40">
        <f>'S5 Maquette'!C137</f>
        <v>0</v>
      </c>
      <c r="C128" s="39">
        <f>'S5 Maquette'!F137</f>
        <v>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42"/>
    </row>
    <row r="129" spans="1:20" ht="30.5" customHeight="1">
      <c r="A129" s="40">
        <f>'S5 Maquette'!B138</f>
        <v>0</v>
      </c>
      <c r="B129" s="40">
        <f>'S5 Maquette'!C138</f>
        <v>0</v>
      </c>
      <c r="C129" s="39">
        <f>'S5 Maquette'!F138</f>
        <v>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42"/>
    </row>
    <row r="130" spans="1:20" ht="30.5" customHeight="1">
      <c r="A130" s="40">
        <f>'S5 Maquette'!B139</f>
        <v>0</v>
      </c>
      <c r="B130" s="40">
        <f>'S5 Maquette'!C139</f>
        <v>0</v>
      </c>
      <c r="C130" s="39">
        <f>'S5 Maquette'!F139</f>
        <v>0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42"/>
    </row>
    <row r="131" spans="1:20" ht="30.5" customHeight="1">
      <c r="A131" s="40">
        <f>'S5 Maquette'!B140</f>
        <v>0</v>
      </c>
      <c r="B131" s="40">
        <f>'S5 Maquette'!C140</f>
        <v>0</v>
      </c>
      <c r="C131" s="39">
        <f>'S5 Maquette'!F140</f>
        <v>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42"/>
    </row>
    <row r="132" spans="1:20" ht="30.5" customHeight="1">
      <c r="A132" s="40">
        <f>'S5 Maquette'!B141</f>
        <v>0</v>
      </c>
      <c r="B132" s="40">
        <f>'S5 Maquette'!C141</f>
        <v>0</v>
      </c>
      <c r="C132" s="39">
        <f>'S5 Maquette'!F141</f>
        <v>0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42"/>
    </row>
    <row r="133" spans="1:20" ht="30.5" customHeight="1">
      <c r="A133" s="40">
        <f>'S5 Maquette'!B142</f>
        <v>0</v>
      </c>
      <c r="B133" s="40">
        <f>'S5 Maquette'!C142</f>
        <v>0</v>
      </c>
      <c r="C133" s="39">
        <f>'S5 Maquette'!F142</f>
        <v>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42"/>
    </row>
    <row r="134" spans="1:20" ht="30.5" customHeight="1">
      <c r="A134" s="40">
        <f>'S5 Maquette'!B143</f>
        <v>0</v>
      </c>
      <c r="B134" s="40">
        <f>'S5 Maquette'!C143</f>
        <v>0</v>
      </c>
      <c r="C134" s="39">
        <f>'S5 Maquette'!F143</f>
        <v>0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42"/>
    </row>
    <row r="135" spans="1:20" ht="30.5" customHeight="1">
      <c r="A135" s="40">
        <f>'S5 Maquette'!B144</f>
        <v>0</v>
      </c>
      <c r="B135" s="40">
        <f>'S5 Maquette'!C144</f>
        <v>0</v>
      </c>
      <c r="C135" s="39">
        <f>'S5 Maquette'!F144</f>
        <v>0</v>
      </c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42"/>
    </row>
    <row r="136" spans="1:20" ht="30.5" customHeight="1">
      <c r="A136" s="40">
        <f>'S5 Maquette'!B145</f>
        <v>0</v>
      </c>
      <c r="B136" s="40">
        <f>'S5 Maquette'!C145</f>
        <v>0</v>
      </c>
      <c r="C136" s="39">
        <f>'S5 Maquette'!F145</f>
        <v>0</v>
      </c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42"/>
    </row>
    <row r="137" spans="1:20" ht="30.5" customHeight="1">
      <c r="A137" s="40">
        <f>'S5 Maquette'!B146</f>
        <v>0</v>
      </c>
      <c r="B137" s="40">
        <f>'S5 Maquette'!C146</f>
        <v>0</v>
      </c>
      <c r="C137" s="39">
        <f>'S5 Maquette'!F146</f>
        <v>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42"/>
    </row>
    <row r="138" spans="1:20" ht="30.5" customHeight="1">
      <c r="A138" s="40">
        <f>'S5 Maquette'!B147</f>
        <v>0</v>
      </c>
      <c r="B138" s="40">
        <f>'S5 Maquette'!C147</f>
        <v>0</v>
      </c>
      <c r="C138" s="39">
        <f>'S5 Maquette'!F147</f>
        <v>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42"/>
    </row>
    <row r="139" spans="1:20" ht="30.5" customHeight="1">
      <c r="A139" s="40">
        <f>'S5 Maquette'!B148</f>
        <v>0</v>
      </c>
      <c r="B139" s="40">
        <f>'S5 Maquette'!C148</f>
        <v>0</v>
      </c>
      <c r="C139" s="39">
        <f>'S5 Maquette'!F148</f>
        <v>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42"/>
    </row>
    <row r="140" spans="1:20" ht="30.5" customHeight="1">
      <c r="A140" s="40">
        <f>'S5 Maquette'!B149</f>
        <v>0</v>
      </c>
      <c r="B140" s="40">
        <f>'S5 Maquette'!C149</f>
        <v>0</v>
      </c>
      <c r="C140" s="39">
        <f>'S5 Maquette'!F149</f>
        <v>0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42"/>
    </row>
    <row r="141" spans="1:20" ht="30.5" customHeight="1">
      <c r="A141" s="40">
        <f>'S5 Maquette'!B150</f>
        <v>0</v>
      </c>
      <c r="B141" s="40">
        <f>'S5 Maquette'!C150</f>
        <v>0</v>
      </c>
      <c r="C141" s="39">
        <f>'S5 Maquette'!F150</f>
        <v>0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42"/>
    </row>
    <row r="142" spans="1:20" ht="30.5" customHeight="1">
      <c r="A142" s="40">
        <f>'S5 Maquette'!B151</f>
        <v>0</v>
      </c>
      <c r="B142" s="40">
        <f>'S5 Maquette'!C151</f>
        <v>0</v>
      </c>
      <c r="C142" s="39">
        <f>'S5 Maquette'!F151</f>
        <v>0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42"/>
    </row>
    <row r="143" spans="1:20" ht="30.5" customHeight="1">
      <c r="A143" s="40">
        <f>'S5 Maquette'!B152</f>
        <v>0</v>
      </c>
      <c r="B143" s="40">
        <f>'S5 Maquette'!C152</f>
        <v>0</v>
      </c>
      <c r="C143" s="39">
        <f>'S5 Maquette'!F152</f>
        <v>0</v>
      </c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42"/>
    </row>
    <row r="144" spans="1:20" ht="30.5" customHeight="1">
      <c r="A144" s="40">
        <f>'S5 Maquette'!B153</f>
        <v>0</v>
      </c>
      <c r="B144" s="40">
        <f>'S5 Maquette'!C153</f>
        <v>0</v>
      </c>
      <c r="C144" s="39">
        <f>'S5 Maquette'!F153</f>
        <v>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42"/>
    </row>
    <row r="145" spans="1:20" ht="30.5" customHeight="1">
      <c r="A145" s="40">
        <f>'S5 Maquette'!B154</f>
        <v>0</v>
      </c>
      <c r="B145" s="40">
        <f>'S5 Maquette'!C154</f>
        <v>0</v>
      </c>
      <c r="C145" s="39">
        <f>'S5 Maquette'!F154</f>
        <v>0</v>
      </c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42"/>
    </row>
    <row r="146" spans="1:20" ht="30.5" customHeight="1">
      <c r="A146" s="40">
        <f>'S5 Maquette'!B155</f>
        <v>0</v>
      </c>
      <c r="B146" s="40">
        <f>'S5 Maquette'!C155</f>
        <v>0</v>
      </c>
      <c r="C146" s="39">
        <f>'S5 Maquette'!F155</f>
        <v>0</v>
      </c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42"/>
    </row>
    <row r="147" spans="1:20" ht="30.5" customHeight="1">
      <c r="A147" s="40">
        <f>'S5 Maquette'!B156</f>
        <v>0</v>
      </c>
      <c r="B147" s="40">
        <f>'S5 Maquette'!C156</f>
        <v>0</v>
      </c>
      <c r="C147" s="39">
        <f>'S5 Maquette'!F156</f>
        <v>0</v>
      </c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42"/>
    </row>
    <row r="148" spans="1:20" ht="30.5" customHeight="1">
      <c r="A148" s="40">
        <f>'S5 Maquette'!B157</f>
        <v>0</v>
      </c>
      <c r="B148" s="40">
        <f>'S5 Maquette'!C157</f>
        <v>0</v>
      </c>
      <c r="C148" s="39">
        <f>'S5 Maquette'!F157</f>
        <v>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42"/>
    </row>
    <row r="149" spans="1:20" ht="30.5" customHeight="1">
      <c r="A149" s="40">
        <f>'S5 Maquette'!B158</f>
        <v>0</v>
      </c>
      <c r="B149" s="40">
        <f>'S5 Maquette'!C158</f>
        <v>0</v>
      </c>
      <c r="C149" s="39">
        <f>'S5 Maquette'!F158</f>
        <v>0</v>
      </c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42"/>
    </row>
    <row r="150" spans="1:20" ht="30.5" customHeight="1">
      <c r="A150" s="40">
        <f>'S5 Maquette'!B159</f>
        <v>0</v>
      </c>
      <c r="B150" s="40">
        <f>'S5 Maquette'!C159</f>
        <v>0</v>
      </c>
      <c r="C150" s="39">
        <f>'S5 Maquette'!F159</f>
        <v>0</v>
      </c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42"/>
    </row>
    <row r="151" spans="1:20" ht="30.5" customHeight="1">
      <c r="A151" s="40">
        <f>'S5 Maquette'!B160</f>
        <v>0</v>
      </c>
      <c r="B151" s="40">
        <f>'S5 Maquette'!C160</f>
        <v>0</v>
      </c>
      <c r="C151" s="39">
        <f>'S5 Maquette'!F160</f>
        <v>0</v>
      </c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42"/>
    </row>
    <row r="152" spans="1:20" ht="30.5" customHeight="1">
      <c r="A152" s="40">
        <f>'S5 Maquette'!B161</f>
        <v>0</v>
      </c>
      <c r="B152" s="40">
        <f>'S5 Maquette'!C161</f>
        <v>0</v>
      </c>
      <c r="C152" s="39">
        <f>'S5 Maquette'!F161</f>
        <v>0</v>
      </c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42"/>
    </row>
    <row r="153" spans="1:20" ht="30.5" customHeight="1">
      <c r="A153" s="40">
        <f>'S5 Maquette'!B162</f>
        <v>0</v>
      </c>
      <c r="B153" s="40">
        <f>'S5 Maquette'!C162</f>
        <v>0</v>
      </c>
      <c r="C153" s="39">
        <f>'S5 Maquette'!F162</f>
        <v>0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42"/>
    </row>
    <row r="154" spans="1:20" ht="30.5" customHeight="1">
      <c r="A154" s="40">
        <f>'S5 Maquette'!B163</f>
        <v>0</v>
      </c>
      <c r="B154" s="40">
        <f>'S5 Maquette'!C163</f>
        <v>0</v>
      </c>
      <c r="C154" s="39">
        <f>'S5 Maquette'!F163</f>
        <v>0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42"/>
    </row>
    <row r="155" spans="1:20" ht="30.5" customHeight="1">
      <c r="A155" s="40">
        <f>'S5 Maquette'!B164</f>
        <v>0</v>
      </c>
      <c r="B155" s="40">
        <f>'S5 Maquette'!C164</f>
        <v>0</v>
      </c>
      <c r="C155" s="39">
        <f>'S5 Maquette'!F164</f>
        <v>0</v>
      </c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42"/>
    </row>
    <row r="156" spans="1:20" ht="30.5" customHeight="1">
      <c r="A156" s="40">
        <f>'S5 Maquette'!B165</f>
        <v>0</v>
      </c>
      <c r="B156" s="40">
        <f>'S5 Maquette'!C165</f>
        <v>0</v>
      </c>
      <c r="C156" s="39">
        <f>'S5 Maquette'!F165</f>
        <v>0</v>
      </c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42"/>
    </row>
    <row r="157" spans="1:20" ht="30.5" customHeight="1">
      <c r="A157" s="40">
        <f>'S5 Maquette'!B166</f>
        <v>0</v>
      </c>
      <c r="B157" s="40">
        <f>'S5 Maquette'!C166</f>
        <v>0</v>
      </c>
      <c r="C157" s="39">
        <f>'S5 Maquette'!F166</f>
        <v>0</v>
      </c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42"/>
    </row>
    <row r="158" spans="1:20" ht="30.5" customHeight="1">
      <c r="A158" s="40">
        <f>'S5 Maquette'!B167</f>
        <v>0</v>
      </c>
      <c r="B158" s="40">
        <f>'S5 Maquette'!C167</f>
        <v>0</v>
      </c>
      <c r="C158" s="39">
        <f>'S5 Maquette'!F167</f>
        <v>0</v>
      </c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42"/>
    </row>
    <row r="159" spans="1:20" ht="30.5" customHeight="1">
      <c r="A159" s="40">
        <f>'S5 Maquette'!B168</f>
        <v>0</v>
      </c>
      <c r="B159" s="40">
        <f>'S5 Maquette'!C168</f>
        <v>0</v>
      </c>
      <c r="C159" s="39">
        <f>'S5 Maquette'!F168</f>
        <v>0</v>
      </c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42"/>
    </row>
    <row r="160" spans="1:20" ht="30.5" customHeight="1">
      <c r="A160" s="40">
        <f>'S5 Maquette'!B169</f>
        <v>0</v>
      </c>
      <c r="B160" s="40">
        <f>'S5 Maquette'!C169</f>
        <v>0</v>
      </c>
      <c r="C160" s="39">
        <f>'S5 Maquette'!F169</f>
        <v>0</v>
      </c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42"/>
    </row>
    <row r="161" spans="1:20" ht="30.5" customHeight="1">
      <c r="A161" s="40">
        <f>'S5 Maquette'!B170</f>
        <v>0</v>
      </c>
      <c r="B161" s="40">
        <f>'S5 Maquette'!C170</f>
        <v>0</v>
      </c>
      <c r="C161" s="39">
        <f>'S5 Maquette'!F170</f>
        <v>0</v>
      </c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42"/>
    </row>
    <row r="162" spans="1:20" ht="30.5" customHeight="1">
      <c r="A162" s="40">
        <f>'S5 Maquette'!B171</f>
        <v>0</v>
      </c>
      <c r="B162" s="40">
        <f>'S5 Maquette'!C171</f>
        <v>0</v>
      </c>
      <c r="C162" s="39">
        <f>'S5 Maquette'!F171</f>
        <v>0</v>
      </c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42"/>
    </row>
    <row r="163" spans="1:20" ht="30.5" customHeight="1">
      <c r="A163" s="40">
        <f>'S5 Maquette'!B172</f>
        <v>0</v>
      </c>
      <c r="B163" s="40">
        <f>'S5 Maquette'!C172</f>
        <v>0</v>
      </c>
      <c r="C163" s="39">
        <f>'S5 Maquette'!F172</f>
        <v>0</v>
      </c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42"/>
    </row>
    <row r="164" spans="1:20" ht="30.5" customHeight="1">
      <c r="A164" s="40">
        <f>'S5 Maquette'!B173</f>
        <v>0</v>
      </c>
      <c r="B164" s="40">
        <f>'S5 Maquette'!C173</f>
        <v>0</v>
      </c>
      <c r="C164" s="39">
        <f>'S5 Maquette'!F173</f>
        <v>0</v>
      </c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42"/>
    </row>
    <row r="165" spans="1:20" ht="30.5" customHeight="1">
      <c r="A165" s="40">
        <f>'S5 Maquette'!B174</f>
        <v>0</v>
      </c>
      <c r="B165" s="40">
        <f>'S5 Maquette'!C174</f>
        <v>0</v>
      </c>
      <c r="C165" s="39">
        <f>'S5 Maquette'!F174</f>
        <v>0</v>
      </c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42"/>
    </row>
    <row r="166" spans="1:20" ht="30.5" customHeight="1">
      <c r="A166" s="40">
        <f>'S5 Maquette'!B175</f>
        <v>0</v>
      </c>
      <c r="B166" s="40">
        <f>'S5 Maquette'!C175</f>
        <v>0</v>
      </c>
      <c r="C166" s="39">
        <f>'S5 Maquette'!F175</f>
        <v>0</v>
      </c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42"/>
    </row>
    <row r="167" spans="1:20" ht="30.5" customHeight="1">
      <c r="A167" s="40">
        <f>'S5 Maquette'!B176</f>
        <v>0</v>
      </c>
      <c r="B167" s="40">
        <f>'S5 Maquette'!C176</f>
        <v>0</v>
      </c>
      <c r="C167" s="39">
        <f>'S5 Maquette'!F176</f>
        <v>0</v>
      </c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42"/>
    </row>
    <row r="168" spans="1:20" ht="30.5" customHeight="1">
      <c r="A168" s="40">
        <f>'S5 Maquette'!B177</f>
        <v>0</v>
      </c>
      <c r="B168" s="40">
        <f>'S5 Maquette'!C177</f>
        <v>0</v>
      </c>
      <c r="C168" s="39">
        <f>'S5 Maquette'!F177</f>
        <v>0</v>
      </c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42"/>
    </row>
    <row r="169" spans="1:20" ht="30.5" customHeight="1">
      <c r="A169" s="40">
        <f>'S5 Maquette'!B178</f>
        <v>0</v>
      </c>
      <c r="B169" s="40">
        <f>'S5 Maquette'!C178</f>
        <v>0</v>
      </c>
      <c r="C169" s="39">
        <f>'S5 Maquette'!F178</f>
        <v>0</v>
      </c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42"/>
    </row>
    <row r="170" spans="1:20" ht="30.5" customHeight="1">
      <c r="A170" s="40">
        <f>'S5 Maquette'!B179</f>
        <v>0</v>
      </c>
      <c r="B170" s="40">
        <f>'S5 Maquette'!C179</f>
        <v>0</v>
      </c>
      <c r="C170" s="39">
        <f>'S5 Maquette'!F179</f>
        <v>0</v>
      </c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42"/>
    </row>
    <row r="171" spans="1:20" ht="30.5" customHeight="1">
      <c r="A171" s="40">
        <f>'S5 Maquette'!B180</f>
        <v>0</v>
      </c>
      <c r="B171" s="40">
        <f>'S5 Maquette'!C180</f>
        <v>0</v>
      </c>
      <c r="C171" s="39">
        <f>'S5 Maquette'!F180</f>
        <v>0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42"/>
    </row>
    <row r="172" spans="1:20" ht="30.5" customHeight="1">
      <c r="A172" s="40">
        <f>'S5 Maquette'!B181</f>
        <v>0</v>
      </c>
      <c r="B172" s="40">
        <f>'S5 Maquette'!C181</f>
        <v>0</v>
      </c>
      <c r="C172" s="39">
        <f>'S5 Maquette'!F181</f>
        <v>0</v>
      </c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42"/>
    </row>
    <row r="173" spans="1:20" ht="30.5" customHeight="1">
      <c r="A173" s="40">
        <f>'S5 Maquette'!B182</f>
        <v>0</v>
      </c>
      <c r="B173" s="40">
        <f>'S5 Maquette'!C182</f>
        <v>0</v>
      </c>
      <c r="C173" s="39">
        <f>'S5 Maquette'!F182</f>
        <v>0</v>
      </c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42"/>
    </row>
    <row r="174" spans="1:20" ht="30.5" customHeight="1">
      <c r="A174" s="40">
        <f>'S5 Maquette'!B183</f>
        <v>0</v>
      </c>
      <c r="B174" s="40">
        <f>'S5 Maquette'!C183</f>
        <v>0</v>
      </c>
      <c r="C174" s="39">
        <f>'S5 Maquette'!F183</f>
        <v>0</v>
      </c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42"/>
    </row>
    <row r="175" spans="1:20" ht="30.5" customHeight="1">
      <c r="A175" s="40">
        <f>'S5 Maquette'!B184</f>
        <v>0</v>
      </c>
      <c r="B175" s="40">
        <f>'S5 Maquette'!C184</f>
        <v>0</v>
      </c>
      <c r="C175" s="39">
        <f>'S5 Maquette'!F184</f>
        <v>0</v>
      </c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42"/>
    </row>
    <row r="176" spans="1:20" ht="30.5" customHeight="1">
      <c r="A176" s="40">
        <f>'S5 Maquette'!B185</f>
        <v>0</v>
      </c>
      <c r="B176" s="40">
        <f>'S5 Maquette'!C185</f>
        <v>0</v>
      </c>
      <c r="C176" s="39">
        <f>'S5 Maquette'!F185</f>
        <v>0</v>
      </c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42"/>
    </row>
    <row r="177" spans="1:20" ht="30.5" customHeight="1">
      <c r="A177" s="40">
        <f>'S5 Maquette'!B186</f>
        <v>0</v>
      </c>
      <c r="B177" s="40">
        <f>'S5 Maquette'!C186</f>
        <v>0</v>
      </c>
      <c r="C177" s="39">
        <f>'S5 Maquette'!F186</f>
        <v>0</v>
      </c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42"/>
    </row>
    <row r="178" spans="1:20" ht="30.5" customHeight="1">
      <c r="A178" s="40">
        <f>'S5 Maquette'!B187</f>
        <v>0</v>
      </c>
      <c r="B178" s="40">
        <f>'S5 Maquette'!C187</f>
        <v>0</v>
      </c>
      <c r="C178" s="39">
        <f>'S5 Maquette'!F187</f>
        <v>0</v>
      </c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42"/>
    </row>
    <row r="179" spans="1:20" ht="30.5" customHeight="1">
      <c r="A179" s="40">
        <f>'S5 Maquette'!B188</f>
        <v>0</v>
      </c>
      <c r="B179" s="40">
        <f>'S5 Maquette'!C188</f>
        <v>0</v>
      </c>
      <c r="C179" s="39">
        <f>'S5 Maquette'!F188</f>
        <v>0</v>
      </c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42"/>
    </row>
    <row r="180" spans="1:20" ht="30.5" customHeight="1">
      <c r="A180" s="40">
        <f>'S5 Maquette'!B189</f>
        <v>0</v>
      </c>
      <c r="B180" s="40">
        <f>'S5 Maquette'!C189</f>
        <v>0</v>
      </c>
      <c r="C180" s="39">
        <f>'S5 Maquette'!F189</f>
        <v>0</v>
      </c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42"/>
    </row>
    <row r="181" spans="1:20" ht="30.5" customHeight="1">
      <c r="A181" s="40">
        <f>'S5 Maquette'!B190</f>
        <v>0</v>
      </c>
      <c r="B181" s="40">
        <f>'S5 Maquette'!C190</f>
        <v>0</v>
      </c>
      <c r="C181" s="39">
        <f>'S5 Maquette'!F190</f>
        <v>0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42"/>
    </row>
    <row r="182" spans="1:20" ht="30.5" customHeight="1">
      <c r="A182" s="40">
        <f>'S5 Maquette'!B191</f>
        <v>0</v>
      </c>
      <c r="B182" s="40">
        <f>'S5 Maquette'!C191</f>
        <v>0</v>
      </c>
      <c r="C182" s="39">
        <f>'S5 Maquette'!F191</f>
        <v>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42"/>
    </row>
    <row r="183" spans="1:20" ht="30.5" customHeight="1">
      <c r="A183" s="40">
        <f>'S5 Maquette'!B192</f>
        <v>0</v>
      </c>
      <c r="B183" s="40">
        <f>'S5 Maquette'!C192</f>
        <v>0</v>
      </c>
      <c r="C183" s="39">
        <f>'S5 Maquette'!F192</f>
        <v>0</v>
      </c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42"/>
    </row>
    <row r="184" spans="1:20" ht="30.5" customHeight="1">
      <c r="A184" s="40">
        <f>'S5 Maquette'!B193</f>
        <v>0</v>
      </c>
      <c r="B184" s="40">
        <f>'S5 Maquette'!C193</f>
        <v>0</v>
      </c>
      <c r="C184" s="39">
        <f>'S5 Maquette'!F193</f>
        <v>0</v>
      </c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42"/>
    </row>
    <row r="185" spans="1:20" ht="30.5" customHeight="1">
      <c r="A185" s="40">
        <f>'S5 Maquette'!B194</f>
        <v>0</v>
      </c>
      <c r="B185" s="40">
        <f>'S5 Maquette'!C194</f>
        <v>0</v>
      </c>
      <c r="C185" s="39">
        <f>'S5 Maquette'!F194</f>
        <v>0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42"/>
    </row>
    <row r="186" spans="1:20" ht="30.5" customHeight="1">
      <c r="A186" s="40">
        <f>'S5 Maquette'!B195</f>
        <v>0</v>
      </c>
      <c r="B186" s="40">
        <f>'S5 Maquette'!C195</f>
        <v>0</v>
      </c>
      <c r="C186" s="39">
        <f>'S5 Maquette'!F195</f>
        <v>0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42"/>
    </row>
    <row r="187" spans="1:20" ht="30.5" customHeight="1">
      <c r="A187" s="40">
        <f>'S5 Maquette'!B196</f>
        <v>0</v>
      </c>
      <c r="B187" s="40">
        <f>'S5 Maquette'!C196</f>
        <v>0</v>
      </c>
      <c r="C187" s="39">
        <f>'S5 Maquette'!F196</f>
        <v>0</v>
      </c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42"/>
    </row>
    <row r="188" spans="1:20" ht="30.5" customHeight="1">
      <c r="A188" s="40">
        <f>'S5 Maquette'!B197</f>
        <v>0</v>
      </c>
      <c r="B188" s="40">
        <f>'S5 Maquette'!C197</f>
        <v>0</v>
      </c>
      <c r="C188" s="39">
        <f>'S5 Maquette'!F197</f>
        <v>0</v>
      </c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42"/>
    </row>
    <row r="189" spans="1:20" ht="30.5" customHeight="1">
      <c r="A189" s="40">
        <f>'S5 Maquette'!B198</f>
        <v>0</v>
      </c>
      <c r="B189" s="40">
        <f>'S5 Maquette'!C198</f>
        <v>0</v>
      </c>
      <c r="C189" s="39">
        <f>'S5 Maquette'!F198</f>
        <v>0</v>
      </c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42"/>
    </row>
    <row r="190" spans="1:20" ht="30.5" customHeight="1">
      <c r="A190" s="40">
        <f>'S5 Maquette'!B199</f>
        <v>0</v>
      </c>
      <c r="B190" s="40">
        <f>'S5 Maquette'!C199</f>
        <v>0</v>
      </c>
      <c r="C190" s="39">
        <f>'S5 Maquette'!F199</f>
        <v>0</v>
      </c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42"/>
    </row>
    <row r="191" spans="1:20" ht="30.5" customHeight="1">
      <c r="A191" s="40">
        <f>'S5 Maquette'!B200</f>
        <v>0</v>
      </c>
      <c r="B191" s="40">
        <f>'S5 Maquette'!C200</f>
        <v>0</v>
      </c>
      <c r="C191" s="39">
        <f>'S5 Maquette'!F200</f>
        <v>0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42"/>
    </row>
    <row r="192" spans="1:20" ht="30.5" customHeight="1">
      <c r="A192" s="40">
        <f>'S5 Maquette'!B201</f>
        <v>0</v>
      </c>
      <c r="B192" s="40">
        <f>'S5 Maquette'!C201</f>
        <v>0</v>
      </c>
      <c r="C192" s="39">
        <f>'S5 Maquette'!F201</f>
        <v>0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42"/>
    </row>
    <row r="193" spans="1:20" ht="30.5" customHeight="1">
      <c r="A193" s="40">
        <f>'S5 Maquette'!B202</f>
        <v>0</v>
      </c>
      <c r="B193" s="40">
        <f>'S5 Maquette'!C202</f>
        <v>0</v>
      </c>
      <c r="C193" s="39">
        <f>'S5 Maquette'!F202</f>
        <v>0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42"/>
    </row>
    <row r="194" spans="1:20" ht="30.5" customHeight="1">
      <c r="A194" s="40">
        <f>'S5 Maquette'!B203</f>
        <v>0</v>
      </c>
      <c r="B194" s="40">
        <f>'S5 Maquette'!C203</f>
        <v>0</v>
      </c>
      <c r="C194" s="39">
        <f>'S5 Maquette'!F203</f>
        <v>0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42"/>
    </row>
    <row r="195" spans="1:20" ht="30.5" customHeight="1">
      <c r="A195" s="40">
        <f>'S5 Maquette'!B204</f>
        <v>0</v>
      </c>
      <c r="B195" s="40">
        <f>'S5 Maquette'!C204</f>
        <v>0</v>
      </c>
      <c r="C195" s="39">
        <f>'S5 Maquette'!F204</f>
        <v>0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42"/>
    </row>
    <row r="196" spans="1:20" ht="30.5" customHeight="1">
      <c r="A196" s="40">
        <f>'S5 Maquette'!B205</f>
        <v>0</v>
      </c>
      <c r="B196" s="40">
        <f>'S5 Maquette'!C205</f>
        <v>0</v>
      </c>
      <c r="C196" s="39">
        <f>'S5 Maquette'!F205</f>
        <v>0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42"/>
    </row>
    <row r="197" spans="1:20" ht="30.5" customHeight="1">
      <c r="A197" s="40">
        <f>'S5 Maquette'!B206</f>
        <v>0</v>
      </c>
      <c r="B197" s="40">
        <f>'S5 Maquette'!C206</f>
        <v>0</v>
      </c>
      <c r="C197" s="39">
        <f>'S5 Maquette'!F206</f>
        <v>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42"/>
    </row>
    <row r="198" spans="1:20" ht="30.5" customHeight="1">
      <c r="A198" s="40">
        <f>'S5 Maquette'!B207</f>
        <v>0</v>
      </c>
      <c r="B198" s="40">
        <f>'S5 Maquette'!C207</f>
        <v>0</v>
      </c>
      <c r="C198" s="39">
        <f>'S5 Maquette'!F207</f>
        <v>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42"/>
    </row>
    <row r="199" spans="1:20" ht="30.5" customHeight="1">
      <c r="A199" s="40">
        <f>'S5 Maquette'!B208</f>
        <v>0</v>
      </c>
      <c r="B199" s="40">
        <f>'S5 Maquette'!C208</f>
        <v>0</v>
      </c>
      <c r="C199" s="39">
        <f>'S5 Maquette'!F208</f>
        <v>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42"/>
    </row>
    <row r="200" spans="1:20" ht="30.5" customHeight="1">
      <c r="A200" s="40">
        <f>'S5 Maquette'!B209</f>
        <v>0</v>
      </c>
      <c r="B200" s="40">
        <f>'S5 Maquette'!C209</f>
        <v>0</v>
      </c>
      <c r="C200" s="39">
        <f>'S5 Maquette'!F209</f>
        <v>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42"/>
    </row>
    <row r="201" spans="1:20" ht="30.5" customHeight="1">
      <c r="A201" s="40">
        <f>'S5 Maquette'!B210</f>
        <v>0</v>
      </c>
      <c r="B201" s="40">
        <f>'S5 Maquette'!C210</f>
        <v>0</v>
      </c>
      <c r="C201" s="39">
        <f>'S5 Maquette'!F210</f>
        <v>0</v>
      </c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42"/>
    </row>
    <row r="202" spans="1:20" ht="30.5" customHeight="1">
      <c r="A202" s="40">
        <f>'S5 Maquette'!B211</f>
        <v>0</v>
      </c>
      <c r="B202" s="40">
        <f>'S5 Maquette'!C211</f>
        <v>0</v>
      </c>
      <c r="C202" s="39">
        <f>'S5 Maquette'!F211</f>
        <v>0</v>
      </c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42"/>
    </row>
    <row r="203" spans="1:20" ht="30.5" customHeight="1">
      <c r="A203" s="40">
        <f>'S5 Maquette'!B212</f>
        <v>0</v>
      </c>
      <c r="B203" s="40">
        <f>'S5 Maquette'!C212</f>
        <v>0</v>
      </c>
      <c r="C203" s="39">
        <f>'S5 Maquette'!F212</f>
        <v>0</v>
      </c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42"/>
    </row>
    <row r="204" spans="1:20" ht="30.5" customHeight="1">
      <c r="A204" s="40">
        <f>'S5 Maquette'!B213</f>
        <v>0</v>
      </c>
      <c r="B204" s="40">
        <f>'S5 Maquette'!C213</f>
        <v>0</v>
      </c>
      <c r="C204" s="39">
        <f>'S5 Maquette'!F213</f>
        <v>0</v>
      </c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42"/>
    </row>
    <row r="205" spans="1:20" ht="30.5" customHeight="1">
      <c r="A205" s="40">
        <f>'S5 Maquette'!B214</f>
        <v>0</v>
      </c>
      <c r="B205" s="40">
        <f>'S5 Maquette'!C214</f>
        <v>0</v>
      </c>
      <c r="C205" s="39">
        <f>'S5 Maquette'!F214</f>
        <v>0</v>
      </c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42"/>
    </row>
    <row r="206" spans="1:20" ht="30.5" customHeight="1">
      <c r="A206" s="40">
        <f>'S5 Maquette'!B215</f>
        <v>0</v>
      </c>
      <c r="B206" s="40">
        <f>'S5 Maquette'!C215</f>
        <v>0</v>
      </c>
      <c r="C206" s="39">
        <f>'S5 Maquette'!F215</f>
        <v>0</v>
      </c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42"/>
    </row>
    <row r="207" spans="1:20" ht="30.5" customHeight="1">
      <c r="A207" s="40">
        <f>'S5 Maquette'!B216</f>
        <v>0</v>
      </c>
      <c r="B207" s="40">
        <f>'S5 Maquette'!C216</f>
        <v>0</v>
      </c>
      <c r="C207" s="39">
        <f>'S5 Maquette'!F216</f>
        <v>0</v>
      </c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42"/>
    </row>
    <row r="208" spans="1:20" ht="30.5" customHeight="1">
      <c r="A208" s="40">
        <f>'S5 Maquette'!B217</f>
        <v>0</v>
      </c>
      <c r="B208" s="40">
        <f>'S5 Maquette'!C217</f>
        <v>0</v>
      </c>
      <c r="C208" s="39">
        <f>'S5 Maquette'!F217</f>
        <v>0</v>
      </c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42"/>
    </row>
    <row r="209" spans="1:20" ht="30.5" customHeight="1">
      <c r="A209" s="40">
        <f>'S5 Maquette'!B218</f>
        <v>0</v>
      </c>
      <c r="B209" s="40">
        <f>'S5 Maquette'!C218</f>
        <v>0</v>
      </c>
      <c r="C209" s="39">
        <f>'S5 Maquette'!F218</f>
        <v>0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42"/>
    </row>
    <row r="210" spans="1:20" ht="30.5" customHeight="1">
      <c r="A210" s="40">
        <f>'S5 Maquette'!B219</f>
        <v>0</v>
      </c>
      <c r="B210" s="40">
        <f>'S5 Maquette'!C219</f>
        <v>0</v>
      </c>
      <c r="C210" s="39">
        <f>'S5 Maquette'!F219</f>
        <v>0</v>
      </c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42"/>
    </row>
    <row r="211" spans="1:20" ht="30.5" customHeight="1">
      <c r="A211" s="40">
        <f>'S5 Maquette'!B220</f>
        <v>0</v>
      </c>
      <c r="B211" s="40">
        <f>'S5 Maquette'!C220</f>
        <v>0</v>
      </c>
      <c r="C211" s="39">
        <f>'S5 Maquette'!F220</f>
        <v>0</v>
      </c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42"/>
    </row>
    <row r="212" spans="1:20" ht="30.5" customHeight="1">
      <c r="A212" s="40">
        <f>'S5 Maquette'!B221</f>
        <v>0</v>
      </c>
      <c r="B212" s="40">
        <f>'S5 Maquette'!C221</f>
        <v>0</v>
      </c>
      <c r="C212" s="39">
        <f>'S5 Maquette'!F221</f>
        <v>0</v>
      </c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42"/>
    </row>
    <row r="213" spans="1:20" ht="30.5" customHeight="1">
      <c r="A213" s="40">
        <f>'S5 Maquette'!B222</f>
        <v>0</v>
      </c>
      <c r="B213" s="40">
        <f>'S5 Maquette'!C222</f>
        <v>0</v>
      </c>
      <c r="C213" s="39">
        <f>'S5 Maquette'!F222</f>
        <v>0</v>
      </c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42"/>
    </row>
    <row r="214" spans="1:20" ht="30.5" customHeight="1">
      <c r="A214" s="40">
        <f>'S5 Maquette'!B223</f>
        <v>0</v>
      </c>
      <c r="B214" s="40">
        <f>'S5 Maquette'!C223</f>
        <v>0</v>
      </c>
      <c r="C214" s="39">
        <f>'S5 Maquette'!F223</f>
        <v>0</v>
      </c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42"/>
    </row>
    <row r="215" spans="1:20" ht="30.5" customHeight="1">
      <c r="A215" s="40">
        <f>'S5 Maquette'!B224</f>
        <v>0</v>
      </c>
      <c r="B215" s="40">
        <f>'S5 Maquette'!C224</f>
        <v>0</v>
      </c>
      <c r="C215" s="39">
        <f>'S5 Maquette'!F224</f>
        <v>0</v>
      </c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42"/>
    </row>
    <row r="216" spans="1:20" ht="30.5" customHeight="1">
      <c r="A216" s="40">
        <f>'S5 Maquette'!B225</f>
        <v>0</v>
      </c>
      <c r="B216" s="40">
        <f>'S5 Maquette'!C225</f>
        <v>0</v>
      </c>
      <c r="C216" s="39">
        <f>'S5 Maquette'!F225</f>
        <v>0</v>
      </c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42"/>
    </row>
    <row r="217" spans="1:20" ht="30.5" customHeight="1">
      <c r="A217" s="40">
        <f>'S5 Maquette'!B226</f>
        <v>0</v>
      </c>
      <c r="B217" s="40">
        <f>'S5 Maquette'!C226</f>
        <v>0</v>
      </c>
      <c r="C217" s="39">
        <f>'S5 Maquette'!F226</f>
        <v>0</v>
      </c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42"/>
    </row>
    <row r="218" spans="1:20" ht="30.5" customHeight="1">
      <c r="A218" s="40">
        <f>'S5 Maquette'!B227</f>
        <v>0</v>
      </c>
      <c r="B218" s="40">
        <f>'S5 Maquette'!C227</f>
        <v>0</v>
      </c>
      <c r="C218" s="39">
        <f>'S5 Maquette'!F227</f>
        <v>0</v>
      </c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42"/>
    </row>
    <row r="219" spans="1:20" ht="30.5" customHeight="1">
      <c r="A219" s="40">
        <f>'S5 Maquette'!B228</f>
        <v>0</v>
      </c>
      <c r="B219" s="40">
        <f>'S5 Maquette'!C228</f>
        <v>0</v>
      </c>
      <c r="C219" s="39">
        <f>'S5 Maquette'!F228</f>
        <v>0</v>
      </c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42"/>
    </row>
    <row r="220" spans="1:20" ht="30.5" customHeight="1">
      <c r="A220" s="40">
        <f>'S5 Maquette'!B229</f>
        <v>0</v>
      </c>
      <c r="B220" s="40">
        <f>'S5 Maquette'!C229</f>
        <v>0</v>
      </c>
      <c r="C220" s="39">
        <f>'S5 Maquette'!F229</f>
        <v>0</v>
      </c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42"/>
    </row>
    <row r="221" spans="1:20" ht="30.5" customHeight="1">
      <c r="A221" s="40">
        <f>'S5 Maquette'!B230</f>
        <v>0</v>
      </c>
      <c r="B221" s="40">
        <f>'S5 Maquette'!C230</f>
        <v>0</v>
      </c>
      <c r="C221" s="39">
        <f>'S5 Maquette'!F230</f>
        <v>0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42"/>
    </row>
    <row r="222" spans="1:20" ht="30.5" customHeight="1">
      <c r="A222" s="40">
        <f>'S5 Maquette'!B231</f>
        <v>0</v>
      </c>
      <c r="B222" s="40">
        <f>'S5 Maquette'!C231</f>
        <v>0</v>
      </c>
      <c r="C222" s="39">
        <f>'S5 Maquette'!F231</f>
        <v>0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42"/>
    </row>
    <row r="223" spans="1:20" ht="30.5" customHeight="1">
      <c r="A223" s="40">
        <f>'S5 Maquette'!B232</f>
        <v>0</v>
      </c>
      <c r="B223" s="40">
        <f>'S5 Maquette'!C232</f>
        <v>0</v>
      </c>
      <c r="C223" s="39">
        <f>'S5 Maquette'!F232</f>
        <v>0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42"/>
    </row>
    <row r="224" spans="1:20" ht="30.5" customHeight="1">
      <c r="A224" s="40">
        <f>'S5 Maquette'!B233</f>
        <v>0</v>
      </c>
      <c r="B224" s="40">
        <f>'S5 Maquette'!C233</f>
        <v>0</v>
      </c>
      <c r="C224" s="39">
        <f>'S5 Maquette'!F233</f>
        <v>0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42"/>
    </row>
    <row r="225" spans="1:20" ht="30.5" customHeight="1">
      <c r="A225" s="40">
        <f>'S5 Maquette'!B234</f>
        <v>0</v>
      </c>
      <c r="B225" s="40">
        <f>'S5 Maquette'!C234</f>
        <v>0</v>
      </c>
      <c r="C225" s="39">
        <f>'S5 Maquette'!F234</f>
        <v>0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42"/>
    </row>
    <row r="226" spans="1:20" ht="30.5" customHeight="1">
      <c r="A226" s="40">
        <f>'S5 Maquette'!B235</f>
        <v>0</v>
      </c>
      <c r="B226" s="40">
        <f>'S5 Maquette'!C235</f>
        <v>0</v>
      </c>
      <c r="C226" s="39">
        <f>'S5 Maquette'!F235</f>
        <v>0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42"/>
    </row>
    <row r="227" spans="1:20" ht="30.5" customHeight="1">
      <c r="A227" s="40">
        <f>'S5 Maquette'!B236</f>
        <v>0</v>
      </c>
      <c r="B227" s="40">
        <f>'S5 Maquette'!C236</f>
        <v>0</v>
      </c>
      <c r="C227" s="39">
        <f>'S5 Maquette'!F236</f>
        <v>0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42"/>
    </row>
    <row r="228" spans="1:20" ht="30.5" customHeight="1">
      <c r="A228" s="40">
        <f>'S5 Maquette'!B237</f>
        <v>0</v>
      </c>
      <c r="B228" s="40">
        <f>'S5 Maquette'!C237</f>
        <v>0</v>
      </c>
      <c r="C228" s="39">
        <f>'S5 Maquette'!F237</f>
        <v>0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42"/>
    </row>
    <row r="229" spans="1:20" ht="30.5" customHeight="1">
      <c r="A229" s="40">
        <f>'S5 Maquette'!B238</f>
        <v>0</v>
      </c>
      <c r="B229" s="40">
        <f>'S5 Maquette'!C238</f>
        <v>0</v>
      </c>
      <c r="C229" s="39">
        <f>'S5 Maquette'!F238</f>
        <v>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42"/>
    </row>
    <row r="230" spans="1:20" ht="30.5" customHeight="1">
      <c r="A230" s="40">
        <f>'S5 Maquette'!B239</f>
        <v>0</v>
      </c>
      <c r="B230" s="40">
        <f>'S5 Maquette'!C239</f>
        <v>0</v>
      </c>
      <c r="C230" s="39">
        <f>'S5 Maquette'!F239</f>
        <v>0</v>
      </c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42"/>
    </row>
    <row r="231" spans="1:20" ht="30.5" customHeight="1">
      <c r="A231" s="40">
        <f>'S5 Maquette'!B240</f>
        <v>0</v>
      </c>
      <c r="B231" s="40">
        <f>'S5 Maquette'!C240</f>
        <v>0</v>
      </c>
      <c r="C231" s="39">
        <f>'S5 Maquette'!F240</f>
        <v>0</v>
      </c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42"/>
    </row>
    <row r="232" spans="1:20" ht="30.5" customHeight="1">
      <c r="A232" s="40">
        <f>'S5 Maquette'!B241</f>
        <v>0</v>
      </c>
      <c r="B232" s="40">
        <f>'S5 Maquette'!C241</f>
        <v>0</v>
      </c>
      <c r="C232" s="39">
        <f>'S5 Maquette'!F241</f>
        <v>0</v>
      </c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42"/>
    </row>
    <row r="233" spans="1:20" ht="30.5" customHeight="1">
      <c r="A233" s="40">
        <f>'S5 Maquette'!B242</f>
        <v>0</v>
      </c>
      <c r="B233" s="40">
        <f>'S5 Maquette'!C242</f>
        <v>0</v>
      </c>
      <c r="C233" s="39">
        <f>'S5 Maquette'!F242</f>
        <v>0</v>
      </c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42"/>
    </row>
    <row r="234" spans="1:20" ht="30.5" customHeight="1">
      <c r="A234" s="40">
        <f>'S5 Maquette'!B243</f>
        <v>0</v>
      </c>
      <c r="B234" s="40">
        <f>'S5 Maquette'!C243</f>
        <v>0</v>
      </c>
      <c r="C234" s="39">
        <f>'S5 Maquette'!F243</f>
        <v>0</v>
      </c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42"/>
    </row>
    <row r="235" spans="1:20" ht="30.5" customHeight="1">
      <c r="A235" s="40">
        <f>'S5 Maquette'!B244</f>
        <v>0</v>
      </c>
      <c r="B235" s="40">
        <f>'S5 Maquette'!C244</f>
        <v>0</v>
      </c>
      <c r="C235" s="39">
        <f>'S5 Maquette'!F244</f>
        <v>0</v>
      </c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42"/>
    </row>
    <row r="236" spans="1:20" ht="30.5" customHeight="1">
      <c r="A236" s="40">
        <f>'S5 Maquette'!B245</f>
        <v>0</v>
      </c>
      <c r="B236" s="40">
        <f>'S5 Maquette'!C245</f>
        <v>0</v>
      </c>
      <c r="C236" s="39">
        <f>'S5 Maquette'!F245</f>
        <v>0</v>
      </c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42"/>
    </row>
    <row r="237" spans="1:20" ht="30.5" customHeight="1">
      <c r="A237" s="40">
        <f>'S5 Maquette'!B246</f>
        <v>0</v>
      </c>
      <c r="B237" s="40">
        <f>'S5 Maquette'!C246</f>
        <v>0</v>
      </c>
      <c r="C237" s="39">
        <f>'S5 Maquette'!F246</f>
        <v>0</v>
      </c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42"/>
    </row>
    <row r="238" spans="1:20" ht="30.5" customHeight="1">
      <c r="A238" s="40">
        <f>'S5 Maquette'!B247</f>
        <v>0</v>
      </c>
      <c r="B238" s="40">
        <f>'S5 Maquette'!C247</f>
        <v>0</v>
      </c>
      <c r="C238" s="39">
        <f>'S5 Maquette'!F247</f>
        <v>0</v>
      </c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42"/>
    </row>
    <row r="239" spans="1:20" ht="30.5" customHeight="1">
      <c r="A239" s="40">
        <f>'S5 Maquette'!B248</f>
        <v>0</v>
      </c>
      <c r="B239" s="40">
        <f>'S5 Maquette'!C248</f>
        <v>0</v>
      </c>
      <c r="C239" s="39">
        <f>'S5 Maquette'!F248</f>
        <v>0</v>
      </c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42"/>
    </row>
    <row r="240" spans="1:20" ht="30.5" customHeight="1">
      <c r="A240" s="40">
        <f>'S5 Maquette'!B249</f>
        <v>0</v>
      </c>
      <c r="B240" s="40">
        <f>'S5 Maquette'!C249</f>
        <v>0</v>
      </c>
      <c r="C240" s="39">
        <f>'S5 Maquette'!F249</f>
        <v>0</v>
      </c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42"/>
    </row>
    <row r="241" spans="1:20" ht="30.5" customHeight="1">
      <c r="A241" s="40">
        <f>'S5 Maquette'!B250</f>
        <v>0</v>
      </c>
      <c r="B241" s="40">
        <f>'S5 Maquette'!C250</f>
        <v>0</v>
      </c>
      <c r="C241" s="39">
        <f>'S5 Maquette'!F250</f>
        <v>0</v>
      </c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42"/>
    </row>
    <row r="242" spans="1:20" ht="30.5" customHeight="1">
      <c r="A242" s="40">
        <f>'S5 Maquette'!B251</f>
        <v>0</v>
      </c>
      <c r="B242" s="40">
        <f>'S5 Maquette'!C251</f>
        <v>0</v>
      </c>
      <c r="C242" s="39">
        <f>'S5 Maquette'!F251</f>
        <v>0</v>
      </c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42"/>
    </row>
    <row r="243" spans="1:20" ht="30.5" customHeight="1">
      <c r="A243" s="40">
        <f>'S5 Maquette'!B252</f>
        <v>0</v>
      </c>
      <c r="B243" s="40">
        <f>'S5 Maquette'!C252</f>
        <v>0</v>
      </c>
      <c r="C243" s="39">
        <f>'S5 Maquette'!F252</f>
        <v>0</v>
      </c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42"/>
    </row>
    <row r="244" spans="1:20" ht="30.5" customHeight="1">
      <c r="A244" s="40">
        <f>'S5 Maquette'!B253</f>
        <v>0</v>
      </c>
      <c r="B244" s="40">
        <f>'S5 Maquette'!C253</f>
        <v>0</v>
      </c>
      <c r="C244" s="39">
        <f>'S5 Maquette'!F253</f>
        <v>0</v>
      </c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42"/>
    </row>
    <row r="245" spans="1:20" ht="30.5" customHeight="1">
      <c r="A245" s="40">
        <f>'S5 Maquette'!B254</f>
        <v>0</v>
      </c>
      <c r="B245" s="40">
        <f>'S5 Maquette'!C254</f>
        <v>0</v>
      </c>
      <c r="C245" s="39">
        <f>'S5 Maquette'!F254</f>
        <v>0</v>
      </c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42"/>
    </row>
    <row r="246" spans="1:20" ht="30.5" customHeight="1">
      <c r="A246" s="40">
        <f>'S5 Maquette'!B255</f>
        <v>0</v>
      </c>
      <c r="B246" s="40">
        <f>'S5 Maquette'!C255</f>
        <v>0</v>
      </c>
      <c r="C246" s="39">
        <f>'S5 Maquette'!F255</f>
        <v>0</v>
      </c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42"/>
    </row>
    <row r="247" spans="1:20" ht="30.5" customHeight="1">
      <c r="A247" s="40">
        <f>'S5 Maquette'!B256</f>
        <v>0</v>
      </c>
      <c r="B247" s="40">
        <f>'S5 Maquette'!C256</f>
        <v>0</v>
      </c>
      <c r="C247" s="39">
        <f>'S5 Maquette'!F256</f>
        <v>0</v>
      </c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42"/>
    </row>
    <row r="248" spans="1:20" ht="30.5" customHeight="1">
      <c r="A248" s="40">
        <f>'S5 Maquette'!B257</f>
        <v>0</v>
      </c>
      <c r="B248" s="40">
        <f>'S5 Maquette'!C257</f>
        <v>0</v>
      </c>
      <c r="C248" s="39">
        <f>'S5 Maquette'!F257</f>
        <v>0</v>
      </c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42"/>
    </row>
    <row r="249" spans="1:20" ht="30.5" customHeight="1">
      <c r="A249" s="40">
        <f>'S5 Maquette'!B258</f>
        <v>0</v>
      </c>
      <c r="B249" s="40">
        <f>'S5 Maquette'!C258</f>
        <v>0</v>
      </c>
      <c r="C249" s="39">
        <f>'S5 Maquette'!F258</f>
        <v>0</v>
      </c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42"/>
    </row>
    <row r="250" spans="1:20" ht="30.5" customHeight="1">
      <c r="A250" s="40">
        <f>'S5 Maquette'!B259</f>
        <v>0</v>
      </c>
      <c r="B250" s="40">
        <f>'S5 Maquette'!C259</f>
        <v>0</v>
      </c>
      <c r="C250" s="39">
        <f>'S5 Maquette'!F259</f>
        <v>0</v>
      </c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42"/>
    </row>
    <row r="251" spans="1:20" ht="30.5" customHeight="1">
      <c r="A251" s="40">
        <f>'S5 Maquette'!B260</f>
        <v>0</v>
      </c>
      <c r="B251" s="40">
        <f>'S5 Maquette'!C260</f>
        <v>0</v>
      </c>
      <c r="C251" s="39">
        <f>'S5 Maquette'!F260</f>
        <v>0</v>
      </c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42"/>
    </row>
    <row r="252" spans="1:20" ht="30.5" customHeight="1">
      <c r="A252" s="40">
        <f>'S5 Maquette'!B261</f>
        <v>0</v>
      </c>
      <c r="B252" s="40">
        <f>'S5 Maquette'!C261</f>
        <v>0</v>
      </c>
      <c r="C252" s="39">
        <f>'S5 Maquette'!F261</f>
        <v>0</v>
      </c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42"/>
    </row>
    <row r="253" spans="1:20" ht="30.5" customHeight="1">
      <c r="A253" s="40">
        <f>'S5 Maquette'!B262</f>
        <v>0</v>
      </c>
      <c r="B253" s="40">
        <f>'S5 Maquette'!C262</f>
        <v>0</v>
      </c>
      <c r="C253" s="39">
        <f>'S5 Maquette'!F262</f>
        <v>0</v>
      </c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42"/>
    </row>
    <row r="254" spans="1:20" ht="30.5" customHeight="1">
      <c r="A254" s="40">
        <f>'S5 Maquette'!B263</f>
        <v>0</v>
      </c>
      <c r="B254" s="40">
        <f>'S5 Maquette'!C263</f>
        <v>0</v>
      </c>
      <c r="C254" s="39">
        <f>'S5 Maquette'!F263</f>
        <v>0</v>
      </c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42"/>
    </row>
    <row r="255" spans="1:20" ht="30.5" customHeight="1">
      <c r="A255" s="40">
        <f>'S5 Maquette'!B264</f>
        <v>0</v>
      </c>
      <c r="B255" s="40">
        <f>'S5 Maquette'!C264</f>
        <v>0</v>
      </c>
      <c r="C255" s="39">
        <f>'S5 Maquette'!F264</f>
        <v>0</v>
      </c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42"/>
    </row>
    <row r="256" spans="1:20" ht="30.5" customHeight="1">
      <c r="A256" s="40">
        <f>'S5 Maquette'!B265</f>
        <v>0</v>
      </c>
      <c r="B256" s="40">
        <f>'S5 Maquette'!C265</f>
        <v>0</v>
      </c>
      <c r="C256" s="39">
        <f>'S5 Maquette'!F265</f>
        <v>0</v>
      </c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42"/>
    </row>
    <row r="257" spans="1:20" ht="30.5" customHeight="1">
      <c r="A257" s="40">
        <f>'S5 Maquette'!B266</f>
        <v>0</v>
      </c>
      <c r="B257" s="40">
        <f>'S5 Maquette'!C266</f>
        <v>0</v>
      </c>
      <c r="C257" s="39">
        <f>'S5 Maquette'!F266</f>
        <v>0</v>
      </c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42"/>
    </row>
    <row r="258" spans="1:20" ht="30.5" customHeight="1">
      <c r="A258" s="40">
        <f>'S5 Maquette'!B267</f>
        <v>0</v>
      </c>
      <c r="B258" s="40">
        <f>'S5 Maquette'!C267</f>
        <v>0</v>
      </c>
      <c r="C258" s="39">
        <f>'S5 Maquette'!F267</f>
        <v>0</v>
      </c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42"/>
    </row>
    <row r="259" spans="1:20" ht="30.5" customHeight="1">
      <c r="A259" s="40">
        <f>'S5 Maquette'!B268</f>
        <v>0</v>
      </c>
      <c r="B259" s="40">
        <f>'S5 Maquette'!C268</f>
        <v>0</v>
      </c>
      <c r="C259" s="39">
        <f>'S5 Maquette'!F268</f>
        <v>0</v>
      </c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42"/>
    </row>
    <row r="260" spans="1:20" ht="30.5" customHeight="1">
      <c r="A260" s="40">
        <f>'S5 Maquette'!B269</f>
        <v>0</v>
      </c>
      <c r="B260" s="40">
        <f>'S5 Maquette'!C269</f>
        <v>0</v>
      </c>
      <c r="C260" s="39">
        <f>'S5 Maquette'!F269</f>
        <v>0</v>
      </c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42"/>
    </row>
    <row r="261" spans="1:20" ht="30.5" customHeight="1">
      <c r="A261" s="40">
        <f>'S5 Maquette'!B270</f>
        <v>0</v>
      </c>
      <c r="B261" s="40">
        <f>'S5 Maquette'!C270</f>
        <v>0</v>
      </c>
      <c r="C261" s="39">
        <f>'S5 Maquette'!F270</f>
        <v>0</v>
      </c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42"/>
    </row>
    <row r="262" spans="1:20" ht="30.5" customHeight="1">
      <c r="A262" s="40">
        <f>'S5 Maquette'!B271</f>
        <v>0</v>
      </c>
      <c r="B262" s="40">
        <f>'S5 Maquette'!C271</f>
        <v>0</v>
      </c>
      <c r="C262" s="39">
        <f>'S5 Maquette'!F271</f>
        <v>0</v>
      </c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42"/>
    </row>
    <row r="263" spans="1:20" ht="30.5" customHeight="1">
      <c r="A263" s="40">
        <f>'S5 Maquette'!B272</f>
        <v>0</v>
      </c>
      <c r="B263" s="40">
        <f>'S5 Maquette'!C272</f>
        <v>0</v>
      </c>
      <c r="C263" s="39">
        <f>'S5 Maquette'!F272</f>
        <v>0</v>
      </c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42"/>
    </row>
    <row r="264" spans="1:20" ht="30.5" customHeight="1">
      <c r="A264" s="40">
        <f>'S5 Maquette'!B273</f>
        <v>0</v>
      </c>
      <c r="B264" s="40">
        <f>'S5 Maquette'!C273</f>
        <v>0</v>
      </c>
      <c r="C264" s="39">
        <f>'S5 Maquette'!F273</f>
        <v>0</v>
      </c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42"/>
    </row>
    <row r="265" spans="1:20" ht="30.5" customHeight="1">
      <c r="A265" s="40">
        <f>'S5 Maquette'!B274</f>
        <v>0</v>
      </c>
      <c r="B265" s="40">
        <f>'S5 Maquette'!C274</f>
        <v>0</v>
      </c>
      <c r="C265" s="39">
        <f>'S5 Maquette'!F274</f>
        <v>0</v>
      </c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42"/>
    </row>
    <row r="266" spans="1:20" ht="30.5" customHeight="1">
      <c r="A266" s="40">
        <f>'S5 Maquette'!B275</f>
        <v>0</v>
      </c>
      <c r="B266" s="40">
        <f>'S5 Maquette'!C275</f>
        <v>0</v>
      </c>
      <c r="C266" s="39">
        <f>'S5 Maquette'!F275</f>
        <v>0</v>
      </c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42"/>
    </row>
    <row r="267" spans="1:20" ht="30.5" customHeight="1">
      <c r="A267" s="40">
        <f>'S5 Maquette'!B276</f>
        <v>0</v>
      </c>
      <c r="B267" s="40">
        <f>'S5 Maquette'!C276</f>
        <v>0</v>
      </c>
      <c r="C267" s="39">
        <f>'S5 Maquette'!F276</f>
        <v>0</v>
      </c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42"/>
    </row>
    <row r="268" spans="1:20" ht="30.5" customHeight="1">
      <c r="A268" s="40">
        <f>'S5 Maquette'!B277</f>
        <v>0</v>
      </c>
      <c r="B268" s="40">
        <f>'S5 Maquette'!C277</f>
        <v>0</v>
      </c>
      <c r="C268" s="39">
        <f>'S5 Maquette'!F277</f>
        <v>0</v>
      </c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42"/>
    </row>
    <row r="269" spans="1:20" ht="30.5" customHeight="1">
      <c r="A269" s="40">
        <f>'S5 Maquette'!B278</f>
        <v>0</v>
      </c>
      <c r="B269" s="40">
        <f>'S5 Maquette'!C278</f>
        <v>0</v>
      </c>
      <c r="C269" s="39">
        <f>'S5 Maquette'!F278</f>
        <v>0</v>
      </c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42"/>
    </row>
    <row r="270" spans="1:20" ht="30.5" customHeight="1">
      <c r="A270" s="40">
        <f>'S5 Maquette'!B279</f>
        <v>0</v>
      </c>
      <c r="B270" s="40">
        <f>'S5 Maquette'!C279</f>
        <v>0</v>
      </c>
      <c r="C270" s="39">
        <f>'S5 Maquette'!F279</f>
        <v>0</v>
      </c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42"/>
    </row>
    <row r="271" spans="1:20" ht="30.5" customHeight="1">
      <c r="A271" s="40">
        <f>'S5 Maquette'!B280</f>
        <v>0</v>
      </c>
      <c r="B271" s="40">
        <f>'S5 Maquette'!C280</f>
        <v>0</v>
      </c>
      <c r="C271" s="39">
        <f>'S5 Maquette'!F280</f>
        <v>0</v>
      </c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42"/>
    </row>
    <row r="272" spans="1:20" ht="30.5" customHeight="1">
      <c r="A272" s="40">
        <f>'S5 Maquette'!B281</f>
        <v>0</v>
      </c>
      <c r="B272" s="40">
        <f>'S5 Maquette'!C281</f>
        <v>0</v>
      </c>
      <c r="C272" s="39">
        <f>'S5 Maquette'!F281</f>
        <v>0</v>
      </c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42"/>
    </row>
    <row r="273" spans="1:20" ht="30.5" customHeight="1">
      <c r="A273" s="40">
        <f>'S5 Maquette'!B282</f>
        <v>0</v>
      </c>
      <c r="B273" s="40">
        <f>'S5 Maquette'!C282</f>
        <v>0</v>
      </c>
      <c r="C273" s="39">
        <f>'S5 Maquette'!F282</f>
        <v>0</v>
      </c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42"/>
    </row>
    <row r="274" spans="1:20" ht="30.5" customHeight="1">
      <c r="A274" s="40">
        <f>'S5 Maquette'!B283</f>
        <v>0</v>
      </c>
      <c r="B274" s="40">
        <f>'S5 Maquette'!C283</f>
        <v>0</v>
      </c>
      <c r="C274" s="39">
        <f>'S5 Maquette'!F283</f>
        <v>0</v>
      </c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42"/>
    </row>
    <row r="275" spans="1:20" ht="30.5" customHeight="1">
      <c r="A275" s="40">
        <f>'S5 Maquette'!B284</f>
        <v>0</v>
      </c>
      <c r="B275" s="40">
        <f>'S5 Maquette'!C284</f>
        <v>0</v>
      </c>
      <c r="C275" s="39">
        <f>'S5 Maquette'!F284</f>
        <v>0</v>
      </c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42"/>
    </row>
    <row r="276" spans="1:20" ht="30.5" customHeight="1">
      <c r="A276" s="40">
        <f>'S5 Maquette'!B285</f>
        <v>0</v>
      </c>
      <c r="B276" s="40">
        <f>'S5 Maquette'!C285</f>
        <v>0</v>
      </c>
      <c r="C276" s="39">
        <f>'S5 Maquette'!F285</f>
        <v>0</v>
      </c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42"/>
    </row>
    <row r="277" spans="1:20" ht="30.5" customHeight="1">
      <c r="A277" s="40">
        <f>'S5 Maquette'!B286</f>
        <v>0</v>
      </c>
      <c r="B277" s="40">
        <f>'S5 Maquette'!C286</f>
        <v>0</v>
      </c>
      <c r="C277" s="39">
        <f>'S5 Maquette'!F286</f>
        <v>0</v>
      </c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42"/>
    </row>
    <row r="278" spans="1:20" ht="30.5" customHeight="1">
      <c r="A278" s="40">
        <f>'S5 Maquette'!B287</f>
        <v>0</v>
      </c>
      <c r="B278" s="40">
        <f>'S5 Maquette'!C287</f>
        <v>0</v>
      </c>
      <c r="C278" s="39">
        <f>'S5 Maquette'!F287</f>
        <v>0</v>
      </c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42"/>
    </row>
    <row r="279" spans="1:20" ht="30.5" customHeight="1">
      <c r="A279" s="40">
        <f>'S5 Maquette'!B288</f>
        <v>0</v>
      </c>
      <c r="B279" s="40">
        <f>'S5 Maquette'!C288</f>
        <v>0</v>
      </c>
      <c r="C279" s="39">
        <f>'S5 Maquette'!F288</f>
        <v>0</v>
      </c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42"/>
    </row>
    <row r="280" spans="1:20" ht="30.5" customHeight="1">
      <c r="A280" s="40">
        <f>'S5 Maquette'!B289</f>
        <v>0</v>
      </c>
      <c r="B280" s="40">
        <f>'S5 Maquette'!C289</f>
        <v>0</v>
      </c>
      <c r="C280" s="39">
        <f>'S5 Maquette'!F289</f>
        <v>0</v>
      </c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42"/>
    </row>
    <row r="281" spans="1:20" ht="30.5" customHeight="1">
      <c r="A281" s="40">
        <f>'S5 Maquette'!B290</f>
        <v>0</v>
      </c>
      <c r="B281" s="40">
        <f>'S5 Maquette'!C290</f>
        <v>0</v>
      </c>
      <c r="C281" s="39">
        <f>'S5 Maquette'!F290</f>
        <v>0</v>
      </c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42"/>
    </row>
    <row r="282" spans="1:20" ht="30.5" customHeight="1">
      <c r="A282" s="40">
        <f>'S5 Maquette'!B291</f>
        <v>0</v>
      </c>
      <c r="B282" s="40">
        <f>'S5 Maquette'!C291</f>
        <v>0</v>
      </c>
      <c r="C282" s="39">
        <f>'S5 Maquette'!F291</f>
        <v>0</v>
      </c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42"/>
    </row>
    <row r="283" spans="1:20" ht="30.5" customHeight="1">
      <c r="A283" s="40">
        <f>'S5 Maquette'!B292</f>
        <v>0</v>
      </c>
      <c r="B283" s="40">
        <f>'S5 Maquette'!C292</f>
        <v>0</v>
      </c>
      <c r="C283" s="39">
        <f>'S5 Maquette'!F292</f>
        <v>0</v>
      </c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42"/>
    </row>
    <row r="284" spans="1:20" ht="30.5" customHeight="1">
      <c r="A284" s="40">
        <f>'S5 Maquette'!B293</f>
        <v>0</v>
      </c>
      <c r="B284" s="40">
        <f>'S5 Maquette'!C293</f>
        <v>0</v>
      </c>
      <c r="C284" s="39">
        <f>'S5 Maquette'!F293</f>
        <v>0</v>
      </c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42"/>
    </row>
    <row r="285" spans="1:20" ht="30.5" customHeight="1">
      <c r="A285" s="40">
        <f>'S5 Maquette'!B294</f>
        <v>0</v>
      </c>
      <c r="B285" s="40">
        <f>'S5 Maquette'!C294</f>
        <v>0</v>
      </c>
      <c r="C285" s="39">
        <f>'S5 Maquette'!F294</f>
        <v>0</v>
      </c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42"/>
    </row>
    <row r="286" spans="1:20" ht="30.5" customHeight="1">
      <c r="A286" s="40">
        <f>'S5 Maquette'!B295</f>
        <v>0</v>
      </c>
      <c r="B286" s="40">
        <f>'S5 Maquette'!C295</f>
        <v>0</v>
      </c>
      <c r="C286" s="39">
        <f>'S5 Maquette'!F295</f>
        <v>0</v>
      </c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42"/>
    </row>
    <row r="287" spans="1:20" ht="30.5" customHeight="1">
      <c r="A287" s="40">
        <f>'S5 Maquette'!B296</f>
        <v>0</v>
      </c>
      <c r="B287" s="40">
        <f>'S5 Maquette'!C296</f>
        <v>0</v>
      </c>
      <c r="C287" s="39">
        <f>'S5 Maquette'!F296</f>
        <v>0</v>
      </c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42"/>
    </row>
    <row r="288" spans="1:20" ht="30.5" customHeight="1">
      <c r="A288" s="40">
        <f>'S5 Maquette'!B297</f>
        <v>0</v>
      </c>
      <c r="B288" s="40">
        <f>'S5 Maquette'!C297</f>
        <v>0</v>
      </c>
      <c r="C288" s="39">
        <f>'S5 Maquette'!F297</f>
        <v>0</v>
      </c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42"/>
    </row>
    <row r="289" spans="1:20" ht="30.5" customHeight="1">
      <c r="A289" s="40">
        <f>'S5 Maquette'!B298</f>
        <v>0</v>
      </c>
      <c r="B289" s="40">
        <f>'S5 Maquette'!C298</f>
        <v>0</v>
      </c>
      <c r="C289" s="39">
        <f>'S5 Maquette'!F298</f>
        <v>0</v>
      </c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42"/>
    </row>
    <row r="290" spans="1:20" ht="30.5" customHeight="1">
      <c r="A290" s="40">
        <f>'S5 Maquette'!B299</f>
        <v>0</v>
      </c>
      <c r="B290" s="40">
        <f>'S5 Maquette'!C299</f>
        <v>0</v>
      </c>
      <c r="C290" s="39">
        <f>'S5 Maquette'!F299</f>
        <v>0</v>
      </c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42"/>
    </row>
    <row r="291" spans="1:20" ht="30.5" customHeight="1">
      <c r="A291" s="40">
        <f>'S5 Maquette'!B300</f>
        <v>0</v>
      </c>
      <c r="B291" s="40">
        <f>'S5 Maquette'!C300</f>
        <v>0</v>
      </c>
      <c r="C291" s="39">
        <f>'S5 Maquette'!F300</f>
        <v>0</v>
      </c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42"/>
    </row>
    <row r="292" spans="1:20" ht="30.5" customHeight="1">
      <c r="A292" s="40">
        <f>'S5 Maquette'!B301</f>
        <v>0</v>
      </c>
      <c r="B292" s="40">
        <f>'S5 Maquette'!C301</f>
        <v>0</v>
      </c>
      <c r="C292" s="39">
        <f>'S5 Maquette'!F301</f>
        <v>0</v>
      </c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42"/>
    </row>
    <row r="293" spans="1:20" ht="30.5" customHeight="1">
      <c r="A293" s="40">
        <f>'S5 Maquette'!B302</f>
        <v>0</v>
      </c>
      <c r="B293" s="40">
        <f>'S5 Maquette'!C302</f>
        <v>0</v>
      </c>
      <c r="C293" s="39">
        <f>'S5 Maquette'!F302</f>
        <v>0</v>
      </c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42"/>
    </row>
    <row r="294" spans="1:20" ht="30.5" customHeight="1">
      <c r="A294" s="40">
        <f>'S5 Maquette'!B303</f>
        <v>0</v>
      </c>
      <c r="B294" s="40">
        <f>'S5 Maquette'!C303</f>
        <v>0</v>
      </c>
      <c r="C294" s="39">
        <f>'S5 Maquette'!F303</f>
        <v>0</v>
      </c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42"/>
    </row>
    <row r="295" spans="1:20" ht="30.5" customHeight="1">
      <c r="A295" s="40">
        <f>'S5 Maquette'!B304</f>
        <v>0</v>
      </c>
      <c r="B295" s="40">
        <f>'S5 Maquette'!C304</f>
        <v>0</v>
      </c>
      <c r="C295" s="39">
        <f>'S5 Maquette'!F304</f>
        <v>0</v>
      </c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42"/>
    </row>
    <row r="296" spans="1:20" ht="30.5" customHeight="1">
      <c r="A296" s="40">
        <f>'S5 Maquette'!B305</f>
        <v>0</v>
      </c>
      <c r="B296" s="40">
        <f>'S5 Maquette'!C305</f>
        <v>0</v>
      </c>
      <c r="C296" s="39">
        <f>'S5 Maquette'!F305</f>
        <v>0</v>
      </c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42"/>
    </row>
    <row r="297" spans="1:20" ht="30.5" customHeight="1">
      <c r="A297" s="40">
        <f>'S5 Maquette'!B306</f>
        <v>0</v>
      </c>
      <c r="B297" s="40">
        <f>'S5 Maquette'!C306</f>
        <v>0</v>
      </c>
      <c r="C297" s="39">
        <f>'S5 Maquette'!F306</f>
        <v>0</v>
      </c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42"/>
    </row>
    <row r="298" spans="1:20" ht="30.5" customHeight="1">
      <c r="A298" s="40">
        <f>'S5 Maquette'!B307</f>
        <v>0</v>
      </c>
      <c r="B298" s="40">
        <f>'S5 Maquette'!C307</f>
        <v>0</v>
      </c>
      <c r="C298" s="39">
        <f>'S5 Maquette'!F307</f>
        <v>0</v>
      </c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42"/>
    </row>
    <row r="299" spans="1:20" ht="30.5" customHeight="1">
      <c r="A299" s="40">
        <f>'S5 Maquette'!B308</f>
        <v>0</v>
      </c>
      <c r="B299" s="40">
        <f>'S5 Maquette'!C308</f>
        <v>0</v>
      </c>
      <c r="C299" s="39">
        <f>'S5 Maquette'!F308</f>
        <v>0</v>
      </c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42"/>
    </row>
    <row r="300" spans="1:20" ht="30.5" customHeight="1">
      <c r="A300" s="40">
        <f>'S5 Maquette'!B309</f>
        <v>0</v>
      </c>
      <c r="B300" s="40">
        <f>'S5 Maquette'!C309</f>
        <v>0</v>
      </c>
      <c r="C300" s="39">
        <f>'S5 Maquette'!F309</f>
        <v>0</v>
      </c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42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P14:S17 P12 B13:L13 B1:S9 B301:S999 B15:M17 B12:M12 B14:N14 B11:D11 B10:E10 J10:S11">
    <cfRule type="expression" dxfId="54" priority="15">
      <formula>$D1="Modification"</formula>
    </cfRule>
    <cfRule type="expression" dxfId="53" priority="16">
      <formula>$D1="Création"</formula>
    </cfRule>
    <cfRule type="expression" dxfId="52" priority="17">
      <formula>$D1="Fermeture"</formula>
    </cfRule>
  </conditionalFormatting>
  <conditionalFormatting sqref="A1:A17 A301:A999">
    <cfRule type="expression" dxfId="51" priority="9">
      <formula>$C1="Parcours Pédagogique"</formula>
    </cfRule>
    <cfRule type="expression" dxfId="50" priority="10">
      <formula>$C1="BLOC"</formula>
    </cfRule>
    <cfRule type="expression" dxfId="49" priority="11">
      <formula>$C1="OPTION"</formula>
    </cfRule>
  </conditionalFormatting>
  <conditionalFormatting sqref="M1:M999">
    <cfRule type="expression" dxfId="48" priority="8">
      <formula>$K1="CT (Contrôle terminal)"</formula>
    </cfRule>
  </conditionalFormatting>
  <conditionalFormatting sqref="T18 A18:S300">
    <cfRule type="expression" dxfId="47" priority="18">
      <formula>$C18="Modification"</formula>
    </cfRule>
    <cfRule type="expression" dxfId="46" priority="19">
      <formula>$C18="Création"</formula>
    </cfRule>
    <cfRule type="expression" dxfId="45" priority="20">
      <formula>$C18="Fermeture"</formula>
    </cfRule>
  </conditionalFormatting>
  <conditionalFormatting sqref="J1:J999">
    <cfRule type="expression" dxfId="44" priority="7">
      <formula>$I1="NON"</formula>
    </cfRule>
  </conditionalFormatting>
  <conditionalFormatting sqref="N1:O999">
    <cfRule type="expression" dxfId="43" priority="6">
      <formula>$K1="CCI (CC Intégral)"</formula>
    </cfRule>
  </conditionalFormatting>
  <conditionalFormatting sqref="S1:S999 T18">
    <cfRule type="expression" dxfId="42" priority="5">
      <formula>$P1="CT (Contrôle terminal)"</formula>
    </cfRule>
  </conditionalFormatting>
  <conditionalFormatting sqref="Q1:R999">
    <cfRule type="expression" dxfId="41" priority="4">
      <formula>$P1="Autres"</formula>
    </cfRule>
  </conditionalFormatting>
  <conditionalFormatting sqref="L1:L999">
    <cfRule type="expression" dxfId="40" priority="2">
      <formula>$K1="CCI (CC Intégral)"</formula>
    </cfRule>
    <cfRule type="expression" dxfId="39" priority="3">
      <formula>$K1="CT (Contrôle terminal)"</formula>
    </cfRule>
  </conditionalFormatting>
  <conditionalFormatting sqref="T16 A16:S298">
    <cfRule type="expression" dxfId="38" priority="14">
      <formula>$C16="Modification MCC"</formula>
    </cfRule>
  </conditionalFormatting>
  <conditionalFormatting sqref="C1:S999">
    <cfRule type="expression" dxfId="37" priority="1">
      <formula>$B1="Option"</formula>
    </cfRule>
  </conditionalFormatting>
  <dataValidations count="6">
    <dataValidation type="list" allowBlank="1" showInputMessage="1" showErrorMessage="1" sqref="G23:G300 G19 H19:I300 E19:F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Q19:Q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5"/>
  <sheetViews>
    <sheetView zoomScale="120" zoomScaleNormal="120" workbookViewId="0">
      <pane ySplit="18" topLeftCell="A19" activePane="bottomLeft" state="frozen"/>
      <selection pane="bottomLeft" activeCell="B43" sqref="B43"/>
    </sheetView>
  </sheetViews>
  <sheetFormatPr baseColWidth="10" defaultColWidth="11.453125" defaultRowHeight="14.5"/>
  <cols>
    <col min="1" max="1" width="18.453125" style="16" customWidth="1"/>
    <col min="2" max="2" width="53.453125" style="77" customWidth="1"/>
    <col min="3" max="3" width="18" style="16" customWidth="1"/>
    <col min="4" max="4" width="15.6328125" style="16" customWidth="1"/>
    <col min="5" max="5" width="27.36328125" style="16" customWidth="1"/>
    <col min="6" max="6" width="24.6328125" style="16" customWidth="1"/>
    <col min="7" max="7" width="29.1796875" style="16" customWidth="1"/>
    <col min="8" max="8" width="46" style="16" customWidth="1"/>
    <col min="9" max="9" width="17" style="16" customWidth="1"/>
    <col min="10" max="10" width="14.36328125" style="16" customWidth="1"/>
    <col min="11" max="11" width="14.6328125" style="16" customWidth="1"/>
    <col min="12" max="13" width="21.6328125" style="16" customWidth="1"/>
    <col min="14" max="14" width="47.6328125" style="16" customWidth="1"/>
    <col min="15" max="15" width="54.1796875" style="16" customWidth="1"/>
  </cols>
  <sheetData>
    <row r="1" spans="1:10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8" customHeight="1">
      <c r="A7" s="117" t="s">
        <v>211</v>
      </c>
      <c r="B7" s="111" t="str">
        <f>'Fiche Générale'!B3</f>
        <v>Portail_LLAC</v>
      </c>
      <c r="C7" s="117" t="s">
        <v>212</v>
      </c>
      <c r="D7" s="117"/>
      <c r="E7" s="125" t="str">
        <f>'Fiche Générale'!B4</f>
        <v>Lettres</v>
      </c>
      <c r="F7" s="111"/>
      <c r="G7" s="117" t="s">
        <v>213</v>
      </c>
      <c r="H7" s="155">
        <f>'Fiche Générale'!B5</f>
        <v>0</v>
      </c>
      <c r="I7" s="155"/>
      <c r="J7" s="155"/>
    </row>
    <row r="8" spans="1:10" ht="18" customHeight="1">
      <c r="A8" s="117"/>
      <c r="B8" s="112"/>
      <c r="C8" s="117"/>
      <c r="D8" s="117"/>
      <c r="E8" s="126"/>
      <c r="F8" s="112"/>
      <c r="G8" s="117"/>
      <c r="H8" s="155"/>
      <c r="I8" s="155"/>
      <c r="J8" s="155"/>
    </row>
    <row r="9" spans="1:10" ht="18" customHeight="1">
      <c r="A9" s="117"/>
      <c r="B9" s="112"/>
      <c r="C9" s="117"/>
      <c r="D9" s="117"/>
      <c r="E9" s="127"/>
      <c r="F9" s="113"/>
      <c r="G9" s="117"/>
      <c r="H9" s="155"/>
      <c r="I9" s="155"/>
      <c r="J9" s="155"/>
    </row>
    <row r="10" spans="1:10" ht="18" customHeight="1">
      <c r="A10" s="117"/>
      <c r="B10" s="112"/>
      <c r="C10" s="124" t="s">
        <v>214</v>
      </c>
      <c r="D10" s="124"/>
      <c r="E10" s="128" t="str">
        <f>'Fiche Générale'!B9</f>
        <v>Lettres 1D (compétences transversales incorrectes)</v>
      </c>
      <c r="F10" s="129"/>
      <c r="G10" s="129"/>
      <c r="H10" s="129"/>
      <c r="I10" s="129"/>
      <c r="J10" s="130"/>
    </row>
    <row r="11" spans="1:10" ht="18" customHeight="1">
      <c r="A11" s="117"/>
      <c r="B11" s="113"/>
      <c r="C11" s="124"/>
      <c r="D11" s="124"/>
      <c r="E11" s="131"/>
      <c r="F11" s="132"/>
      <c r="G11" s="132"/>
      <c r="H11" s="132"/>
      <c r="I11" s="132"/>
      <c r="J11" s="133"/>
    </row>
    <row r="13" spans="1:10">
      <c r="A13" s="116" t="s">
        <v>215</v>
      </c>
      <c r="B13" s="147" t="str">
        <f>'S5 Maquette'!B13:B14</f>
        <v>3 ème Année de Licence</v>
      </c>
      <c r="C13" s="116" t="s">
        <v>217</v>
      </c>
      <c r="D13" s="116"/>
      <c r="E13" s="138">
        <f>'S5 Maquette'!E13:F14</f>
        <v>0</v>
      </c>
      <c r="F13" s="138"/>
      <c r="G13" s="116" t="s">
        <v>199</v>
      </c>
      <c r="H13" s="84">
        <f>Calcul!D7</f>
        <v>418</v>
      </c>
      <c r="I13" s="84"/>
    </row>
    <row r="14" spans="1:10">
      <c r="A14" s="116"/>
      <c r="B14" s="149"/>
      <c r="C14" s="116"/>
      <c r="D14" s="116"/>
      <c r="E14" s="138"/>
      <c r="F14" s="138"/>
      <c r="G14" s="116"/>
      <c r="H14" s="84"/>
      <c r="I14" s="84"/>
    </row>
    <row r="15" spans="1:10">
      <c r="A15" s="116" t="s">
        <v>218</v>
      </c>
      <c r="B15" s="118" t="s">
        <v>186</v>
      </c>
      <c r="C15" s="120" t="s">
        <v>219</v>
      </c>
      <c r="D15" s="121"/>
      <c r="E15" s="116"/>
      <c r="F15" s="116"/>
      <c r="G15" s="116" t="s">
        <v>200</v>
      </c>
      <c r="H15" s="84">
        <f ca="1">Calcul!D20</f>
        <v>-18</v>
      </c>
      <c r="I15" s="84"/>
    </row>
    <row r="16" spans="1:10">
      <c r="A16" s="116"/>
      <c r="B16" s="119"/>
      <c r="C16" s="122"/>
      <c r="D16" s="123"/>
      <c r="E16" s="116"/>
      <c r="F16" s="116"/>
      <c r="G16" s="116"/>
      <c r="H16" s="84"/>
      <c r="I16" s="84"/>
    </row>
    <row r="17" spans="1:15">
      <c r="I17" s="17"/>
      <c r="J17" s="17"/>
      <c r="K17" s="17"/>
      <c r="L17" s="17"/>
      <c r="M17" s="17"/>
      <c r="N17" s="17"/>
    </row>
    <row r="18" spans="1:15" ht="49.2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>
      <c r="A19" s="50">
        <v>0</v>
      </c>
      <c r="B19" s="48" t="s">
        <v>266</v>
      </c>
      <c r="C19" s="50" t="s">
        <v>13</v>
      </c>
      <c r="D19" s="50">
        <v>6</v>
      </c>
      <c r="E19" s="56"/>
      <c r="F19" s="56"/>
      <c r="G19" s="56"/>
      <c r="H19" s="57"/>
      <c r="I19" s="57"/>
      <c r="J19" s="57"/>
      <c r="K19" s="57"/>
      <c r="L19" s="57"/>
      <c r="M19" s="57"/>
      <c r="N19" s="56"/>
      <c r="O19" s="43"/>
    </row>
    <row r="20" spans="1:15" ht="43.25" customHeight="1">
      <c r="A20" s="50" t="s">
        <v>228</v>
      </c>
      <c r="B20" s="48" t="s">
        <v>229</v>
      </c>
      <c r="C20" s="50" t="s">
        <v>23</v>
      </c>
      <c r="D20" s="57"/>
      <c r="E20" s="56"/>
      <c r="F20" s="56"/>
      <c r="G20" s="56"/>
      <c r="H20" s="57"/>
      <c r="I20" s="57"/>
      <c r="J20" s="57"/>
      <c r="K20" s="57"/>
      <c r="L20" s="57"/>
      <c r="M20" s="57"/>
      <c r="N20" s="56"/>
      <c r="O20" s="43"/>
    </row>
    <row r="21" spans="1:15" ht="43.25" customHeight="1">
      <c r="A21" s="50" t="s">
        <v>230</v>
      </c>
      <c r="B21" s="48" t="s">
        <v>231</v>
      </c>
      <c r="C21" s="50" t="s">
        <v>23</v>
      </c>
      <c r="D21" s="57"/>
      <c r="E21" s="56"/>
      <c r="F21" s="56"/>
      <c r="G21" s="56"/>
      <c r="H21" s="57"/>
      <c r="I21" s="57"/>
      <c r="J21" s="57"/>
      <c r="K21" s="57"/>
      <c r="L21" s="57"/>
      <c r="M21" s="57"/>
      <c r="N21" s="56"/>
      <c r="O21" s="43"/>
    </row>
    <row r="22" spans="1:15" ht="43.25" customHeight="1">
      <c r="A22" s="50" t="s">
        <v>232</v>
      </c>
      <c r="B22" s="49" t="s">
        <v>267</v>
      </c>
      <c r="C22" s="50" t="s">
        <v>32</v>
      </c>
      <c r="D22" s="57"/>
      <c r="E22" s="56"/>
      <c r="F22" s="56"/>
      <c r="G22" s="56"/>
      <c r="H22" s="57"/>
      <c r="I22" s="57"/>
      <c r="J22" s="57"/>
      <c r="K22" s="57"/>
      <c r="L22" s="57"/>
      <c r="M22" s="57"/>
      <c r="N22" s="56"/>
      <c r="O22" s="43"/>
    </row>
    <row r="23" spans="1:15" ht="43.25" customHeight="1">
      <c r="A23" s="50"/>
      <c r="B23" s="49" t="s">
        <v>234</v>
      </c>
      <c r="C23" s="50" t="s">
        <v>38</v>
      </c>
      <c r="D23" s="57"/>
      <c r="E23" s="56"/>
      <c r="F23" s="56"/>
      <c r="G23" s="56"/>
      <c r="H23" s="57"/>
      <c r="I23" s="57"/>
      <c r="J23" s="57"/>
      <c r="K23" s="57"/>
      <c r="L23" s="57"/>
      <c r="M23" s="57"/>
      <c r="N23" s="56"/>
      <c r="O23" s="43"/>
    </row>
    <row r="24" spans="1:15" ht="43.25" customHeight="1">
      <c r="A24" s="50" t="s">
        <v>235</v>
      </c>
      <c r="B24" s="49" t="s">
        <v>268</v>
      </c>
      <c r="C24" s="50" t="s">
        <v>23</v>
      </c>
      <c r="D24" s="57"/>
      <c r="E24" s="56"/>
      <c r="F24" s="56"/>
      <c r="G24" s="56"/>
      <c r="H24" s="57"/>
      <c r="I24" s="57"/>
      <c r="J24" s="57"/>
      <c r="K24" s="57"/>
      <c r="L24" s="57"/>
      <c r="M24" s="57"/>
      <c r="N24" s="56"/>
      <c r="O24" s="43"/>
    </row>
    <row r="25" spans="1:15" ht="43.25" customHeight="1">
      <c r="A25" s="50" t="s">
        <v>237</v>
      </c>
      <c r="B25" s="49" t="s">
        <v>269</v>
      </c>
      <c r="C25" s="50" t="s">
        <v>23</v>
      </c>
      <c r="D25" s="57"/>
      <c r="E25" s="56"/>
      <c r="F25" s="56"/>
      <c r="G25" s="56"/>
      <c r="H25" s="57"/>
      <c r="I25" s="57"/>
      <c r="J25" s="57"/>
      <c r="K25" s="57"/>
      <c r="L25" s="57"/>
      <c r="M25" s="57"/>
      <c r="N25" s="56"/>
      <c r="O25" s="43"/>
    </row>
    <row r="26" spans="1:15" ht="43.25" customHeight="1">
      <c r="A26" s="50" t="s">
        <v>239</v>
      </c>
      <c r="B26" s="49" t="s">
        <v>270</v>
      </c>
      <c r="C26" s="50" t="s">
        <v>23</v>
      </c>
      <c r="D26" s="57"/>
      <c r="E26" s="56"/>
      <c r="F26" s="56"/>
      <c r="G26" s="56"/>
      <c r="H26" s="57"/>
      <c r="I26" s="57"/>
      <c r="J26" s="57"/>
      <c r="K26" s="57"/>
      <c r="L26" s="57"/>
      <c r="M26" s="57"/>
      <c r="N26" s="56"/>
      <c r="O26" s="43"/>
    </row>
    <row r="27" spans="1:15" s="68" customFormat="1" ht="43.25" customHeight="1">
      <c r="A27" s="65">
        <v>1</v>
      </c>
      <c r="B27" s="81" t="s">
        <v>304</v>
      </c>
      <c r="C27" s="65" t="s">
        <v>13</v>
      </c>
      <c r="D27" s="65">
        <v>6</v>
      </c>
      <c r="E27" s="67"/>
      <c r="F27" s="67"/>
      <c r="G27" s="67"/>
      <c r="H27" s="65"/>
      <c r="I27" s="65"/>
      <c r="J27" s="65"/>
      <c r="K27" s="65"/>
      <c r="L27" s="65"/>
      <c r="M27" s="65"/>
      <c r="N27" s="67"/>
      <c r="O27" s="67"/>
    </row>
    <row r="28" spans="1:15" s="76" customFormat="1" ht="43.25" customHeight="1">
      <c r="A28" s="73" t="s">
        <v>271</v>
      </c>
      <c r="B28" s="74" t="s">
        <v>312</v>
      </c>
      <c r="C28" s="73" t="s">
        <v>23</v>
      </c>
      <c r="D28" s="73"/>
      <c r="E28" s="75"/>
      <c r="F28" s="75"/>
      <c r="G28" s="75"/>
      <c r="H28" s="73" t="s">
        <v>134</v>
      </c>
      <c r="I28" s="73">
        <v>12</v>
      </c>
      <c r="J28" s="73">
        <v>24</v>
      </c>
      <c r="K28" s="73"/>
      <c r="L28" s="73"/>
      <c r="M28" s="73" t="s">
        <v>24</v>
      </c>
      <c r="N28" s="75" t="s">
        <v>285</v>
      </c>
      <c r="O28" s="75"/>
    </row>
    <row r="29" spans="1:15" s="76" customFormat="1" ht="43.25" customHeight="1">
      <c r="A29" s="73" t="s">
        <v>272</v>
      </c>
      <c r="B29" s="74" t="s">
        <v>313</v>
      </c>
      <c r="C29" s="73" t="s">
        <v>23</v>
      </c>
      <c r="D29" s="73"/>
      <c r="E29" s="75"/>
      <c r="F29" s="75"/>
      <c r="G29" s="75"/>
      <c r="H29" s="73" t="s">
        <v>134</v>
      </c>
      <c r="I29" s="73">
        <v>12</v>
      </c>
      <c r="J29" s="73">
        <v>24</v>
      </c>
      <c r="K29" s="73"/>
      <c r="L29" s="73"/>
      <c r="M29" s="73" t="s">
        <v>24</v>
      </c>
      <c r="N29" s="75" t="s">
        <v>285</v>
      </c>
      <c r="O29" s="75"/>
    </row>
    <row r="30" spans="1:15" s="68" customFormat="1" ht="43.25" customHeight="1">
      <c r="A30" s="65">
        <v>2</v>
      </c>
      <c r="B30" s="81" t="s">
        <v>307</v>
      </c>
      <c r="C30" s="65" t="s">
        <v>13</v>
      </c>
      <c r="D30" s="65">
        <v>6</v>
      </c>
      <c r="E30" s="67"/>
      <c r="F30" s="67"/>
      <c r="G30" s="67"/>
      <c r="H30" s="65"/>
      <c r="I30" s="65"/>
      <c r="J30" s="65"/>
      <c r="K30" s="65"/>
      <c r="L30" s="65"/>
      <c r="M30" s="65"/>
      <c r="N30" s="67"/>
      <c r="O30" s="67"/>
    </row>
    <row r="31" spans="1:15" s="76" customFormat="1" ht="43.25" customHeight="1">
      <c r="A31" s="73" t="s">
        <v>273</v>
      </c>
      <c r="B31" s="74" t="s">
        <v>314</v>
      </c>
      <c r="C31" s="73" t="s">
        <v>23</v>
      </c>
      <c r="D31" s="73"/>
      <c r="E31" s="75"/>
      <c r="F31" s="75"/>
      <c r="G31" s="75"/>
      <c r="H31" s="73" t="s">
        <v>135</v>
      </c>
      <c r="I31" s="73">
        <v>12</v>
      </c>
      <c r="J31" s="73">
        <v>24</v>
      </c>
      <c r="K31" s="73"/>
      <c r="L31" s="73"/>
      <c r="M31" s="73" t="s">
        <v>24</v>
      </c>
      <c r="N31" s="75" t="s">
        <v>285</v>
      </c>
      <c r="O31" s="75"/>
    </row>
    <row r="32" spans="1:15" s="76" customFormat="1" ht="43.25" customHeight="1">
      <c r="A32" s="73" t="s">
        <v>274</v>
      </c>
      <c r="B32" s="74" t="s">
        <v>315</v>
      </c>
      <c r="C32" s="73" t="s">
        <v>23</v>
      </c>
      <c r="D32" s="73"/>
      <c r="E32" s="75"/>
      <c r="F32" s="75"/>
      <c r="G32" s="75"/>
      <c r="H32" s="73" t="s">
        <v>134</v>
      </c>
      <c r="I32" s="73">
        <v>12</v>
      </c>
      <c r="J32" s="73">
        <v>24</v>
      </c>
      <c r="K32" s="73"/>
      <c r="L32" s="73"/>
      <c r="M32" s="73" t="s">
        <v>24</v>
      </c>
      <c r="N32" s="75" t="s">
        <v>285</v>
      </c>
      <c r="O32" s="75"/>
    </row>
    <row r="33" spans="1:15" s="68" customFormat="1" ht="43.25" customHeight="1">
      <c r="A33" s="65">
        <v>3</v>
      </c>
      <c r="B33" s="66" t="s">
        <v>316</v>
      </c>
      <c r="C33" s="65" t="s">
        <v>13</v>
      </c>
      <c r="D33" s="65">
        <v>6</v>
      </c>
      <c r="E33" s="67"/>
      <c r="F33" s="67"/>
      <c r="G33" s="67"/>
      <c r="H33" s="65"/>
      <c r="I33" s="65"/>
      <c r="J33" s="65"/>
      <c r="K33" s="65"/>
      <c r="L33" s="65"/>
      <c r="M33" s="65"/>
      <c r="N33" s="67"/>
      <c r="O33" s="67"/>
    </row>
    <row r="34" spans="1:15" ht="43.25" customHeight="1">
      <c r="A34" s="61"/>
      <c r="B34" s="82" t="s">
        <v>301</v>
      </c>
      <c r="C34" s="64" t="s">
        <v>38</v>
      </c>
      <c r="D34" s="64"/>
      <c r="E34" s="5"/>
      <c r="F34" s="5"/>
      <c r="G34" s="5"/>
      <c r="H34" s="64"/>
      <c r="I34" s="64"/>
      <c r="J34" s="64"/>
      <c r="K34" s="64"/>
      <c r="L34" s="64"/>
      <c r="M34" s="64"/>
      <c r="N34" s="5"/>
      <c r="O34" s="5"/>
    </row>
    <row r="35" spans="1:15" s="76" customFormat="1" ht="43.25" customHeight="1">
      <c r="A35" s="73" t="s">
        <v>276</v>
      </c>
      <c r="B35" s="74" t="s">
        <v>317</v>
      </c>
      <c r="C35" s="73" t="s">
        <v>23</v>
      </c>
      <c r="D35" s="73"/>
      <c r="E35" s="75"/>
      <c r="F35" s="75"/>
      <c r="G35" s="75"/>
      <c r="H35" s="73" t="s">
        <v>134</v>
      </c>
      <c r="I35" s="73">
        <v>12</v>
      </c>
      <c r="J35" s="73">
        <v>24</v>
      </c>
      <c r="K35" s="73"/>
      <c r="L35" s="73"/>
      <c r="M35" s="73" t="s">
        <v>24</v>
      </c>
      <c r="N35" s="75" t="s">
        <v>285</v>
      </c>
      <c r="O35" s="75"/>
    </row>
    <row r="36" spans="1:15" s="76" customFormat="1" ht="43.25" customHeight="1">
      <c r="A36" s="73" t="s">
        <v>277</v>
      </c>
      <c r="B36" s="74" t="s">
        <v>300</v>
      </c>
      <c r="C36" s="73" t="s">
        <v>23</v>
      </c>
      <c r="D36" s="73"/>
      <c r="E36" s="75"/>
      <c r="F36" s="75"/>
      <c r="G36" s="75"/>
      <c r="H36" s="73" t="s">
        <v>176</v>
      </c>
      <c r="I36" s="73">
        <v>12</v>
      </c>
      <c r="J36" s="73">
        <v>12</v>
      </c>
      <c r="K36" s="73"/>
      <c r="L36" s="73"/>
      <c r="M36" s="73" t="s">
        <v>24</v>
      </c>
      <c r="N36" s="75" t="s">
        <v>294</v>
      </c>
      <c r="O36" s="75"/>
    </row>
    <row r="37" spans="1:15" s="76" customFormat="1" ht="43.25" customHeight="1">
      <c r="A37" s="73" t="s">
        <v>278</v>
      </c>
      <c r="B37" s="74" t="s">
        <v>296</v>
      </c>
      <c r="C37" s="73" t="s">
        <v>23</v>
      </c>
      <c r="D37" s="73"/>
      <c r="E37" s="75"/>
      <c r="F37" s="75"/>
      <c r="G37" s="75"/>
      <c r="H37" s="73" t="s">
        <v>131</v>
      </c>
      <c r="I37" s="73">
        <v>12</v>
      </c>
      <c r="J37" s="73">
        <v>12</v>
      </c>
      <c r="K37" s="73"/>
      <c r="L37" s="73"/>
      <c r="M37" s="73" t="s">
        <v>24</v>
      </c>
      <c r="N37" s="75" t="s">
        <v>295</v>
      </c>
      <c r="O37" s="75"/>
    </row>
    <row r="38" spans="1:15" s="68" customFormat="1" ht="43.25" customHeight="1">
      <c r="A38" s="65">
        <v>4</v>
      </c>
      <c r="B38" s="66" t="s">
        <v>311</v>
      </c>
      <c r="C38" s="65" t="s">
        <v>13</v>
      </c>
      <c r="D38" s="65">
        <v>6</v>
      </c>
      <c r="E38" s="67"/>
      <c r="F38" s="67"/>
      <c r="G38" s="67"/>
      <c r="H38" s="65"/>
      <c r="I38" s="65"/>
      <c r="J38" s="65"/>
      <c r="K38" s="65"/>
      <c r="L38" s="65"/>
      <c r="M38" s="65"/>
      <c r="N38" s="67"/>
      <c r="O38" s="67"/>
    </row>
    <row r="39" spans="1:15" s="76" customFormat="1" ht="43.25" customHeight="1">
      <c r="A39" s="73" t="s">
        <v>280</v>
      </c>
      <c r="B39" s="74" t="s">
        <v>290</v>
      </c>
      <c r="C39" s="73" t="s">
        <v>23</v>
      </c>
      <c r="D39" s="73"/>
      <c r="E39" s="75"/>
      <c r="F39" s="75"/>
      <c r="G39" s="75"/>
      <c r="H39" s="73"/>
      <c r="I39" s="73"/>
      <c r="J39" s="73">
        <v>24</v>
      </c>
      <c r="K39" s="73"/>
      <c r="L39" s="73"/>
      <c r="M39" s="73" t="s">
        <v>24</v>
      </c>
      <c r="N39" s="75" t="s">
        <v>286</v>
      </c>
      <c r="O39" s="75"/>
    </row>
    <row r="40" spans="1:15" s="76" customFormat="1" ht="43.25" customHeight="1">
      <c r="A40" s="73" t="s">
        <v>281</v>
      </c>
      <c r="B40" s="74" t="s">
        <v>297</v>
      </c>
      <c r="C40" s="73" t="s">
        <v>23</v>
      </c>
      <c r="D40" s="73"/>
      <c r="E40" s="75"/>
      <c r="F40" s="75"/>
      <c r="G40" s="75"/>
      <c r="H40" s="73"/>
      <c r="I40" s="73"/>
      <c r="J40" s="73">
        <v>60</v>
      </c>
      <c r="K40" s="73"/>
      <c r="L40" s="73"/>
      <c r="M40" s="73" t="s">
        <v>24</v>
      </c>
      <c r="N40" s="75" t="s">
        <v>286</v>
      </c>
      <c r="O40" s="75"/>
    </row>
    <row r="41" spans="1:15" s="76" customFormat="1" ht="43.25" customHeight="1">
      <c r="A41" s="73" t="s">
        <v>282</v>
      </c>
      <c r="B41" s="74" t="s">
        <v>291</v>
      </c>
      <c r="C41" s="73" t="s">
        <v>23</v>
      </c>
      <c r="D41" s="73"/>
      <c r="E41" s="75"/>
      <c r="F41" s="75"/>
      <c r="G41" s="75"/>
      <c r="H41" s="73"/>
      <c r="I41" s="73"/>
      <c r="J41" s="73">
        <v>40</v>
      </c>
      <c r="K41" s="73"/>
      <c r="L41" s="73"/>
      <c r="M41" s="73" t="s">
        <v>24</v>
      </c>
      <c r="N41" s="75" t="s">
        <v>286</v>
      </c>
      <c r="O41" s="75"/>
    </row>
    <row r="42" spans="1:15" s="76" customFormat="1" ht="43.25" customHeight="1">
      <c r="A42" s="73" t="s">
        <v>283</v>
      </c>
      <c r="B42" s="74" t="s">
        <v>298</v>
      </c>
      <c r="C42" s="73" t="s">
        <v>23</v>
      </c>
      <c r="D42" s="73"/>
      <c r="E42" s="75"/>
      <c r="F42" s="75"/>
      <c r="G42" s="75"/>
      <c r="H42" s="73"/>
      <c r="I42" s="73"/>
      <c r="J42" s="73">
        <v>30</v>
      </c>
      <c r="K42" s="73"/>
      <c r="L42" s="73"/>
      <c r="M42" s="73" t="s">
        <v>24</v>
      </c>
      <c r="N42" s="75" t="s">
        <v>286</v>
      </c>
      <c r="O42" s="75"/>
    </row>
    <row r="43" spans="1:15" s="76" customFormat="1" ht="43.25" customHeight="1">
      <c r="A43" s="73" t="s">
        <v>284</v>
      </c>
      <c r="B43" s="74" t="s">
        <v>293</v>
      </c>
      <c r="C43" s="73" t="s">
        <v>23</v>
      </c>
      <c r="D43" s="73"/>
      <c r="E43" s="75"/>
      <c r="F43" s="75"/>
      <c r="G43" s="75"/>
      <c r="H43" s="73"/>
      <c r="I43" s="73"/>
      <c r="J43" s="73">
        <v>12</v>
      </c>
      <c r="K43" s="73"/>
      <c r="L43" s="73"/>
      <c r="M43" s="73" t="s">
        <v>24</v>
      </c>
      <c r="N43" s="75" t="s">
        <v>286</v>
      </c>
      <c r="O43" s="75"/>
    </row>
    <row r="44" spans="1:15" ht="43.25" customHeight="1">
      <c r="A44" s="61"/>
      <c r="B44" s="82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25" customHeight="1">
      <c r="A45" s="61"/>
      <c r="B45" s="82"/>
      <c r="C45" s="7"/>
      <c r="D45" s="7"/>
      <c r="E45" s="5"/>
      <c r="F45" s="5"/>
      <c r="G45" s="5"/>
      <c r="H45" s="7"/>
      <c r="I45" s="7"/>
      <c r="J45" s="7"/>
      <c r="K45" s="7"/>
      <c r="L45" s="7"/>
      <c r="M45" s="7"/>
      <c r="N45" s="5"/>
      <c r="O45" s="5"/>
    </row>
    <row r="46" spans="1:15" ht="43.25" customHeight="1">
      <c r="A46" s="62"/>
      <c r="B46" s="82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25" customHeight="1">
      <c r="A47" s="62"/>
      <c r="B47" s="82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25" customHeight="1">
      <c r="A48" s="62"/>
      <c r="B48" s="82"/>
      <c r="C48" s="7"/>
      <c r="D48" s="11"/>
      <c r="E48" s="8"/>
      <c r="F48" s="8"/>
      <c r="G48" s="8"/>
      <c r="H48" s="11"/>
      <c r="I48" s="7"/>
      <c r="J48" s="7"/>
      <c r="K48" s="7"/>
      <c r="L48" s="7"/>
      <c r="M48" s="7"/>
      <c r="N48" s="8"/>
      <c r="O48" s="8"/>
    </row>
    <row r="49" spans="1:15" ht="43.25" customHeight="1">
      <c r="A49" s="62"/>
      <c r="B49" s="6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25" customHeight="1">
      <c r="A50" s="62"/>
      <c r="B50" s="6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25" customHeight="1">
      <c r="A51" s="62"/>
      <c r="B51" s="6"/>
      <c r="C51" s="7"/>
      <c r="D51" s="11"/>
      <c r="E51" s="8"/>
      <c r="F51" s="8"/>
      <c r="G51" s="8"/>
      <c r="H51" s="11"/>
      <c r="I51" s="14"/>
      <c r="J51" s="14"/>
      <c r="K51" s="7"/>
      <c r="L51" s="7"/>
      <c r="M51" s="7"/>
      <c r="N51" s="8"/>
      <c r="O51" s="8"/>
    </row>
    <row r="52" spans="1:15" ht="43.25" customHeight="1">
      <c r="A52" s="62"/>
      <c r="B52" s="6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 t="s">
        <v>72</v>
      </c>
      <c r="O52" s="8"/>
    </row>
    <row r="53" spans="1:15" ht="43.25" customHeight="1">
      <c r="A53" s="62"/>
      <c r="B53" s="6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>
      <c r="A54" s="63"/>
      <c r="B54" s="79"/>
      <c r="C54" s="13"/>
      <c r="D54" s="12"/>
      <c r="E54" s="9"/>
      <c r="F54" s="9"/>
      <c r="G54" s="9"/>
      <c r="H54" s="12"/>
      <c r="I54" s="13"/>
      <c r="J54" s="13"/>
      <c r="K54" s="13"/>
      <c r="L54" s="13"/>
      <c r="M54" s="13"/>
      <c r="N54" s="9"/>
      <c r="O54" s="9"/>
    </row>
    <row r="55" spans="1:15" ht="43.25" customHeight="1">
      <c r="A55" s="62"/>
      <c r="B55" s="6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>
      <c r="A56" s="62"/>
      <c r="B56" s="6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>
      <c r="A57" s="62"/>
      <c r="B57" s="6"/>
      <c r="C57" s="60"/>
      <c r="D57" s="11"/>
      <c r="E57" s="8"/>
      <c r="F57" s="8"/>
      <c r="G57" s="8"/>
      <c r="H57" s="11"/>
      <c r="I57" s="60"/>
      <c r="J57" s="60"/>
      <c r="K57" s="60"/>
      <c r="L57" s="60"/>
      <c r="M57" s="60"/>
      <c r="N57" s="8"/>
      <c r="O57" s="8"/>
    </row>
    <row r="58" spans="1:15" ht="43.25" customHeight="1">
      <c r="A58" s="62"/>
      <c r="B58" s="6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>
      <c r="A59" s="62"/>
      <c r="B59" s="6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>
      <c r="A60" s="62"/>
      <c r="B60" s="6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>
      <c r="A61" s="62"/>
      <c r="B61" s="6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>
      <c r="A62" s="62"/>
      <c r="B62" s="6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>
      <c r="A63" s="62"/>
      <c r="B63" s="6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>
      <c r="A64" s="62"/>
      <c r="B64" s="6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>
      <c r="A65" s="62"/>
      <c r="B65" s="6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>
      <c r="A66" s="62"/>
      <c r="B66" s="6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>
      <c r="A67" s="62"/>
      <c r="B67" s="6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>
      <c r="A68" s="62"/>
      <c r="B68" s="6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>
      <c r="A69" s="62"/>
      <c r="B69" s="6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>
      <c r="A70" s="62"/>
      <c r="B70" s="6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>
      <c r="A71" s="62"/>
      <c r="B71" s="6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>
      <c r="A72" s="62"/>
      <c r="B72" s="6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>
      <c r="A73" s="62"/>
      <c r="B73" s="6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>
      <c r="A74" s="62"/>
      <c r="B74" s="6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>
      <c r="A75" s="62"/>
      <c r="B75" s="6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>
      <c r="A76" s="62"/>
      <c r="B76" s="6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>
      <c r="A77" s="62"/>
      <c r="B77" s="6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>
      <c r="A78" s="62"/>
      <c r="B78" s="6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>
      <c r="A79" s="62"/>
      <c r="B79" s="6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>
      <c r="A80" s="62"/>
      <c r="B80" s="6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>
      <c r="A81" s="62"/>
      <c r="B81" s="6"/>
      <c r="C81" s="60"/>
      <c r="D81" s="11"/>
      <c r="E81" s="8"/>
      <c r="F81" s="8"/>
      <c r="G81" s="8"/>
      <c r="H81" s="11"/>
      <c r="I81" s="60"/>
      <c r="J81" s="60"/>
      <c r="K81" s="60"/>
      <c r="L81" s="60"/>
      <c r="M81" s="60"/>
      <c r="N81" s="8"/>
      <c r="O81" s="8"/>
    </row>
    <row r="82" spans="1:15" ht="43.25" customHeight="1">
      <c r="A82" s="62"/>
      <c r="B82" s="6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>
      <c r="A83" s="62"/>
      <c r="B83" s="6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>
      <c r="A84" s="62"/>
      <c r="B84" s="6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>
      <c r="A85" s="62"/>
      <c r="B85" s="6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>
      <c r="A86" s="62"/>
      <c r="B86" s="6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>
      <c r="A87" s="62"/>
      <c r="B87" s="6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>
      <c r="A88" s="62"/>
      <c r="B88" s="6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>
      <c r="A89" s="62"/>
      <c r="B89" s="6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>
      <c r="A90" s="62"/>
      <c r="B90" s="6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>
      <c r="A91" s="62"/>
      <c r="B91" s="6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>
      <c r="A92" s="62"/>
      <c r="B92" s="6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>
      <c r="A93" s="62"/>
      <c r="B93" s="6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>
      <c r="A94" s="62"/>
      <c r="B94" s="6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>
      <c r="A95" s="62"/>
      <c r="B95" s="6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>
      <c r="A96" s="62"/>
      <c r="B96" s="6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>
      <c r="A97" s="62"/>
      <c r="B97" s="6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>
      <c r="A98" s="62"/>
      <c r="B98" s="6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>
      <c r="A99" s="62"/>
      <c r="B99" s="6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>
      <c r="A100" s="62"/>
      <c r="B100" s="6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>
      <c r="A101" s="62"/>
      <c r="B101" s="6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>
      <c r="A102" s="62"/>
      <c r="B102" s="6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>
      <c r="A103" s="62"/>
      <c r="B103" s="6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>
      <c r="A104" s="62"/>
      <c r="B104" s="6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>
      <c r="A105" s="62"/>
      <c r="B105" s="6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>
      <c r="A106" s="24"/>
      <c r="B106" s="6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>
      <c r="A107" s="24"/>
      <c r="B107" s="6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>
      <c r="A108" s="24"/>
      <c r="B108" s="6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>
      <c r="A109" s="24"/>
      <c r="B109" s="6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>
      <c r="A110" s="24"/>
      <c r="B110" s="6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>
      <c r="A111" s="24"/>
      <c r="B111" s="6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>
      <c r="A112" s="24"/>
      <c r="B112" s="6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>
      <c r="A113" s="24"/>
      <c r="B113" s="6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>
      <c r="A114" s="24"/>
      <c r="B114" s="6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>
      <c r="A115" s="24"/>
      <c r="B115" s="6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>
      <c r="A116" s="24"/>
      <c r="B116" s="6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>
      <c r="A117" s="24"/>
      <c r="B117" s="6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>
      <c r="A118" s="24"/>
      <c r="B118" s="6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>
      <c r="A119" s="24"/>
      <c r="B119" s="6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>
      <c r="A120" s="24"/>
      <c r="B120" s="6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>
      <c r="A121" s="24"/>
      <c r="B121" s="6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>
      <c r="A122" s="24"/>
      <c r="B122" s="6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>
      <c r="A123" s="24"/>
      <c r="B123" s="6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>
      <c r="A124" s="24"/>
      <c r="B124" s="6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>
      <c r="A125" s="24"/>
      <c r="B125" s="6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>
      <c r="A126" s="24"/>
      <c r="B126" s="6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>
      <c r="A127" s="24"/>
      <c r="B127" s="6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>
      <c r="A128" s="24"/>
      <c r="B128" s="6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>
      <c r="A129" s="24"/>
      <c r="B129" s="6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>
      <c r="A130" s="24"/>
      <c r="B130" s="6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>
      <c r="A131" s="24"/>
      <c r="B131" s="6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>
      <c r="A132" s="24"/>
      <c r="B132" s="6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>
      <c r="A133" s="24"/>
      <c r="B133" s="6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>
      <c r="A134" s="24"/>
      <c r="B134" s="6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>
      <c r="A135" s="24"/>
      <c r="B135" s="6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>
      <c r="A136" s="24"/>
      <c r="B136" s="6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>
      <c r="A137" s="24"/>
      <c r="B137" s="6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>
      <c r="A138" s="24"/>
      <c r="B138" s="6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>
      <c r="A139" s="24"/>
      <c r="B139" s="6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>
      <c r="A140" s="24"/>
      <c r="B140" s="6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>
      <c r="A141" s="24"/>
      <c r="B141" s="6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>
      <c r="A142" s="24"/>
      <c r="B142" s="6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>
      <c r="A143" s="24"/>
      <c r="B143" s="6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>
      <c r="A144" s="24"/>
      <c r="B144" s="6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>
      <c r="A145" s="24"/>
      <c r="B145" s="6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>
      <c r="A146" s="24"/>
      <c r="B146" s="6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>
      <c r="A147" s="24"/>
      <c r="B147" s="6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>
      <c r="A148" s="24"/>
      <c r="B148" s="6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>
      <c r="A149" s="24"/>
      <c r="B149" s="6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>
      <c r="A150" s="24"/>
      <c r="B150" s="6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>
      <c r="A151" s="24"/>
      <c r="B151" s="6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>
      <c r="A152" s="24"/>
      <c r="B152" s="6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>
      <c r="A153" s="24"/>
      <c r="B153" s="6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>
      <c r="A154" s="24"/>
      <c r="B154" s="6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>
      <c r="A155" s="24"/>
      <c r="B155" s="6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>
      <c r="A156" s="24"/>
      <c r="B156" s="6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>
      <c r="A157" s="24"/>
      <c r="B157" s="6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>
      <c r="A158" s="24"/>
      <c r="B158" s="6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>
      <c r="A159" s="24"/>
      <c r="B159" s="6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>
      <c r="A160" s="24"/>
      <c r="B160" s="6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>
      <c r="A161" s="24"/>
      <c r="B161" s="6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25" customHeight="1">
      <c r="A162" s="24"/>
      <c r="B162" s="6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25" customHeight="1">
      <c r="A163" s="24"/>
      <c r="B163" s="6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"/>
      <c r="O163" s="8"/>
    </row>
    <row r="164" spans="1:15" ht="43.25" customHeight="1">
      <c r="A164" s="24"/>
      <c r="B164" s="6"/>
      <c r="C164" s="7"/>
      <c r="D164" s="11"/>
      <c r="E164" s="8"/>
      <c r="F164" s="8"/>
      <c r="G164" s="8"/>
      <c r="H164" s="11"/>
      <c r="I164" s="7"/>
      <c r="J164" s="7"/>
      <c r="K164" s="7"/>
      <c r="L164" s="7"/>
      <c r="M164" s="7"/>
      <c r="N164" s="8"/>
      <c r="O164" s="8"/>
    </row>
    <row r="165" spans="1:15" ht="43.25" customHeight="1">
      <c r="A165" s="24"/>
      <c r="B165" s="6"/>
      <c r="C165" s="7"/>
      <c r="D165" s="11"/>
      <c r="E165" s="8"/>
      <c r="F165" s="8"/>
      <c r="G165" s="8"/>
      <c r="H165" s="11"/>
      <c r="I165" s="7"/>
      <c r="J165" s="7"/>
      <c r="K165" s="7"/>
      <c r="L165" s="7"/>
      <c r="M165" s="7"/>
      <c r="N165" s="8"/>
      <c r="O165" s="8"/>
    </row>
    <row r="166" spans="1:15" ht="43.25" customHeight="1">
      <c r="A166" s="24"/>
      <c r="B166" s="6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>
      <c r="A167" s="24"/>
      <c r="B167" s="6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>
      <c r="A168" s="24"/>
      <c r="B168" s="6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>
      <c r="A169" s="24"/>
      <c r="B169" s="6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>
      <c r="A170" s="24"/>
      <c r="B170" s="6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>
      <c r="A171" s="24"/>
      <c r="B171" s="6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>
      <c r="A172" s="24"/>
      <c r="B172" s="6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>
      <c r="A173" s="24"/>
      <c r="B173" s="6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>
      <c r="A174" s="24"/>
      <c r="B174" s="6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>
      <c r="A175" s="24"/>
      <c r="B175" s="6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>
      <c r="A176" s="24"/>
      <c r="B176" s="6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>
      <c r="A177" s="24"/>
      <c r="B177" s="6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>
      <c r="A178" s="24"/>
      <c r="B178" s="6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>
      <c r="A179" s="24"/>
      <c r="B179" s="6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>
      <c r="A180" s="24"/>
      <c r="B180" s="6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>
      <c r="A181" s="24"/>
      <c r="B181" s="6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>
      <c r="A182" s="24"/>
      <c r="B182" s="6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>
      <c r="A183" s="24"/>
      <c r="B183" s="6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>
      <c r="A184" s="24"/>
      <c r="B184" s="6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>
      <c r="A185" s="24"/>
      <c r="B185" s="6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>
      <c r="A186" s="24"/>
      <c r="B186" s="6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>
      <c r="A187" s="24"/>
      <c r="B187" s="6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>
      <c r="A188" s="24"/>
      <c r="B188" s="6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>
      <c r="A189" s="24"/>
      <c r="B189" s="6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>
      <c r="A190" s="24"/>
      <c r="B190" s="6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>
      <c r="A191" s="24"/>
      <c r="B191" s="6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>
      <c r="A192" s="24"/>
      <c r="B192" s="6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>
      <c r="A193" s="24"/>
      <c r="B193" s="6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>
      <c r="A194" s="24"/>
      <c r="B194" s="6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>
      <c r="A195" s="24"/>
      <c r="B195" s="6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>
      <c r="A196" s="24"/>
      <c r="B196" s="6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>
      <c r="A197" s="24"/>
      <c r="B197" s="6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>
      <c r="A198" s="24"/>
      <c r="B198" s="6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>
      <c r="A199" s="24"/>
      <c r="B199" s="6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>
      <c r="A200" s="24"/>
      <c r="B200" s="6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>
      <c r="A201" s="24"/>
      <c r="B201" s="6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>
      <c r="A202" s="24"/>
      <c r="B202" s="6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>
      <c r="A203" s="24"/>
      <c r="B203" s="6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>
      <c r="A204" s="24"/>
      <c r="B204" s="6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>
      <c r="A205" s="24"/>
      <c r="B205" s="6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>
      <c r="A206" s="24"/>
      <c r="B206" s="6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>
      <c r="A207" s="24"/>
      <c r="B207" s="6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>
      <c r="A208" s="24"/>
      <c r="B208" s="6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>
      <c r="A209" s="24"/>
      <c r="B209" s="6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>
      <c r="A210" s="24"/>
      <c r="B210" s="6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>
      <c r="A211" s="24"/>
      <c r="B211" s="6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>
      <c r="A212" s="24"/>
      <c r="B212" s="6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>
      <c r="A213" s="24"/>
      <c r="B213" s="6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>
      <c r="A214" s="24"/>
      <c r="B214" s="6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>
      <c r="A215" s="24"/>
      <c r="B215" s="6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>
      <c r="A216" s="24"/>
      <c r="B216" s="6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>
      <c r="A217" s="24"/>
      <c r="B217" s="6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>
      <c r="A218" s="24"/>
      <c r="B218" s="6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>
      <c r="A219" s="24"/>
      <c r="B219" s="6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>
      <c r="A220" s="24"/>
      <c r="B220" s="6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>
      <c r="A221" s="24"/>
      <c r="B221" s="6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>
      <c r="A222" s="24"/>
      <c r="B222" s="6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>
      <c r="A223" s="24"/>
      <c r="B223" s="6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>
      <c r="A224" s="24"/>
      <c r="B224" s="6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>
      <c r="A225" s="24"/>
      <c r="B225" s="6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>
      <c r="A226" s="24"/>
      <c r="B226" s="6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>
      <c r="A227" s="24"/>
      <c r="B227" s="6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>
      <c r="A228" s="24"/>
      <c r="B228" s="6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>
      <c r="A229" s="24"/>
      <c r="B229" s="6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>
      <c r="A230" s="24"/>
      <c r="B230" s="6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>
      <c r="A231" s="24"/>
      <c r="B231" s="6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>
      <c r="A232" s="24"/>
      <c r="B232" s="6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>
      <c r="A233" s="24"/>
      <c r="B233" s="6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>
      <c r="A234" s="24"/>
      <c r="B234" s="6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>
      <c r="A235" s="24"/>
      <c r="B235" s="6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>
      <c r="A236" s="24"/>
      <c r="B236" s="6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>
      <c r="A237" s="24"/>
      <c r="B237" s="6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>
      <c r="A238" s="24"/>
      <c r="B238" s="6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>
      <c r="A239" s="24"/>
      <c r="B239" s="6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>
      <c r="A240" s="24"/>
      <c r="B240" s="6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>
      <c r="A241" s="24"/>
      <c r="B241" s="6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>
      <c r="A242" s="24"/>
      <c r="B242" s="6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>
      <c r="A243" s="24"/>
      <c r="B243" s="6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>
      <c r="A244" s="24"/>
      <c r="B244" s="6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>
      <c r="A245" s="24"/>
      <c r="B245" s="6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>
      <c r="A246" s="24"/>
      <c r="B246" s="6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>
      <c r="A247" s="24"/>
      <c r="B247" s="6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>
      <c r="A248" s="24"/>
      <c r="B248" s="6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>
      <c r="A249" s="24"/>
      <c r="B249" s="6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>
      <c r="A250" s="24"/>
      <c r="B250" s="6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>
      <c r="A251" s="24"/>
      <c r="B251" s="6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>
      <c r="A252" s="24"/>
      <c r="B252" s="6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>
      <c r="A253" s="24"/>
      <c r="B253" s="6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>
      <c r="A254" s="24"/>
      <c r="B254" s="6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>
      <c r="A255" s="24"/>
      <c r="B255" s="6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>
      <c r="A256" s="24"/>
      <c r="B256" s="6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>
      <c r="A257" s="24"/>
      <c r="B257" s="6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>
      <c r="A258" s="24"/>
      <c r="B258" s="6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>
      <c r="A259" s="24"/>
      <c r="B259" s="6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>
      <c r="A260" s="24"/>
      <c r="B260" s="6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>
      <c r="A261" s="24"/>
      <c r="B261" s="6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>
      <c r="A262" s="24"/>
      <c r="B262" s="6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>
      <c r="A263" s="24"/>
      <c r="B263" s="6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>
      <c r="A264" s="24"/>
      <c r="B264" s="6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>
      <c r="A265" s="24"/>
      <c r="B265" s="6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>
      <c r="A266" s="24"/>
      <c r="B266" s="6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>
      <c r="A267" s="24"/>
      <c r="B267" s="6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>
      <c r="A268" s="24"/>
      <c r="B268" s="6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>
      <c r="A269" s="24"/>
      <c r="B269" s="6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>
      <c r="A270" s="24"/>
      <c r="B270" s="6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>
      <c r="A271" s="24"/>
      <c r="B271" s="6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>
      <c r="A272" s="24"/>
      <c r="B272" s="6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>
      <c r="A273" s="24"/>
      <c r="B273" s="6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>
      <c r="A274" s="24"/>
      <c r="B274" s="6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>
      <c r="A275" s="24"/>
      <c r="B275" s="6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>
      <c r="A276" s="24"/>
      <c r="B276" s="6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>
      <c r="A277" s="24"/>
      <c r="B277" s="6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>
      <c r="A278" s="24"/>
      <c r="B278" s="6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>
      <c r="A279" s="24"/>
      <c r="B279" s="6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>
      <c r="A280" s="24"/>
      <c r="B280" s="6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>
      <c r="A281" s="24"/>
      <c r="B281" s="6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>
      <c r="A282" s="24"/>
      <c r="B282" s="6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>
      <c r="A283" s="24"/>
      <c r="B283" s="6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>
      <c r="A284" s="24"/>
      <c r="B284" s="6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>
      <c r="A285" s="24"/>
      <c r="B285" s="6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>
      <c r="A286" s="24"/>
      <c r="B286" s="6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>
      <c r="A287" s="24"/>
      <c r="B287" s="6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>
      <c r="A288" s="24"/>
      <c r="B288" s="6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>
      <c r="A289" s="24"/>
      <c r="B289" s="6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>
      <c r="A290" s="24"/>
      <c r="B290" s="6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>
      <c r="A291" s="24"/>
      <c r="B291" s="6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>
      <c r="A292" s="24"/>
      <c r="B292" s="6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>
      <c r="A293" s="24"/>
      <c r="B293" s="6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>
      <c r="A294" s="24"/>
      <c r="B294" s="6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>
      <c r="A295" s="24"/>
      <c r="B295" s="6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>
      <c r="A296" s="24"/>
      <c r="B296" s="6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>
      <c r="A297" s="24"/>
      <c r="B297" s="6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>
      <c r="A298" s="24"/>
      <c r="B298" s="6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>
      <c r="A299" s="24"/>
      <c r="B299" s="6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>
      <c r="A300" s="24"/>
      <c r="B300" s="6"/>
      <c r="C300" s="7"/>
      <c r="D300" s="11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>
      <c r="A301" s="24"/>
      <c r="B301" s="6"/>
      <c r="C301" s="7"/>
      <c r="D301" s="11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5" customHeight="1">
      <c r="A302" s="24"/>
      <c r="B302" s="6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25" customHeight="1">
      <c r="A303" s="24"/>
      <c r="B303" s="6"/>
      <c r="C303" s="7"/>
      <c r="D303" s="7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25" customHeight="1">
      <c r="A304" s="24"/>
      <c r="B304" s="6"/>
      <c r="C304" s="7"/>
      <c r="D304" s="7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25" customHeight="1">
      <c r="A305" s="24"/>
      <c r="B305" s="6"/>
      <c r="C305" s="7"/>
      <c r="D305" s="7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5:H15 A14:F14 A16:F16 A13:H13 A1:O9 A17:O18 J13:O16 A12:O12 A10:E10 A11:D11 K10:O11 A28:O29 A23 D19:O26 A27 C27:O27 A31:O1004 A30 C30:O30">
    <cfRule type="expression" dxfId="36" priority="18">
      <formula>$F1="Fermeture"</formula>
    </cfRule>
    <cfRule type="expression" dxfId="35" priority="19">
      <formula>$F1="Modification"</formula>
    </cfRule>
    <cfRule type="expression" dxfId="34" priority="20">
      <formula>$F1="Création"</formula>
    </cfRule>
  </conditionalFormatting>
  <conditionalFormatting sqref="N1:N1004">
    <cfRule type="expression" dxfId="33" priority="17">
      <formula>$M1="Porteuse"</formula>
    </cfRule>
  </conditionalFormatting>
  <conditionalFormatting sqref="A1:A18 D1:E1004 G1:N1004 A23 A27:A1004">
    <cfRule type="expression" dxfId="32" priority="15">
      <formula>$C1="Option"</formula>
    </cfRule>
  </conditionalFormatting>
  <conditionalFormatting sqref="A19:A22">
    <cfRule type="expression" dxfId="31" priority="12">
      <formula>$F19="Fermeture"</formula>
    </cfRule>
    <cfRule type="expression" dxfId="30" priority="13">
      <formula>$F19="Modification"</formula>
    </cfRule>
    <cfRule type="expression" dxfId="29" priority="14">
      <formula>$F19="Création"</formula>
    </cfRule>
  </conditionalFormatting>
  <conditionalFormatting sqref="A19:A22">
    <cfRule type="expression" dxfId="28" priority="11">
      <formula>$C19="Option"</formula>
    </cfRule>
  </conditionalFormatting>
  <conditionalFormatting sqref="C19:C26">
    <cfRule type="expression" dxfId="27" priority="8">
      <formula>$F19="Fermeture"</formula>
    </cfRule>
    <cfRule type="expression" dxfId="26" priority="9">
      <formula>$F19="Modification"</formula>
    </cfRule>
    <cfRule type="expression" dxfId="25" priority="10">
      <formula>$F19="Création"</formula>
    </cfRule>
  </conditionalFormatting>
  <conditionalFormatting sqref="B19:B26">
    <cfRule type="expression" dxfId="24" priority="5">
      <formula>$F19="Fermeture"</formula>
    </cfRule>
    <cfRule type="expression" dxfId="23" priority="6">
      <formula>$F19="Modification"</formula>
    </cfRule>
    <cfRule type="expression" dxfId="22" priority="7">
      <formula>$F19="Création"</formula>
    </cfRule>
  </conditionalFormatting>
  <conditionalFormatting sqref="A24:A26">
    <cfRule type="expression" dxfId="21" priority="2">
      <formula>$F24="Fermeture"</formula>
    </cfRule>
    <cfRule type="expression" dxfId="20" priority="3">
      <formula>$F24="Modification"</formula>
    </cfRule>
    <cfRule type="expression" dxfId="19" priority="4">
      <formula>$F24="Création"</formula>
    </cfRule>
  </conditionalFormatting>
  <conditionalFormatting sqref="A24:A26">
    <cfRule type="expression" dxfId="18" priority="1">
      <formula>$C24="Option"</formula>
    </cfRule>
  </conditionalFormatting>
  <dataValidations count="6">
    <dataValidation type="list" allowBlank="1" showInputMessage="1" showErrorMessage="1" sqref="M19:M305" xr:uid="{00000000-0002-0000-0500-000000000000}">
      <formula1>List_Mutualisation</formula1>
    </dataValidation>
    <dataValidation type="list" allowBlank="1" showInputMessage="1" showErrorMessage="1" sqref="H19:H305" xr:uid="{00000000-0002-0000-0500-000001000000}">
      <formula1>List_CNU</formula1>
    </dataValidation>
    <dataValidation type="list" allowBlank="1" showInputMessage="1" showErrorMessage="1" sqref="C19:C305" xr:uid="{00000000-0002-0000-0500-000002000000}">
      <formula1>"UE, ECUE, BLOC, OPTION, Parcours Pédagogique"</formula1>
    </dataValidation>
    <dataValidation type="list" allowBlank="1" showInputMessage="1" showErrorMessage="1" sqref="F19:F305" xr:uid="{00000000-0002-0000-0500-000003000000}">
      <formula1>List_Statut</formula1>
    </dataValidation>
    <dataValidation type="list" allowBlank="1" showInputMessage="1" showErrorMessage="1" sqref="E19:E305" xr:uid="{00000000-0002-0000-0500-000004000000}">
      <formula1>List_Type</formula1>
    </dataValidation>
    <dataValidation type="list" allowBlank="1" showInputMessage="1" showErrorMessage="1" sqref="L19:L305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0"/>
  <sheetViews>
    <sheetView zoomScale="70" zoomScaleNormal="70" workbookViewId="0">
      <pane ySplit="18" topLeftCell="A19" activePane="bottomLeft" state="frozen"/>
      <selection activeCell="D25" sqref="D25"/>
      <selection pane="bottomLeft" activeCell="B35" sqref="B35"/>
    </sheetView>
  </sheetViews>
  <sheetFormatPr baseColWidth="10" defaultColWidth="11.453125" defaultRowHeight="14.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19.4531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6.453125" style="16" customWidth="1"/>
  </cols>
  <sheetData>
    <row r="1" spans="1:19">
      <c r="A1" s="115"/>
      <c r="B1" s="115"/>
      <c r="C1" s="115"/>
      <c r="D1" s="115"/>
      <c r="E1" s="115"/>
      <c r="F1" s="115"/>
      <c r="G1" s="115"/>
      <c r="H1" s="115"/>
      <c r="I1" s="115"/>
      <c r="J1" s="34"/>
    </row>
    <row r="2" spans="1:19">
      <c r="A2" s="115"/>
      <c r="B2" s="115"/>
      <c r="C2" s="115"/>
      <c r="D2" s="115"/>
      <c r="E2" s="115"/>
      <c r="F2" s="115"/>
      <c r="G2" s="115"/>
      <c r="H2" s="115"/>
      <c r="I2" s="115"/>
      <c r="J2" s="34"/>
    </row>
    <row r="3" spans="1:19">
      <c r="A3" s="115"/>
      <c r="B3" s="115"/>
      <c r="C3" s="115"/>
      <c r="D3" s="115"/>
      <c r="E3" s="115"/>
      <c r="F3" s="115"/>
      <c r="G3" s="115"/>
      <c r="H3" s="115"/>
      <c r="I3" s="115"/>
      <c r="J3" s="34"/>
    </row>
    <row r="4" spans="1:19">
      <c r="A4" s="115"/>
      <c r="B4" s="115"/>
      <c r="C4" s="115"/>
      <c r="D4" s="115"/>
      <c r="E4" s="115"/>
      <c r="F4" s="115"/>
      <c r="G4" s="115"/>
      <c r="H4" s="115"/>
      <c r="I4" s="115"/>
      <c r="J4" s="34"/>
    </row>
    <row r="5" spans="1:19">
      <c r="A5" s="115"/>
      <c r="B5" s="115"/>
      <c r="C5" s="115"/>
      <c r="D5" s="115"/>
      <c r="E5" s="115"/>
      <c r="F5" s="115"/>
      <c r="G5" s="115"/>
      <c r="H5" s="115"/>
      <c r="I5" s="115"/>
      <c r="J5" s="34"/>
    </row>
    <row r="6" spans="1:19">
      <c r="A6" s="115"/>
      <c r="B6" s="115"/>
      <c r="C6" s="115"/>
      <c r="D6" s="115"/>
      <c r="E6" s="115"/>
      <c r="F6" s="115"/>
      <c r="G6" s="115"/>
      <c r="H6" s="115"/>
      <c r="I6" s="115"/>
      <c r="J6" s="34"/>
    </row>
    <row r="7" spans="1:19" ht="14.5" customHeight="1">
      <c r="A7" s="150" t="s">
        <v>211</v>
      </c>
      <c r="B7" s="114" t="str">
        <f>'Fiche Générale'!B3</f>
        <v>Portail_LLAC</v>
      </c>
      <c r="C7" s="117" t="s">
        <v>241</v>
      </c>
      <c r="D7" s="117"/>
      <c r="E7" s="153" t="str">
        <f>'Fiche Générale'!B4</f>
        <v>Lettres</v>
      </c>
      <c r="F7" s="154"/>
      <c r="G7" s="117" t="s">
        <v>242</v>
      </c>
      <c r="H7" s="114">
        <f>'Fiche Générale'!B5</f>
        <v>0</v>
      </c>
      <c r="I7" s="114"/>
      <c r="J7" s="35"/>
      <c r="K7" s="21"/>
    </row>
    <row r="8" spans="1:19" ht="14.5" customHeight="1">
      <c r="A8" s="151"/>
      <c r="B8" s="114"/>
      <c r="C8" s="117"/>
      <c r="D8" s="117"/>
      <c r="E8" s="153"/>
      <c r="F8" s="154"/>
      <c r="G8" s="117"/>
      <c r="H8" s="114"/>
      <c r="I8" s="114"/>
      <c r="J8" s="35"/>
      <c r="K8" s="21"/>
    </row>
    <row r="9" spans="1:19" ht="14.5" customHeight="1">
      <c r="A9" s="151"/>
      <c r="B9" s="114"/>
      <c r="C9" s="117"/>
      <c r="D9" s="117"/>
      <c r="E9" s="153"/>
      <c r="F9" s="154"/>
      <c r="G9" s="117"/>
      <c r="H9" s="114"/>
      <c r="I9" s="114"/>
      <c r="J9" s="35"/>
      <c r="K9" s="21"/>
    </row>
    <row r="10" spans="1:19" ht="14.5" customHeight="1">
      <c r="A10" s="151"/>
      <c r="B10" s="114"/>
      <c r="C10" s="124" t="s">
        <v>214</v>
      </c>
      <c r="D10" s="124"/>
      <c r="E10" s="128" t="str">
        <f>'Fiche Générale'!B9</f>
        <v>Lettres 1D (compétences transversales incorrectes)</v>
      </c>
      <c r="F10" s="129"/>
      <c r="G10" s="129"/>
      <c r="H10" s="129"/>
      <c r="I10" s="130"/>
      <c r="J10" s="36"/>
      <c r="K10" s="21"/>
    </row>
    <row r="11" spans="1:19" ht="14.5" customHeight="1">
      <c r="A11" s="152"/>
      <c r="B11" s="114"/>
      <c r="C11" s="124"/>
      <c r="D11" s="124"/>
      <c r="E11" s="131"/>
      <c r="F11" s="132"/>
      <c r="G11" s="132"/>
      <c r="H11" s="132"/>
      <c r="I11" s="133"/>
      <c r="J11" s="36"/>
      <c r="K11" s="21"/>
    </row>
    <row r="12" spans="1:19">
      <c r="C12" s="16"/>
      <c r="I12" s="32"/>
      <c r="J12" s="32"/>
      <c r="M12" s="120" t="s">
        <v>243</v>
      </c>
      <c r="N12" s="121"/>
      <c r="O12" s="134"/>
      <c r="P12" s="120" t="s">
        <v>244</v>
      </c>
      <c r="Q12" s="121"/>
      <c r="R12" s="121"/>
      <c r="S12" s="134"/>
    </row>
    <row r="13" spans="1:19">
      <c r="A13" s="136" t="s">
        <v>215</v>
      </c>
      <c r="B13" s="138" t="str">
        <f>'S6 Maquette'!B13:B14</f>
        <v>3 ème Année de Licence</v>
      </c>
      <c r="C13" s="138"/>
      <c r="D13" s="136" t="s">
        <v>245</v>
      </c>
      <c r="E13" s="138">
        <f>'S6 Maquette'!E13:F14</f>
        <v>0</v>
      </c>
      <c r="F13" s="138"/>
      <c r="G13" s="138"/>
      <c r="I13" s="32"/>
      <c r="J13" s="32"/>
      <c r="M13" s="122"/>
      <c r="N13" s="123"/>
      <c r="O13" s="135"/>
      <c r="P13" s="122"/>
      <c r="Q13" s="123"/>
      <c r="R13" s="123"/>
      <c r="S13" s="135"/>
    </row>
    <row r="14" spans="1:19">
      <c r="A14" s="137"/>
      <c r="B14" s="138"/>
      <c r="C14" s="138"/>
      <c r="D14" s="137"/>
      <c r="E14" s="138"/>
      <c r="F14" s="138"/>
      <c r="G14" s="138"/>
      <c r="I14" s="32"/>
      <c r="J14" s="32"/>
      <c r="M14" s="116" t="s">
        <v>246</v>
      </c>
      <c r="N14" s="120" t="s">
        <v>247</v>
      </c>
      <c r="O14" s="134"/>
      <c r="P14" s="115"/>
      <c r="Q14" s="141"/>
      <c r="R14" s="144"/>
      <c r="S14" s="136"/>
    </row>
    <row r="15" spans="1:19">
      <c r="A15" s="136" t="s">
        <v>248</v>
      </c>
      <c r="B15" s="146" t="str">
        <f>'S6 Maquette'!B15:B16</f>
        <v>Semestre 6</v>
      </c>
      <c r="C15" s="147"/>
      <c r="D15" s="136" t="s">
        <v>249</v>
      </c>
      <c r="E15" s="138">
        <f>'S6 Maquette'!E15:F16</f>
        <v>0</v>
      </c>
      <c r="F15" s="138"/>
      <c r="G15" s="138"/>
      <c r="I15" s="32"/>
      <c r="J15" s="32"/>
      <c r="M15" s="116"/>
      <c r="N15" s="139"/>
      <c r="O15" s="140"/>
      <c r="P15" s="115"/>
      <c r="Q15" s="142"/>
      <c r="R15" s="144"/>
      <c r="S15" s="145"/>
    </row>
    <row r="16" spans="1:19">
      <c r="A16" s="137"/>
      <c r="B16" s="148"/>
      <c r="C16" s="149"/>
      <c r="D16" s="137"/>
      <c r="E16" s="138"/>
      <c r="F16" s="138"/>
      <c r="G16" s="138"/>
      <c r="I16" s="32"/>
      <c r="J16" s="32"/>
      <c r="M16" s="116"/>
      <c r="N16" s="139"/>
      <c r="O16" s="140"/>
      <c r="P16" s="115"/>
      <c r="Q16" s="142"/>
      <c r="R16" s="144"/>
      <c r="S16" s="145"/>
    </row>
    <row r="17" spans="1:20">
      <c r="L17" s="17"/>
      <c r="M17" s="116"/>
      <c r="N17" s="122"/>
      <c r="O17" s="135"/>
      <c r="P17" s="115"/>
      <c r="Q17" s="143"/>
      <c r="R17" s="144"/>
      <c r="S17" s="137"/>
    </row>
    <row r="18" spans="1:20" ht="59.5" customHeight="1">
      <c r="A18" s="3" t="s">
        <v>250</v>
      </c>
      <c r="B18" s="33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1" t="str">
        <f>'S6 Maquette'!B19</f>
        <v xml:space="preserve">UE Competences transversales 6 </v>
      </c>
      <c r="B19" s="52" t="str">
        <f>'S6 Maquette'!C19</f>
        <v>UE</v>
      </c>
      <c r="C19" s="53">
        <f>'S6 Maquette'!F19</f>
        <v>0</v>
      </c>
      <c r="D19" s="54"/>
      <c r="E19" s="54"/>
      <c r="F19" s="54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8"/>
    </row>
    <row r="20" spans="1:20" ht="30.5" customHeight="1">
      <c r="A20" s="51" t="str">
        <f>'S6 Maquette'!B20</f>
        <v>Competences numeriques 3</v>
      </c>
      <c r="B20" s="52" t="str">
        <f>'S6 Maquette'!C20</f>
        <v>ECUE</v>
      </c>
      <c r="C20" s="53">
        <f>'S6 Maquette'!F20</f>
        <v>0</v>
      </c>
      <c r="D20" s="54"/>
      <c r="E20" s="54"/>
      <c r="F20" s="54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8"/>
    </row>
    <row r="21" spans="1:20" ht="30.5" customHeight="1">
      <c r="A21" s="51" t="str">
        <f>'S6 Maquette'!B21</f>
        <v xml:space="preserve">Competences informationnelles 3 </v>
      </c>
      <c r="B21" s="52" t="str">
        <f>'S6 Maquette'!C21</f>
        <v>ECUE</v>
      </c>
      <c r="C21" s="53">
        <f>'S6 Maquette'!F21</f>
        <v>0</v>
      </c>
      <c r="D21" s="54"/>
      <c r="E21" s="54"/>
      <c r="F21" s="54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8"/>
    </row>
    <row r="22" spans="1:20" ht="30.5" customHeight="1">
      <c r="A22" s="51" t="str">
        <f>'S6 Maquette'!B22</f>
        <v xml:space="preserve">Langue vivante-6 </v>
      </c>
      <c r="B22" s="52" t="str">
        <f>'S6 Maquette'!C22</f>
        <v>BLOC</v>
      </c>
      <c r="C22" s="53">
        <f>'S6 Maquette'!F22</f>
        <v>0</v>
      </c>
      <c r="D22" s="54"/>
      <c r="E22" s="54"/>
      <c r="F22" s="54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8"/>
    </row>
    <row r="23" spans="1:20" ht="30.5" customHeight="1">
      <c r="A23" s="51" t="str">
        <f>'S6 Maquette'!B23</f>
        <v>Min 1 Max 1</v>
      </c>
      <c r="B23" s="52" t="str">
        <f>'S6 Maquette'!C23</f>
        <v>OPTION</v>
      </c>
      <c r="C23" s="53"/>
      <c r="D23" s="54"/>
      <c r="E23" s="54"/>
      <c r="F23" s="54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8"/>
    </row>
    <row r="24" spans="1:20" ht="30.5" customHeight="1">
      <c r="A24" s="51" t="str">
        <f>'S6 Maquette'!B24</f>
        <v xml:space="preserve">Anglais 6 </v>
      </c>
      <c r="B24" s="52" t="str">
        <f>'S6 Maquette'!C24</f>
        <v>ECUE</v>
      </c>
      <c r="C24" s="53"/>
      <c r="D24" s="54"/>
      <c r="E24" s="54"/>
      <c r="F24" s="54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8"/>
    </row>
    <row r="25" spans="1:20" ht="30.5" customHeight="1">
      <c r="A25" s="51" t="str">
        <f>'S6 Maquette'!B25</f>
        <v xml:space="preserve">Espagnol 6 </v>
      </c>
      <c r="B25" s="52" t="str">
        <f>'S6 Maquette'!C25</f>
        <v>ECUE</v>
      </c>
      <c r="C25" s="53">
        <f>'S6 Maquette'!F25</f>
        <v>0</v>
      </c>
      <c r="D25" s="54"/>
      <c r="E25" s="54"/>
      <c r="F25" s="54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8"/>
    </row>
    <row r="26" spans="1:20" ht="30.5" customHeight="1">
      <c r="A26" s="51" t="str">
        <f>'S6 Maquette'!B26</f>
        <v xml:space="preserve">Italien 6 </v>
      </c>
      <c r="B26" s="52" t="str">
        <f>'S6 Maquette'!C26</f>
        <v>ECUE</v>
      </c>
      <c r="C26" s="53"/>
      <c r="D26" s="54"/>
      <c r="E26" s="54"/>
      <c r="F26" s="54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8"/>
    </row>
    <row r="27" spans="1:20" ht="30.5" customHeight="1">
      <c r="A27" s="40" t="str">
        <f>'S6 Maquette'!B27</f>
        <v xml:space="preserve">UE fondamentale langue et littérature françaises </v>
      </c>
      <c r="B27" s="40" t="str">
        <f>'S6 Maquette'!C27</f>
        <v>UE</v>
      </c>
      <c r="C27" s="39">
        <f>'S6 Maquette'!F27</f>
        <v>0</v>
      </c>
      <c r="D27" s="7"/>
      <c r="E27" s="7"/>
      <c r="F27" s="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2"/>
    </row>
    <row r="28" spans="1:20" ht="30.5" customHeight="1">
      <c r="A28" s="80" t="str">
        <f>'S6 Maquette'!B28</f>
        <v>littérature française 15</v>
      </c>
      <c r="B28" s="80" t="str">
        <f>'S6 Maquette'!C28</f>
        <v>ECUE</v>
      </c>
      <c r="C28" s="39">
        <f>'S6 Maquette'!F28</f>
        <v>0</v>
      </c>
      <c r="D28" s="7"/>
      <c r="E28" s="7"/>
      <c r="F28" s="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2"/>
    </row>
    <row r="29" spans="1:20" ht="30.5" customHeight="1">
      <c r="A29" s="80" t="str">
        <f>'S6 Maquette'!B29</f>
        <v>langue française 11</v>
      </c>
      <c r="B29" s="80" t="str">
        <f>'S6 Maquette'!C29</f>
        <v>ECUE</v>
      </c>
      <c r="C29" s="39">
        <f>'S6 Maquette'!F29</f>
        <v>0</v>
      </c>
      <c r="D29" s="7"/>
      <c r="E29" s="7"/>
      <c r="F29" s="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2"/>
    </row>
    <row r="30" spans="1:20" ht="30.5" customHeight="1">
      <c r="A30" s="80" t="str">
        <f>'S6 Maquette'!B30</f>
        <v xml:space="preserve">UE fondamentale spécifique lettres modernes </v>
      </c>
      <c r="B30" s="80" t="str">
        <f>'S6 Maquette'!C30</f>
        <v>UE</v>
      </c>
      <c r="C30" s="39">
        <f>'S6 Maquette'!F30</f>
        <v>0</v>
      </c>
      <c r="D30" s="7"/>
      <c r="E30" s="7"/>
      <c r="F30" s="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2"/>
    </row>
    <row r="31" spans="1:20" ht="30.5" customHeight="1">
      <c r="A31" s="80" t="str">
        <f>'S6 Maquette'!B31</f>
        <v>littératures comparées 14</v>
      </c>
      <c r="B31" s="80" t="str">
        <f>'S6 Maquette'!C31</f>
        <v>ECUE</v>
      </c>
      <c r="C31" s="39">
        <f>'S6 Maquette'!F32</f>
        <v>0</v>
      </c>
      <c r="D31" s="7"/>
      <c r="E31" s="7"/>
      <c r="F31" s="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2"/>
    </row>
    <row r="32" spans="1:20" ht="30.5" customHeight="1">
      <c r="A32" s="80" t="str">
        <f>'S6 Maquette'!B32</f>
        <v>écritures 3</v>
      </c>
      <c r="B32" s="80" t="str">
        <f>'S6 Maquette'!C32</f>
        <v>ECUE</v>
      </c>
      <c r="C32" s="39">
        <f>'S6 Maquette'!F35</f>
        <v>0</v>
      </c>
      <c r="D32" s="7"/>
      <c r="E32" s="7"/>
      <c r="F32" s="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2"/>
    </row>
    <row r="33" spans="1:20" ht="30.5" customHeight="1">
      <c r="A33" s="80" t="str">
        <f>'S6 Maquette'!B33</f>
        <v xml:space="preserve">UE fondamentale d’ouverture : textes et lectures - théorie et pratique </v>
      </c>
      <c r="B33" s="80" t="str">
        <f>'S6 Maquette'!C33</f>
        <v>UE</v>
      </c>
      <c r="C33" s="39">
        <f>'S6 Maquette'!F36</f>
        <v>0</v>
      </c>
      <c r="D33" s="7"/>
      <c r="E33" s="7"/>
      <c r="F33" s="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2"/>
    </row>
    <row r="34" spans="1:20" ht="30.5" customHeight="1">
      <c r="A34" s="80" t="str">
        <f>'S6 Maquette'!B34</f>
        <v>Min 2 Max 2</v>
      </c>
      <c r="B34" s="80" t="str">
        <f>'S6 Maquette'!C34</f>
        <v>OPTION</v>
      </c>
      <c r="C34" s="39">
        <f>'S6 Maquette'!F37</f>
        <v>0</v>
      </c>
      <c r="D34" s="7"/>
      <c r="E34" s="7"/>
      <c r="F34" s="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2"/>
    </row>
    <row r="35" spans="1:20" ht="30.5" customHeight="1">
      <c r="A35" s="80" t="str">
        <f>'S6 Maquette'!B35</f>
        <v>histoire littéraire 3</v>
      </c>
      <c r="B35" s="80" t="str">
        <f>'S6 Maquette'!C35</f>
        <v>ECUE</v>
      </c>
      <c r="C35" s="39">
        <f>'S6 Maquette'!F38</f>
        <v>0</v>
      </c>
      <c r="D35" s="7"/>
      <c r="E35" s="7"/>
      <c r="F35" s="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2"/>
    </row>
    <row r="36" spans="1:20" ht="30.5" customHeight="1">
      <c r="A36" s="80" t="str">
        <f>'S6 Maquette'!B36</f>
        <v>Niçois : approfondissement oral et écrit</v>
      </c>
      <c r="B36" s="80" t="str">
        <f>'S6 Maquette'!C36</f>
        <v>ECUE</v>
      </c>
      <c r="C36" s="39">
        <f>'S6 Maquette'!F39</f>
        <v>0</v>
      </c>
      <c r="D36" s="7"/>
      <c r="E36" s="7"/>
      <c r="F36" s="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2"/>
    </row>
    <row r="37" spans="1:20" ht="30.5" customHeight="1">
      <c r="A37" s="80" t="str">
        <f>'S6 Maquette'!B37</f>
        <v>problèmes d'acquisition du langage</v>
      </c>
      <c r="B37" s="80" t="str">
        <f>'S6 Maquette'!C37</f>
        <v>ECUE</v>
      </c>
      <c r="C37" s="39">
        <f>'S6 Maquette'!F40</f>
        <v>0</v>
      </c>
      <c r="D37" s="7"/>
      <c r="E37" s="7"/>
      <c r="F37" s="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2"/>
    </row>
    <row r="38" spans="1:20" ht="30.5" customHeight="1">
      <c r="A38" s="80" t="str">
        <f>'S6 Maquette'!B38</f>
        <v>UE préprofessionalisation - enseigner à l'école primaire</v>
      </c>
      <c r="B38" s="80" t="str">
        <f>'S6 Maquette'!C38</f>
        <v>UE</v>
      </c>
      <c r="C38" s="39">
        <f>'S6 Maquette'!F41</f>
        <v>0</v>
      </c>
      <c r="D38" s="7"/>
      <c r="E38" s="7"/>
      <c r="F38" s="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2"/>
    </row>
    <row r="39" spans="1:20" ht="30.5" customHeight="1">
      <c r="A39" s="80" t="str">
        <f>'S6 Maquette'!B39</f>
        <v>français et mathématiques</v>
      </c>
      <c r="B39" s="80" t="str">
        <f>'S6 Maquette'!C39</f>
        <v>ECUE</v>
      </c>
      <c r="C39" s="39">
        <f>'S6 Maquette'!F42</f>
        <v>0</v>
      </c>
      <c r="D39" s="7"/>
      <c r="E39" s="7"/>
      <c r="F39" s="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2"/>
    </row>
    <row r="40" spans="1:20" ht="30.5" customHeight="1">
      <c r="A40" s="80" t="str">
        <f>'S6 Maquette'!B40</f>
        <v>EPS, histoire-géographie &amp; musique, sciences</v>
      </c>
      <c r="B40" s="80" t="str">
        <f>'S6 Maquette'!C40</f>
        <v>ECUE</v>
      </c>
      <c r="C40" s="39">
        <f>'S6 Maquette'!F43</f>
        <v>0</v>
      </c>
      <c r="D40" s="7"/>
      <c r="E40" s="7"/>
      <c r="F40" s="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2"/>
    </row>
    <row r="41" spans="1:20" ht="30.5" customHeight="1">
      <c r="A41" s="80" t="str">
        <f>'S6 Maquette'!B41</f>
        <v>renforcement français et mathématiques</v>
      </c>
      <c r="B41" s="80" t="str">
        <f>'S6 Maquette'!C41</f>
        <v>ECUE</v>
      </c>
      <c r="C41" s="39">
        <f>'S6 Maquette'!F44</f>
        <v>0</v>
      </c>
      <c r="D41" s="7"/>
      <c r="E41" s="7"/>
      <c r="F41" s="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2"/>
    </row>
    <row r="42" spans="1:20" ht="30.5" customHeight="1">
      <c r="A42" s="80" t="str">
        <f>'S6 Maquette'!B42</f>
        <v>renforcement EPS, histoire-géographie &amp; musique, sciences</v>
      </c>
      <c r="B42" s="80" t="str">
        <f>'S6 Maquette'!C42</f>
        <v>ECUE</v>
      </c>
      <c r="C42" s="39">
        <f>'S6 Maquette'!F45</f>
        <v>0</v>
      </c>
      <c r="D42" s="7"/>
      <c r="E42" s="7"/>
      <c r="F42" s="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2"/>
    </row>
    <row r="43" spans="1:20" ht="30.5" customHeight="1">
      <c r="A43" s="80" t="str">
        <f>'S6 Maquette'!B43</f>
        <v>préprofessionalisation</v>
      </c>
      <c r="B43" s="80" t="str">
        <f>'S6 Maquette'!C43</f>
        <v>ECUE</v>
      </c>
      <c r="C43" s="39">
        <f>'S6 Maquette'!F46</f>
        <v>0</v>
      </c>
      <c r="D43" s="7"/>
      <c r="E43" s="7"/>
      <c r="F43" s="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2"/>
    </row>
    <row r="44" spans="1:20" ht="30.5" customHeight="1">
      <c r="A44" s="80">
        <f>'S6 Maquette'!B44</f>
        <v>0</v>
      </c>
      <c r="B44" s="80">
        <f>'S6 Maquette'!C44</f>
        <v>0</v>
      </c>
      <c r="C44" s="39">
        <f>'S6 Maquette'!F47</f>
        <v>0</v>
      </c>
      <c r="D44" s="7"/>
      <c r="E44" s="7"/>
      <c r="F44" s="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2"/>
    </row>
    <row r="45" spans="1:20" ht="30.5" customHeight="1">
      <c r="A45" s="80">
        <f>'S6 Maquette'!B45</f>
        <v>0</v>
      </c>
      <c r="B45" s="80">
        <f>'S6 Maquette'!C45</f>
        <v>0</v>
      </c>
      <c r="C45" s="39">
        <f>'S6 Maquette'!F48</f>
        <v>0</v>
      </c>
      <c r="D45" s="7"/>
      <c r="E45" s="7"/>
      <c r="F45" s="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2"/>
    </row>
    <row r="46" spans="1:20" ht="30.5" customHeight="1">
      <c r="A46" s="80">
        <f>'S6 Maquette'!B46</f>
        <v>0</v>
      </c>
      <c r="B46" s="80">
        <f>'S6 Maquette'!C46</f>
        <v>0</v>
      </c>
      <c r="C46" s="39">
        <f>'S6 Maquette'!F49</f>
        <v>0</v>
      </c>
      <c r="D46" s="7"/>
      <c r="E46" s="7"/>
      <c r="F46" s="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2"/>
    </row>
    <row r="47" spans="1:20" ht="30.5" customHeight="1">
      <c r="A47" s="80">
        <f>'S6 Maquette'!B47</f>
        <v>0</v>
      </c>
      <c r="B47" s="80">
        <f>'S6 Maquette'!C47</f>
        <v>0</v>
      </c>
      <c r="C47" s="39">
        <f>'S6 Maquette'!F50</f>
        <v>0</v>
      </c>
      <c r="D47" s="7"/>
      <c r="E47" s="7"/>
      <c r="F47" s="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2"/>
    </row>
    <row r="48" spans="1:20" ht="30.5" customHeight="1">
      <c r="A48" s="80">
        <f>'S6 Maquette'!B48</f>
        <v>0</v>
      </c>
      <c r="B48" s="80">
        <f>'S6 Maquette'!C48</f>
        <v>0</v>
      </c>
      <c r="C48" s="39">
        <f>'S6 Maquette'!F51</f>
        <v>0</v>
      </c>
      <c r="D48" s="7"/>
      <c r="E48" s="7"/>
      <c r="F48" s="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2"/>
    </row>
    <row r="49" spans="1:20" ht="30.5" customHeight="1">
      <c r="A49" s="80">
        <f>'S6 Maquette'!B49</f>
        <v>0</v>
      </c>
      <c r="B49" s="80">
        <f>'S6 Maquette'!C49</f>
        <v>0</v>
      </c>
      <c r="C49" s="39">
        <f>'S6 Maquette'!F52</f>
        <v>0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2"/>
    </row>
    <row r="50" spans="1:20" ht="30.5" customHeight="1">
      <c r="A50" s="80">
        <f>'S6 Maquette'!B50</f>
        <v>0</v>
      </c>
      <c r="B50" s="80">
        <f>'S6 Maquette'!C50</f>
        <v>0</v>
      </c>
      <c r="C50" s="39">
        <f>'S6 Maquette'!F53</f>
        <v>0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2"/>
    </row>
    <row r="51" spans="1:20" ht="30.5" customHeight="1">
      <c r="A51" s="80">
        <f>'S6 Maquette'!B51</f>
        <v>0</v>
      </c>
      <c r="B51" s="80">
        <f>'S6 Maquette'!C51</f>
        <v>0</v>
      </c>
      <c r="C51" s="39">
        <f>'S6 Maquette'!F54</f>
        <v>0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2"/>
    </row>
    <row r="52" spans="1:20" ht="30.5" customHeight="1">
      <c r="A52" s="80">
        <f>'S6 Maquette'!B52</f>
        <v>0</v>
      </c>
      <c r="B52" s="80">
        <f>'S6 Maquette'!C52</f>
        <v>0</v>
      </c>
      <c r="C52" s="39">
        <f>'S6 Maquette'!F55</f>
        <v>0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2"/>
    </row>
    <row r="53" spans="1:20" ht="30.5" customHeight="1">
      <c r="A53" s="80">
        <f>'S6 Maquette'!B53</f>
        <v>0</v>
      </c>
      <c r="B53" s="80">
        <f>'S6 Maquette'!C53</f>
        <v>0</v>
      </c>
      <c r="C53" s="39">
        <f>'S6 Maquette'!F56</f>
        <v>0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2"/>
    </row>
    <row r="54" spans="1:20" ht="30.5" customHeight="1">
      <c r="A54" s="80">
        <f>'S6 Maquette'!B54</f>
        <v>0</v>
      </c>
      <c r="B54" s="80">
        <f>'S6 Maquette'!C54</f>
        <v>0</v>
      </c>
      <c r="C54" s="39">
        <f>'S6 Maquette'!F58</f>
        <v>0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2"/>
    </row>
    <row r="55" spans="1:20" ht="30.5" customHeight="1">
      <c r="A55" s="80">
        <f>'S6 Maquette'!B55</f>
        <v>0</v>
      </c>
      <c r="B55" s="80">
        <f>'S6 Maquette'!C55</f>
        <v>0</v>
      </c>
      <c r="C55" s="39">
        <f>'S6 Maquette'!F59</f>
        <v>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2"/>
    </row>
    <row r="56" spans="1:20" ht="30.5" customHeight="1">
      <c r="A56" s="80">
        <f>'S6 Maquette'!B56</f>
        <v>0</v>
      </c>
      <c r="B56" s="80">
        <f>'S6 Maquette'!C56</f>
        <v>0</v>
      </c>
      <c r="C56" s="39">
        <f>'S6 Maquette'!F60</f>
        <v>0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2"/>
    </row>
    <row r="57" spans="1:20" ht="30.5" customHeight="1">
      <c r="A57" s="80">
        <f>'S6 Maquette'!B57</f>
        <v>0</v>
      </c>
      <c r="B57" s="80">
        <f>'S6 Maquette'!C57</f>
        <v>0</v>
      </c>
      <c r="C57" s="39">
        <f>'S6 Maquette'!F61</f>
        <v>0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2"/>
    </row>
    <row r="58" spans="1:20" ht="30.5" customHeight="1">
      <c r="A58" s="80">
        <f>'S6 Maquette'!B58</f>
        <v>0</v>
      </c>
      <c r="B58" s="80">
        <f>'S6 Maquette'!C58</f>
        <v>0</v>
      </c>
      <c r="C58" s="39">
        <f>'S6 Maquette'!F62</f>
        <v>0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42"/>
    </row>
    <row r="59" spans="1:20" ht="30.5" customHeight="1">
      <c r="A59" s="80">
        <f>'S6 Maquette'!B59</f>
        <v>0</v>
      </c>
      <c r="B59" s="80">
        <f>'S6 Maquette'!C59</f>
        <v>0</v>
      </c>
      <c r="C59" s="39">
        <f>'S6 Maquette'!F63</f>
        <v>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42"/>
    </row>
    <row r="60" spans="1:20" ht="30.5" customHeight="1">
      <c r="A60" s="80">
        <f>'S6 Maquette'!B60</f>
        <v>0</v>
      </c>
      <c r="B60" s="80">
        <f>'S6 Maquette'!C60</f>
        <v>0</v>
      </c>
      <c r="C60" s="39">
        <f>'S6 Maquette'!F64</f>
        <v>0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42"/>
    </row>
    <row r="61" spans="1:20" ht="30.5" customHeight="1">
      <c r="A61" s="80">
        <f>'S6 Maquette'!B61</f>
        <v>0</v>
      </c>
      <c r="B61" s="80">
        <f>'S6 Maquette'!C61</f>
        <v>0</v>
      </c>
      <c r="C61" s="39">
        <f>'S6 Maquette'!F65</f>
        <v>0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42"/>
    </row>
    <row r="62" spans="1:20" ht="30.5" customHeight="1">
      <c r="A62" s="80">
        <f>'S6 Maquette'!B62</f>
        <v>0</v>
      </c>
      <c r="B62" s="80">
        <f>'S6 Maquette'!C62</f>
        <v>0</v>
      </c>
      <c r="C62" s="39">
        <f>'S6 Maquette'!F66</f>
        <v>0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42"/>
    </row>
    <row r="63" spans="1:20" ht="30.5" customHeight="1">
      <c r="A63" s="80">
        <f>'S6 Maquette'!B63</f>
        <v>0</v>
      </c>
      <c r="B63" s="80">
        <f>'S6 Maquette'!C63</f>
        <v>0</v>
      </c>
      <c r="C63" s="39">
        <f>'S6 Maquette'!F67</f>
        <v>0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42"/>
    </row>
    <row r="64" spans="1:20" ht="30.5" customHeight="1">
      <c r="A64" s="80">
        <f>'S6 Maquette'!B64</f>
        <v>0</v>
      </c>
      <c r="B64" s="80">
        <f>'S6 Maquette'!C64</f>
        <v>0</v>
      </c>
      <c r="C64" s="39">
        <f>'S6 Maquette'!F68</f>
        <v>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42"/>
    </row>
    <row r="65" spans="1:20" ht="30.5" customHeight="1">
      <c r="A65" s="80">
        <f>'S6 Maquette'!B65</f>
        <v>0</v>
      </c>
      <c r="B65" s="80">
        <f>'S6 Maquette'!C65</f>
        <v>0</v>
      </c>
      <c r="C65" s="39">
        <f>'S6 Maquette'!F69</f>
        <v>0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42"/>
    </row>
    <row r="66" spans="1:20" ht="30.5" customHeight="1">
      <c r="A66" s="80">
        <f>'S6 Maquette'!B66</f>
        <v>0</v>
      </c>
      <c r="B66" s="80">
        <f>'S6 Maquette'!C66</f>
        <v>0</v>
      </c>
      <c r="C66" s="39">
        <f>'S6 Maquette'!F70</f>
        <v>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42"/>
    </row>
    <row r="67" spans="1:20" ht="30.5" customHeight="1">
      <c r="A67" s="80">
        <f>'S6 Maquette'!B67</f>
        <v>0</v>
      </c>
      <c r="B67" s="80">
        <f>'S6 Maquette'!C67</f>
        <v>0</v>
      </c>
      <c r="C67" s="39">
        <f>'S6 Maquette'!F71</f>
        <v>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42"/>
    </row>
    <row r="68" spans="1:20" ht="30.5" customHeight="1">
      <c r="A68" s="80">
        <f>'S6 Maquette'!B68</f>
        <v>0</v>
      </c>
      <c r="B68" s="80">
        <f>'S6 Maquette'!C68</f>
        <v>0</v>
      </c>
      <c r="C68" s="39">
        <f>'S6 Maquette'!F72</f>
        <v>0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42"/>
    </row>
    <row r="69" spans="1:20" ht="30.5" customHeight="1">
      <c r="A69" s="80">
        <f>'S6 Maquette'!B69</f>
        <v>0</v>
      </c>
      <c r="B69" s="80">
        <f>'S6 Maquette'!C69</f>
        <v>0</v>
      </c>
      <c r="C69" s="39">
        <f>'S6 Maquette'!F73</f>
        <v>0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42"/>
    </row>
    <row r="70" spans="1:20" ht="30.5" customHeight="1">
      <c r="A70" s="80">
        <f>'S6 Maquette'!B70</f>
        <v>0</v>
      </c>
      <c r="B70" s="80">
        <f>'S6 Maquette'!C70</f>
        <v>0</v>
      </c>
      <c r="C70" s="39">
        <f>'S6 Maquette'!F74</f>
        <v>0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42"/>
    </row>
    <row r="71" spans="1:20" ht="30.5" customHeight="1">
      <c r="A71" s="80">
        <f>'S6 Maquette'!B71</f>
        <v>0</v>
      </c>
      <c r="B71" s="80">
        <f>'S6 Maquette'!C71</f>
        <v>0</v>
      </c>
      <c r="C71" s="39">
        <f>'S6 Maquette'!F75</f>
        <v>0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42"/>
    </row>
    <row r="72" spans="1:20" ht="30.5" customHeight="1">
      <c r="A72" s="80">
        <f>'S6 Maquette'!B72</f>
        <v>0</v>
      </c>
      <c r="B72" s="80">
        <f>'S6 Maquette'!C72</f>
        <v>0</v>
      </c>
      <c r="C72" s="39">
        <f>'S6 Maquette'!F76</f>
        <v>0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42"/>
    </row>
    <row r="73" spans="1:20" ht="30.5" customHeight="1">
      <c r="A73" s="80">
        <f>'S6 Maquette'!B73</f>
        <v>0</v>
      </c>
      <c r="B73" s="80">
        <f>'S6 Maquette'!C73</f>
        <v>0</v>
      </c>
      <c r="C73" s="39">
        <f>'S6 Maquette'!F77</f>
        <v>0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42"/>
    </row>
    <row r="74" spans="1:20" ht="30.5" customHeight="1">
      <c r="A74" s="80">
        <f>'S6 Maquette'!B74</f>
        <v>0</v>
      </c>
      <c r="B74" s="80">
        <f>'S6 Maquette'!C74</f>
        <v>0</v>
      </c>
      <c r="C74" s="39">
        <f>'S6 Maquette'!F78</f>
        <v>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42"/>
    </row>
    <row r="75" spans="1:20" ht="30.5" customHeight="1">
      <c r="A75" s="80">
        <f>'S6 Maquette'!B75</f>
        <v>0</v>
      </c>
      <c r="B75" s="80">
        <f>'S6 Maquette'!C75</f>
        <v>0</v>
      </c>
      <c r="C75" s="39">
        <f>'S6 Maquette'!F79</f>
        <v>0</v>
      </c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42"/>
    </row>
    <row r="76" spans="1:20" ht="30.5" customHeight="1">
      <c r="A76" s="80">
        <f>'S6 Maquette'!B76</f>
        <v>0</v>
      </c>
      <c r="B76" s="80">
        <f>'S6 Maquette'!C76</f>
        <v>0</v>
      </c>
      <c r="C76" s="39">
        <f>'S6 Maquette'!F80</f>
        <v>0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42"/>
    </row>
    <row r="77" spans="1:20" ht="30.5" customHeight="1">
      <c r="A77" s="80">
        <f>'S6 Maquette'!B77</f>
        <v>0</v>
      </c>
      <c r="B77" s="80">
        <f>'S6 Maquette'!C77</f>
        <v>0</v>
      </c>
      <c r="C77" s="39">
        <f>'S6 Maquette'!F82</f>
        <v>0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42"/>
    </row>
    <row r="78" spans="1:20" ht="30.5" customHeight="1">
      <c r="A78" s="80">
        <f>'S6 Maquette'!B78</f>
        <v>0</v>
      </c>
      <c r="B78" s="80">
        <f>'S6 Maquette'!C78</f>
        <v>0</v>
      </c>
      <c r="C78" s="39">
        <f>'S6 Maquette'!F83</f>
        <v>0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42"/>
    </row>
    <row r="79" spans="1:20" ht="30.5" customHeight="1">
      <c r="A79" s="80">
        <f>'S6 Maquette'!B79</f>
        <v>0</v>
      </c>
      <c r="B79" s="80">
        <f>'S6 Maquette'!C79</f>
        <v>0</v>
      </c>
      <c r="C79" s="39">
        <f>'S6 Maquette'!F84</f>
        <v>0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42"/>
    </row>
    <row r="80" spans="1:20" ht="30.5" customHeight="1">
      <c r="A80" s="80">
        <f>'S6 Maquette'!B80</f>
        <v>0</v>
      </c>
      <c r="B80" s="80">
        <f>'S6 Maquette'!C80</f>
        <v>0</v>
      </c>
      <c r="C80" s="39">
        <f>'S6 Maquette'!F85</f>
        <v>0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42"/>
    </row>
    <row r="81" spans="1:20" ht="30.5" customHeight="1">
      <c r="A81" s="80">
        <f>'S6 Maquette'!B81</f>
        <v>0</v>
      </c>
      <c r="B81" s="80">
        <f>'S6 Maquette'!C81</f>
        <v>0</v>
      </c>
      <c r="C81" s="39">
        <f>'S6 Maquette'!F86</f>
        <v>0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42"/>
    </row>
    <row r="82" spans="1:20" ht="30.5" customHeight="1">
      <c r="A82" s="80">
        <f>'S6 Maquette'!B82</f>
        <v>0</v>
      </c>
      <c r="B82" s="80">
        <f>'S6 Maquette'!C82</f>
        <v>0</v>
      </c>
      <c r="C82" s="39">
        <f>'S6 Maquette'!F87</f>
        <v>0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42"/>
    </row>
    <row r="83" spans="1:20" ht="30.5" customHeight="1">
      <c r="A83" s="80">
        <f>'S6 Maquette'!B83</f>
        <v>0</v>
      </c>
      <c r="B83" s="80">
        <f>'S6 Maquette'!C83</f>
        <v>0</v>
      </c>
      <c r="C83" s="39">
        <f>'S6 Maquette'!F88</f>
        <v>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42"/>
    </row>
    <row r="84" spans="1:20" ht="30.5" customHeight="1">
      <c r="A84" s="80">
        <f>'S6 Maquette'!B84</f>
        <v>0</v>
      </c>
      <c r="B84" s="80">
        <f>'S6 Maquette'!C84</f>
        <v>0</v>
      </c>
      <c r="C84" s="39">
        <f>'S6 Maquette'!F89</f>
        <v>0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42"/>
    </row>
    <row r="85" spans="1:20" ht="30.5" customHeight="1">
      <c r="A85" s="80">
        <f>'S6 Maquette'!B85</f>
        <v>0</v>
      </c>
      <c r="B85" s="80">
        <f>'S6 Maquette'!C85</f>
        <v>0</v>
      </c>
      <c r="C85" s="39">
        <f>'S6 Maquette'!F90</f>
        <v>0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42"/>
    </row>
    <row r="86" spans="1:20" ht="30.5" customHeight="1">
      <c r="A86" s="80">
        <f>'S6 Maquette'!B86</f>
        <v>0</v>
      </c>
      <c r="B86" s="80">
        <f>'S6 Maquette'!C86</f>
        <v>0</v>
      </c>
      <c r="C86" s="39">
        <f>'S6 Maquette'!F91</f>
        <v>0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42"/>
    </row>
    <row r="87" spans="1:20" ht="30.5" customHeight="1">
      <c r="A87" s="80">
        <f>'S6 Maquette'!B87</f>
        <v>0</v>
      </c>
      <c r="B87" s="80">
        <f>'S6 Maquette'!C87</f>
        <v>0</v>
      </c>
      <c r="C87" s="39">
        <f>'S6 Maquette'!F92</f>
        <v>0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42"/>
    </row>
    <row r="88" spans="1:20" ht="30.5" customHeight="1">
      <c r="A88" s="80">
        <f>'S6 Maquette'!B88</f>
        <v>0</v>
      </c>
      <c r="B88" s="80">
        <f>'S6 Maquette'!C88</f>
        <v>0</v>
      </c>
      <c r="C88" s="39">
        <f>'S6 Maquette'!F93</f>
        <v>0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42"/>
    </row>
    <row r="89" spans="1:20" ht="30.5" customHeight="1">
      <c r="A89" s="80">
        <f>'S6 Maquette'!B89</f>
        <v>0</v>
      </c>
      <c r="B89" s="80">
        <f>'S6 Maquette'!C89</f>
        <v>0</v>
      </c>
      <c r="C89" s="39">
        <f>'S6 Maquette'!F94</f>
        <v>0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42"/>
    </row>
    <row r="90" spans="1:20" ht="30.5" customHeight="1">
      <c r="A90" s="80">
        <f>'S6 Maquette'!B90</f>
        <v>0</v>
      </c>
      <c r="B90" s="80">
        <f>'S6 Maquette'!C90</f>
        <v>0</v>
      </c>
      <c r="C90" s="39">
        <f>'S6 Maquette'!F95</f>
        <v>0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42"/>
    </row>
    <row r="91" spans="1:20" ht="30.5" customHeight="1">
      <c r="A91" s="80">
        <f>'S6 Maquette'!B91</f>
        <v>0</v>
      </c>
      <c r="B91" s="80">
        <f>'S6 Maquette'!C91</f>
        <v>0</v>
      </c>
      <c r="C91" s="39">
        <f>'S6 Maquette'!F96</f>
        <v>0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42"/>
    </row>
    <row r="92" spans="1:20" ht="30.5" customHeight="1">
      <c r="A92" s="80">
        <f>'S6 Maquette'!B92</f>
        <v>0</v>
      </c>
      <c r="B92" s="80">
        <f>'S6 Maquette'!C92</f>
        <v>0</v>
      </c>
      <c r="C92" s="39">
        <f>'S6 Maquette'!F97</f>
        <v>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42"/>
    </row>
    <row r="93" spans="1:20" ht="30.5" customHeight="1">
      <c r="A93" s="80">
        <f>'S6 Maquette'!B93</f>
        <v>0</v>
      </c>
      <c r="B93" s="80">
        <f>'S6 Maquette'!C93</f>
        <v>0</v>
      </c>
      <c r="C93" s="39">
        <f>'S6 Maquette'!F98</f>
        <v>0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42"/>
    </row>
    <row r="94" spans="1:20" ht="30.5" customHeight="1">
      <c r="A94" s="80">
        <f>'S6 Maquette'!B94</f>
        <v>0</v>
      </c>
      <c r="B94" s="80">
        <f>'S6 Maquette'!C94</f>
        <v>0</v>
      </c>
      <c r="C94" s="39">
        <f>'S6 Maquette'!F99</f>
        <v>0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42"/>
    </row>
    <row r="95" spans="1:20" ht="30.5" customHeight="1">
      <c r="A95" s="80">
        <f>'S6 Maquette'!B95</f>
        <v>0</v>
      </c>
      <c r="B95" s="80">
        <f>'S6 Maquette'!C95</f>
        <v>0</v>
      </c>
      <c r="C95" s="39">
        <f>'S6 Maquette'!F100</f>
        <v>0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42"/>
    </row>
    <row r="96" spans="1:20" ht="30.5" customHeight="1">
      <c r="A96" s="40">
        <f>'S6 Maquette'!B101</f>
        <v>0</v>
      </c>
      <c r="B96" s="40">
        <f>'S6 Maquette'!C101</f>
        <v>0</v>
      </c>
      <c r="C96" s="39">
        <f>'S6 Maquette'!F101</f>
        <v>0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42"/>
    </row>
    <row r="97" spans="1:20" ht="30.5" customHeight="1">
      <c r="A97" s="40">
        <f>'S6 Maquette'!B102</f>
        <v>0</v>
      </c>
      <c r="B97" s="40">
        <f>'S6 Maquette'!C102</f>
        <v>0</v>
      </c>
      <c r="C97" s="39">
        <f>'S6 Maquette'!F102</f>
        <v>0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42"/>
    </row>
    <row r="98" spans="1:20" ht="30.5" customHeight="1">
      <c r="A98" s="40">
        <f>'S6 Maquette'!B103</f>
        <v>0</v>
      </c>
      <c r="B98" s="40">
        <f>'S6 Maquette'!C103</f>
        <v>0</v>
      </c>
      <c r="C98" s="39">
        <f>'S6 Maquette'!F103</f>
        <v>0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42"/>
    </row>
    <row r="99" spans="1:20" ht="30.5" customHeight="1">
      <c r="A99" s="40">
        <f>'S6 Maquette'!B104</f>
        <v>0</v>
      </c>
      <c r="B99" s="40">
        <f>'S6 Maquette'!C104</f>
        <v>0</v>
      </c>
      <c r="C99" s="39">
        <f>'S6 Maquette'!F104</f>
        <v>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42"/>
    </row>
    <row r="100" spans="1:20" ht="30.5" customHeight="1">
      <c r="A100" s="40">
        <f>'S6 Maquette'!B105</f>
        <v>0</v>
      </c>
      <c r="B100" s="40">
        <f>'S6 Maquette'!C105</f>
        <v>0</v>
      </c>
      <c r="C100" s="39">
        <f>'S6 Maquette'!F105</f>
        <v>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42"/>
    </row>
    <row r="101" spans="1:20" ht="30.5" customHeight="1">
      <c r="A101" s="40">
        <f>'S6 Maquette'!B106</f>
        <v>0</v>
      </c>
      <c r="B101" s="40">
        <f>'S6 Maquette'!C106</f>
        <v>0</v>
      </c>
      <c r="C101" s="39">
        <f>'S6 Maquette'!F106</f>
        <v>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42"/>
    </row>
    <row r="102" spans="1:20" ht="30.5" customHeight="1">
      <c r="A102" s="40">
        <f>'S6 Maquette'!B107</f>
        <v>0</v>
      </c>
      <c r="B102" s="40">
        <f>'S6 Maquette'!C107</f>
        <v>0</v>
      </c>
      <c r="C102" s="39">
        <f>'S6 Maquette'!F107</f>
        <v>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42"/>
    </row>
    <row r="103" spans="1:20" ht="30.5" customHeight="1">
      <c r="A103" s="40">
        <f>'S6 Maquette'!B108</f>
        <v>0</v>
      </c>
      <c r="B103" s="40">
        <f>'S6 Maquette'!C108</f>
        <v>0</v>
      </c>
      <c r="C103" s="39">
        <f>'S6 Maquette'!F108</f>
        <v>0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42"/>
    </row>
    <row r="104" spans="1:20" ht="30.5" customHeight="1">
      <c r="A104" s="40">
        <f>'S6 Maquette'!B109</f>
        <v>0</v>
      </c>
      <c r="B104" s="40">
        <f>'S6 Maquette'!C109</f>
        <v>0</v>
      </c>
      <c r="C104" s="39">
        <f>'S6 Maquette'!F109</f>
        <v>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42"/>
    </row>
    <row r="105" spans="1:20" ht="30.5" customHeight="1">
      <c r="A105" s="40">
        <f>'S6 Maquette'!B110</f>
        <v>0</v>
      </c>
      <c r="B105" s="40">
        <f>'S6 Maquette'!C110</f>
        <v>0</v>
      </c>
      <c r="C105" s="39">
        <f>'S6 Maquette'!F110</f>
        <v>0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42"/>
    </row>
    <row r="106" spans="1:20" ht="30.5" customHeight="1">
      <c r="A106" s="40">
        <f>'S6 Maquette'!B111</f>
        <v>0</v>
      </c>
      <c r="B106" s="40">
        <f>'S6 Maquette'!C111</f>
        <v>0</v>
      </c>
      <c r="C106" s="39">
        <f>'S6 Maquette'!F111</f>
        <v>0</v>
      </c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42"/>
    </row>
    <row r="107" spans="1:20" ht="30.5" customHeight="1">
      <c r="A107" s="40">
        <f>'S6 Maquette'!B112</f>
        <v>0</v>
      </c>
      <c r="B107" s="40">
        <f>'S6 Maquette'!C112</f>
        <v>0</v>
      </c>
      <c r="C107" s="39">
        <f>'S6 Maquette'!F112</f>
        <v>0</v>
      </c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42"/>
    </row>
    <row r="108" spans="1:20" ht="30.5" customHeight="1">
      <c r="A108" s="40">
        <f>'S6 Maquette'!B113</f>
        <v>0</v>
      </c>
      <c r="B108" s="40">
        <f>'S6 Maquette'!C113</f>
        <v>0</v>
      </c>
      <c r="C108" s="39">
        <f>'S6 Maquette'!F113</f>
        <v>0</v>
      </c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42"/>
    </row>
    <row r="109" spans="1:20" ht="30.5" customHeight="1">
      <c r="A109" s="40">
        <f>'S6 Maquette'!B114</f>
        <v>0</v>
      </c>
      <c r="B109" s="40">
        <f>'S6 Maquette'!C114</f>
        <v>0</v>
      </c>
      <c r="C109" s="39">
        <f>'S6 Maquette'!F114</f>
        <v>0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42"/>
    </row>
    <row r="110" spans="1:20" ht="30.5" customHeight="1">
      <c r="A110" s="40">
        <f>'S6 Maquette'!B115</f>
        <v>0</v>
      </c>
      <c r="B110" s="40">
        <f>'S6 Maquette'!C115</f>
        <v>0</v>
      </c>
      <c r="C110" s="39">
        <f>'S6 Maquette'!F115</f>
        <v>0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42"/>
    </row>
    <row r="111" spans="1:20" ht="30.5" customHeight="1">
      <c r="A111" s="40">
        <f>'S6 Maquette'!B116</f>
        <v>0</v>
      </c>
      <c r="B111" s="40">
        <f>'S6 Maquette'!C116</f>
        <v>0</v>
      </c>
      <c r="C111" s="39">
        <f>'S6 Maquette'!F116</f>
        <v>0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42"/>
    </row>
    <row r="112" spans="1:20" ht="30.5" customHeight="1">
      <c r="A112" s="40">
        <f>'S6 Maquette'!B117</f>
        <v>0</v>
      </c>
      <c r="B112" s="40">
        <f>'S6 Maquette'!C117</f>
        <v>0</v>
      </c>
      <c r="C112" s="39">
        <f>'S6 Maquette'!F117</f>
        <v>0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42"/>
    </row>
    <row r="113" spans="1:20" ht="30.5" customHeight="1">
      <c r="A113" s="40">
        <f>'S6 Maquette'!B118</f>
        <v>0</v>
      </c>
      <c r="B113" s="40">
        <f>'S6 Maquette'!C118</f>
        <v>0</v>
      </c>
      <c r="C113" s="39">
        <f>'S6 Maquette'!F118</f>
        <v>0</v>
      </c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42"/>
    </row>
    <row r="114" spans="1:20" ht="30.5" customHeight="1">
      <c r="A114" s="40">
        <f>'S6 Maquette'!B119</f>
        <v>0</v>
      </c>
      <c r="B114" s="40">
        <f>'S6 Maquette'!C119</f>
        <v>0</v>
      </c>
      <c r="C114" s="39">
        <f>'S6 Maquette'!F119</f>
        <v>0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42"/>
    </row>
    <row r="115" spans="1:20" ht="30.5" customHeight="1">
      <c r="A115" s="40">
        <f>'S6 Maquette'!B120</f>
        <v>0</v>
      </c>
      <c r="B115" s="40">
        <f>'S6 Maquette'!C120</f>
        <v>0</v>
      </c>
      <c r="C115" s="39">
        <f>'S6 Maquette'!F120</f>
        <v>0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42"/>
    </row>
    <row r="116" spans="1:20" ht="30.5" customHeight="1">
      <c r="A116" s="40">
        <f>'S6 Maquette'!B121</f>
        <v>0</v>
      </c>
      <c r="B116" s="40">
        <f>'S6 Maquette'!C121</f>
        <v>0</v>
      </c>
      <c r="C116" s="39">
        <f>'S6 Maquette'!F121</f>
        <v>0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42"/>
    </row>
    <row r="117" spans="1:20" ht="30.5" customHeight="1">
      <c r="A117" s="40">
        <f>'S6 Maquette'!B122</f>
        <v>0</v>
      </c>
      <c r="B117" s="40">
        <f>'S6 Maquette'!C122</f>
        <v>0</v>
      </c>
      <c r="C117" s="39">
        <f>'S6 Maquette'!F122</f>
        <v>0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42"/>
    </row>
    <row r="118" spans="1:20" ht="30.5" customHeight="1">
      <c r="A118" s="40">
        <f>'S6 Maquette'!B123</f>
        <v>0</v>
      </c>
      <c r="B118" s="40">
        <f>'S6 Maquette'!C123</f>
        <v>0</v>
      </c>
      <c r="C118" s="39">
        <f>'S6 Maquette'!F123</f>
        <v>0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42"/>
    </row>
    <row r="119" spans="1:20" ht="30.5" customHeight="1">
      <c r="A119" s="40">
        <f>'S6 Maquette'!B124</f>
        <v>0</v>
      </c>
      <c r="B119" s="40">
        <f>'S6 Maquette'!C124</f>
        <v>0</v>
      </c>
      <c r="C119" s="39">
        <f>'S6 Maquette'!F124</f>
        <v>0</v>
      </c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42"/>
    </row>
    <row r="120" spans="1:20" ht="30.5" customHeight="1">
      <c r="A120" s="40">
        <f>'S6 Maquette'!B125</f>
        <v>0</v>
      </c>
      <c r="B120" s="40">
        <f>'S6 Maquette'!C125</f>
        <v>0</v>
      </c>
      <c r="C120" s="39">
        <f>'S6 Maquette'!F125</f>
        <v>0</v>
      </c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42"/>
    </row>
    <row r="121" spans="1:20" ht="30.5" customHeight="1">
      <c r="A121" s="40">
        <f>'S6 Maquette'!B126</f>
        <v>0</v>
      </c>
      <c r="B121" s="40">
        <f>'S6 Maquette'!C126</f>
        <v>0</v>
      </c>
      <c r="C121" s="39">
        <f>'S6 Maquette'!F126</f>
        <v>0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42"/>
    </row>
    <row r="122" spans="1:20" ht="30.5" customHeight="1">
      <c r="A122" s="40">
        <f>'S6 Maquette'!B127</f>
        <v>0</v>
      </c>
      <c r="B122" s="40">
        <f>'S6 Maquette'!C127</f>
        <v>0</v>
      </c>
      <c r="C122" s="39">
        <f>'S6 Maquette'!F127</f>
        <v>0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42"/>
    </row>
    <row r="123" spans="1:20" ht="30.5" customHeight="1">
      <c r="A123" s="40">
        <f>'S6 Maquette'!B128</f>
        <v>0</v>
      </c>
      <c r="B123" s="40">
        <f>'S6 Maquette'!C128</f>
        <v>0</v>
      </c>
      <c r="C123" s="39">
        <f>'S6 Maquette'!F128</f>
        <v>0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42"/>
    </row>
    <row r="124" spans="1:20" ht="30.5" customHeight="1">
      <c r="A124" s="40">
        <f>'S6 Maquette'!B129</f>
        <v>0</v>
      </c>
      <c r="B124" s="40">
        <f>'S6 Maquette'!C129</f>
        <v>0</v>
      </c>
      <c r="C124" s="39">
        <f>'S6 Maquette'!F129</f>
        <v>0</v>
      </c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42"/>
    </row>
    <row r="125" spans="1:20" ht="30.5" customHeight="1">
      <c r="A125" s="40">
        <f>'S6 Maquette'!B130</f>
        <v>0</v>
      </c>
      <c r="B125" s="40">
        <f>'S6 Maquette'!C130</f>
        <v>0</v>
      </c>
      <c r="C125" s="39">
        <f>'S6 Maquette'!F130</f>
        <v>0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42"/>
    </row>
    <row r="126" spans="1:20" ht="30.5" customHeight="1">
      <c r="A126" s="40">
        <f>'S6 Maquette'!B131</f>
        <v>0</v>
      </c>
      <c r="B126" s="40">
        <f>'S6 Maquette'!C131</f>
        <v>0</v>
      </c>
      <c r="C126" s="39">
        <f>'S6 Maquette'!F131</f>
        <v>0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42"/>
    </row>
    <row r="127" spans="1:20" ht="30.5" customHeight="1">
      <c r="A127" s="40">
        <f>'S6 Maquette'!B132</f>
        <v>0</v>
      </c>
      <c r="B127" s="40">
        <f>'S6 Maquette'!C132</f>
        <v>0</v>
      </c>
      <c r="C127" s="39">
        <f>'S6 Maquette'!F132</f>
        <v>0</v>
      </c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42"/>
    </row>
    <row r="128" spans="1:20" ht="30.5" customHeight="1">
      <c r="A128" s="40">
        <f>'S6 Maquette'!B133</f>
        <v>0</v>
      </c>
      <c r="B128" s="40">
        <f>'S6 Maquette'!C133</f>
        <v>0</v>
      </c>
      <c r="C128" s="39">
        <f>'S6 Maquette'!F133</f>
        <v>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42"/>
    </row>
    <row r="129" spans="1:20" ht="30.5" customHeight="1">
      <c r="A129" s="40">
        <f>'S6 Maquette'!B134</f>
        <v>0</v>
      </c>
      <c r="B129" s="40">
        <f>'S6 Maquette'!C134</f>
        <v>0</v>
      </c>
      <c r="C129" s="39">
        <f>'S6 Maquette'!F134</f>
        <v>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42"/>
    </row>
    <row r="130" spans="1:20" ht="30.5" customHeight="1">
      <c r="A130" s="40">
        <f>'S6 Maquette'!B135</f>
        <v>0</v>
      </c>
      <c r="B130" s="40">
        <f>'S6 Maquette'!C135</f>
        <v>0</v>
      </c>
      <c r="C130" s="39">
        <f>'S6 Maquette'!F135</f>
        <v>0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42"/>
    </row>
    <row r="131" spans="1:20" ht="30.5" customHeight="1">
      <c r="A131" s="40">
        <f>'S6 Maquette'!B136</f>
        <v>0</v>
      </c>
      <c r="B131" s="40">
        <f>'S6 Maquette'!C136</f>
        <v>0</v>
      </c>
      <c r="C131" s="39">
        <f>'S6 Maquette'!F136</f>
        <v>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42"/>
    </row>
    <row r="132" spans="1:20" ht="30.5" customHeight="1">
      <c r="A132" s="40">
        <f>'S6 Maquette'!B137</f>
        <v>0</v>
      </c>
      <c r="B132" s="40">
        <f>'S6 Maquette'!C137</f>
        <v>0</v>
      </c>
      <c r="C132" s="39">
        <f>'S6 Maquette'!F137</f>
        <v>0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42"/>
    </row>
    <row r="133" spans="1:20" ht="30.5" customHeight="1">
      <c r="A133" s="40">
        <f>'S6 Maquette'!B138</f>
        <v>0</v>
      </c>
      <c r="B133" s="40">
        <f>'S6 Maquette'!C138</f>
        <v>0</v>
      </c>
      <c r="C133" s="39">
        <f>'S6 Maquette'!F138</f>
        <v>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42"/>
    </row>
    <row r="134" spans="1:20" ht="30.5" customHeight="1">
      <c r="A134" s="40">
        <f>'S6 Maquette'!B139</f>
        <v>0</v>
      </c>
      <c r="B134" s="40">
        <f>'S6 Maquette'!C139</f>
        <v>0</v>
      </c>
      <c r="C134" s="39">
        <f>'S6 Maquette'!F139</f>
        <v>0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42"/>
    </row>
    <row r="135" spans="1:20" ht="30.5" customHeight="1">
      <c r="A135" s="40">
        <f>'S6 Maquette'!B140</f>
        <v>0</v>
      </c>
      <c r="B135" s="40">
        <f>'S6 Maquette'!C140</f>
        <v>0</v>
      </c>
      <c r="C135" s="39">
        <f>'S6 Maquette'!F140</f>
        <v>0</v>
      </c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42"/>
    </row>
    <row r="136" spans="1:20" ht="30.5" customHeight="1">
      <c r="A136" s="40">
        <f>'S6 Maquette'!B141</f>
        <v>0</v>
      </c>
      <c r="B136" s="40">
        <f>'S6 Maquette'!C141</f>
        <v>0</v>
      </c>
      <c r="C136" s="39">
        <f>'S6 Maquette'!F141</f>
        <v>0</v>
      </c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42"/>
    </row>
    <row r="137" spans="1:20" ht="30.5" customHeight="1">
      <c r="A137" s="40">
        <f>'S6 Maquette'!B142</f>
        <v>0</v>
      </c>
      <c r="B137" s="40">
        <f>'S6 Maquette'!C142</f>
        <v>0</v>
      </c>
      <c r="C137" s="39">
        <f>'S6 Maquette'!F142</f>
        <v>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42"/>
    </row>
    <row r="138" spans="1:20" ht="30.5" customHeight="1">
      <c r="A138" s="40">
        <f>'S6 Maquette'!B143</f>
        <v>0</v>
      </c>
      <c r="B138" s="40">
        <f>'S6 Maquette'!C143</f>
        <v>0</v>
      </c>
      <c r="C138" s="39">
        <f>'S6 Maquette'!F143</f>
        <v>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42"/>
    </row>
    <row r="139" spans="1:20" ht="30.5" customHeight="1">
      <c r="A139" s="40">
        <f>'S6 Maquette'!B144</f>
        <v>0</v>
      </c>
      <c r="B139" s="40">
        <f>'S6 Maquette'!C144</f>
        <v>0</v>
      </c>
      <c r="C139" s="39">
        <f>'S6 Maquette'!F144</f>
        <v>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42"/>
    </row>
    <row r="140" spans="1:20" ht="30.5" customHeight="1">
      <c r="A140" s="40">
        <f>'S6 Maquette'!B145</f>
        <v>0</v>
      </c>
      <c r="B140" s="40">
        <f>'S6 Maquette'!C145</f>
        <v>0</v>
      </c>
      <c r="C140" s="39">
        <f>'S6 Maquette'!F145</f>
        <v>0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42"/>
    </row>
    <row r="141" spans="1:20" ht="30.5" customHeight="1">
      <c r="A141" s="40">
        <f>'S6 Maquette'!B146</f>
        <v>0</v>
      </c>
      <c r="B141" s="40">
        <f>'S6 Maquette'!C146</f>
        <v>0</v>
      </c>
      <c r="C141" s="39">
        <f>'S6 Maquette'!F146</f>
        <v>0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42"/>
    </row>
    <row r="142" spans="1:20" ht="30.5" customHeight="1">
      <c r="A142" s="40">
        <f>'S6 Maquette'!B147</f>
        <v>0</v>
      </c>
      <c r="B142" s="40">
        <f>'S6 Maquette'!C147</f>
        <v>0</v>
      </c>
      <c r="C142" s="39">
        <f>'S6 Maquette'!F147</f>
        <v>0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42"/>
    </row>
    <row r="143" spans="1:20" ht="30.5" customHeight="1">
      <c r="A143" s="40">
        <f>'S6 Maquette'!B148</f>
        <v>0</v>
      </c>
      <c r="B143" s="40">
        <f>'S6 Maquette'!C148</f>
        <v>0</v>
      </c>
      <c r="C143" s="39">
        <f>'S6 Maquette'!F148</f>
        <v>0</v>
      </c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42"/>
    </row>
    <row r="144" spans="1:20" ht="30.5" customHeight="1">
      <c r="A144" s="40">
        <f>'S6 Maquette'!B149</f>
        <v>0</v>
      </c>
      <c r="B144" s="40">
        <f>'S6 Maquette'!C149</f>
        <v>0</v>
      </c>
      <c r="C144" s="39">
        <f>'S6 Maquette'!F149</f>
        <v>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42"/>
    </row>
    <row r="145" spans="1:20" ht="30.5" customHeight="1">
      <c r="A145" s="40">
        <f>'S6 Maquette'!B150</f>
        <v>0</v>
      </c>
      <c r="B145" s="40">
        <f>'S6 Maquette'!C150</f>
        <v>0</v>
      </c>
      <c r="C145" s="39">
        <f>'S6 Maquette'!F150</f>
        <v>0</v>
      </c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42"/>
    </row>
    <row r="146" spans="1:20" ht="30.5" customHeight="1">
      <c r="A146" s="40">
        <f>'S6 Maquette'!B151</f>
        <v>0</v>
      </c>
      <c r="B146" s="40">
        <f>'S6 Maquette'!C151</f>
        <v>0</v>
      </c>
      <c r="C146" s="39">
        <f>'S6 Maquette'!F151</f>
        <v>0</v>
      </c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42"/>
    </row>
    <row r="147" spans="1:20" ht="30.5" customHeight="1">
      <c r="A147" s="40">
        <f>'S6 Maquette'!B152</f>
        <v>0</v>
      </c>
      <c r="B147" s="40">
        <f>'S6 Maquette'!C152</f>
        <v>0</v>
      </c>
      <c r="C147" s="39">
        <f>'S6 Maquette'!F152</f>
        <v>0</v>
      </c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42"/>
    </row>
    <row r="148" spans="1:20" ht="30.5" customHeight="1">
      <c r="A148" s="40">
        <f>'S6 Maquette'!B153</f>
        <v>0</v>
      </c>
      <c r="B148" s="40">
        <f>'S6 Maquette'!C153</f>
        <v>0</v>
      </c>
      <c r="C148" s="39">
        <f>'S6 Maquette'!F153</f>
        <v>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42"/>
    </row>
    <row r="149" spans="1:20" ht="30.5" customHeight="1">
      <c r="A149" s="40">
        <f>'S6 Maquette'!B154</f>
        <v>0</v>
      </c>
      <c r="B149" s="40">
        <f>'S6 Maquette'!C154</f>
        <v>0</v>
      </c>
      <c r="C149" s="39">
        <f>'S6 Maquette'!F154</f>
        <v>0</v>
      </c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42"/>
    </row>
    <row r="150" spans="1:20" ht="30.5" customHeight="1">
      <c r="A150" s="40">
        <f>'S6 Maquette'!B155</f>
        <v>0</v>
      </c>
      <c r="B150" s="40">
        <f>'S6 Maquette'!C155</f>
        <v>0</v>
      </c>
      <c r="C150" s="39">
        <f>'S6 Maquette'!F155</f>
        <v>0</v>
      </c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42"/>
    </row>
    <row r="151" spans="1:20" ht="30.5" customHeight="1">
      <c r="A151" s="40">
        <f>'S6 Maquette'!B156</f>
        <v>0</v>
      </c>
      <c r="B151" s="40">
        <f>'S6 Maquette'!C156</f>
        <v>0</v>
      </c>
      <c r="C151" s="39">
        <f>'S6 Maquette'!F156</f>
        <v>0</v>
      </c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42"/>
    </row>
    <row r="152" spans="1:20" ht="30.5" customHeight="1">
      <c r="A152" s="40">
        <f>'S6 Maquette'!B157</f>
        <v>0</v>
      </c>
      <c r="B152" s="40">
        <f>'S6 Maquette'!C157</f>
        <v>0</v>
      </c>
      <c r="C152" s="39">
        <f>'S6 Maquette'!F157</f>
        <v>0</v>
      </c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42"/>
    </row>
    <row r="153" spans="1:20" ht="30.5" customHeight="1">
      <c r="A153" s="40">
        <f>'S6 Maquette'!B158</f>
        <v>0</v>
      </c>
      <c r="B153" s="40">
        <f>'S6 Maquette'!C158</f>
        <v>0</v>
      </c>
      <c r="C153" s="39">
        <f>'S6 Maquette'!F158</f>
        <v>0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42"/>
    </row>
    <row r="154" spans="1:20" ht="30.5" customHeight="1">
      <c r="A154" s="40">
        <f>'S6 Maquette'!B159</f>
        <v>0</v>
      </c>
      <c r="B154" s="40">
        <f>'S6 Maquette'!C159</f>
        <v>0</v>
      </c>
      <c r="C154" s="39">
        <f>'S6 Maquette'!F159</f>
        <v>0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42"/>
    </row>
    <row r="155" spans="1:20" ht="30.5" customHeight="1">
      <c r="A155" s="40">
        <f>'S6 Maquette'!B160</f>
        <v>0</v>
      </c>
      <c r="B155" s="40">
        <f>'S6 Maquette'!C160</f>
        <v>0</v>
      </c>
      <c r="C155" s="39">
        <f>'S6 Maquette'!F160</f>
        <v>0</v>
      </c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42"/>
    </row>
    <row r="156" spans="1:20" ht="30.5" customHeight="1">
      <c r="A156" s="40">
        <f>'S6 Maquette'!B161</f>
        <v>0</v>
      </c>
      <c r="B156" s="40">
        <f>'S6 Maquette'!C161</f>
        <v>0</v>
      </c>
      <c r="C156" s="39">
        <f>'S6 Maquette'!F161</f>
        <v>0</v>
      </c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42"/>
    </row>
    <row r="157" spans="1:20" ht="30.5" customHeight="1">
      <c r="A157" s="40">
        <f>'S6 Maquette'!B162</f>
        <v>0</v>
      </c>
      <c r="B157" s="40">
        <f>'S6 Maquette'!C162</f>
        <v>0</v>
      </c>
      <c r="C157" s="39">
        <f>'S6 Maquette'!F162</f>
        <v>0</v>
      </c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42"/>
    </row>
    <row r="158" spans="1:20" ht="30.5" customHeight="1">
      <c r="A158" s="40">
        <f>'S6 Maquette'!B163</f>
        <v>0</v>
      </c>
      <c r="B158" s="40">
        <f>'S6 Maquette'!C163</f>
        <v>0</v>
      </c>
      <c r="C158" s="39">
        <f>'S6 Maquette'!F163</f>
        <v>0</v>
      </c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42"/>
    </row>
    <row r="159" spans="1:20" ht="30.5" customHeight="1">
      <c r="A159" s="40">
        <f>'S6 Maquette'!B164</f>
        <v>0</v>
      </c>
      <c r="B159" s="40">
        <f>'S6 Maquette'!C164</f>
        <v>0</v>
      </c>
      <c r="C159" s="39">
        <f>'S6 Maquette'!F164</f>
        <v>0</v>
      </c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42"/>
    </row>
    <row r="160" spans="1:20" ht="30.5" customHeight="1">
      <c r="A160" s="40">
        <f>'S6 Maquette'!B165</f>
        <v>0</v>
      </c>
      <c r="B160" s="40">
        <f>'S6 Maquette'!C165</f>
        <v>0</v>
      </c>
      <c r="C160" s="39">
        <f>'S6 Maquette'!F165</f>
        <v>0</v>
      </c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42"/>
    </row>
    <row r="161" spans="1:20" ht="30.5" customHeight="1">
      <c r="A161" s="40">
        <f>'S6 Maquette'!B166</f>
        <v>0</v>
      </c>
      <c r="B161" s="40">
        <f>'S6 Maquette'!C166</f>
        <v>0</v>
      </c>
      <c r="C161" s="39">
        <f>'S6 Maquette'!F166</f>
        <v>0</v>
      </c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42"/>
    </row>
    <row r="162" spans="1:20" ht="30.5" customHeight="1">
      <c r="A162" s="40">
        <f>'S6 Maquette'!B167</f>
        <v>0</v>
      </c>
      <c r="B162" s="40">
        <f>'S6 Maquette'!C167</f>
        <v>0</v>
      </c>
      <c r="C162" s="39">
        <f>'S6 Maquette'!F167</f>
        <v>0</v>
      </c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42"/>
    </row>
    <row r="163" spans="1:20" ht="30.5" customHeight="1">
      <c r="A163" s="40">
        <f>'S6 Maquette'!B168</f>
        <v>0</v>
      </c>
      <c r="B163" s="40">
        <f>'S6 Maquette'!C168</f>
        <v>0</v>
      </c>
      <c r="C163" s="39">
        <f>'S6 Maquette'!F168</f>
        <v>0</v>
      </c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42"/>
    </row>
    <row r="164" spans="1:20" ht="30.5" customHeight="1">
      <c r="A164" s="40">
        <f>'S6 Maquette'!B169</f>
        <v>0</v>
      </c>
      <c r="B164" s="40">
        <f>'S6 Maquette'!C169</f>
        <v>0</v>
      </c>
      <c r="C164" s="39">
        <f>'S6 Maquette'!F169</f>
        <v>0</v>
      </c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42"/>
    </row>
    <row r="165" spans="1:20" ht="30.5" customHeight="1">
      <c r="A165" s="40">
        <f>'S6 Maquette'!B170</f>
        <v>0</v>
      </c>
      <c r="B165" s="40">
        <f>'S6 Maquette'!C170</f>
        <v>0</v>
      </c>
      <c r="C165" s="39">
        <f>'S6 Maquette'!F170</f>
        <v>0</v>
      </c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42"/>
    </row>
    <row r="166" spans="1:20" ht="30.5" customHeight="1">
      <c r="A166" s="40">
        <f>'S6 Maquette'!B171</f>
        <v>0</v>
      </c>
      <c r="B166" s="40">
        <f>'S6 Maquette'!C171</f>
        <v>0</v>
      </c>
      <c r="C166" s="39">
        <f>'S6 Maquette'!F171</f>
        <v>0</v>
      </c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42"/>
    </row>
    <row r="167" spans="1:20" ht="30.5" customHeight="1">
      <c r="A167" s="40">
        <f>'S6 Maquette'!B172</f>
        <v>0</v>
      </c>
      <c r="B167" s="40">
        <f>'S6 Maquette'!C172</f>
        <v>0</v>
      </c>
      <c r="C167" s="39">
        <f>'S6 Maquette'!F172</f>
        <v>0</v>
      </c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42"/>
    </row>
    <row r="168" spans="1:20" ht="30.5" customHeight="1">
      <c r="A168" s="40">
        <f>'S6 Maquette'!B173</f>
        <v>0</v>
      </c>
      <c r="B168" s="40">
        <f>'S6 Maquette'!C173</f>
        <v>0</v>
      </c>
      <c r="C168" s="39">
        <f>'S6 Maquette'!F173</f>
        <v>0</v>
      </c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42"/>
    </row>
    <row r="169" spans="1:20" ht="30.5" customHeight="1">
      <c r="A169" s="40">
        <f>'S6 Maquette'!B174</f>
        <v>0</v>
      </c>
      <c r="B169" s="40">
        <f>'S6 Maquette'!C174</f>
        <v>0</v>
      </c>
      <c r="C169" s="39">
        <f>'S6 Maquette'!F174</f>
        <v>0</v>
      </c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42"/>
    </row>
    <row r="170" spans="1:20" ht="30.5" customHeight="1">
      <c r="A170" s="40">
        <f>'S6 Maquette'!B175</f>
        <v>0</v>
      </c>
      <c r="B170" s="40">
        <f>'S6 Maquette'!C175</f>
        <v>0</v>
      </c>
      <c r="C170" s="39">
        <f>'S6 Maquette'!F175</f>
        <v>0</v>
      </c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42"/>
    </row>
    <row r="171" spans="1:20" ht="30.5" customHeight="1">
      <c r="A171" s="40">
        <f>'S6 Maquette'!B176</f>
        <v>0</v>
      </c>
      <c r="B171" s="40">
        <f>'S6 Maquette'!C176</f>
        <v>0</v>
      </c>
      <c r="C171" s="39">
        <f>'S6 Maquette'!F176</f>
        <v>0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42"/>
    </row>
    <row r="172" spans="1:20" ht="30.5" customHeight="1">
      <c r="A172" s="40">
        <f>'S6 Maquette'!B177</f>
        <v>0</v>
      </c>
      <c r="B172" s="40">
        <f>'S6 Maquette'!C177</f>
        <v>0</v>
      </c>
      <c r="C172" s="39">
        <f>'S6 Maquette'!F177</f>
        <v>0</v>
      </c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42"/>
    </row>
    <row r="173" spans="1:20" ht="30.5" customHeight="1">
      <c r="A173" s="40">
        <f>'S6 Maquette'!B178</f>
        <v>0</v>
      </c>
      <c r="B173" s="40">
        <f>'S6 Maquette'!C178</f>
        <v>0</v>
      </c>
      <c r="C173" s="39">
        <f>'S6 Maquette'!F178</f>
        <v>0</v>
      </c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42"/>
    </row>
    <row r="174" spans="1:20" ht="30.5" customHeight="1">
      <c r="A174" s="40">
        <f>'S6 Maquette'!B179</f>
        <v>0</v>
      </c>
      <c r="B174" s="40">
        <f>'S6 Maquette'!C179</f>
        <v>0</v>
      </c>
      <c r="C174" s="39">
        <f>'S6 Maquette'!F179</f>
        <v>0</v>
      </c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42"/>
    </row>
    <row r="175" spans="1:20" ht="30.5" customHeight="1">
      <c r="A175" s="40">
        <f>'S6 Maquette'!B180</f>
        <v>0</v>
      </c>
      <c r="B175" s="40">
        <f>'S6 Maquette'!C180</f>
        <v>0</v>
      </c>
      <c r="C175" s="39">
        <f>'S6 Maquette'!F180</f>
        <v>0</v>
      </c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42"/>
    </row>
    <row r="176" spans="1:20" ht="30.5" customHeight="1">
      <c r="A176" s="40">
        <f>'S6 Maquette'!B181</f>
        <v>0</v>
      </c>
      <c r="B176" s="40">
        <f>'S6 Maquette'!C181</f>
        <v>0</v>
      </c>
      <c r="C176" s="39">
        <f>'S6 Maquette'!F181</f>
        <v>0</v>
      </c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42"/>
    </row>
    <row r="177" spans="1:20" ht="30.5" customHeight="1">
      <c r="A177" s="40">
        <f>'S6 Maquette'!B182</f>
        <v>0</v>
      </c>
      <c r="B177" s="40">
        <f>'S6 Maquette'!C182</f>
        <v>0</v>
      </c>
      <c r="C177" s="39">
        <f>'S6 Maquette'!F182</f>
        <v>0</v>
      </c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42"/>
    </row>
    <row r="178" spans="1:20" ht="30.5" customHeight="1">
      <c r="A178" s="40">
        <f>'S6 Maquette'!B183</f>
        <v>0</v>
      </c>
      <c r="B178" s="40">
        <f>'S6 Maquette'!C183</f>
        <v>0</v>
      </c>
      <c r="C178" s="39">
        <f>'S6 Maquette'!F183</f>
        <v>0</v>
      </c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42"/>
    </row>
    <row r="179" spans="1:20" ht="30.5" customHeight="1">
      <c r="A179" s="40">
        <f>'S6 Maquette'!B184</f>
        <v>0</v>
      </c>
      <c r="B179" s="40">
        <f>'S6 Maquette'!C184</f>
        <v>0</v>
      </c>
      <c r="C179" s="39">
        <f>'S6 Maquette'!F184</f>
        <v>0</v>
      </c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42"/>
    </row>
    <row r="180" spans="1:20" ht="30.5" customHeight="1">
      <c r="A180" s="40">
        <f>'S6 Maquette'!B185</f>
        <v>0</v>
      </c>
      <c r="B180" s="40">
        <f>'S6 Maquette'!C185</f>
        <v>0</v>
      </c>
      <c r="C180" s="39">
        <f>'S6 Maquette'!F185</f>
        <v>0</v>
      </c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42"/>
    </row>
    <row r="181" spans="1:20" ht="30.5" customHeight="1">
      <c r="A181" s="40">
        <f>'S6 Maquette'!B186</f>
        <v>0</v>
      </c>
      <c r="B181" s="40">
        <f>'S6 Maquette'!C186</f>
        <v>0</v>
      </c>
      <c r="C181" s="39">
        <f>'S6 Maquette'!F186</f>
        <v>0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42"/>
    </row>
    <row r="182" spans="1:20" ht="30.5" customHeight="1">
      <c r="A182" s="40">
        <f>'S6 Maquette'!B187</f>
        <v>0</v>
      </c>
      <c r="B182" s="40">
        <f>'S6 Maquette'!C187</f>
        <v>0</v>
      </c>
      <c r="C182" s="39">
        <f>'S6 Maquette'!F187</f>
        <v>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42"/>
    </row>
    <row r="183" spans="1:20" ht="30.5" customHeight="1">
      <c r="A183" s="40">
        <f>'S6 Maquette'!B188</f>
        <v>0</v>
      </c>
      <c r="B183" s="40">
        <f>'S6 Maquette'!C188</f>
        <v>0</v>
      </c>
      <c r="C183" s="39">
        <f>'S6 Maquette'!F188</f>
        <v>0</v>
      </c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42"/>
    </row>
    <row r="184" spans="1:20" ht="30.5" customHeight="1">
      <c r="A184" s="40">
        <f>'S6 Maquette'!B189</f>
        <v>0</v>
      </c>
      <c r="B184" s="40">
        <f>'S6 Maquette'!C189</f>
        <v>0</v>
      </c>
      <c r="C184" s="39">
        <f>'S6 Maquette'!F189</f>
        <v>0</v>
      </c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42"/>
    </row>
    <row r="185" spans="1:20" ht="30.5" customHeight="1">
      <c r="A185" s="40">
        <f>'S6 Maquette'!B190</f>
        <v>0</v>
      </c>
      <c r="B185" s="40">
        <f>'S6 Maquette'!C190</f>
        <v>0</v>
      </c>
      <c r="C185" s="39">
        <f>'S6 Maquette'!F190</f>
        <v>0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42"/>
    </row>
    <row r="186" spans="1:20" ht="30.5" customHeight="1">
      <c r="A186" s="40">
        <f>'S6 Maquette'!B191</f>
        <v>0</v>
      </c>
      <c r="B186" s="40">
        <f>'S6 Maquette'!C191</f>
        <v>0</v>
      </c>
      <c r="C186" s="39">
        <f>'S6 Maquette'!F191</f>
        <v>0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42"/>
    </row>
    <row r="187" spans="1:20" ht="30.5" customHeight="1">
      <c r="A187" s="40">
        <f>'S6 Maquette'!B192</f>
        <v>0</v>
      </c>
      <c r="B187" s="40">
        <f>'S6 Maquette'!C192</f>
        <v>0</v>
      </c>
      <c r="C187" s="39">
        <f>'S6 Maquette'!F192</f>
        <v>0</v>
      </c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42"/>
    </row>
    <row r="188" spans="1:20" ht="30.5" customHeight="1">
      <c r="A188" s="40">
        <f>'S6 Maquette'!B193</f>
        <v>0</v>
      </c>
      <c r="B188" s="40">
        <f>'S6 Maquette'!C193</f>
        <v>0</v>
      </c>
      <c r="C188" s="39">
        <f>'S6 Maquette'!F193</f>
        <v>0</v>
      </c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42"/>
    </row>
    <row r="189" spans="1:20" ht="30.5" customHeight="1">
      <c r="A189" s="40">
        <f>'S6 Maquette'!B194</f>
        <v>0</v>
      </c>
      <c r="B189" s="40">
        <f>'S6 Maquette'!C194</f>
        <v>0</v>
      </c>
      <c r="C189" s="39">
        <f>'S6 Maquette'!F194</f>
        <v>0</v>
      </c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42"/>
    </row>
    <row r="190" spans="1:20" ht="30.5" customHeight="1">
      <c r="A190" s="40">
        <f>'S6 Maquette'!B195</f>
        <v>0</v>
      </c>
      <c r="B190" s="40">
        <f>'S6 Maquette'!C195</f>
        <v>0</v>
      </c>
      <c r="C190" s="39">
        <f>'S6 Maquette'!F195</f>
        <v>0</v>
      </c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42"/>
    </row>
    <row r="191" spans="1:20" ht="30.5" customHeight="1">
      <c r="A191" s="40">
        <f>'S6 Maquette'!B196</f>
        <v>0</v>
      </c>
      <c r="B191" s="40">
        <f>'S6 Maquette'!C196</f>
        <v>0</v>
      </c>
      <c r="C191" s="39">
        <f>'S6 Maquette'!F196</f>
        <v>0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42"/>
    </row>
    <row r="192" spans="1:20" ht="30.5" customHeight="1">
      <c r="A192" s="40">
        <f>'S6 Maquette'!B197</f>
        <v>0</v>
      </c>
      <c r="B192" s="40">
        <f>'S6 Maquette'!C197</f>
        <v>0</v>
      </c>
      <c r="C192" s="39">
        <f>'S6 Maquette'!F197</f>
        <v>0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42"/>
    </row>
    <row r="193" spans="1:20" ht="30.5" customHeight="1">
      <c r="A193" s="40">
        <f>'S6 Maquette'!B198</f>
        <v>0</v>
      </c>
      <c r="B193" s="40">
        <f>'S6 Maquette'!C198</f>
        <v>0</v>
      </c>
      <c r="C193" s="39">
        <f>'S6 Maquette'!F198</f>
        <v>0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42"/>
    </row>
    <row r="194" spans="1:20" ht="30.5" customHeight="1">
      <c r="A194" s="40">
        <f>'S6 Maquette'!B199</f>
        <v>0</v>
      </c>
      <c r="B194" s="40">
        <f>'S6 Maquette'!C199</f>
        <v>0</v>
      </c>
      <c r="C194" s="39">
        <f>'S6 Maquette'!F199</f>
        <v>0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42"/>
    </row>
    <row r="195" spans="1:20" ht="30.5" customHeight="1">
      <c r="A195" s="40">
        <f>'S6 Maquette'!B200</f>
        <v>0</v>
      </c>
      <c r="B195" s="40">
        <f>'S6 Maquette'!C200</f>
        <v>0</v>
      </c>
      <c r="C195" s="39">
        <f>'S6 Maquette'!F200</f>
        <v>0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42"/>
    </row>
    <row r="196" spans="1:20" ht="30.5" customHeight="1">
      <c r="A196" s="40">
        <f>'S6 Maquette'!B201</f>
        <v>0</v>
      </c>
      <c r="B196" s="40">
        <f>'S6 Maquette'!C201</f>
        <v>0</v>
      </c>
      <c r="C196" s="39">
        <f>'S6 Maquette'!F201</f>
        <v>0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42"/>
    </row>
    <row r="197" spans="1:20" ht="30.5" customHeight="1">
      <c r="A197" s="40">
        <f>'S6 Maquette'!B202</f>
        <v>0</v>
      </c>
      <c r="B197" s="40">
        <f>'S6 Maquette'!C202</f>
        <v>0</v>
      </c>
      <c r="C197" s="39">
        <f>'S6 Maquette'!F202</f>
        <v>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42"/>
    </row>
    <row r="198" spans="1:20" ht="30.5" customHeight="1">
      <c r="A198" s="40">
        <f>'S6 Maquette'!B203</f>
        <v>0</v>
      </c>
      <c r="B198" s="40">
        <f>'S6 Maquette'!C203</f>
        <v>0</v>
      </c>
      <c r="C198" s="39">
        <f>'S6 Maquette'!F203</f>
        <v>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42"/>
    </row>
    <row r="199" spans="1:20" ht="30.5" customHeight="1">
      <c r="A199" s="40">
        <f>'S6 Maquette'!B204</f>
        <v>0</v>
      </c>
      <c r="B199" s="40">
        <f>'S6 Maquette'!C204</f>
        <v>0</v>
      </c>
      <c r="C199" s="39">
        <f>'S6 Maquette'!F204</f>
        <v>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42"/>
    </row>
    <row r="200" spans="1:20" ht="30.5" customHeight="1">
      <c r="A200" s="40">
        <f>'S6 Maquette'!B205</f>
        <v>0</v>
      </c>
      <c r="B200" s="40">
        <f>'S6 Maquette'!C205</f>
        <v>0</v>
      </c>
      <c r="C200" s="39">
        <f>'S6 Maquette'!F205</f>
        <v>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42"/>
    </row>
    <row r="201" spans="1:20" ht="30.5" customHeight="1">
      <c r="A201" s="40">
        <f>'S6 Maquette'!B206</f>
        <v>0</v>
      </c>
      <c r="B201" s="40">
        <f>'S6 Maquette'!C206</f>
        <v>0</v>
      </c>
      <c r="C201" s="39">
        <f>'S6 Maquette'!F206</f>
        <v>0</v>
      </c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42"/>
    </row>
    <row r="202" spans="1:20" ht="30.5" customHeight="1">
      <c r="A202" s="40">
        <f>'S6 Maquette'!B207</f>
        <v>0</v>
      </c>
      <c r="B202" s="40">
        <f>'S6 Maquette'!C207</f>
        <v>0</v>
      </c>
      <c r="C202" s="39">
        <f>'S6 Maquette'!F207</f>
        <v>0</v>
      </c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42"/>
    </row>
    <row r="203" spans="1:20" ht="30.5" customHeight="1">
      <c r="A203" s="40">
        <f>'S6 Maquette'!B208</f>
        <v>0</v>
      </c>
      <c r="B203" s="40">
        <f>'S6 Maquette'!C208</f>
        <v>0</v>
      </c>
      <c r="C203" s="39">
        <f>'S6 Maquette'!F208</f>
        <v>0</v>
      </c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42"/>
    </row>
    <row r="204" spans="1:20" ht="30.5" customHeight="1">
      <c r="A204" s="40">
        <f>'S6 Maquette'!B209</f>
        <v>0</v>
      </c>
      <c r="B204" s="40">
        <f>'S6 Maquette'!C209</f>
        <v>0</v>
      </c>
      <c r="C204" s="39">
        <f>'S6 Maquette'!F209</f>
        <v>0</v>
      </c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42"/>
    </row>
    <row r="205" spans="1:20" ht="30.5" customHeight="1">
      <c r="A205" s="40">
        <f>'S6 Maquette'!B210</f>
        <v>0</v>
      </c>
      <c r="B205" s="40">
        <f>'S6 Maquette'!C210</f>
        <v>0</v>
      </c>
      <c r="C205" s="39">
        <f>'S6 Maquette'!F210</f>
        <v>0</v>
      </c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42"/>
    </row>
    <row r="206" spans="1:20" ht="30.5" customHeight="1">
      <c r="A206" s="40">
        <f>'S6 Maquette'!B211</f>
        <v>0</v>
      </c>
      <c r="B206" s="40">
        <f>'S6 Maquette'!C211</f>
        <v>0</v>
      </c>
      <c r="C206" s="39">
        <f>'S6 Maquette'!F211</f>
        <v>0</v>
      </c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42"/>
    </row>
    <row r="207" spans="1:20" ht="30.5" customHeight="1">
      <c r="A207" s="40">
        <f>'S6 Maquette'!B212</f>
        <v>0</v>
      </c>
      <c r="B207" s="40">
        <f>'S6 Maquette'!C212</f>
        <v>0</v>
      </c>
      <c r="C207" s="39">
        <f>'S6 Maquette'!F212</f>
        <v>0</v>
      </c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42"/>
    </row>
    <row r="208" spans="1:20" ht="30.5" customHeight="1">
      <c r="A208" s="40">
        <f>'S6 Maquette'!B213</f>
        <v>0</v>
      </c>
      <c r="B208" s="40">
        <f>'S6 Maquette'!C213</f>
        <v>0</v>
      </c>
      <c r="C208" s="39">
        <f>'S6 Maquette'!F213</f>
        <v>0</v>
      </c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42"/>
    </row>
    <row r="209" spans="1:20" ht="30.5" customHeight="1">
      <c r="A209" s="40">
        <f>'S6 Maquette'!B214</f>
        <v>0</v>
      </c>
      <c r="B209" s="40">
        <f>'S6 Maquette'!C214</f>
        <v>0</v>
      </c>
      <c r="C209" s="39">
        <f>'S6 Maquette'!F214</f>
        <v>0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42"/>
    </row>
    <row r="210" spans="1:20" ht="30.5" customHeight="1">
      <c r="A210" s="40">
        <f>'S6 Maquette'!B215</f>
        <v>0</v>
      </c>
      <c r="B210" s="40">
        <f>'S6 Maquette'!C215</f>
        <v>0</v>
      </c>
      <c r="C210" s="39">
        <f>'S6 Maquette'!F215</f>
        <v>0</v>
      </c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42"/>
    </row>
    <row r="211" spans="1:20" ht="30.5" customHeight="1">
      <c r="A211" s="40">
        <f>'S6 Maquette'!B216</f>
        <v>0</v>
      </c>
      <c r="B211" s="40">
        <f>'S6 Maquette'!C216</f>
        <v>0</v>
      </c>
      <c r="C211" s="39">
        <f>'S6 Maquette'!F216</f>
        <v>0</v>
      </c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42"/>
    </row>
    <row r="212" spans="1:20" ht="30.5" customHeight="1">
      <c r="A212" s="40">
        <f>'S6 Maquette'!B217</f>
        <v>0</v>
      </c>
      <c r="B212" s="40">
        <f>'S6 Maquette'!C217</f>
        <v>0</v>
      </c>
      <c r="C212" s="39">
        <f>'S6 Maquette'!F217</f>
        <v>0</v>
      </c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42"/>
    </row>
    <row r="213" spans="1:20" ht="30.5" customHeight="1">
      <c r="A213" s="40">
        <f>'S6 Maquette'!B218</f>
        <v>0</v>
      </c>
      <c r="B213" s="40">
        <f>'S6 Maquette'!C218</f>
        <v>0</v>
      </c>
      <c r="C213" s="39">
        <f>'S6 Maquette'!F218</f>
        <v>0</v>
      </c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42"/>
    </row>
    <row r="214" spans="1:20" ht="30.5" customHeight="1">
      <c r="A214" s="40">
        <f>'S6 Maquette'!B219</f>
        <v>0</v>
      </c>
      <c r="B214" s="40">
        <f>'S6 Maquette'!C219</f>
        <v>0</v>
      </c>
      <c r="C214" s="39">
        <f>'S6 Maquette'!F219</f>
        <v>0</v>
      </c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42"/>
    </row>
    <row r="215" spans="1:20" ht="30.5" customHeight="1">
      <c r="A215" s="40">
        <f>'S6 Maquette'!B220</f>
        <v>0</v>
      </c>
      <c r="B215" s="40">
        <f>'S6 Maquette'!C220</f>
        <v>0</v>
      </c>
      <c r="C215" s="39">
        <f>'S6 Maquette'!F220</f>
        <v>0</v>
      </c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42"/>
    </row>
    <row r="216" spans="1:20" ht="30.5" customHeight="1">
      <c r="A216" s="40">
        <f>'S6 Maquette'!B221</f>
        <v>0</v>
      </c>
      <c r="B216" s="40">
        <f>'S6 Maquette'!C221</f>
        <v>0</v>
      </c>
      <c r="C216" s="39">
        <f>'S6 Maquette'!F221</f>
        <v>0</v>
      </c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42"/>
    </row>
    <row r="217" spans="1:20" ht="30.5" customHeight="1">
      <c r="A217" s="40">
        <f>'S6 Maquette'!B222</f>
        <v>0</v>
      </c>
      <c r="B217" s="40">
        <f>'S6 Maquette'!C222</f>
        <v>0</v>
      </c>
      <c r="C217" s="39">
        <f>'S6 Maquette'!F222</f>
        <v>0</v>
      </c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42"/>
    </row>
    <row r="218" spans="1:20" ht="30.5" customHeight="1">
      <c r="A218" s="40">
        <f>'S6 Maquette'!B223</f>
        <v>0</v>
      </c>
      <c r="B218" s="40">
        <f>'S6 Maquette'!C223</f>
        <v>0</v>
      </c>
      <c r="C218" s="39">
        <f>'S6 Maquette'!F223</f>
        <v>0</v>
      </c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42"/>
    </row>
    <row r="219" spans="1:20" ht="30.5" customHeight="1">
      <c r="A219" s="40">
        <f>'S6 Maquette'!B224</f>
        <v>0</v>
      </c>
      <c r="B219" s="40">
        <f>'S6 Maquette'!C224</f>
        <v>0</v>
      </c>
      <c r="C219" s="39">
        <f>'S6 Maquette'!F224</f>
        <v>0</v>
      </c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42"/>
    </row>
    <row r="220" spans="1:20" ht="30.5" customHeight="1">
      <c r="A220" s="40">
        <f>'S6 Maquette'!B225</f>
        <v>0</v>
      </c>
      <c r="B220" s="40">
        <f>'S6 Maquette'!C225</f>
        <v>0</v>
      </c>
      <c r="C220" s="39">
        <f>'S6 Maquette'!F225</f>
        <v>0</v>
      </c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42"/>
    </row>
    <row r="221" spans="1:20" ht="30.5" customHeight="1">
      <c r="A221" s="40">
        <f>'S6 Maquette'!B226</f>
        <v>0</v>
      </c>
      <c r="B221" s="40">
        <f>'S6 Maquette'!C226</f>
        <v>0</v>
      </c>
      <c r="C221" s="39">
        <f>'S6 Maquette'!F226</f>
        <v>0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42"/>
    </row>
    <row r="222" spans="1:20" ht="30.5" customHeight="1">
      <c r="A222" s="40">
        <f>'S6 Maquette'!B227</f>
        <v>0</v>
      </c>
      <c r="B222" s="40">
        <f>'S6 Maquette'!C227</f>
        <v>0</v>
      </c>
      <c r="C222" s="39">
        <f>'S6 Maquette'!F227</f>
        <v>0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42"/>
    </row>
    <row r="223" spans="1:20" ht="30.5" customHeight="1">
      <c r="A223" s="40">
        <f>'S6 Maquette'!B228</f>
        <v>0</v>
      </c>
      <c r="B223" s="40">
        <f>'S6 Maquette'!C228</f>
        <v>0</v>
      </c>
      <c r="C223" s="39">
        <f>'S6 Maquette'!F228</f>
        <v>0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42"/>
    </row>
    <row r="224" spans="1:20" ht="30.5" customHeight="1">
      <c r="A224" s="40">
        <f>'S6 Maquette'!B229</f>
        <v>0</v>
      </c>
      <c r="B224" s="40">
        <f>'S6 Maquette'!C229</f>
        <v>0</v>
      </c>
      <c r="C224" s="39">
        <f>'S6 Maquette'!F229</f>
        <v>0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42"/>
    </row>
    <row r="225" spans="1:20" ht="30.5" customHeight="1">
      <c r="A225" s="40">
        <f>'S6 Maquette'!B230</f>
        <v>0</v>
      </c>
      <c r="B225" s="40">
        <f>'S6 Maquette'!C230</f>
        <v>0</v>
      </c>
      <c r="C225" s="39">
        <f>'S6 Maquette'!F230</f>
        <v>0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42"/>
    </row>
    <row r="226" spans="1:20" ht="30.5" customHeight="1">
      <c r="A226" s="40">
        <f>'S6 Maquette'!B231</f>
        <v>0</v>
      </c>
      <c r="B226" s="40">
        <f>'S6 Maquette'!C231</f>
        <v>0</v>
      </c>
      <c r="C226" s="39">
        <f>'S6 Maquette'!F231</f>
        <v>0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42"/>
    </row>
    <row r="227" spans="1:20" ht="30.5" customHeight="1">
      <c r="A227" s="40">
        <f>'S6 Maquette'!B232</f>
        <v>0</v>
      </c>
      <c r="B227" s="40">
        <f>'S6 Maquette'!C232</f>
        <v>0</v>
      </c>
      <c r="C227" s="39">
        <f>'S6 Maquette'!F232</f>
        <v>0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42"/>
    </row>
    <row r="228" spans="1:20" ht="30.5" customHeight="1">
      <c r="A228" s="40">
        <f>'S6 Maquette'!B233</f>
        <v>0</v>
      </c>
      <c r="B228" s="40">
        <f>'S6 Maquette'!C233</f>
        <v>0</v>
      </c>
      <c r="C228" s="39">
        <f>'S6 Maquette'!F233</f>
        <v>0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42"/>
    </row>
    <row r="229" spans="1:20" ht="30.5" customHeight="1">
      <c r="A229" s="40">
        <f>'S6 Maquette'!B234</f>
        <v>0</v>
      </c>
      <c r="B229" s="40">
        <f>'S6 Maquette'!C234</f>
        <v>0</v>
      </c>
      <c r="C229" s="39">
        <f>'S6 Maquette'!F234</f>
        <v>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42"/>
    </row>
    <row r="230" spans="1:20" ht="30.5" customHeight="1">
      <c r="A230" s="40">
        <f>'S6 Maquette'!B235</f>
        <v>0</v>
      </c>
      <c r="B230" s="40">
        <f>'S6 Maquette'!C235</f>
        <v>0</v>
      </c>
      <c r="C230" s="39">
        <f>'S6 Maquette'!F235</f>
        <v>0</v>
      </c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42"/>
    </row>
    <row r="231" spans="1:20" ht="30.5" customHeight="1">
      <c r="A231" s="40">
        <f>'S6 Maquette'!B236</f>
        <v>0</v>
      </c>
      <c r="B231" s="40">
        <f>'S6 Maquette'!C236</f>
        <v>0</v>
      </c>
      <c r="C231" s="39">
        <f>'S6 Maquette'!F236</f>
        <v>0</v>
      </c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42"/>
    </row>
    <row r="232" spans="1:20" ht="30.5" customHeight="1">
      <c r="A232" s="40">
        <f>'S6 Maquette'!B237</f>
        <v>0</v>
      </c>
      <c r="B232" s="40">
        <f>'S6 Maquette'!C237</f>
        <v>0</v>
      </c>
      <c r="C232" s="39">
        <f>'S6 Maquette'!F237</f>
        <v>0</v>
      </c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42"/>
    </row>
    <row r="233" spans="1:20" ht="30.5" customHeight="1">
      <c r="A233" s="40">
        <f>'S6 Maquette'!B238</f>
        <v>0</v>
      </c>
      <c r="B233" s="40">
        <f>'S6 Maquette'!C238</f>
        <v>0</v>
      </c>
      <c r="C233" s="39">
        <f>'S6 Maquette'!F238</f>
        <v>0</v>
      </c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42"/>
    </row>
    <row r="234" spans="1:20" ht="30.5" customHeight="1">
      <c r="A234" s="40">
        <f>'S6 Maquette'!B239</f>
        <v>0</v>
      </c>
      <c r="B234" s="40">
        <f>'S6 Maquette'!C239</f>
        <v>0</v>
      </c>
      <c r="C234" s="39">
        <f>'S6 Maquette'!F239</f>
        <v>0</v>
      </c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42"/>
    </row>
    <row r="235" spans="1:20" ht="30.5" customHeight="1">
      <c r="A235" s="40">
        <f>'S6 Maquette'!B240</f>
        <v>0</v>
      </c>
      <c r="B235" s="40">
        <f>'S6 Maquette'!C240</f>
        <v>0</v>
      </c>
      <c r="C235" s="39">
        <f>'S6 Maquette'!F240</f>
        <v>0</v>
      </c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42"/>
    </row>
    <row r="236" spans="1:20" ht="30.5" customHeight="1">
      <c r="A236" s="40">
        <f>'S6 Maquette'!B241</f>
        <v>0</v>
      </c>
      <c r="B236" s="40">
        <f>'S6 Maquette'!C241</f>
        <v>0</v>
      </c>
      <c r="C236" s="39">
        <f>'S6 Maquette'!F241</f>
        <v>0</v>
      </c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42"/>
    </row>
    <row r="237" spans="1:20" ht="30.5" customHeight="1">
      <c r="A237" s="40">
        <f>'S6 Maquette'!B242</f>
        <v>0</v>
      </c>
      <c r="B237" s="40">
        <f>'S6 Maquette'!C242</f>
        <v>0</v>
      </c>
      <c r="C237" s="39">
        <f>'S6 Maquette'!F242</f>
        <v>0</v>
      </c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42"/>
    </row>
    <row r="238" spans="1:20" ht="30.5" customHeight="1">
      <c r="A238" s="40">
        <f>'S6 Maquette'!B243</f>
        <v>0</v>
      </c>
      <c r="B238" s="40">
        <f>'S6 Maquette'!C243</f>
        <v>0</v>
      </c>
      <c r="C238" s="39">
        <f>'S6 Maquette'!F243</f>
        <v>0</v>
      </c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42"/>
    </row>
    <row r="239" spans="1:20" ht="30.5" customHeight="1">
      <c r="A239" s="40">
        <f>'S6 Maquette'!B244</f>
        <v>0</v>
      </c>
      <c r="B239" s="40">
        <f>'S6 Maquette'!C244</f>
        <v>0</v>
      </c>
      <c r="C239" s="39">
        <f>'S6 Maquette'!F244</f>
        <v>0</v>
      </c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42"/>
    </row>
    <row r="240" spans="1:20" ht="30.5" customHeight="1">
      <c r="A240" s="40">
        <f>'S6 Maquette'!B245</f>
        <v>0</v>
      </c>
      <c r="B240" s="40">
        <f>'S6 Maquette'!C245</f>
        <v>0</v>
      </c>
      <c r="C240" s="39">
        <f>'S6 Maquette'!F245</f>
        <v>0</v>
      </c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42"/>
    </row>
    <row r="241" spans="1:20" ht="30.5" customHeight="1">
      <c r="A241" s="40">
        <f>'S6 Maquette'!B246</f>
        <v>0</v>
      </c>
      <c r="B241" s="40">
        <f>'S6 Maquette'!C246</f>
        <v>0</v>
      </c>
      <c r="C241" s="39">
        <f>'S6 Maquette'!F246</f>
        <v>0</v>
      </c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42"/>
    </row>
    <row r="242" spans="1:20" ht="30.5" customHeight="1">
      <c r="A242" s="40">
        <f>'S6 Maquette'!B247</f>
        <v>0</v>
      </c>
      <c r="B242" s="40">
        <f>'S6 Maquette'!C247</f>
        <v>0</v>
      </c>
      <c r="C242" s="39">
        <f>'S6 Maquette'!F247</f>
        <v>0</v>
      </c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42"/>
    </row>
    <row r="243" spans="1:20" ht="30.5" customHeight="1">
      <c r="A243" s="40">
        <f>'S6 Maquette'!B248</f>
        <v>0</v>
      </c>
      <c r="B243" s="40">
        <f>'S6 Maquette'!C248</f>
        <v>0</v>
      </c>
      <c r="C243" s="39">
        <f>'S6 Maquette'!F248</f>
        <v>0</v>
      </c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42"/>
    </row>
    <row r="244" spans="1:20" ht="30.5" customHeight="1">
      <c r="A244" s="40">
        <f>'S6 Maquette'!B249</f>
        <v>0</v>
      </c>
      <c r="B244" s="40">
        <f>'S6 Maquette'!C249</f>
        <v>0</v>
      </c>
      <c r="C244" s="39">
        <f>'S6 Maquette'!F249</f>
        <v>0</v>
      </c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42"/>
    </row>
    <row r="245" spans="1:20" ht="30.5" customHeight="1">
      <c r="A245" s="40">
        <f>'S6 Maquette'!B250</f>
        <v>0</v>
      </c>
      <c r="B245" s="40">
        <f>'S6 Maquette'!C250</f>
        <v>0</v>
      </c>
      <c r="C245" s="39">
        <f>'S6 Maquette'!F250</f>
        <v>0</v>
      </c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42"/>
    </row>
    <row r="246" spans="1:20" ht="30.5" customHeight="1">
      <c r="A246" s="40">
        <f>'S6 Maquette'!B251</f>
        <v>0</v>
      </c>
      <c r="B246" s="40">
        <f>'S6 Maquette'!C251</f>
        <v>0</v>
      </c>
      <c r="C246" s="39">
        <f>'S6 Maquette'!F251</f>
        <v>0</v>
      </c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42"/>
    </row>
    <row r="247" spans="1:20" ht="30.5" customHeight="1">
      <c r="A247" s="40">
        <f>'S6 Maquette'!B252</f>
        <v>0</v>
      </c>
      <c r="B247" s="40">
        <f>'S6 Maquette'!C252</f>
        <v>0</v>
      </c>
      <c r="C247" s="39">
        <f>'S6 Maquette'!F252</f>
        <v>0</v>
      </c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42"/>
    </row>
    <row r="248" spans="1:20" ht="30.5" customHeight="1">
      <c r="A248" s="40">
        <f>'S6 Maquette'!B253</f>
        <v>0</v>
      </c>
      <c r="B248" s="40">
        <f>'S6 Maquette'!C253</f>
        <v>0</v>
      </c>
      <c r="C248" s="39">
        <f>'S6 Maquette'!F253</f>
        <v>0</v>
      </c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42"/>
    </row>
    <row r="249" spans="1:20" ht="30.5" customHeight="1">
      <c r="A249" s="40">
        <f>'S6 Maquette'!B254</f>
        <v>0</v>
      </c>
      <c r="B249" s="40">
        <f>'S6 Maquette'!C254</f>
        <v>0</v>
      </c>
      <c r="C249" s="39">
        <f>'S6 Maquette'!F254</f>
        <v>0</v>
      </c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42"/>
    </row>
    <row r="250" spans="1:20" ht="30.5" customHeight="1">
      <c r="A250" s="40">
        <f>'S6 Maquette'!B255</f>
        <v>0</v>
      </c>
      <c r="B250" s="40">
        <f>'S6 Maquette'!C255</f>
        <v>0</v>
      </c>
      <c r="C250" s="39">
        <f>'S6 Maquette'!F255</f>
        <v>0</v>
      </c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42"/>
    </row>
    <row r="251" spans="1:20" ht="30.5" customHeight="1">
      <c r="A251" s="40">
        <f>'S6 Maquette'!B256</f>
        <v>0</v>
      </c>
      <c r="B251" s="40">
        <f>'S6 Maquette'!C256</f>
        <v>0</v>
      </c>
      <c r="C251" s="39">
        <f>'S6 Maquette'!F256</f>
        <v>0</v>
      </c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42"/>
    </row>
    <row r="252" spans="1:20" ht="30.5" customHeight="1">
      <c r="A252" s="40">
        <f>'S6 Maquette'!B257</f>
        <v>0</v>
      </c>
      <c r="B252" s="40">
        <f>'S6 Maquette'!C257</f>
        <v>0</v>
      </c>
      <c r="C252" s="39">
        <f>'S6 Maquette'!F257</f>
        <v>0</v>
      </c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42"/>
    </row>
    <row r="253" spans="1:20" ht="30.5" customHeight="1">
      <c r="A253" s="40">
        <f>'S6 Maquette'!B258</f>
        <v>0</v>
      </c>
      <c r="B253" s="40">
        <f>'S6 Maquette'!C258</f>
        <v>0</v>
      </c>
      <c r="C253" s="39">
        <f>'S6 Maquette'!F258</f>
        <v>0</v>
      </c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42"/>
    </row>
    <row r="254" spans="1:20" ht="30.5" customHeight="1">
      <c r="A254" s="40">
        <f>'S6 Maquette'!B259</f>
        <v>0</v>
      </c>
      <c r="B254" s="40">
        <f>'S6 Maquette'!C259</f>
        <v>0</v>
      </c>
      <c r="C254" s="39">
        <f>'S6 Maquette'!F259</f>
        <v>0</v>
      </c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42"/>
    </row>
    <row r="255" spans="1:20" ht="30.5" customHeight="1">
      <c r="A255" s="40">
        <f>'S6 Maquette'!B260</f>
        <v>0</v>
      </c>
      <c r="B255" s="40">
        <f>'S6 Maquette'!C260</f>
        <v>0</v>
      </c>
      <c r="C255" s="39">
        <f>'S6 Maquette'!F260</f>
        <v>0</v>
      </c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42"/>
    </row>
    <row r="256" spans="1:20" ht="30.5" customHeight="1">
      <c r="A256" s="40">
        <f>'S6 Maquette'!B261</f>
        <v>0</v>
      </c>
      <c r="B256" s="40">
        <f>'S6 Maquette'!C261</f>
        <v>0</v>
      </c>
      <c r="C256" s="39">
        <f>'S6 Maquette'!F261</f>
        <v>0</v>
      </c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42"/>
    </row>
    <row r="257" spans="1:20" ht="30.5" customHeight="1">
      <c r="A257" s="40">
        <f>'S6 Maquette'!B262</f>
        <v>0</v>
      </c>
      <c r="B257" s="40">
        <f>'S6 Maquette'!C262</f>
        <v>0</v>
      </c>
      <c r="C257" s="39">
        <f>'S6 Maquette'!F262</f>
        <v>0</v>
      </c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42"/>
    </row>
    <row r="258" spans="1:20" ht="30.5" customHeight="1">
      <c r="A258" s="40">
        <f>'S6 Maquette'!B263</f>
        <v>0</v>
      </c>
      <c r="B258" s="40">
        <f>'S6 Maquette'!C263</f>
        <v>0</v>
      </c>
      <c r="C258" s="39">
        <f>'S6 Maquette'!F263</f>
        <v>0</v>
      </c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42"/>
    </row>
    <row r="259" spans="1:20" ht="30.5" customHeight="1">
      <c r="A259" s="40">
        <f>'S6 Maquette'!B264</f>
        <v>0</v>
      </c>
      <c r="B259" s="40">
        <f>'S6 Maquette'!C264</f>
        <v>0</v>
      </c>
      <c r="C259" s="39">
        <f>'S6 Maquette'!F264</f>
        <v>0</v>
      </c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42"/>
    </row>
    <row r="260" spans="1:20" ht="30.5" customHeight="1">
      <c r="A260" s="40">
        <f>'S6 Maquette'!B265</f>
        <v>0</v>
      </c>
      <c r="B260" s="40">
        <f>'S6 Maquette'!C265</f>
        <v>0</v>
      </c>
      <c r="C260" s="39">
        <f>'S6 Maquette'!F265</f>
        <v>0</v>
      </c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42"/>
    </row>
    <row r="261" spans="1:20" ht="30.5" customHeight="1">
      <c r="A261" s="40">
        <f>'S6 Maquette'!B266</f>
        <v>0</v>
      </c>
      <c r="B261" s="40">
        <f>'S6 Maquette'!C266</f>
        <v>0</v>
      </c>
      <c r="C261" s="39">
        <f>'S6 Maquette'!F266</f>
        <v>0</v>
      </c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42"/>
    </row>
    <row r="262" spans="1:20" ht="30.5" customHeight="1">
      <c r="A262" s="40">
        <f>'S6 Maquette'!B267</f>
        <v>0</v>
      </c>
      <c r="B262" s="40">
        <f>'S6 Maquette'!C267</f>
        <v>0</v>
      </c>
      <c r="C262" s="39">
        <f>'S6 Maquette'!F267</f>
        <v>0</v>
      </c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42"/>
    </row>
    <row r="263" spans="1:20" ht="30.5" customHeight="1">
      <c r="A263" s="40">
        <f>'S6 Maquette'!B268</f>
        <v>0</v>
      </c>
      <c r="B263" s="40">
        <f>'S6 Maquette'!C268</f>
        <v>0</v>
      </c>
      <c r="C263" s="39">
        <f>'S6 Maquette'!F268</f>
        <v>0</v>
      </c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42"/>
    </row>
    <row r="264" spans="1:20" ht="30.5" customHeight="1">
      <c r="A264" s="40">
        <f>'S6 Maquette'!B269</f>
        <v>0</v>
      </c>
      <c r="B264" s="40">
        <f>'S6 Maquette'!C269</f>
        <v>0</v>
      </c>
      <c r="C264" s="39">
        <f>'S6 Maquette'!F269</f>
        <v>0</v>
      </c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42"/>
    </row>
    <row r="265" spans="1:20" ht="30.5" customHeight="1">
      <c r="A265" s="40">
        <f>'S6 Maquette'!B270</f>
        <v>0</v>
      </c>
      <c r="B265" s="40">
        <f>'S6 Maquette'!C270</f>
        <v>0</v>
      </c>
      <c r="C265" s="39">
        <f>'S6 Maquette'!F270</f>
        <v>0</v>
      </c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42"/>
    </row>
    <row r="266" spans="1:20" ht="30.5" customHeight="1">
      <c r="A266" s="40">
        <f>'S6 Maquette'!B271</f>
        <v>0</v>
      </c>
      <c r="B266" s="40">
        <f>'S6 Maquette'!C271</f>
        <v>0</v>
      </c>
      <c r="C266" s="39">
        <f>'S6 Maquette'!F271</f>
        <v>0</v>
      </c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42"/>
    </row>
    <row r="267" spans="1:20" ht="30.5" customHeight="1">
      <c r="A267" s="40">
        <f>'S6 Maquette'!B272</f>
        <v>0</v>
      </c>
      <c r="B267" s="40">
        <f>'S6 Maquette'!C272</f>
        <v>0</v>
      </c>
      <c r="C267" s="39">
        <f>'S6 Maquette'!F272</f>
        <v>0</v>
      </c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42"/>
    </row>
    <row r="268" spans="1:20" ht="30.5" customHeight="1">
      <c r="A268" s="40">
        <f>'S6 Maquette'!B273</f>
        <v>0</v>
      </c>
      <c r="B268" s="40">
        <f>'S6 Maquette'!C273</f>
        <v>0</v>
      </c>
      <c r="C268" s="39">
        <f>'S6 Maquette'!F273</f>
        <v>0</v>
      </c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42"/>
    </row>
    <row r="269" spans="1:20" ht="30.5" customHeight="1">
      <c r="A269" s="40">
        <f>'S6 Maquette'!B274</f>
        <v>0</v>
      </c>
      <c r="B269" s="40">
        <f>'S6 Maquette'!C274</f>
        <v>0</v>
      </c>
      <c r="C269" s="39">
        <f>'S6 Maquette'!F274</f>
        <v>0</v>
      </c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42"/>
    </row>
    <row r="270" spans="1:20" ht="30.5" customHeight="1">
      <c r="A270" s="40">
        <f>'S6 Maquette'!B275</f>
        <v>0</v>
      </c>
      <c r="B270" s="40">
        <f>'S6 Maquette'!C275</f>
        <v>0</v>
      </c>
      <c r="C270" s="39">
        <f>'S6 Maquette'!F275</f>
        <v>0</v>
      </c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42"/>
    </row>
    <row r="271" spans="1:20" ht="30.5" customHeight="1">
      <c r="A271" s="40">
        <f>'S6 Maquette'!B276</f>
        <v>0</v>
      </c>
      <c r="B271" s="40">
        <f>'S6 Maquette'!C276</f>
        <v>0</v>
      </c>
      <c r="C271" s="39">
        <f>'S6 Maquette'!F276</f>
        <v>0</v>
      </c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42"/>
    </row>
    <row r="272" spans="1:20" ht="30.5" customHeight="1">
      <c r="A272" s="40">
        <f>'S6 Maquette'!B277</f>
        <v>0</v>
      </c>
      <c r="B272" s="40">
        <f>'S6 Maquette'!C277</f>
        <v>0</v>
      </c>
      <c r="C272" s="39">
        <f>'S6 Maquette'!F277</f>
        <v>0</v>
      </c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42"/>
    </row>
    <row r="273" spans="1:20" ht="30.5" customHeight="1">
      <c r="A273" s="40">
        <f>'S6 Maquette'!B278</f>
        <v>0</v>
      </c>
      <c r="B273" s="40">
        <f>'S6 Maquette'!C278</f>
        <v>0</v>
      </c>
      <c r="C273" s="39">
        <f>'S6 Maquette'!F278</f>
        <v>0</v>
      </c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42"/>
    </row>
    <row r="274" spans="1:20" ht="30.5" customHeight="1">
      <c r="A274" s="40">
        <f>'S6 Maquette'!B279</f>
        <v>0</v>
      </c>
      <c r="B274" s="40">
        <f>'S6 Maquette'!C279</f>
        <v>0</v>
      </c>
      <c r="C274" s="39">
        <f>'S6 Maquette'!F279</f>
        <v>0</v>
      </c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42"/>
    </row>
    <row r="275" spans="1:20" ht="30.5" customHeight="1">
      <c r="A275" s="40">
        <f>'S6 Maquette'!B280</f>
        <v>0</v>
      </c>
      <c r="B275" s="40">
        <f>'S6 Maquette'!C280</f>
        <v>0</v>
      </c>
      <c r="C275" s="39">
        <f>'S6 Maquette'!F280</f>
        <v>0</v>
      </c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42"/>
    </row>
    <row r="276" spans="1:20" ht="30.5" customHeight="1">
      <c r="A276" s="40">
        <f>'S6 Maquette'!B281</f>
        <v>0</v>
      </c>
      <c r="B276" s="40">
        <f>'S6 Maquette'!C281</f>
        <v>0</v>
      </c>
      <c r="C276" s="39">
        <f>'S6 Maquette'!F281</f>
        <v>0</v>
      </c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42"/>
    </row>
    <row r="277" spans="1:20" ht="30.5" customHeight="1">
      <c r="A277" s="40">
        <f>'S6 Maquette'!B282</f>
        <v>0</v>
      </c>
      <c r="B277" s="40">
        <f>'S6 Maquette'!C282</f>
        <v>0</v>
      </c>
      <c r="C277" s="39">
        <f>'S6 Maquette'!F282</f>
        <v>0</v>
      </c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42"/>
    </row>
    <row r="278" spans="1:20" ht="30.5" customHeight="1">
      <c r="A278" s="40">
        <f>'S6 Maquette'!B283</f>
        <v>0</v>
      </c>
      <c r="B278" s="40">
        <f>'S6 Maquette'!C283</f>
        <v>0</v>
      </c>
      <c r="C278" s="39">
        <f>'S6 Maquette'!F283</f>
        <v>0</v>
      </c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42"/>
    </row>
    <row r="279" spans="1:20" ht="30.5" customHeight="1">
      <c r="A279" s="40">
        <f>'S6 Maquette'!B284</f>
        <v>0</v>
      </c>
      <c r="B279" s="40">
        <f>'S6 Maquette'!C284</f>
        <v>0</v>
      </c>
      <c r="C279" s="39">
        <f>'S6 Maquette'!F284</f>
        <v>0</v>
      </c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42"/>
    </row>
    <row r="280" spans="1:20" ht="30.5" customHeight="1">
      <c r="A280" s="40">
        <f>'S6 Maquette'!B285</f>
        <v>0</v>
      </c>
      <c r="B280" s="40">
        <f>'S6 Maquette'!C285</f>
        <v>0</v>
      </c>
      <c r="C280" s="39">
        <f>'S6 Maquette'!F285</f>
        <v>0</v>
      </c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42"/>
    </row>
    <row r="281" spans="1:20" ht="30.5" customHeight="1">
      <c r="A281" s="40">
        <f>'S6 Maquette'!B286</f>
        <v>0</v>
      </c>
      <c r="B281" s="40">
        <f>'S6 Maquette'!C286</f>
        <v>0</v>
      </c>
      <c r="C281" s="39">
        <f>'S6 Maquette'!F286</f>
        <v>0</v>
      </c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42"/>
    </row>
    <row r="282" spans="1:20" ht="30.5" customHeight="1">
      <c r="A282" s="40">
        <f>'S6 Maquette'!B287</f>
        <v>0</v>
      </c>
      <c r="B282" s="40">
        <f>'S6 Maquette'!C287</f>
        <v>0</v>
      </c>
      <c r="C282" s="39">
        <f>'S6 Maquette'!F287</f>
        <v>0</v>
      </c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42"/>
    </row>
    <row r="283" spans="1:20" ht="30.5" customHeight="1">
      <c r="A283" s="40">
        <f>'S6 Maquette'!B288</f>
        <v>0</v>
      </c>
      <c r="B283" s="40">
        <f>'S6 Maquette'!C288</f>
        <v>0</v>
      </c>
      <c r="C283" s="39">
        <f>'S6 Maquette'!F288</f>
        <v>0</v>
      </c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42"/>
    </row>
    <row r="284" spans="1:20" ht="30.5" customHeight="1">
      <c r="A284" s="40">
        <f>'S6 Maquette'!B289</f>
        <v>0</v>
      </c>
      <c r="B284" s="40">
        <f>'S6 Maquette'!C289</f>
        <v>0</v>
      </c>
      <c r="C284" s="39">
        <f>'S6 Maquette'!F289</f>
        <v>0</v>
      </c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42"/>
    </row>
    <row r="285" spans="1:20" ht="30.5" customHeight="1">
      <c r="A285" s="40">
        <f>'S6 Maquette'!B290</f>
        <v>0</v>
      </c>
      <c r="B285" s="40">
        <f>'S6 Maquette'!C290</f>
        <v>0</v>
      </c>
      <c r="C285" s="39">
        <f>'S6 Maquette'!F290</f>
        <v>0</v>
      </c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42"/>
    </row>
    <row r="286" spans="1:20" ht="30.5" customHeight="1">
      <c r="A286" s="40">
        <f>'S6 Maquette'!B291</f>
        <v>0</v>
      </c>
      <c r="B286" s="40">
        <f>'S6 Maquette'!C291</f>
        <v>0</v>
      </c>
      <c r="C286" s="39">
        <f>'S6 Maquette'!F291</f>
        <v>0</v>
      </c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42"/>
    </row>
    <row r="287" spans="1:20" ht="30.5" customHeight="1">
      <c r="A287" s="40">
        <f>'S6 Maquette'!B292</f>
        <v>0</v>
      </c>
      <c r="B287" s="40">
        <f>'S6 Maquette'!C292</f>
        <v>0</v>
      </c>
      <c r="C287" s="39">
        <f>'S6 Maquette'!F292</f>
        <v>0</v>
      </c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42"/>
    </row>
    <row r="288" spans="1:20" ht="30.5" customHeight="1">
      <c r="A288" s="40">
        <f>'S6 Maquette'!B293</f>
        <v>0</v>
      </c>
      <c r="B288" s="40">
        <f>'S6 Maquette'!C293</f>
        <v>0</v>
      </c>
      <c r="C288" s="39">
        <f>'S6 Maquette'!F293</f>
        <v>0</v>
      </c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42"/>
    </row>
    <row r="289" spans="1:20" ht="30.5" customHeight="1">
      <c r="A289" s="40">
        <f>'S6 Maquette'!B294</f>
        <v>0</v>
      </c>
      <c r="B289" s="40">
        <f>'S6 Maquette'!C294</f>
        <v>0</v>
      </c>
      <c r="C289" s="39">
        <f>'S6 Maquette'!F294</f>
        <v>0</v>
      </c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42"/>
    </row>
    <row r="290" spans="1:20" ht="30.5" customHeight="1">
      <c r="A290" s="40">
        <f>'S6 Maquette'!B295</f>
        <v>0</v>
      </c>
      <c r="B290" s="40">
        <f>'S6 Maquette'!C295</f>
        <v>0</v>
      </c>
      <c r="C290" s="39">
        <f>'S6 Maquette'!F295</f>
        <v>0</v>
      </c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42"/>
    </row>
    <row r="291" spans="1:20" ht="30.5" customHeight="1">
      <c r="A291" s="40">
        <f>'S6 Maquette'!B296</f>
        <v>0</v>
      </c>
      <c r="B291" s="40">
        <f>'S6 Maquette'!C296</f>
        <v>0</v>
      </c>
      <c r="C291" s="39">
        <f>'S6 Maquette'!F296</f>
        <v>0</v>
      </c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42"/>
    </row>
    <row r="292" spans="1:20" ht="30.5" customHeight="1">
      <c r="A292" s="40">
        <f>'S6 Maquette'!B297</f>
        <v>0</v>
      </c>
      <c r="B292" s="40">
        <f>'S6 Maquette'!C297</f>
        <v>0</v>
      </c>
      <c r="C292" s="39">
        <f>'S6 Maquette'!F297</f>
        <v>0</v>
      </c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42"/>
    </row>
    <row r="293" spans="1:20" ht="30.5" customHeight="1">
      <c r="A293" s="40">
        <f>'S6 Maquette'!B298</f>
        <v>0</v>
      </c>
      <c r="B293" s="40">
        <f>'S6 Maquette'!C298</f>
        <v>0</v>
      </c>
      <c r="C293" s="39">
        <f>'S6 Maquette'!F298</f>
        <v>0</v>
      </c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42"/>
    </row>
    <row r="294" spans="1:20" ht="30.5" customHeight="1">
      <c r="A294" s="40">
        <f>'S6 Maquette'!B299</f>
        <v>0</v>
      </c>
      <c r="B294" s="40">
        <f>'S6 Maquette'!C299</f>
        <v>0</v>
      </c>
      <c r="C294" s="39">
        <f>'S6 Maquette'!F299</f>
        <v>0</v>
      </c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42"/>
    </row>
    <row r="295" spans="1:20" ht="30.5" customHeight="1">
      <c r="A295" s="40">
        <f>'S6 Maquette'!B300</f>
        <v>0</v>
      </c>
      <c r="B295" s="40">
        <f>'S6 Maquette'!C300</f>
        <v>0</v>
      </c>
      <c r="C295" s="39">
        <f>'S6 Maquette'!F300</f>
        <v>0</v>
      </c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42"/>
    </row>
    <row r="296" spans="1:20" ht="30.5" customHeight="1">
      <c r="A296" s="40">
        <f>'S6 Maquette'!B301</f>
        <v>0</v>
      </c>
      <c r="B296" s="40">
        <f>'S6 Maquette'!C301</f>
        <v>0</v>
      </c>
      <c r="C296" s="39">
        <f>'S6 Maquette'!F301</f>
        <v>0</v>
      </c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42"/>
    </row>
    <row r="297" spans="1:20" ht="30.5" customHeight="1">
      <c r="A297" s="40">
        <f>'S6 Maquette'!B302</f>
        <v>0</v>
      </c>
      <c r="B297" s="40">
        <f>'S6 Maquette'!C302</f>
        <v>0</v>
      </c>
      <c r="C297" s="39">
        <f>'S6 Maquette'!F302</f>
        <v>0</v>
      </c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42"/>
    </row>
    <row r="298" spans="1:20" ht="30.5" customHeight="1">
      <c r="A298" s="40">
        <f>'S6 Maquette'!B303</f>
        <v>0</v>
      </c>
      <c r="B298" s="40">
        <f>'S6 Maquette'!C303</f>
        <v>0</v>
      </c>
      <c r="C298" s="39">
        <f>'S6 Maquette'!F303</f>
        <v>0</v>
      </c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42"/>
    </row>
    <row r="299" spans="1:20" ht="30.5" customHeight="1">
      <c r="A299" s="40">
        <f>'S6 Maquette'!B304</f>
        <v>0</v>
      </c>
      <c r="B299" s="40">
        <f>'S6 Maquette'!C304</f>
        <v>0</v>
      </c>
      <c r="C299" s="39">
        <f>'S6 Maquette'!F304</f>
        <v>0</v>
      </c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42"/>
    </row>
    <row r="300" spans="1:20" ht="30.5" customHeight="1">
      <c r="A300" s="40">
        <f>'S6 Maquette'!B305</f>
        <v>0</v>
      </c>
      <c r="B300" s="40">
        <f>'S6 Maquette'!C305</f>
        <v>0</v>
      </c>
      <c r="C300" s="39">
        <f>'S6 Maquette'!F305</f>
        <v>0</v>
      </c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42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P14:S17 P12 B13:L13 B1:S9 B301:S999 B15:M17 B12:M12 B14:N14 B11:D11 B10:E10 J10:S11">
    <cfRule type="expression" dxfId="17" priority="15">
      <formula>$D1="Modification"</formula>
    </cfRule>
    <cfRule type="expression" dxfId="16" priority="16">
      <formula>$D1="Création"</formula>
    </cfRule>
    <cfRule type="expression" dxfId="15" priority="17">
      <formula>$D1="Fermeture"</formula>
    </cfRule>
  </conditionalFormatting>
  <conditionalFormatting sqref="A1:A17 A301:A999">
    <cfRule type="expression" dxfId="14" priority="9">
      <formula>$C1="Parcours Pédagogique"</formula>
    </cfRule>
    <cfRule type="expression" dxfId="13" priority="10">
      <formula>$C1="BLOC"</formula>
    </cfRule>
    <cfRule type="expression" dxfId="12" priority="11">
      <formula>$C1="OPTION"</formula>
    </cfRule>
  </conditionalFormatting>
  <conditionalFormatting sqref="M1:M999">
    <cfRule type="expression" dxfId="11" priority="8">
      <formula>$K1="CT (Contrôle terminal)"</formula>
    </cfRule>
  </conditionalFormatting>
  <conditionalFormatting sqref="T18 A18:S300">
    <cfRule type="expression" dxfId="10" priority="19">
      <formula>$C18="Modification"</formula>
    </cfRule>
    <cfRule type="expression" dxfId="9" priority="20">
      <formula>$C18="Création"</formula>
    </cfRule>
    <cfRule type="expression" dxfId="8" priority="21">
      <formula>$C18="Fermeture"</formula>
    </cfRule>
  </conditionalFormatting>
  <conditionalFormatting sqref="J1:J999">
    <cfRule type="expression" dxfId="7" priority="7">
      <formula>$I1="NON"</formula>
    </cfRule>
  </conditionalFormatting>
  <conditionalFormatting sqref="N1:O999">
    <cfRule type="expression" dxfId="6" priority="6">
      <formula>$K1="CCI (CC Intégral)"</formula>
    </cfRule>
  </conditionalFormatting>
  <conditionalFormatting sqref="S1:S999 T18">
    <cfRule type="expression" dxfId="5" priority="5">
      <formula>$P1="CT (Contrôle terminal)"</formula>
    </cfRule>
  </conditionalFormatting>
  <conditionalFormatting sqref="Q1:R999">
    <cfRule type="expression" dxfId="4" priority="4">
      <formula>$P1="Autres"</formula>
    </cfRule>
  </conditionalFormatting>
  <conditionalFormatting sqref="L1:L999">
    <cfRule type="expression" dxfId="3" priority="2">
      <formula>$K1="CCI (CC Intégral)"</formula>
    </cfRule>
    <cfRule type="expression" dxfId="2" priority="3">
      <formula>$K1="CT (Contrôle terminal)"</formula>
    </cfRule>
  </conditionalFormatting>
  <conditionalFormatting sqref="T16 A16:S298">
    <cfRule type="expression" dxfId="1" priority="14">
      <formula>$C16="Modification MCC"</formula>
    </cfRule>
  </conditionalFormatting>
  <conditionalFormatting sqref="C1:S999">
    <cfRule type="expression" dxfId="0" priority="1">
      <formula>$B1="Option"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G23:G300 G19 H19:I300 E19:F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A70431-C876-43EA-AEC8-AF11A3D6D1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aed399cb-1f1a-4adb-bc0c-c21a8083799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2c3e020-fc66-437b-b303-2fd699dc3af2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2024-10-23T15:18:26Z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