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nicolas/Documents/Enseignement/Cours Nice/2025-2026/mention LEA/MCC/MCC modifs 10 oct/MODIF FABIEN/MODIF NT/derniere modif/"/>
    </mc:Choice>
  </mc:AlternateContent>
  <xr:revisionPtr revIDLastSave="0" documentId="13_ncr:1_{D2743E2B-AAE5-4E42-B883-5BD4E849AD5D}" xr6:coauthVersionLast="47" xr6:coauthVersionMax="47" xr10:uidLastSave="{00000000-0000-0000-0000-000000000000}"/>
  <bookViews>
    <workbookView xWindow="0" yWindow="500" windowWidth="51200" windowHeight="17500" activeTab="2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0" r:id="rId6"/>
    <sheet name="S6 Maquette" sheetId="12" r:id="rId7"/>
    <sheet name="S6 MCC" sheetId="18" r:id="rId8"/>
    <sheet name="S6 MCC NA" sheetId="21" r:id="rId9"/>
  </sheets>
  <externalReferences>
    <externalReference r:id="rId10"/>
  </externalReferences>
  <definedNames>
    <definedName name="list_cmp" localSheetId="5">[1]Listes!$A$10:$G$10</definedName>
    <definedName name="list_cmp" localSheetId="8">[1]Listes!$A$10:$G$10</definedName>
    <definedName name="list_cmp">Listes!$A$10:$G$10</definedName>
    <definedName name="List_CNU" localSheetId="5">[1]Listes!$A$27:$A$83</definedName>
    <definedName name="List_CNU" localSheetId="8">[1]Listes!$A$27:$A$83</definedName>
    <definedName name="List_CNU">Listes!$A$27:$A$83</definedName>
    <definedName name="List_Controle" localSheetId="5">[1]Listes!$B$2:$B$6</definedName>
    <definedName name="List_Controle" localSheetId="8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>Listes!$E$2:$E$3</definedName>
    <definedName name="List_RegimeInscription" localSheetId="5">[1]Listes!$C$2:$C$3</definedName>
    <definedName name="List_RegimeInscription" localSheetId="8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>Listes!$F$2:$F$4</definedName>
    <definedName name="list_typdiplome" localSheetId="5">[1]Listes!$H$3:$H$4</definedName>
    <definedName name="list_typdiplome" localSheetId="8">[1]Listes!$H$3:$H$4</definedName>
    <definedName name="list_typdiplome">Listes!$H$3:$H$4</definedName>
    <definedName name="List_Type" localSheetId="5">[1]Listes!$G$2:$G$3</definedName>
    <definedName name="List_Type" localSheetId="8">[1]Listes!$G$2:$G$3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2" i="20" l="1"/>
  <c r="A72" i="20"/>
  <c r="B71" i="20"/>
  <c r="A71" i="20"/>
  <c r="B70" i="20"/>
  <c r="A70" i="20"/>
  <c r="B69" i="20"/>
  <c r="A69" i="20"/>
  <c r="B68" i="20"/>
  <c r="A68" i="20"/>
  <c r="A68" i="19"/>
  <c r="B68" i="19"/>
  <c r="A69" i="19"/>
  <c r="B69" i="19"/>
  <c r="C300" i="2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C71" i="20"/>
  <c r="C70" i="20"/>
  <c r="C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A41" i="20"/>
  <c r="C40" i="20"/>
  <c r="B40" i="20"/>
  <c r="A40" i="20"/>
  <c r="C39" i="20"/>
  <c r="B39" i="20"/>
  <c r="A39" i="20"/>
  <c r="C38" i="20"/>
  <c r="B38" i="20"/>
  <c r="A38" i="20"/>
  <c r="C37" i="20"/>
  <c r="B37" i="20"/>
  <c r="A37" i="20"/>
  <c r="C36" i="20"/>
  <c r="B36" i="20"/>
  <c r="A36" i="20"/>
  <c r="C35" i="20"/>
  <c r="B35" i="20"/>
  <c r="A35" i="20"/>
  <c r="C34" i="20"/>
  <c r="B34" i="20"/>
  <c r="A34" i="20"/>
  <c r="C33" i="20"/>
  <c r="B33" i="20"/>
  <c r="A33" i="20"/>
  <c r="C32" i="20"/>
  <c r="B32" i="20"/>
  <c r="A32" i="20"/>
  <c r="C31" i="20"/>
  <c r="B31" i="20"/>
  <c r="A31" i="20"/>
  <c r="C30" i="20"/>
  <c r="B30" i="20"/>
  <c r="A30" i="20"/>
  <c r="C29" i="20"/>
  <c r="B29" i="20"/>
  <c r="A29" i="20"/>
  <c r="C28" i="20"/>
  <c r="B28" i="20"/>
  <c r="A28" i="20"/>
  <c r="C27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C19" i="18" l="1"/>
  <c r="B19" i="18"/>
  <c r="A19" i="18"/>
  <c r="K18" i="17"/>
  <c r="H18" i="17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L18" i="17"/>
  <c r="J18" i="17"/>
  <c r="I18" i="17"/>
  <c r="F5" i="17"/>
  <c r="E5" i="17"/>
  <c r="E18" i="17" s="1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/>
  <c r="E13" i="12"/>
  <c r="E13" i="18"/>
  <c r="E10" i="12"/>
  <c r="E7" i="12"/>
  <c r="B7" i="12"/>
  <c r="B7" i="3"/>
  <c r="E10" i="3"/>
  <c r="E7" i="3"/>
  <c r="H7" i="12"/>
  <c r="H7" i="3"/>
  <c r="D5" i="17"/>
  <c r="D18" i="17" s="1"/>
  <c r="D7" i="17"/>
  <c r="H13" i="12" s="1"/>
  <c r="A5" i="17" l="1"/>
  <c r="B18" i="17"/>
  <c r="C18" i="17"/>
  <c r="F18" i="17"/>
  <c r="D20" i="17" s="1"/>
  <c r="H15" i="12" s="1"/>
  <c r="A18" i="17"/>
  <c r="A20" i="17" s="1"/>
  <c r="H15" i="3" s="1"/>
  <c r="A7" i="17"/>
  <c r="A22" i="17" l="1"/>
  <c r="C13" i="2" s="1"/>
  <c r="H13" i="3"/>
  <c r="A10" i="17"/>
  <c r="A13" i="2" s="1"/>
</calcChain>
</file>

<file path=xl/sharedStrings.xml><?xml version="1.0" encoding="utf-8"?>
<sst xmlns="http://schemas.openxmlformats.org/spreadsheetml/2006/main" count="2836" uniqueCount="428">
  <si>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</si>
  <si>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</si>
  <si>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</si>
  <si>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</si>
  <si>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</si>
  <si>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</si>
  <si>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</si>
  <si>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</si>
  <si>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</si>
  <si>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</si>
  <si>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</si>
  <si>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</si>
  <si>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</si>
  <si>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</si>
  <si>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</si>
  <si>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</si>
  <si>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</si>
  <si>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</si>
  <si>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</si>
  <si>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</si>
  <si>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</si>
  <si>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</si>
  <si>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</si>
  <si>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</si>
  <si>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</si>
  <si>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</si>
  <si>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</si>
  <si>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</si>
  <si>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</si>
  <si>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</si>
  <si>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</si>
  <si>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</si>
  <si>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</si>
  <si>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</si>
  <si>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</si>
  <si>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</si>
  <si>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</si>
  <si>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</si>
  <si>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</si>
  <si>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</si>
  <si>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</si>
  <si>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</si>
  <si>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</si>
  <si>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</si>
  <si>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</si>
  <si>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</si>
  <si>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</si>
  <si>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</si>
  <si>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</si>
  <si>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</si>
  <si>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</si>
  <si>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</si>
  <si>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</si>
  <si>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</si>
  <si>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</si>
  <si>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</si>
  <si>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</si>
  <si>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</si>
  <si>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</si>
  <si>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</si>
  <si>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</si>
  <si>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</si>
  <si>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</si>
  <si>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</si>
  <si>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</si>
  <si>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</si>
  <si>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</si>
  <si>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</si>
  <si>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</si>
  <si>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</si>
  <si>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</si>
  <si>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</si>
  <si>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</si>
  <si>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</si>
  <si>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</si>
  <si>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</si>
  <si>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</si>
  <si>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</si>
  <si>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</si>
  <si>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</si>
  <si>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</si>
  <si>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</si>
  <si>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</si>
  <si>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</si>
  <si>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</si>
  <si>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</si>
  <si>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</si>
  <si>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</si>
  <si>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</si>
  <si>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</si>
  <si>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</si>
  <si>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</si>
  <si>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</si>
  <si>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</si>
  <si>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</si>
  <si>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</si>
  <si>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</si>
  <si>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</si>
  <si>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</si>
  <si>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</si>
  <si>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</si>
  <si>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</si>
  <si>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</si>
  <si>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</si>
  <si>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</si>
  <si>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</si>
  <si>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</si>
  <si>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</si>
  <si>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</si>
  <si>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</si>
  <si>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</si>
  <si>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</si>
  <si>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</si>
  <si>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</si>
  <si>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</si>
  <si>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</si>
  <si>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</si>
  <si>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</si>
  <si>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</si>
  <si>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</si>
  <si>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</si>
  <si>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</si>
  <si>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</si>
  <si>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</si>
  <si>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</si>
  <si>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</si>
  <si>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</si>
  <si>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</si>
  <si>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</si>
  <si>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</si>
  <si>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</si>
  <si>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</si>
  <si>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</si>
  <si>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</si>
  <si>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</si>
  <si>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</si>
  <si>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</si>
  <si>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</si>
  <si>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</si>
  <si>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</si>
  <si>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</si>
  <si>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</si>
  <si>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</si>
  <si>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</si>
  <si>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</si>
  <si>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</si>
  <si>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</si>
  <si>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</si>
  <si>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</si>
  <si>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</si>
  <si>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</si>
  <si>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</si>
  <si>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</si>
  <si>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</si>
  <si>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</si>
  <si>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</si>
  <si>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</si>
  <si>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</si>
  <si>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</si>
  <si>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</si>
  <si>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</si>
  <si>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</si>
  <si>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</si>
  <si>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</si>
  <si>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</si>
  <si>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</si>
  <si>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</si>
  <si>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</si>
  <si>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</si>
  <si>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</si>
  <si>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</si>
  <si>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</si>
  <si>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</si>
  <si>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</si>
  <si>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</si>
  <si>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</si>
  <si>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</si>
  <si>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</si>
  <si>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</si>
  <si>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</si>
  <si>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</si>
  <si>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</si>
  <si>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</si>
  <si>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</si>
  <si>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</si>
  <si>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</si>
  <si>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</si>
  <si>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</si>
  <si>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</si>
  <si>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</si>
  <si>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</si>
  <si>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</si>
  <si>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</si>
  <si>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</si>
  <si>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</si>
  <si>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</si>
  <si>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</si>
  <si>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</si>
  <si>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</si>
  <si>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Langues appliquées à la traduction-rédaction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</si>
  <si>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</si>
  <si>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</si>
  <si>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</si>
  <si>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</si>
  <si>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</si>
  <si>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</si>
  <si>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</si>
  <si>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</si>
  <si>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</si>
  <si>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Autorisé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</si>
  <si>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</si>
  <si>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</si>
  <si>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</si>
  <si>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</si>
  <si>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</si>
  <si>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</si>
  <si>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</si>
  <si>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>Lecture de la presse Russe intermédiaire 5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</si>
  <si>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</si>
  <si>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</si>
  <si>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</si>
  <si>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</si>
  <si>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</si>
  <si>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</si>
  <si>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</si>
  <si>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</si>
  <si>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</si>
  <si>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</si>
  <si>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</si>
  <si>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</si>
  <si>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</si>
  <si>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</si>
  <si>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</si>
  <si>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</si>
  <si>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</si>
  <si>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</si>
  <si>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</si>
  <si>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ECUE Langue vivante neutralisée pour les étudiants de LEA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</si>
  <si>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</si>
  <si>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</si>
  <si>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</si>
  <si>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</si>
  <si>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</si>
  <si>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</si>
  <si>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</si>
  <si>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Matières d'application LEA Traduction 5</t>
  </si>
  <si>
    <t>Méthodologie de la traduction 5</t>
  </si>
  <si>
    <t>Outils du traducteur 5</t>
  </si>
  <si>
    <t>Communication d'entreprise et traduction 5</t>
  </si>
  <si>
    <t>Langue A: Anglais non débutant 5</t>
  </si>
  <si>
    <t>Culture 5 ANGLAIS</t>
  </si>
  <si>
    <t>Traduction spécialisée 5 ANGLAIS</t>
  </si>
  <si>
    <t>Prise de parole professionnelle 5 ANGLAIS</t>
  </si>
  <si>
    <t>Langue B LEA</t>
  </si>
  <si>
    <t>1 UE au choix</t>
  </si>
  <si>
    <t>3.1</t>
  </si>
  <si>
    <t>Allemand 5</t>
  </si>
  <si>
    <t>UE offerte également en langue C</t>
  </si>
  <si>
    <t>Culture 5 ALLEMAND</t>
  </si>
  <si>
    <t>Traduction spécialisée 5 ALLEMAND</t>
  </si>
  <si>
    <t>Analyse de documents 5 ALLEMAND</t>
  </si>
  <si>
    <t>3.2</t>
  </si>
  <si>
    <t>Arabe Niveau 5</t>
  </si>
  <si>
    <t>Culture 5 ARABE</t>
  </si>
  <si>
    <t>Traduction spécialisée 5 ARABE</t>
  </si>
  <si>
    <t>Analyse de documents 5 ARABE</t>
  </si>
  <si>
    <t>3.3</t>
  </si>
  <si>
    <t>Chinois Niveau 5</t>
  </si>
  <si>
    <t>Culture 5 CHINOIS</t>
  </si>
  <si>
    <t>Traduction spécialisée 5 CHINOIS</t>
  </si>
  <si>
    <t>Analyse de documents 5 CHINOIS</t>
  </si>
  <si>
    <t>3.4</t>
  </si>
  <si>
    <t>Culture 5 ESPAGNOL</t>
  </si>
  <si>
    <t>Traduction spécialisée 5 ESPAGNOL</t>
  </si>
  <si>
    <t>Analyse de documents 5 ESPAGNOL</t>
  </si>
  <si>
    <t>3.5</t>
  </si>
  <si>
    <t>Culture 5 ITALIEN</t>
  </si>
  <si>
    <t>Traduction spécialisée 5 ITALIEN</t>
  </si>
  <si>
    <t>Analyse de documents 5 ITALIEN</t>
  </si>
  <si>
    <t>3.6</t>
  </si>
  <si>
    <t>Portugais Niveau 5</t>
  </si>
  <si>
    <t>Culture 5 PORTUGAIS</t>
  </si>
  <si>
    <t>Traduction spécialisée 5 PORTUGAIS</t>
  </si>
  <si>
    <t>Analyse de documents 5 PORTUGAIS</t>
  </si>
  <si>
    <t>3.7</t>
  </si>
  <si>
    <t>Russe avancé 5</t>
  </si>
  <si>
    <t>Culture Russe avancé 5</t>
  </si>
  <si>
    <t>Traduction spécialisée Russe avancé 5</t>
  </si>
  <si>
    <t>Analyse de documents Russe avancé 5</t>
  </si>
  <si>
    <t>3.8</t>
  </si>
  <si>
    <t>Russe intermédiaire 5</t>
  </si>
  <si>
    <t>Culture Russe intermédiaire 5</t>
  </si>
  <si>
    <t>LEA UE de russe avancé (ECUE mutualisée avec Culture Russe avancé 5)</t>
  </si>
  <si>
    <t>Traduction spécialisée Russe intermédiaire 5</t>
  </si>
  <si>
    <t>LEA UE de russe avancé (ECUE mutualisée avec Traduction spécialisée Russe avancé 5)</t>
  </si>
  <si>
    <t>Analyse de documents Russe intermédiaire 5</t>
  </si>
  <si>
    <t>Option négociation ou langue C LEA</t>
  </si>
  <si>
    <t>4.1</t>
  </si>
  <si>
    <t>Négociation, communication internationale 5</t>
  </si>
  <si>
    <t>Techniques de négociation 5</t>
  </si>
  <si>
    <t>Négociation en langue A: Anglais 5</t>
  </si>
  <si>
    <t>Négociation en langue B</t>
  </si>
  <si>
    <t>1 ECUE au choix (prendre la même langue que celle choisie en langue B)</t>
  </si>
  <si>
    <t>Négociation en langue B: Allemand 5</t>
  </si>
  <si>
    <t>Négociation en langue B: Arabe 5</t>
  </si>
  <si>
    <t>Négociation en langue B: Chinois 5</t>
  </si>
  <si>
    <t>Négociation en langue B: Espagnol 5</t>
  </si>
  <si>
    <t>Négociation en langue B: Italien 5</t>
  </si>
  <si>
    <t>Négociation en langue B: Portugais 5</t>
  </si>
  <si>
    <t>Négociation en langue B: Russe 5</t>
  </si>
  <si>
    <t>4.2</t>
  </si>
  <si>
    <t>Langue C (mutualisée langue B)</t>
  </si>
  <si>
    <t>Mutualisé avec LEA langue B</t>
  </si>
  <si>
    <t>1 UE au choix (prendre une langue différente de la langue B choisie)</t>
  </si>
  <si>
    <t>Voir choix de langue B ci-dessus</t>
  </si>
  <si>
    <t>LEA disciplinaire Langue B</t>
  </si>
  <si>
    <t>UE facultative à visée professionnalisante L@UCA</t>
  </si>
  <si>
    <t>néant</t>
  </si>
  <si>
    <t>L@UCA</t>
  </si>
  <si>
    <t>Voir maquette L@UCA. Conditionné à la validation par le responsable de la licence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</si>
  <si>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</si>
  <si>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</si>
  <si>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</si>
  <si>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</si>
  <si>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</si>
  <si>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</si>
  <si>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</si>
  <si>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</si>
  <si>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</si>
  <si>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</si>
  <si>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</si>
  <si>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</si>
  <si>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</si>
  <si>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</si>
  <si>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</si>
  <si>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</si>
  <si>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</si>
  <si>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</si>
  <si>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</si>
  <si>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</si>
  <si>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</si>
  <si>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</si>
  <si>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</si>
  <si>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</si>
  <si>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</si>
  <si>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</si>
  <si>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</si>
  <si>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Moyenne à l'UE recalculée : éliminer la pire des notes. Si total = au moins 10, l'étudiant obtient 10/20 à l'UE (note plafond).</t>
  </si>
  <si>
    <t>NON</t>
  </si>
  <si>
    <t>cours portés</t>
  </si>
  <si>
    <t>Moyenne de l'UE recalculée avec les 6 meilleures notes. Si total = au moins 10, l'étudiant obtient 10/20 à l'UE (note plafond).</t>
  </si>
  <si>
    <t>Moyenne de l'UE recalculée avec les 5 meilleures notes. Si total = au moins 10, l'étudiant obtient 10/20 à l'UE (note plafond).</t>
  </si>
  <si>
    <t>Moyenne de l'UE recalculée avec les 3 meilleures notes. Si total = au moins 10, l'étudiant obtient 10/20 à l'UE (note plafond).</t>
  </si>
  <si>
    <t>Moyenne de l'UE recalculée avec les notes de culture, traduction et la meilleure note restante. Si total = au moins 10, l'étudiant obtient 10/20 à l'UE (note plafond).</t>
  </si>
  <si>
    <t>cf langues B</t>
  </si>
  <si>
    <t>Voir MCC des langues B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</si>
  <si>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</si>
  <si>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</si>
  <si>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</si>
  <si>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</si>
  <si>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</si>
  <si>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Matières d'application LEA Traduction 6</t>
  </si>
  <si>
    <t>Méthodologie de la traduction 6</t>
  </si>
  <si>
    <t>Outils du traducteur 6</t>
  </si>
  <si>
    <t>Communication d'entreprise et traduction 6</t>
  </si>
  <si>
    <t>Langue A: Anglais non débutant 6</t>
  </si>
  <si>
    <t>Culture 6 ANGLAIS</t>
  </si>
  <si>
    <t>Traduction spécialisée 6 ANGLAIS</t>
  </si>
  <si>
    <t>Prise de parole professionnelle 6 ANGLAIS</t>
  </si>
  <si>
    <t>Allemand 6</t>
  </si>
  <si>
    <t>Culture 6 ALLEMAND</t>
  </si>
  <si>
    <t>Traduction spécialisée 6 ALLEMAND</t>
  </si>
  <si>
    <t>Analyse de documents 6 ALLEMAND</t>
  </si>
  <si>
    <t>Arabe Niveau 6</t>
  </si>
  <si>
    <t>Culture 6 ARABE</t>
  </si>
  <si>
    <t>Traduction spécialisée 6 ARABE</t>
  </si>
  <si>
    <t>Analyse de documents 6 ARABE</t>
  </si>
  <si>
    <t>Chinois Niveau 6</t>
  </si>
  <si>
    <t>Culture 6 CHINOIS</t>
  </si>
  <si>
    <t>Traduction spécialisée 6 CHINOIS</t>
  </si>
  <si>
    <t>Analyse de documents 6 CHINOIS</t>
  </si>
  <si>
    <t>Culture 6 ESPAGNOL</t>
  </si>
  <si>
    <t>Traduction spécialisée 6 ESPAGNOL</t>
  </si>
  <si>
    <t>Analyse de documents 6 ESPAGNOL</t>
  </si>
  <si>
    <t>Culture 6 ITALIEN</t>
  </si>
  <si>
    <t>Traduction spécialisée 6 ITALIEN</t>
  </si>
  <si>
    <t>Analyse de documents 6 ITALIEN</t>
  </si>
  <si>
    <t>Portugais Niveau 6</t>
  </si>
  <si>
    <t>Culture 6 PORTUGAIS</t>
  </si>
  <si>
    <t>Traduction spécialisée 6 PORTUGAIS</t>
  </si>
  <si>
    <t>Analyse de documents 6 PORTUGAIS</t>
  </si>
  <si>
    <t>Russe avancé 6</t>
  </si>
  <si>
    <t>Culture Russe avancé 6</t>
  </si>
  <si>
    <t>Traduction spécialisée Russe avancé 6</t>
  </si>
  <si>
    <t>Analyse de documents Russe avancé 6</t>
  </si>
  <si>
    <t>Russe intermédaire avancé 6</t>
  </si>
  <si>
    <t>Culture Russe intermédiaire avancé 6</t>
  </si>
  <si>
    <t>LEA UE de russe avancé (ECUE mutualisée avec Culture Russe avancé 6)</t>
  </si>
  <si>
    <t>Traduction spécialisée Russe intermédiaire avancé 6</t>
  </si>
  <si>
    <t>LEA UE de russe avancé (ECUE mutualisée avec Traduction spécialisée Russe avancé 6)</t>
  </si>
  <si>
    <t>Analyse de documents Russe intermédiaire avancé 6</t>
  </si>
  <si>
    <t>Négociation, communication internationale 6</t>
  </si>
  <si>
    <t>Techniques de négociation 6</t>
  </si>
  <si>
    <t>Négociation en langue A: Anglais 6</t>
  </si>
  <si>
    <t>Négociation en langue B: Allemand 6</t>
  </si>
  <si>
    <t>Négociation en langue B: Arabe 6</t>
  </si>
  <si>
    <t>Négociation en langue B: Chinois 6</t>
  </si>
  <si>
    <t>Négociation en langue B: Espagnol 6</t>
  </si>
  <si>
    <t>Négociation en langue B: Italien 6</t>
  </si>
  <si>
    <t>Négociation en langue B: Portugais 6</t>
  </si>
  <si>
    <t>Négociation en langue B: Russe 6</t>
  </si>
  <si>
    <t>UE Projet personnel: stage obligatoire de 2 mois minimum à l'étranger à effectuer en L2 ou L3 dans un pays ou une région non francophone</t>
  </si>
  <si>
    <t>UE à valider en L2 ou L3 pour obtenir le diplôme (pas d'ECTS, validation en acquis/non acquis)</t>
  </si>
  <si>
    <t>cours porté</t>
  </si>
  <si>
    <t>voir MCC des langues B</t>
  </si>
  <si>
    <t xml:space="preserve">stage obligatoire de 2 mois minimum à l'étranger à effectuer en L2 ou L3 dans un pays ou une région non francophone. </t>
  </si>
  <si>
    <t>Les étudiants extra-communautaires sont autorisés à effectuer leur stage en France ou à Monaco.</t>
  </si>
  <si>
    <t>Le semestre est obtenu avec une note minimum de 10/20. 
Les UE de langue A et langue B ne sont pas compensables. Les autres UE sont compensables entre elles.</t>
  </si>
  <si>
    <t>Non assidus</t>
  </si>
  <si>
    <t>Moyenne de l'UE recalculée : éliminer la pire des notes. Si total = au moins 10, l'étudiant obtient 10/20 à l'UE (note plafond).</t>
  </si>
  <si>
    <t>Moyenne de l'UE recalculée avec les 2 meilleures notes. Si total = au moins 10, l'étudiant obtient 10/20 à l'UE (note plafond).</t>
  </si>
  <si>
    <t>1ère session: 2 écrits d'1h</t>
  </si>
  <si>
    <t>Moyenne de l'UE recalculée avec les notes de culture et traduction. Si total = au moins 10, l'étudiant obtient 10/20 à l'UE (note plafond).</t>
  </si>
  <si>
    <t>L'année est obtenue avec une note minimum de 10/20 par compensation entre les deux semestres et sous réserve de validation du stage. Les UE de langue A et langue B ne sont pas compensables pour l'obtention de l'année.</t>
  </si>
  <si>
    <r>
      <t xml:space="preserve">L'UE est obtenue avec une note minimum de 10/20 et par compensation entre tous les ECUE. </t>
    </r>
    <r>
      <rPr>
        <strike/>
        <sz val="11"/>
        <color rgb="FFFF0000"/>
        <rFont val="Calibri (Corps)"/>
      </rPr>
      <t>Les notes des ECUE supérieures ou égales à 10/20 sont conservables sur l'année pour permettre la compensation annuelle et sont capitalisables.</t>
    </r>
    <r>
      <rPr>
        <sz val="11"/>
        <color theme="1"/>
        <rFont val="Calibri"/>
        <family val="2"/>
        <scheme val="minor"/>
      </rPr>
      <t xml:space="preserve">
La note de seconde chance consiste en un nouveau calcul de la moyenne de </t>
    </r>
    <r>
      <rPr>
        <b/>
        <sz val="11"/>
        <color rgb="FFFF0000"/>
        <rFont val="Calibri (Corps)"/>
      </rPr>
      <t>l'ECUE</t>
    </r>
    <r>
      <rPr>
        <sz val="11"/>
        <color theme="1"/>
        <rFont val="Calibri"/>
        <family val="2"/>
        <scheme val="minor"/>
      </rPr>
      <t xml:space="preserve">. Si le résultat de ce nouveau calcul atteint ou dépasse 10/20, alors </t>
    </r>
    <r>
      <rPr>
        <b/>
        <sz val="11"/>
        <color rgb="FFFF0000"/>
        <rFont val="Calibri (Corps)"/>
      </rPr>
      <t>l'ECUE</t>
    </r>
    <r>
      <rPr>
        <sz val="11"/>
        <color theme="1"/>
        <rFont val="Calibri"/>
        <family val="2"/>
        <scheme val="minor"/>
      </rPr>
      <t xml:space="preserve"> est obtenu</t>
    </r>
    <r>
      <rPr>
        <strike/>
        <sz val="11"/>
        <color rgb="FFFF0000"/>
        <rFont val="Calibri (Corps)"/>
      </rPr>
      <t>e</t>
    </r>
    <r>
      <rPr>
        <sz val="11"/>
        <color theme="1"/>
        <rFont val="Calibri"/>
        <family val="2"/>
        <scheme val="minor"/>
      </rPr>
      <t xml:space="preserve"> avec la note plafonnée de 10/20. Le refus de compensation n'est autorisé que pour l'UE compétences transversales.</t>
    </r>
  </si>
  <si>
    <r>
      <rPr>
        <b/>
        <strike/>
        <sz val="11"/>
        <color rgb="FFFF0000"/>
        <rFont val="Calibri (Corps)"/>
      </rPr>
      <t>1</t>
    </r>
    <r>
      <rPr>
        <b/>
        <sz val="11"/>
        <color rgb="FFFF0000"/>
        <rFont val="Calibri"/>
        <family val="2"/>
        <scheme val="minor"/>
      </rPr>
      <t xml:space="preserve"> 2</t>
    </r>
  </si>
  <si>
    <t>Seconde chance : la moyenne de l'ECUE sera calculée en doublant la meilleure note et en plafonnant le résultat à 10/20</t>
  </si>
  <si>
    <r>
      <rPr>
        <strike/>
        <sz val="11"/>
        <color rgb="FFFF0000"/>
        <rFont val="Calibri (Corps)"/>
      </rPr>
      <t>Une moyenne inférieure à 7/20 à l'UE est éliminatoire.</t>
    </r>
    <r>
      <rPr>
        <sz val="11"/>
        <rFont val="Calibri (Corps)"/>
      </rPr>
      <t xml:space="preserve"> </t>
    </r>
    <r>
      <rPr>
        <b/>
        <sz val="11"/>
        <color rgb="FFFF0000"/>
        <rFont val="Calibri (Corps)"/>
      </rPr>
      <t>Une note inférieure à 7 aux UE concernées dans les onglets invalide semestre et année.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 (Corps)"/>
      </rPr>
      <t>Une note inférieure à 10 aux UE de langue A et B invalide semestre et année.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</si>
</sst>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name val="Calibri"/>
      <family val="3"/>
      <charset val="134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rgb="FFFF0000"/>
      <name val="Calibri (Corps)"/>
    </font>
    <font>
      <b/>
      <sz val="11"/>
      <color rgb="FFFF0000"/>
      <name val="Calibri (Corps)"/>
    </font>
    <font>
      <b/>
      <strike/>
      <sz val="11"/>
      <color rgb="FFFF0000"/>
      <name val="Calibri"/>
      <family val="2"/>
      <scheme val="minor"/>
    </font>
    <font>
      <b/>
      <strike/>
      <sz val="11"/>
      <color rgb="FFFF0000"/>
      <name val="Calibri (Corps)"/>
    </font>
    <font>
      <b/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 (Corps)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4" fillId="10" borderId="1" xfId="0" applyFont="1" applyFill="1" applyBorder="1" applyAlignment="1" applyProtection="1">
      <alignment horizontal="center" wrapText="1"/>
      <protection locked="0"/>
    </xf>
    <xf numFmtId="0" fontId="0" fillId="10" borderId="1" xfId="0" applyFill="1" applyBorder="1" applyAlignment="1" applyProtection="1">
      <alignment horizontal="left"/>
      <protection locked="0"/>
    </xf>
    <xf numFmtId="0" fontId="1" fillId="10" borderId="1" xfId="0" applyFont="1" applyFill="1" applyBorder="1" applyAlignment="1" applyProtection="1">
      <alignment horizontal="left"/>
      <protection locked="0"/>
    </xf>
    <xf numFmtId="0" fontId="10" fillId="10" borderId="1" xfId="0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 applyProtection="1">
      <alignment horizontal="left" vertical="center"/>
      <protection locked="0"/>
    </xf>
    <xf numFmtId="0" fontId="10" fillId="10" borderId="1" xfId="0" applyFont="1" applyFill="1" applyBorder="1" applyAlignment="1" applyProtection="1">
      <alignment horizontal="center" wrapText="1"/>
      <protection locked="0"/>
    </xf>
    <xf numFmtId="0" fontId="7" fillId="10" borderId="1" xfId="0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0" fillId="11" borderId="1" xfId="0" applyFont="1" applyFill="1" applyBorder="1" applyAlignment="1" applyProtection="1">
      <alignment horizontal="center" vertical="center" wrapText="1"/>
      <protection locked="0"/>
    </xf>
    <xf numFmtId="0" fontId="11" fillId="11" borderId="1" xfId="0" applyFont="1" applyFill="1" applyBorder="1" applyAlignment="1" applyProtection="1">
      <alignment horizontal="left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wrapText="1"/>
      <protection locked="0"/>
    </xf>
    <xf numFmtId="0" fontId="0" fillId="11" borderId="1" xfId="0" applyFill="1" applyBorder="1" applyAlignment="1" applyProtection="1">
      <alignment horizontal="center"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6" borderId="1" xfId="0" applyFont="1" applyFill="1" applyBorder="1" applyAlignment="1" applyProtection="1">
      <alignment horizontal="center" vertical="center" wrapText="1"/>
      <protection locked="0"/>
    </xf>
    <xf numFmtId="0" fontId="14" fillId="6" borderId="1" xfId="0" applyFont="1" applyFill="1" applyBorder="1" applyAlignment="1" applyProtection="1">
      <alignment horizontal="center" vertical="center"/>
      <protection locked="0"/>
    </xf>
    <xf numFmtId="0" fontId="8" fillId="11" borderId="1" xfId="0" applyFont="1" applyFill="1" applyBorder="1" applyAlignment="1" applyProtection="1">
      <alignment horizontal="center" vertical="center"/>
      <protection locked="0"/>
    </xf>
    <xf numFmtId="0" fontId="1" fillId="11" borderId="1" xfId="0" applyFont="1" applyFill="1" applyBorder="1" applyAlignment="1" applyProtection="1">
      <alignment horizontal="center" vertical="center"/>
      <protection locked="0"/>
    </xf>
    <xf numFmtId="0" fontId="16" fillId="11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434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6E6BF01-A83A-48A4-807D-951B7ECB2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8DF8C4F-1901-4CD3-84C7-C1A6ADA1F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Fabien%20Lecourt/Downloads/maqt-MCC%20version%2022%20oct%202024%20copie/maqt-MCC%20version%2022%20oct%202024%20copie/maqt-MCC%20NA%2022%20oct%202024/L3%20NA%2022oct24/L3%20Traduction-re&#9568;&#252;daction%20NA_4oct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 NA"/>
      <sheetName val="S6 Maquette"/>
      <sheetName val="S6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</row>
        <row r="27">
          <cell r="A27" t="str">
            <v>01-Droit privé et sciences criminelles</v>
          </cell>
        </row>
        <row r="28">
          <cell r="A28" t="str">
            <v>02-Droit public</v>
          </cell>
        </row>
        <row r="29">
          <cell r="A29" t="str">
            <v>03-Histoire du droit et des institutions</v>
          </cell>
        </row>
        <row r="30">
          <cell r="A30" t="str">
            <v>04-Science politique</v>
          </cell>
        </row>
        <row r="31">
          <cell r="A31" t="str">
            <v>05-Sciences économiques</v>
          </cell>
        </row>
        <row r="32">
          <cell r="A32" t="str">
            <v>06-Sciences de gestion</v>
          </cell>
        </row>
        <row r="33">
          <cell r="A33" t="str">
            <v>07-Sciences du langage : linguistique et phonétique générales</v>
          </cell>
        </row>
        <row r="34">
          <cell r="A34" t="str">
            <v>08-Langues et littératures anciennes</v>
          </cell>
        </row>
        <row r="35">
          <cell r="A35" t="str">
            <v>09-Langue et littérature françaises</v>
          </cell>
        </row>
        <row r="36">
          <cell r="A36" t="str">
            <v>10-Littératures comparées</v>
          </cell>
        </row>
        <row r="37">
          <cell r="A37" t="str">
            <v>11-Langues et littératures anglaises et anglo-saxonnes</v>
          </cell>
        </row>
        <row r="38">
          <cell r="A38" t="str">
            <v>12-Langues et littératures germaniques et scandinaves</v>
          </cell>
        </row>
        <row r="39">
          <cell r="A39" t="str">
            <v>13-Langues et littératures slaves</v>
          </cell>
        </row>
        <row r="40">
          <cell r="A40" t="str">
            <v>14-Langues et littératures romanes : espagnol, italien, portugais, autres langues romanes</v>
          </cell>
        </row>
        <row r="41">
          <cell r="A41" t="str">
            <v>15-Langues et littératures arabes, chinoises, japonaises, hébraïques, d'autres domaines linguistiques</v>
          </cell>
        </row>
        <row r="42">
          <cell r="A42" t="str">
            <v>16-Psychologie, psychologie clinique, psychologie sociale</v>
          </cell>
        </row>
        <row r="43">
          <cell r="A43" t="str">
            <v>17-Philosophie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45">
          <cell r="A45" t="str">
            <v>19-Sociologie, démographie</v>
          </cell>
        </row>
        <row r="46">
          <cell r="A46" t="str">
            <v>20-Anthropologie biologique, ethnologie, préhistoire</v>
          </cell>
        </row>
        <row r="47">
          <cell r="A47" t="str">
            <v>21-Histoire, civilisation, archéologie et art des mondes anciens et médiévaux</v>
          </cell>
        </row>
        <row r="48">
          <cell r="A48" t="str">
            <v>22-Histoire et civilisations : histoire des mondes modernes, histoire du monde contemporain, de l'art, de la musique</v>
          </cell>
        </row>
        <row r="49">
          <cell r="A49" t="str">
            <v>23-Géographie physique, humaine, économique et régionale</v>
          </cell>
        </row>
        <row r="50">
          <cell r="A50" t="str">
            <v>24-Aménagement de l'espace, urbanisme</v>
          </cell>
        </row>
        <row r="51">
          <cell r="A51" t="str">
            <v>25-Mathématiques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Lettres étrangères appliquées (LEA)</v>
          </cell>
        </row>
        <row r="9">
          <cell r="B9" t="str">
            <v>Langues appliquées à la traduction-rédaction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Matières d'application LEA Traduction 5</v>
          </cell>
          <cell r="C27" t="str">
            <v>UE</v>
          </cell>
        </row>
        <row r="28">
          <cell r="B28" t="str">
            <v>Méthodologie de la traduction 5</v>
          </cell>
          <cell r="C28" t="str">
            <v>ECUE</v>
          </cell>
        </row>
        <row r="29">
          <cell r="B29" t="str">
            <v>Outils du traducteur 5</v>
          </cell>
          <cell r="C29" t="str">
            <v>ECUE</v>
          </cell>
        </row>
        <row r="30">
          <cell r="B30" t="str">
            <v>Communication d'entreprise et traduction 5</v>
          </cell>
          <cell r="C30" t="str">
            <v>ECUE</v>
          </cell>
        </row>
        <row r="31">
          <cell r="B31" t="str">
            <v>Langue A: Anglais non débutant 5</v>
          </cell>
          <cell r="C31" t="str">
            <v>UE</v>
          </cell>
        </row>
        <row r="32">
          <cell r="B32" t="str">
            <v>Culture 5 ANGLAIS</v>
          </cell>
          <cell r="C32" t="str">
            <v>ECUE</v>
          </cell>
        </row>
        <row r="33">
          <cell r="B33" t="str">
            <v>Traduction spécialisée 5 ANGLAIS</v>
          </cell>
          <cell r="C33" t="str">
            <v>ECUE</v>
          </cell>
        </row>
        <row r="34">
          <cell r="B34" t="str">
            <v>Prise de parole professionnelle 5 ANGLAIS</v>
          </cell>
          <cell r="C34" t="str">
            <v>ECUE</v>
          </cell>
        </row>
        <row r="35">
          <cell r="B35" t="str">
            <v>Langue B LEA</v>
          </cell>
          <cell r="C35" t="str">
            <v>UE</v>
          </cell>
        </row>
        <row r="36">
          <cell r="B36" t="str">
            <v>1 UE au choix</v>
          </cell>
          <cell r="C36" t="str">
            <v>OPTION</v>
          </cell>
        </row>
        <row r="37">
          <cell r="B37" t="str">
            <v>Allemand 5</v>
          </cell>
          <cell r="C37" t="str">
            <v>UE</v>
          </cell>
        </row>
        <row r="38">
          <cell r="B38" t="str">
            <v>Culture 5 ALLEMAND</v>
          </cell>
          <cell r="C38" t="str">
            <v>ECUE</v>
          </cell>
        </row>
        <row r="39">
          <cell r="B39" t="str">
            <v>Traduction spécialisée 5 ALLEMAND</v>
          </cell>
          <cell r="C39" t="str">
            <v>ECUE</v>
          </cell>
        </row>
        <row r="40">
          <cell r="B40" t="str">
            <v>Analyse de documents 5 ALLEMAND</v>
          </cell>
          <cell r="C40" t="str">
            <v>ECUE</v>
          </cell>
        </row>
        <row r="41">
          <cell r="B41" t="str">
            <v>Arabe Niveau 5</v>
          </cell>
          <cell r="C41" t="str">
            <v>UE</v>
          </cell>
        </row>
        <row r="42">
          <cell r="B42" t="str">
            <v>Culture 5 ARABE</v>
          </cell>
          <cell r="C42" t="str">
            <v>ECUE</v>
          </cell>
        </row>
        <row r="43">
          <cell r="B43" t="str">
            <v>Traduction spécialisée 5 ARABE</v>
          </cell>
          <cell r="C43" t="str">
            <v>ECUE</v>
          </cell>
        </row>
        <row r="44">
          <cell r="B44" t="str">
            <v>Analyse de documents 5 ARABE</v>
          </cell>
          <cell r="C44" t="str">
            <v>ECUE</v>
          </cell>
        </row>
        <row r="45">
          <cell r="B45" t="str">
            <v>Chinois Niveau 5</v>
          </cell>
          <cell r="C45" t="str">
            <v>UE</v>
          </cell>
        </row>
        <row r="46">
          <cell r="B46" t="str">
            <v>Culture 5 CHINOIS</v>
          </cell>
          <cell r="C46" t="str">
            <v>ECUE</v>
          </cell>
        </row>
        <row r="47">
          <cell r="B47" t="str">
            <v>Traduction spécialisée 5 CHINOIS</v>
          </cell>
          <cell r="C47" t="str">
            <v>ECUE</v>
          </cell>
        </row>
        <row r="48">
          <cell r="B48" t="str">
            <v>Analyse de documents 5 CHINOIS</v>
          </cell>
          <cell r="C48" t="str">
            <v>ECUE</v>
          </cell>
        </row>
        <row r="49">
          <cell r="B49" t="str">
            <v xml:space="preserve">Espagnol 5 </v>
          </cell>
          <cell r="C49" t="str">
            <v>UE</v>
          </cell>
        </row>
        <row r="50">
          <cell r="B50" t="str">
            <v>Culture 5 ESPAGNOL</v>
          </cell>
          <cell r="C50" t="str">
            <v>ECUE</v>
          </cell>
        </row>
        <row r="51">
          <cell r="B51" t="str">
            <v>Traduction spécialisée 5 ESPAGNOL</v>
          </cell>
          <cell r="C51" t="str">
            <v>ECUE</v>
          </cell>
        </row>
        <row r="52">
          <cell r="B52" t="str">
            <v>Analyse de documents 5 ESPAGNOL</v>
          </cell>
          <cell r="C52" t="str">
            <v>ECUE</v>
          </cell>
        </row>
        <row r="53">
          <cell r="B53" t="str">
            <v xml:space="preserve">Italien 5 </v>
          </cell>
          <cell r="C53" t="str">
            <v>UE</v>
          </cell>
        </row>
        <row r="54">
          <cell r="B54" t="str">
            <v>Culture 5 ITALIEN</v>
          </cell>
          <cell r="C54" t="str">
            <v>ECUE</v>
          </cell>
        </row>
        <row r="55">
          <cell r="B55" t="str">
            <v>Traduction spécialisée 5 ITALIEN</v>
          </cell>
          <cell r="C55" t="str">
            <v>ECUE</v>
          </cell>
        </row>
        <row r="56">
          <cell r="B56" t="str">
            <v>Analyse de documents 5 ITALIEN</v>
          </cell>
          <cell r="C56" t="str">
            <v>ECUE</v>
          </cell>
        </row>
        <row r="57">
          <cell r="B57" t="str">
            <v>Portugais Niveau 5</v>
          </cell>
          <cell r="C57" t="str">
            <v>UE</v>
          </cell>
        </row>
        <row r="58">
          <cell r="B58" t="str">
            <v>Culture 5 PORTUGAIS</v>
          </cell>
          <cell r="C58" t="str">
            <v>ECUE</v>
          </cell>
        </row>
        <row r="59">
          <cell r="B59" t="str">
            <v>Traduction spécialisée 5 PORTUGAIS</v>
          </cell>
          <cell r="C59" t="str">
            <v>ECUE</v>
          </cell>
        </row>
        <row r="60">
          <cell r="B60" t="str">
            <v>Analyse de documents 5 PORTUGAIS</v>
          </cell>
          <cell r="C60" t="str">
            <v>ECUE</v>
          </cell>
        </row>
        <row r="61">
          <cell r="B61" t="str">
            <v>Russe avancé 5</v>
          </cell>
          <cell r="C61" t="str">
            <v>UE</v>
          </cell>
        </row>
        <row r="62">
          <cell r="B62" t="str">
            <v>Culture Russe avancé 5</v>
          </cell>
          <cell r="C62" t="str">
            <v>ECUE</v>
          </cell>
        </row>
        <row r="63">
          <cell r="B63" t="str">
            <v>Traduction spécialisée Russe avancé 5</v>
          </cell>
          <cell r="C63" t="str">
            <v>ECUE</v>
          </cell>
        </row>
        <row r="64">
          <cell r="B64" t="str">
            <v>Analyse de documents Russe avancé 5</v>
          </cell>
          <cell r="C64" t="str">
            <v>ECUE</v>
          </cell>
        </row>
        <row r="65">
          <cell r="B65" t="str">
            <v>Russe intermédiaire 5</v>
          </cell>
          <cell r="C65" t="str">
            <v>UE</v>
          </cell>
        </row>
        <row r="66">
          <cell r="B66" t="str">
            <v>Culture Russe intermédiaire 5</v>
          </cell>
          <cell r="C66" t="str">
            <v>ECUE</v>
          </cell>
        </row>
        <row r="67">
          <cell r="B67" t="str">
            <v>Traduction spécialisée Russe intermédiaire 5</v>
          </cell>
          <cell r="C67" t="str">
            <v>ECUE</v>
          </cell>
        </row>
        <row r="73">
          <cell r="B73" t="str">
            <v>Négociation en langue A: Anglais 5</v>
          </cell>
          <cell r="C73" t="str">
            <v>ECUE</v>
          </cell>
        </row>
        <row r="74">
          <cell r="B74" t="str">
            <v>Négociation en langue B</v>
          </cell>
          <cell r="C74" t="str">
            <v>ECUE</v>
          </cell>
        </row>
        <row r="75">
          <cell r="B75" t="str">
            <v>1 ECUE au choix (prendre la même langue que celle choisie en langue B)</v>
          </cell>
          <cell r="C75" t="str">
            <v>OPTION</v>
          </cell>
        </row>
        <row r="76">
          <cell r="B76" t="str">
            <v>Négociation en langue B: Allemand 5</v>
          </cell>
          <cell r="C76" t="str">
            <v>ECUE</v>
          </cell>
        </row>
        <row r="77">
          <cell r="B77" t="str">
            <v>Négociation en langue B: Arabe 5</v>
          </cell>
          <cell r="C77" t="str">
            <v>ECUE</v>
          </cell>
        </row>
        <row r="78">
          <cell r="B78" t="str">
            <v>Négociation en langue B: Chinois 5</v>
          </cell>
          <cell r="C78" t="str">
            <v>ECUE</v>
          </cell>
        </row>
        <row r="79">
          <cell r="B79" t="str">
            <v>Négociation en langue B: Espagnol 5</v>
          </cell>
          <cell r="C79" t="str">
            <v>ECUE</v>
          </cell>
        </row>
        <row r="80">
          <cell r="B80" t="str">
            <v>Négociation en langue B: Italien 5</v>
          </cell>
          <cell r="C80" t="str">
            <v>ECUE</v>
          </cell>
        </row>
        <row r="81">
          <cell r="B81" t="str">
            <v>Négociation en langue B: Portugais 5</v>
          </cell>
          <cell r="C81" t="str">
            <v>ECUE</v>
          </cell>
        </row>
        <row r="82">
          <cell r="B82" t="str">
            <v>Négociation en langue B: Russe 5</v>
          </cell>
          <cell r="C82" t="str">
            <v>ECUE</v>
          </cell>
        </row>
        <row r="83">
          <cell r="B83" t="str">
            <v>Langue C (mutualisée langue B)</v>
          </cell>
          <cell r="C83" t="str">
            <v>UE</v>
          </cell>
        </row>
        <row r="84">
          <cell r="B84" t="str">
            <v>1 UE au choix (prendre une langue différente de la langue B choisie)</v>
          </cell>
          <cell r="C84" t="str">
            <v>OPTION</v>
          </cell>
        </row>
        <row r="85">
          <cell r="B85" t="str">
            <v>Voir choix de langue B ci-dessus</v>
          </cell>
          <cell r="C85" t="str">
            <v>UE</v>
          </cell>
        </row>
        <row r="86">
          <cell r="B86" t="str">
            <v>UE facultative à visée professionnalisante L@UCA</v>
          </cell>
          <cell r="C86" t="str">
            <v>UE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Matières d'application LEA Traduction 6</v>
          </cell>
          <cell r="C27" t="str">
            <v>UE</v>
          </cell>
        </row>
        <row r="28">
          <cell r="B28" t="str">
            <v>Méthodologie de la traduction 6</v>
          </cell>
          <cell r="C28" t="str">
            <v>ECUE</v>
          </cell>
        </row>
        <row r="29">
          <cell r="B29" t="str">
            <v>Outils du traducteur 6</v>
          </cell>
          <cell r="C29" t="str">
            <v>ECUE</v>
          </cell>
        </row>
        <row r="30">
          <cell r="B30" t="str">
            <v>Communication d'entreprise et traduction 6</v>
          </cell>
          <cell r="C30" t="str">
            <v>ECUE</v>
          </cell>
        </row>
        <row r="31">
          <cell r="B31" t="str">
            <v>Langue A: Anglais non débutant 6</v>
          </cell>
          <cell r="C31" t="str">
            <v>UE</v>
          </cell>
        </row>
        <row r="32">
          <cell r="B32" t="str">
            <v>Culture 6 ANGLAIS</v>
          </cell>
          <cell r="C32" t="str">
            <v>ECUE</v>
          </cell>
        </row>
        <row r="33">
          <cell r="B33" t="str">
            <v>Traduction spécialisée 6 ANGLAIS</v>
          </cell>
          <cell r="C33" t="str">
            <v>ECUE</v>
          </cell>
        </row>
        <row r="34">
          <cell r="B34" t="str">
            <v>Prise de parole professionnelle 6 ANGLAIS</v>
          </cell>
          <cell r="C34" t="str">
            <v>ECUE</v>
          </cell>
        </row>
        <row r="35">
          <cell r="B35" t="str">
            <v>Langue B LEA</v>
          </cell>
          <cell r="C35" t="str">
            <v>UE</v>
          </cell>
        </row>
        <row r="36">
          <cell r="B36" t="str">
            <v>1 UE au choix</v>
          </cell>
          <cell r="C36" t="str">
            <v>OPTION</v>
          </cell>
        </row>
        <row r="37">
          <cell r="B37" t="str">
            <v>Allemand 6</v>
          </cell>
          <cell r="C37" t="str">
            <v>UE</v>
          </cell>
        </row>
        <row r="38">
          <cell r="B38" t="str">
            <v>Culture 6 ALLEMAND</v>
          </cell>
          <cell r="C38" t="str">
            <v>ECUE</v>
          </cell>
        </row>
        <row r="39">
          <cell r="B39" t="str">
            <v>Traduction spécialisée 6 ALLEMAND</v>
          </cell>
          <cell r="C39" t="str">
            <v>ECUE</v>
          </cell>
        </row>
        <row r="40">
          <cell r="B40" t="str">
            <v>Analyse de documents 6 ALLEMAND</v>
          </cell>
          <cell r="C40" t="str">
            <v>ECUE</v>
          </cell>
        </row>
        <row r="41">
          <cell r="B41" t="str">
            <v>Arabe Niveau 6</v>
          </cell>
          <cell r="C41" t="str">
            <v>UE</v>
          </cell>
        </row>
        <row r="42">
          <cell r="B42" t="str">
            <v>Culture 6 ARABE</v>
          </cell>
          <cell r="C42" t="str">
            <v>ECUE</v>
          </cell>
        </row>
        <row r="43">
          <cell r="B43" t="str">
            <v>Traduction spécialisée 6 ARABE</v>
          </cell>
          <cell r="C43" t="str">
            <v>ECUE</v>
          </cell>
        </row>
        <row r="44">
          <cell r="B44" t="str">
            <v>Analyse de documents 6 ARABE</v>
          </cell>
          <cell r="C44" t="str">
            <v>ECUE</v>
          </cell>
        </row>
        <row r="45">
          <cell r="B45" t="str">
            <v>Chinois Niveau 6</v>
          </cell>
          <cell r="C45" t="str">
            <v>UE</v>
          </cell>
        </row>
        <row r="46">
          <cell r="B46" t="str">
            <v>Culture 6 CHINOIS</v>
          </cell>
          <cell r="C46" t="str">
            <v>ECUE</v>
          </cell>
        </row>
        <row r="47">
          <cell r="B47" t="str">
            <v>Traduction spécialisée 6 CHINOIS</v>
          </cell>
          <cell r="C47" t="str">
            <v>ECUE</v>
          </cell>
        </row>
        <row r="48">
          <cell r="B48" t="str">
            <v>Analyse de documents 6 CHINOIS</v>
          </cell>
          <cell r="C48" t="str">
            <v>ECUE</v>
          </cell>
        </row>
        <row r="49">
          <cell r="B49" t="str">
            <v xml:space="preserve">Espagnol 6 </v>
          </cell>
          <cell r="C49" t="str">
            <v>UE</v>
          </cell>
        </row>
        <row r="50">
          <cell r="B50" t="str">
            <v>Culture 6 ESPAGNOL</v>
          </cell>
          <cell r="C50" t="str">
            <v>ECUE</v>
          </cell>
        </row>
        <row r="51">
          <cell r="B51" t="str">
            <v>Traduction spécialisée 6 ESPAGNOL</v>
          </cell>
          <cell r="C51" t="str">
            <v>ECUE</v>
          </cell>
        </row>
        <row r="52">
          <cell r="B52" t="str">
            <v>Analyse de documents 6 ESPAGNOL</v>
          </cell>
          <cell r="C52" t="str">
            <v>ECUE</v>
          </cell>
        </row>
        <row r="53">
          <cell r="B53" t="str">
            <v xml:space="preserve">Italien 6 </v>
          </cell>
          <cell r="C53" t="str">
            <v>UE</v>
          </cell>
        </row>
        <row r="54">
          <cell r="B54" t="str">
            <v>Culture 6 ITALIEN</v>
          </cell>
          <cell r="C54" t="str">
            <v>ECUE</v>
          </cell>
        </row>
        <row r="55">
          <cell r="B55" t="str">
            <v>Traduction spécialisée 6 ITALIEN</v>
          </cell>
          <cell r="C55" t="str">
            <v>ECUE</v>
          </cell>
        </row>
        <row r="56">
          <cell r="B56" t="str">
            <v>Analyse de documents 6 ITALIEN</v>
          </cell>
          <cell r="C56" t="str">
            <v>ECUE</v>
          </cell>
        </row>
        <row r="57">
          <cell r="B57" t="str">
            <v>Portugais Niveau 6</v>
          </cell>
          <cell r="C57" t="str">
            <v>UE</v>
          </cell>
        </row>
        <row r="58">
          <cell r="B58" t="str">
            <v>Culture 6 PORTUGAIS</v>
          </cell>
          <cell r="C58" t="str">
            <v>ECUE</v>
          </cell>
        </row>
        <row r="59">
          <cell r="B59" t="str">
            <v>Traduction spécialisée 6 PORTUGAIS</v>
          </cell>
          <cell r="C59" t="str">
            <v>ECUE</v>
          </cell>
        </row>
        <row r="60">
          <cell r="B60" t="str">
            <v>Analyse de documents 6 PORTUGAIS</v>
          </cell>
          <cell r="C60" t="str">
            <v>ECUE</v>
          </cell>
        </row>
        <row r="61">
          <cell r="B61" t="str">
            <v>Russe avancé 6</v>
          </cell>
          <cell r="C61" t="str">
            <v>UE</v>
          </cell>
        </row>
        <row r="62">
          <cell r="B62" t="str">
            <v>Culture Russe avancé 6</v>
          </cell>
          <cell r="C62" t="str">
            <v>ECUE</v>
          </cell>
        </row>
        <row r="63">
          <cell r="B63" t="str">
            <v>Traduction spécialisée Russe avancé 6</v>
          </cell>
          <cell r="C63" t="str">
            <v>ECUE</v>
          </cell>
        </row>
        <row r="64">
          <cell r="B64" t="str">
            <v>Analyse de documents Russe avancé 6</v>
          </cell>
          <cell r="C64" t="str">
            <v>ECUE</v>
          </cell>
        </row>
        <row r="65">
          <cell r="B65" t="str">
            <v>Russe intermédaire avancé 6</v>
          </cell>
          <cell r="C65" t="str">
            <v>UE</v>
          </cell>
        </row>
        <row r="66">
          <cell r="B66" t="str">
            <v>Culture Russe intermédiaire avancé 6</v>
          </cell>
          <cell r="C66" t="str">
            <v>ECUE</v>
          </cell>
        </row>
        <row r="67">
          <cell r="B67" t="str">
            <v>Traduction spécialisée Russe intermédiaire avancé 6</v>
          </cell>
          <cell r="C67" t="str">
            <v>ECUE</v>
          </cell>
        </row>
        <row r="68">
          <cell r="B68" t="str">
            <v>Analyse de documents Russe intermédiaire avancé 6</v>
          </cell>
          <cell r="C68" t="str">
            <v>ECUE</v>
          </cell>
        </row>
        <row r="69">
          <cell r="B69" t="str">
            <v>Option négociation ou langue C LEA</v>
          </cell>
          <cell r="C69" t="str">
            <v>UE</v>
          </cell>
        </row>
        <row r="70">
          <cell r="B70" t="str">
            <v>1 UE au choix</v>
          </cell>
          <cell r="C70" t="str">
            <v>OPTION</v>
          </cell>
        </row>
        <row r="71">
          <cell r="B71" t="str">
            <v>Négociation, communication internationale 6</v>
          </cell>
          <cell r="C71" t="str">
            <v>UE</v>
          </cell>
        </row>
        <row r="72">
          <cell r="B72" t="str">
            <v>Techniques de négociation 6</v>
          </cell>
          <cell r="C72" t="str">
            <v>ECUE</v>
          </cell>
        </row>
        <row r="73">
          <cell r="B73" t="str">
            <v>Négociation en langue A: Anglais 6</v>
          </cell>
          <cell r="C73" t="str">
            <v>ECUE</v>
          </cell>
        </row>
        <row r="74">
          <cell r="B74" t="str">
            <v>Négociation en langue B</v>
          </cell>
          <cell r="C74" t="str">
            <v>ECUE</v>
          </cell>
        </row>
        <row r="75">
          <cell r="B75" t="str">
            <v>1 ECUE au choix (prendre la même langue que celle choisie en langue B)</v>
          </cell>
          <cell r="C75" t="str">
            <v>OPTION</v>
          </cell>
        </row>
        <row r="76">
          <cell r="B76" t="str">
            <v>Négociation en langue B: Allemand 6</v>
          </cell>
          <cell r="C76" t="str">
            <v>ECUE</v>
          </cell>
        </row>
        <row r="77">
          <cell r="B77" t="str">
            <v>Négociation en langue B: Arabe 6</v>
          </cell>
          <cell r="C77" t="str">
            <v>ECUE</v>
          </cell>
        </row>
        <row r="78">
          <cell r="B78" t="str">
            <v>Négociation en langue B: Chinois 6</v>
          </cell>
          <cell r="C78" t="str">
            <v>ECUE</v>
          </cell>
        </row>
        <row r="79">
          <cell r="B79" t="str">
            <v>Négociation en langue B: Espagnol 6</v>
          </cell>
          <cell r="C79" t="str">
            <v>ECUE</v>
          </cell>
        </row>
        <row r="80">
          <cell r="B80" t="str">
            <v>Négociation en langue B: Italien 6</v>
          </cell>
          <cell r="C80" t="str">
            <v>ECUE</v>
          </cell>
        </row>
        <row r="81">
          <cell r="B81" t="str">
            <v>Négociation en langue B: Portugais 6</v>
          </cell>
          <cell r="C81" t="str">
            <v>ECUE</v>
          </cell>
        </row>
        <row r="82">
          <cell r="B82" t="str">
            <v>Négociation en langue B: Russe 6</v>
          </cell>
          <cell r="C82" t="str">
            <v>ECUE</v>
          </cell>
        </row>
        <row r="83">
          <cell r="B83" t="str">
            <v>Langue C (mutualisée langue B)</v>
          </cell>
          <cell r="C83" t="str">
            <v>UE</v>
          </cell>
        </row>
        <row r="84">
          <cell r="B84" t="str">
            <v>1 UE au choix (prendre une langue différente de la langue B choisie)</v>
          </cell>
          <cell r="C84" t="str">
            <v>OPTION</v>
          </cell>
        </row>
        <row r="85">
          <cell r="B85" t="str">
            <v>Voir choix de langue B ci-dessus</v>
          </cell>
          <cell r="C85" t="str">
            <v>UE</v>
          </cell>
        </row>
        <row r="86">
          <cell r="B86" t="str">
            <v>UE Projet personnel: stage obligatoire de 2 mois minimum à l'étranger à effectuer en L2 ou L3 dans un pays ou une région non francophone</v>
          </cell>
          <cell r="C86" t="str">
            <v>UE</v>
          </cell>
        </row>
        <row r="87">
          <cell r="B87" t="str">
            <v>UE facultative à visée professionnalisante L@UCA</v>
          </cell>
          <cell r="C87" t="str">
            <v>UE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5" defaultRowHeight="15" x14ac:dyDescent="0.2"/>
  <cols>
    <col min="1" max="1" width="66.83203125" customWidth="1"/>
    <col min="2" max="2" width="45" customWidth="1"/>
    <col min="3" max="3" width="60.6640625" bestFit="1" customWidth="1"/>
    <col min="4" max="4" width="85.5" bestFit="1" customWidth="1"/>
    <col min="5" max="5" width="82.83203125" bestFit="1" customWidth="1"/>
    <col min="6" max="8" width="36" customWidth="1"/>
    <col min="10" max="10" width="78.33203125" bestFit="1" customWidth="1"/>
    <col min="11" max="11" width="16.83203125" bestFit="1" customWidth="1"/>
    <col min="12" max="12" width="21.6640625" bestFit="1" customWidth="1"/>
  </cols>
  <sheetData>
    <row r="1" spans="1:12" x14ac:dyDescent="0.2">
      <c r="A1" s="1" t="s">
        <v>0</v>
      </c>
      <c r="B1" s="36" t="s">
        <v>1</v>
      </c>
      <c r="C1" s="17" t="s">
        <v>2</v>
      </c>
      <c r="D1" s="1" t="s">
        <v>3</v>
      </c>
      <c r="E1" s="22" t="s">
        <v>4</v>
      </c>
      <c r="F1" s="17" t="s">
        <v>5</v>
      </c>
      <c r="G1" s="17" t="s">
        <v>6</v>
      </c>
      <c r="H1" s="18"/>
      <c r="J1" s="1" t="s">
        <v>7</v>
      </c>
      <c r="K1" s="1" t="s">
        <v>8</v>
      </c>
      <c r="L1" s="42" t="s">
        <v>9</v>
      </c>
    </row>
    <row r="2" spans="1:12" x14ac:dyDescent="0.2">
      <c r="A2" s="13" t="s">
        <v>10</v>
      </c>
      <c r="B2" s="1" t="s">
        <v>11</v>
      </c>
      <c r="C2" s="1" t="s">
        <v>12</v>
      </c>
      <c r="D2" s="1" t="s">
        <v>13</v>
      </c>
      <c r="E2" s="23" t="s">
        <v>14</v>
      </c>
      <c r="F2" s="1" t="s">
        <v>15</v>
      </c>
      <c r="G2" s="13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">
      <c r="A3" s="13" t="s">
        <v>20</v>
      </c>
      <c r="B3" s="1" t="s">
        <v>21</v>
      </c>
      <c r="C3" s="1" t="s">
        <v>22</v>
      </c>
      <c r="D3" s="1" t="s">
        <v>23</v>
      </c>
      <c r="E3" s="23" t="s">
        <v>24</v>
      </c>
      <c r="F3" s="1" t="s">
        <v>25</v>
      </c>
      <c r="G3" s="13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">
      <c r="A4" s="13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">
      <c r="J7" s="1" t="s">
        <v>44</v>
      </c>
      <c r="K7" s="1" t="s">
        <v>45</v>
      </c>
      <c r="L7" s="1"/>
    </row>
    <row r="8" spans="1:12" x14ac:dyDescent="0.2">
      <c r="J8" s="1" t="s">
        <v>46</v>
      </c>
      <c r="K8" s="1" t="s">
        <v>47</v>
      </c>
      <c r="L8" s="1"/>
    </row>
    <row r="9" spans="1:12" x14ac:dyDescent="0.2">
      <c r="J9" s="1" t="s">
        <v>48</v>
      </c>
      <c r="K9" s="1" t="s">
        <v>49</v>
      </c>
      <c r="L9" s="1"/>
    </row>
    <row r="10" spans="1:12" x14ac:dyDescent="0.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">
      <c r="A11" s="1" t="s">
        <v>28</v>
      </c>
      <c r="B11" s="13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">
      <c r="A12" s="1" t="s">
        <v>65</v>
      </c>
      <c r="B12" s="13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">
      <c r="C19" s="1" t="s">
        <v>97</v>
      </c>
      <c r="D19" s="13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">
      <c r="E23" s="1" t="s">
        <v>111</v>
      </c>
      <c r="J23" s="1" t="s">
        <v>85</v>
      </c>
      <c r="K23" s="1" t="s">
        <v>112</v>
      </c>
      <c r="L23" s="1"/>
    </row>
    <row r="24" spans="1:12" x14ac:dyDescent="0.2">
      <c r="E24" s="1" t="s">
        <v>113</v>
      </c>
      <c r="J24" s="1" t="s">
        <v>88</v>
      </c>
      <c r="K24" s="1" t="s">
        <v>114</v>
      </c>
      <c r="L24" s="1"/>
    </row>
    <row r="25" spans="1:12" x14ac:dyDescent="0.2">
      <c r="E25" s="1" t="s">
        <v>115</v>
      </c>
      <c r="J25" s="1" t="s">
        <v>91</v>
      </c>
      <c r="K25" s="1" t="s">
        <v>116</v>
      </c>
      <c r="L25" s="1"/>
    </row>
    <row r="26" spans="1:12" ht="16" x14ac:dyDescent="0.2">
      <c r="A26" s="20" t="s">
        <v>117</v>
      </c>
      <c r="E26" s="39" t="s">
        <v>118</v>
      </c>
      <c r="J26" s="1" t="s">
        <v>90</v>
      </c>
      <c r="K26" s="1" t="s">
        <v>119</v>
      </c>
      <c r="L26" s="1"/>
    </row>
    <row r="27" spans="1:12" ht="16" x14ac:dyDescent="0.2">
      <c r="A27" s="33" t="s">
        <v>120</v>
      </c>
      <c r="J27" s="1" t="s">
        <v>62</v>
      </c>
      <c r="K27" s="1" t="s">
        <v>121</v>
      </c>
      <c r="L27" s="1"/>
    </row>
    <row r="28" spans="1:12" ht="16" x14ac:dyDescent="0.2">
      <c r="A28" s="33" t="s">
        <v>122</v>
      </c>
      <c r="J28" s="1" t="s">
        <v>70</v>
      </c>
      <c r="K28" s="1" t="s">
        <v>123</v>
      </c>
      <c r="L28" s="1"/>
    </row>
    <row r="29" spans="1:12" ht="16" x14ac:dyDescent="0.2">
      <c r="A29" s="33" t="s">
        <v>124</v>
      </c>
      <c r="J29" s="1" t="s">
        <v>76</v>
      </c>
      <c r="K29" s="1" t="s">
        <v>125</v>
      </c>
      <c r="L29" s="1"/>
    </row>
    <row r="30" spans="1:12" ht="16" x14ac:dyDescent="0.2">
      <c r="A30" s="33" t="s">
        <v>126</v>
      </c>
      <c r="J30" s="1" t="s">
        <v>81</v>
      </c>
      <c r="K30" s="1" t="s">
        <v>127</v>
      </c>
      <c r="L30" s="1"/>
    </row>
    <row r="31" spans="1:12" ht="16" x14ac:dyDescent="0.2">
      <c r="A31" s="33" t="s">
        <v>128</v>
      </c>
      <c r="J31" s="1" t="s">
        <v>87</v>
      </c>
      <c r="K31" s="1" t="s">
        <v>129</v>
      </c>
      <c r="L31" s="1"/>
    </row>
    <row r="32" spans="1:12" ht="16" x14ac:dyDescent="0.2">
      <c r="A32" s="33" t="s">
        <v>130</v>
      </c>
      <c r="J32" s="1" t="s">
        <v>69</v>
      </c>
      <c r="K32" s="1" t="s">
        <v>19</v>
      </c>
      <c r="L32" s="1" t="s">
        <v>104</v>
      </c>
    </row>
    <row r="33" spans="1:12" ht="16" x14ac:dyDescent="0.2">
      <c r="A33" s="33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ht="16" x14ac:dyDescent="0.2">
      <c r="A34" s="33" t="s">
        <v>133</v>
      </c>
      <c r="J34" s="1" t="s">
        <v>80</v>
      </c>
      <c r="K34" s="1" t="s">
        <v>19</v>
      </c>
      <c r="L34" s="1" t="s">
        <v>96</v>
      </c>
    </row>
    <row r="35" spans="1:12" ht="16" x14ac:dyDescent="0.2">
      <c r="A35" s="33" t="s">
        <v>134</v>
      </c>
      <c r="J35" s="1" t="s">
        <v>95</v>
      </c>
      <c r="K35" s="1" t="s">
        <v>96</v>
      </c>
      <c r="L35" s="1" t="s">
        <v>19</v>
      </c>
    </row>
    <row r="36" spans="1:12" ht="16" x14ac:dyDescent="0.2">
      <c r="A36" s="33" t="s">
        <v>135</v>
      </c>
      <c r="J36" s="1" t="s">
        <v>99</v>
      </c>
      <c r="K36" s="1" t="s">
        <v>107</v>
      </c>
      <c r="L36" s="1" t="s">
        <v>107</v>
      </c>
    </row>
    <row r="37" spans="1:12" ht="16" x14ac:dyDescent="0.2">
      <c r="A37" s="33" t="s">
        <v>136</v>
      </c>
      <c r="J37" s="1" t="s">
        <v>102</v>
      </c>
      <c r="K37" s="1" t="s">
        <v>110</v>
      </c>
      <c r="L37" s="1" t="s">
        <v>110</v>
      </c>
    </row>
    <row r="38" spans="1:12" ht="16" x14ac:dyDescent="0.2">
      <c r="A38" s="33" t="s">
        <v>137</v>
      </c>
      <c r="J38" s="1" t="s">
        <v>106</v>
      </c>
      <c r="K38" s="1" t="s">
        <v>116</v>
      </c>
      <c r="L38" s="1" t="s">
        <v>110</v>
      </c>
    </row>
    <row r="39" spans="1:12" ht="16" x14ac:dyDescent="0.2">
      <c r="A39" s="33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 x14ac:dyDescent="0.2">
      <c r="A40" s="33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 x14ac:dyDescent="0.2">
      <c r="A41" s="33" t="s">
        <v>140</v>
      </c>
      <c r="J41" s="1" t="s">
        <v>94</v>
      </c>
      <c r="K41" s="1" t="s">
        <v>49</v>
      </c>
      <c r="L41" s="1" t="s">
        <v>86</v>
      </c>
    </row>
    <row r="42" spans="1:12" ht="16" x14ac:dyDescent="0.2">
      <c r="A42" s="33" t="s">
        <v>141</v>
      </c>
      <c r="J42" s="1" t="s">
        <v>98</v>
      </c>
      <c r="K42" s="1" t="s">
        <v>71</v>
      </c>
      <c r="L42" s="1"/>
    </row>
    <row r="43" spans="1:12" ht="16" x14ac:dyDescent="0.2">
      <c r="A43" s="33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 x14ac:dyDescent="0.2">
      <c r="A44" s="33" t="s">
        <v>143</v>
      </c>
      <c r="J44" s="1" t="s">
        <v>97</v>
      </c>
      <c r="K44" s="1" t="s">
        <v>77</v>
      </c>
      <c r="L44" s="1" t="s">
        <v>89</v>
      </c>
    </row>
    <row r="45" spans="1:12" ht="16" x14ac:dyDescent="0.2">
      <c r="A45" s="33" t="s">
        <v>144</v>
      </c>
      <c r="J45" s="1" t="s">
        <v>101</v>
      </c>
      <c r="K45" s="1" t="s">
        <v>89</v>
      </c>
      <c r="L45" s="1" t="s">
        <v>77</v>
      </c>
    </row>
    <row r="46" spans="1:12" ht="16" x14ac:dyDescent="0.2">
      <c r="A46" s="33" t="s">
        <v>145</v>
      </c>
      <c r="J46" s="1" t="s">
        <v>105</v>
      </c>
      <c r="K46" s="1" t="s">
        <v>86</v>
      </c>
      <c r="L46" s="1" t="s">
        <v>49</v>
      </c>
    </row>
    <row r="47" spans="1:12" ht="16" x14ac:dyDescent="0.2">
      <c r="A47" s="33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 x14ac:dyDescent="0.2">
      <c r="A48" s="33" t="s">
        <v>147</v>
      </c>
      <c r="J48" s="1" t="s">
        <v>66</v>
      </c>
      <c r="K48" s="1" t="s">
        <v>36</v>
      </c>
      <c r="L48" s="1" t="s">
        <v>92</v>
      </c>
    </row>
    <row r="49" spans="1:12" ht="16" x14ac:dyDescent="0.2">
      <c r="A49" s="33" t="s">
        <v>148</v>
      </c>
      <c r="J49" s="1" t="s">
        <v>65</v>
      </c>
      <c r="K49" s="1" t="s">
        <v>29</v>
      </c>
      <c r="L49" s="1" t="s">
        <v>89</v>
      </c>
    </row>
    <row r="50" spans="1:12" ht="16" x14ac:dyDescent="0.2">
      <c r="A50" s="33" t="s">
        <v>149</v>
      </c>
      <c r="J50" s="1" t="s">
        <v>113</v>
      </c>
      <c r="K50" s="1" t="s">
        <v>96</v>
      </c>
      <c r="L50" s="1" t="s">
        <v>107</v>
      </c>
    </row>
    <row r="51" spans="1:12" ht="16" x14ac:dyDescent="0.2">
      <c r="A51" s="33" t="s">
        <v>150</v>
      </c>
      <c r="J51" s="1" t="s">
        <v>115</v>
      </c>
      <c r="K51" s="1" t="s">
        <v>107</v>
      </c>
      <c r="L51" s="1" t="s">
        <v>96</v>
      </c>
    </row>
    <row r="52" spans="1:12" ht="16" x14ac:dyDescent="0.2">
      <c r="A52" s="33" t="s">
        <v>151</v>
      </c>
      <c r="J52" s="1" t="s">
        <v>118</v>
      </c>
      <c r="K52" s="1" t="s">
        <v>110</v>
      </c>
      <c r="L52" s="1" t="s">
        <v>19</v>
      </c>
    </row>
    <row r="53" spans="1:12" ht="16" x14ac:dyDescent="0.2">
      <c r="A53" s="33" t="s">
        <v>152</v>
      </c>
    </row>
    <row r="54" spans="1:12" ht="16" x14ac:dyDescent="0.2">
      <c r="A54" s="33" t="s">
        <v>153</v>
      </c>
    </row>
    <row r="55" spans="1:12" ht="16" x14ac:dyDescent="0.2">
      <c r="A55" s="33" t="s">
        <v>154</v>
      </c>
    </row>
    <row r="56" spans="1:12" ht="16" x14ac:dyDescent="0.2">
      <c r="A56" s="33" t="s">
        <v>155</v>
      </c>
    </row>
    <row r="57" spans="1:12" ht="16" x14ac:dyDescent="0.2">
      <c r="A57" s="33" t="s">
        <v>156</v>
      </c>
    </row>
    <row r="58" spans="1:12" ht="16" x14ac:dyDescent="0.2">
      <c r="A58" s="33" t="s">
        <v>157</v>
      </c>
    </row>
    <row r="59" spans="1:12" ht="16" x14ac:dyDescent="0.2">
      <c r="A59" s="33" t="s">
        <v>158</v>
      </c>
    </row>
    <row r="60" spans="1:12" ht="16" x14ac:dyDescent="0.2">
      <c r="A60" s="33" t="s">
        <v>159</v>
      </c>
    </row>
    <row r="61" spans="1:12" ht="16" x14ac:dyDescent="0.2">
      <c r="A61" s="33" t="s">
        <v>160</v>
      </c>
    </row>
    <row r="62" spans="1:12" ht="16" x14ac:dyDescent="0.2">
      <c r="A62" s="33" t="s">
        <v>161</v>
      </c>
    </row>
    <row r="63" spans="1:12" ht="16" x14ac:dyDescent="0.2">
      <c r="A63" s="33" t="s">
        <v>162</v>
      </c>
    </row>
    <row r="64" spans="1:12" ht="16" x14ac:dyDescent="0.2">
      <c r="A64" s="33" t="s">
        <v>163</v>
      </c>
    </row>
    <row r="65" spans="1:1" ht="16" x14ac:dyDescent="0.2">
      <c r="A65" s="33" t="s">
        <v>164</v>
      </c>
    </row>
    <row r="66" spans="1:1" ht="16" x14ac:dyDescent="0.2">
      <c r="A66" s="33" t="s">
        <v>165</v>
      </c>
    </row>
    <row r="67" spans="1:1" ht="16" x14ac:dyDescent="0.2">
      <c r="A67" s="33" t="s">
        <v>166</v>
      </c>
    </row>
    <row r="68" spans="1:1" ht="16" x14ac:dyDescent="0.2">
      <c r="A68" s="33" t="s">
        <v>167</v>
      </c>
    </row>
    <row r="69" spans="1:1" ht="16" x14ac:dyDescent="0.2">
      <c r="A69" s="33" t="s">
        <v>168</v>
      </c>
    </row>
    <row r="70" spans="1:1" ht="16" x14ac:dyDescent="0.2">
      <c r="A70" s="33" t="s">
        <v>169</v>
      </c>
    </row>
    <row r="71" spans="1:1" ht="16" x14ac:dyDescent="0.2">
      <c r="A71" s="33" t="s">
        <v>170</v>
      </c>
    </row>
    <row r="72" spans="1:1" ht="16" x14ac:dyDescent="0.2">
      <c r="A72" s="33" t="s">
        <v>171</v>
      </c>
    </row>
    <row r="73" spans="1:1" ht="16" x14ac:dyDescent="0.2">
      <c r="A73" s="33" t="s">
        <v>172</v>
      </c>
    </row>
    <row r="74" spans="1:1" ht="16" x14ac:dyDescent="0.2">
      <c r="A74" s="33" t="s">
        <v>173</v>
      </c>
    </row>
    <row r="75" spans="1:1" ht="16" x14ac:dyDescent="0.2">
      <c r="A75" s="33" t="s">
        <v>174</v>
      </c>
    </row>
    <row r="76" spans="1:1" ht="16" x14ac:dyDescent="0.2">
      <c r="A76" s="33" t="s">
        <v>175</v>
      </c>
    </row>
    <row r="77" spans="1:1" ht="16" x14ac:dyDescent="0.2">
      <c r="A77" s="33" t="s">
        <v>176</v>
      </c>
    </row>
    <row r="78" spans="1:1" ht="16" x14ac:dyDescent="0.2">
      <c r="A78" s="33" t="s">
        <v>177</v>
      </c>
    </row>
    <row r="79" spans="1:1" ht="16" x14ac:dyDescent="0.2">
      <c r="A79" s="33" t="s">
        <v>178</v>
      </c>
    </row>
    <row r="80" spans="1:1" ht="16" x14ac:dyDescent="0.2">
      <c r="A80" s="33" t="s">
        <v>179</v>
      </c>
    </row>
    <row r="81" spans="1:1" ht="16" x14ac:dyDescent="0.2">
      <c r="A81" s="33" t="s">
        <v>180</v>
      </c>
    </row>
    <row r="82" spans="1:1" ht="16" x14ac:dyDescent="0.2">
      <c r="A82" s="33" t="s">
        <v>181</v>
      </c>
    </row>
    <row r="83" spans="1:1" ht="16" x14ac:dyDescent="0.2">
      <c r="A83" s="33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honeticPr fontId="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5" defaultRowHeight="15" x14ac:dyDescent="0.2"/>
  <sheetData>
    <row r="1" spans="1:16" x14ac:dyDescent="0.2">
      <c r="A1" s="93" t="s">
        <v>183</v>
      </c>
      <c r="B1" s="93"/>
      <c r="C1" s="93"/>
      <c r="D1" s="93"/>
      <c r="E1" s="93"/>
      <c r="F1" s="93"/>
      <c r="O1" s="92" t="s">
        <v>184</v>
      </c>
      <c r="P1" s="92"/>
    </row>
    <row r="2" spans="1:16" x14ac:dyDescent="0.2">
      <c r="A2" s="93"/>
      <c r="B2" s="93"/>
      <c r="C2" s="93"/>
      <c r="D2" s="93"/>
      <c r="E2" s="93"/>
      <c r="F2" s="93"/>
      <c r="O2" s="92"/>
      <c r="P2" s="92"/>
    </row>
    <row r="3" spans="1:16" x14ac:dyDescent="0.2">
      <c r="A3" s="92" t="s">
        <v>185</v>
      </c>
      <c r="B3" s="92"/>
      <c r="C3" s="92"/>
      <c r="D3" s="92" t="s">
        <v>186</v>
      </c>
      <c r="E3" s="92"/>
      <c r="F3" s="92"/>
      <c r="O3" s="8" t="s">
        <v>185</v>
      </c>
      <c r="P3" s="8" t="s">
        <v>186</v>
      </c>
    </row>
    <row r="4" spans="1:16" x14ac:dyDescent="0.2">
      <c r="A4" s="8" t="s">
        <v>184</v>
      </c>
      <c r="B4" s="8" t="s">
        <v>187</v>
      </c>
      <c r="C4" s="8" t="s">
        <v>188</v>
      </c>
      <c r="D4" s="24" t="s">
        <v>184</v>
      </c>
      <c r="E4" s="24" t="s">
        <v>187</v>
      </c>
      <c r="F4" s="24" t="s">
        <v>188</v>
      </c>
      <c r="O4" s="8">
        <f>'S5 Maquette'!I19*1.5</f>
        <v>0</v>
      </c>
      <c r="P4" s="8">
        <f>'S6 Maquette'!I19*1.5</f>
        <v>0</v>
      </c>
    </row>
    <row r="5" spans="1:16" x14ac:dyDescent="0.2">
      <c r="A5" s="8">
        <f>SUM(O4:O291)</f>
        <v>198</v>
      </c>
      <c r="B5" s="8">
        <f>SUM('S5 Maquette'!J19:J300)</f>
        <v>432</v>
      </c>
      <c r="C5" s="8">
        <f>SUM('S5 Maquette'!K19:K300)</f>
        <v>48</v>
      </c>
      <c r="D5" s="8">
        <f>SUM(P4:P291)</f>
        <v>198</v>
      </c>
      <c r="E5" s="8">
        <f>SUM('S6 Maquette'!J19:J300)</f>
        <v>432</v>
      </c>
      <c r="F5" s="8">
        <f>SUM('S6 Maquette'!K19:K300)</f>
        <v>48</v>
      </c>
      <c r="O5" s="8">
        <f>'S5 Maquette'!I20*1.5</f>
        <v>0</v>
      </c>
      <c r="P5" s="8">
        <f>'S6 Maquette'!I20*1.5</f>
        <v>0</v>
      </c>
    </row>
    <row r="6" spans="1:16" x14ac:dyDescent="0.2">
      <c r="A6" s="92" t="s">
        <v>189</v>
      </c>
      <c r="B6" s="92"/>
      <c r="C6" s="92"/>
      <c r="D6" s="92" t="s">
        <v>189</v>
      </c>
      <c r="E6" s="92"/>
      <c r="F6" s="92"/>
      <c r="O6" s="8">
        <f>'S5 Maquette'!I21*1.5</f>
        <v>0</v>
      </c>
      <c r="P6" s="8">
        <f>'S6 Maquette'!I21*1.5</f>
        <v>0</v>
      </c>
    </row>
    <row r="7" spans="1:16" x14ac:dyDescent="0.2">
      <c r="A7" s="92">
        <f>SUM(A5,B5,C5)</f>
        <v>678</v>
      </c>
      <c r="B7" s="92"/>
      <c r="C7" s="92"/>
      <c r="D7" s="92">
        <f>SUM(D5,E5,F5)</f>
        <v>678</v>
      </c>
      <c r="E7" s="92"/>
      <c r="F7" s="92"/>
      <c r="O7" s="8">
        <f>'S5 Maquette'!I22*1.5</f>
        <v>0</v>
      </c>
      <c r="P7" s="8">
        <f>'S6 Maquette'!I22*1.5</f>
        <v>0</v>
      </c>
    </row>
    <row r="8" spans="1:16" x14ac:dyDescent="0.2">
      <c r="A8" s="92" t="s">
        <v>189</v>
      </c>
      <c r="B8" s="92"/>
      <c r="C8" s="92"/>
      <c r="D8" s="92"/>
      <c r="E8" s="92"/>
      <c r="F8" s="92"/>
      <c r="O8" s="8">
        <f>'S5 Maquette'!I23*1.5</f>
        <v>0</v>
      </c>
      <c r="P8" s="8">
        <f>'S6 Maquette'!I23*1.5</f>
        <v>0</v>
      </c>
    </row>
    <row r="9" spans="1:16" x14ac:dyDescent="0.2">
      <c r="A9" s="92"/>
      <c r="B9" s="92"/>
      <c r="C9" s="92"/>
      <c r="D9" s="92"/>
      <c r="E9" s="92"/>
      <c r="F9" s="92"/>
      <c r="O9" s="8">
        <f>'S5 Maquette'!I24*1.5</f>
        <v>0</v>
      </c>
      <c r="P9" s="8">
        <f>'S6 Maquette'!I24*1.5</f>
        <v>0</v>
      </c>
    </row>
    <row r="10" spans="1:16" x14ac:dyDescent="0.2">
      <c r="A10" s="92">
        <f>SUM(A7,D7)</f>
        <v>1356</v>
      </c>
      <c r="B10" s="92"/>
      <c r="C10" s="92"/>
      <c r="D10" s="92"/>
      <c r="E10" s="92"/>
      <c r="F10" s="92"/>
      <c r="O10" s="8">
        <f>'S5 Maquette'!I25*1.5</f>
        <v>0</v>
      </c>
      <c r="P10" s="8">
        <f>'S6 Maquette'!I25*1.5</f>
        <v>0</v>
      </c>
    </row>
    <row r="11" spans="1:16" x14ac:dyDescent="0.2">
      <c r="A11" s="92"/>
      <c r="B11" s="92"/>
      <c r="C11" s="92"/>
      <c r="D11" s="92"/>
      <c r="E11" s="92"/>
      <c r="F11" s="92"/>
      <c r="O11" s="8">
        <f>'S5 Maquette'!I26*1.5</f>
        <v>0</v>
      </c>
      <c r="P11" s="8">
        <f>'S6 Maquette'!I26*1.5</f>
        <v>0</v>
      </c>
    </row>
    <row r="12" spans="1:16" x14ac:dyDescent="0.2">
      <c r="O12" s="8">
        <f>'S5 Maquette'!I27*1.5</f>
        <v>0</v>
      </c>
      <c r="P12" s="8">
        <f>'S6 Maquette'!I27*1.5</f>
        <v>0</v>
      </c>
    </row>
    <row r="13" spans="1:16" x14ac:dyDescent="0.2">
      <c r="O13" s="8">
        <f>'S5 Maquette'!I28*1.5</f>
        <v>18</v>
      </c>
      <c r="P13" s="8">
        <f>'S6 Maquette'!I28*1.5</f>
        <v>18</v>
      </c>
    </row>
    <row r="14" spans="1:16" x14ac:dyDescent="0.2">
      <c r="A14" s="94" t="s">
        <v>190</v>
      </c>
      <c r="B14" s="94"/>
      <c r="C14" s="94"/>
      <c r="D14" s="94"/>
      <c r="E14" s="94"/>
      <c r="F14" s="94"/>
      <c r="H14" s="95" t="s">
        <v>191</v>
      </c>
      <c r="I14" s="95"/>
      <c r="J14" s="95"/>
      <c r="K14" s="95"/>
      <c r="L14" s="95"/>
      <c r="M14" s="95"/>
      <c r="O14" s="8">
        <f>'S5 Maquette'!I29*1.5</f>
        <v>0</v>
      </c>
      <c r="P14" s="8">
        <f>'S6 Maquette'!I29*1.5</f>
        <v>0</v>
      </c>
    </row>
    <row r="15" spans="1:16" x14ac:dyDescent="0.2">
      <c r="A15" s="94"/>
      <c r="B15" s="94"/>
      <c r="C15" s="94"/>
      <c r="D15" s="94"/>
      <c r="E15" s="94"/>
      <c r="F15" s="94"/>
      <c r="H15" s="95"/>
      <c r="I15" s="95"/>
      <c r="J15" s="95"/>
      <c r="K15" s="95"/>
      <c r="L15" s="95"/>
      <c r="M15" s="95"/>
      <c r="O15" s="8">
        <f>'S5 Maquette'!I30*1.5</f>
        <v>0</v>
      </c>
      <c r="P15" s="8">
        <f>'S6 Maquette'!I30*1.5</f>
        <v>0</v>
      </c>
    </row>
    <row r="16" spans="1:16" x14ac:dyDescent="0.2">
      <c r="A16" s="92" t="s">
        <v>185</v>
      </c>
      <c r="B16" s="92"/>
      <c r="C16" s="92"/>
      <c r="D16" s="96" t="s">
        <v>186</v>
      </c>
      <c r="E16" s="97"/>
      <c r="F16" s="98"/>
      <c r="H16" s="92" t="s">
        <v>185</v>
      </c>
      <c r="I16" s="92"/>
      <c r="J16" s="92"/>
      <c r="K16" s="92" t="s">
        <v>186</v>
      </c>
      <c r="L16" s="92"/>
      <c r="M16" s="92"/>
      <c r="O16" s="8">
        <f>'S5 Maquette'!I31*1.5</f>
        <v>0</v>
      </c>
      <c r="P16" s="8">
        <f>'S6 Maquette'!I31*1.5</f>
        <v>0</v>
      </c>
    </row>
    <row r="17" spans="1:16" x14ac:dyDescent="0.2">
      <c r="A17" s="8" t="s">
        <v>184</v>
      </c>
      <c r="B17" s="8" t="s">
        <v>187</v>
      </c>
      <c r="C17" s="8" t="s">
        <v>188</v>
      </c>
      <c r="D17" s="8" t="s">
        <v>184</v>
      </c>
      <c r="E17" s="8" t="s">
        <v>187</v>
      </c>
      <c r="F17" s="8" t="s">
        <v>188</v>
      </c>
      <c r="H17" s="8" t="s">
        <v>184</v>
      </c>
      <c r="I17" s="8" t="s">
        <v>187</v>
      </c>
      <c r="J17" s="8" t="s">
        <v>188</v>
      </c>
      <c r="K17" s="8" t="s">
        <v>184</v>
      </c>
      <c r="L17" s="8" t="s">
        <v>187</v>
      </c>
      <c r="M17" s="8" t="s">
        <v>188</v>
      </c>
      <c r="O17" s="8">
        <f>'S5 Maquette'!I32*1.5</f>
        <v>18</v>
      </c>
      <c r="P17" s="8">
        <f>'S6 Maquette'!I32*1.5</f>
        <v>18</v>
      </c>
    </row>
    <row r="18" spans="1:16" x14ac:dyDescent="0.2">
      <c r="A18" s="8">
        <f t="shared" ref="A18:F18" si="0">A5-H18</f>
        <v>180</v>
      </c>
      <c r="B18" s="8">
        <f t="shared" si="0"/>
        <v>408</v>
      </c>
      <c r="C18" s="8">
        <f t="shared" si="0"/>
        <v>48</v>
      </c>
      <c r="D18" s="8">
        <f t="shared" si="0"/>
        <v>180</v>
      </c>
      <c r="E18" s="8">
        <f t="shared" si="0"/>
        <v>408</v>
      </c>
      <c r="F18" s="8">
        <f t="shared" ca="1" si="0"/>
        <v>48</v>
      </c>
      <c r="H18" s="8">
        <f>SUMIF('S5 Maquette'!M19:M300,"Portée",'S5 Maquette'!I19:I300)*1.5</f>
        <v>18</v>
      </c>
      <c r="I18" s="8">
        <f>SUMIF('S5 Maquette'!M19:M300,"Portée",'S5 Maquette'!J19:J300)</f>
        <v>24</v>
      </c>
      <c r="J18" s="8">
        <f>SUMIF('S5 Maquette'!M19:M300,"Portée",'S5 Maquette'!K19:K300)</f>
        <v>0</v>
      </c>
      <c r="K18" s="8">
        <f>SUMIF('S6 Maquette'!M19:M300,"Portée",'S6 Maquette'!I19:I300)*1.5</f>
        <v>18</v>
      </c>
      <c r="L18" s="8">
        <f>SUMIF('S6 Maquette'!M19:M300,"Portée",'S6 Maquette'!J19:J300)</f>
        <v>24</v>
      </c>
      <c r="M18" s="8">
        <f ca="1">SUMIF('S6 Maquette'!M9:M300,"Portée",'S6 Maquette'!K19:K300)</f>
        <v>0</v>
      </c>
      <c r="O18" s="8">
        <f>'S5 Maquette'!I33*1.5</f>
        <v>0</v>
      </c>
      <c r="P18" s="8">
        <f>'S6 Maquette'!I33*1.5</f>
        <v>0</v>
      </c>
    </row>
    <row r="19" spans="1:16" x14ac:dyDescent="0.2">
      <c r="A19" s="92" t="s">
        <v>189</v>
      </c>
      <c r="B19" s="92"/>
      <c r="C19" s="92"/>
      <c r="D19" s="92" t="s">
        <v>189</v>
      </c>
      <c r="E19" s="92"/>
      <c r="F19" s="92"/>
      <c r="O19" s="8">
        <f>'S5 Maquette'!I34*1.5</f>
        <v>0</v>
      </c>
      <c r="P19" s="8">
        <f>'S6 Maquette'!I34*1.5</f>
        <v>0</v>
      </c>
    </row>
    <row r="20" spans="1:16" x14ac:dyDescent="0.2">
      <c r="A20" s="92">
        <f>SUM(A18,B18,C18)</f>
        <v>636</v>
      </c>
      <c r="B20" s="92"/>
      <c r="C20" s="92"/>
      <c r="D20" s="92">
        <f ca="1">SUM(D18,E18,F18)</f>
        <v>636</v>
      </c>
      <c r="E20" s="92"/>
      <c r="F20" s="92"/>
      <c r="O20" s="8">
        <f>'S5 Maquette'!I35*1.5</f>
        <v>0</v>
      </c>
      <c r="P20" s="8">
        <f>'S6 Maquette'!I35*1.5</f>
        <v>0</v>
      </c>
    </row>
    <row r="21" spans="1:16" x14ac:dyDescent="0.2">
      <c r="A21" s="92" t="s">
        <v>189</v>
      </c>
      <c r="B21" s="92"/>
      <c r="C21" s="92"/>
      <c r="D21" s="92"/>
      <c r="E21" s="92"/>
      <c r="F21" s="92"/>
      <c r="O21" s="8">
        <f>'S5 Maquette'!I36*1.5</f>
        <v>0</v>
      </c>
      <c r="P21" s="8">
        <f>'S6 Maquette'!I36*1.5</f>
        <v>0</v>
      </c>
    </row>
    <row r="22" spans="1:16" ht="30" customHeight="1" x14ac:dyDescent="0.2">
      <c r="A22" s="92">
        <f ca="1">SUM(A20,D20)</f>
        <v>1272</v>
      </c>
      <c r="B22" s="92"/>
      <c r="C22" s="92"/>
      <c r="D22" s="92"/>
      <c r="E22" s="92"/>
      <c r="F22" s="92"/>
      <c r="O22" s="8">
        <f>'S5 Maquette'!I37*1.5</f>
        <v>0</v>
      </c>
      <c r="P22" s="8">
        <f>'S6 Maquette'!I37*1.5</f>
        <v>0</v>
      </c>
    </row>
    <row r="23" spans="1:16" x14ac:dyDescent="0.2">
      <c r="O23" s="8">
        <f>'S5 Maquette'!I38*1.5</f>
        <v>18</v>
      </c>
      <c r="P23" s="8">
        <f>'S6 Maquette'!I38*1.5</f>
        <v>18</v>
      </c>
    </row>
    <row r="24" spans="1:16" x14ac:dyDescent="0.2">
      <c r="O24" s="8">
        <f>'S5 Maquette'!I39*1.5</f>
        <v>0</v>
      </c>
      <c r="P24" s="8">
        <f>'S6 Maquette'!I39*1.5</f>
        <v>0</v>
      </c>
    </row>
    <row r="25" spans="1:16" x14ac:dyDescent="0.2">
      <c r="O25" s="8">
        <f>'S5 Maquette'!I40*1.5</f>
        <v>0</v>
      </c>
      <c r="P25" s="8">
        <f>'S6 Maquette'!I40*1.5</f>
        <v>0</v>
      </c>
    </row>
    <row r="26" spans="1:16" x14ac:dyDescent="0.2">
      <c r="O26" s="8">
        <f>'S5 Maquette'!I41*1.5</f>
        <v>0</v>
      </c>
      <c r="P26" s="8">
        <f>'S6 Maquette'!I41*1.5</f>
        <v>0</v>
      </c>
    </row>
    <row r="27" spans="1:16" x14ac:dyDescent="0.2">
      <c r="O27" s="8">
        <f>'S5 Maquette'!I42*1.5</f>
        <v>18</v>
      </c>
      <c r="P27" s="8">
        <f>'S6 Maquette'!I42*1.5</f>
        <v>18</v>
      </c>
    </row>
    <row r="28" spans="1:16" x14ac:dyDescent="0.2">
      <c r="O28" s="8">
        <f>'S5 Maquette'!I43*1.5</f>
        <v>0</v>
      </c>
      <c r="P28" s="8">
        <f>'S6 Maquette'!I43*1.5</f>
        <v>0</v>
      </c>
    </row>
    <row r="29" spans="1:16" x14ac:dyDescent="0.2">
      <c r="O29" s="8">
        <f>'S5 Maquette'!I44*1.5</f>
        <v>0</v>
      </c>
      <c r="P29" s="8">
        <f>'S6 Maquette'!I44*1.5</f>
        <v>0</v>
      </c>
    </row>
    <row r="30" spans="1:16" x14ac:dyDescent="0.2">
      <c r="O30" s="8">
        <f>'S5 Maquette'!I45*1.5</f>
        <v>0</v>
      </c>
      <c r="P30" s="8">
        <f>'S6 Maquette'!I45*1.5</f>
        <v>0</v>
      </c>
    </row>
    <row r="31" spans="1:16" x14ac:dyDescent="0.2">
      <c r="O31" s="8">
        <f>'S5 Maquette'!I46*1.5</f>
        <v>18</v>
      </c>
      <c r="P31" s="8">
        <f>'S6 Maquette'!I46*1.5</f>
        <v>18</v>
      </c>
    </row>
    <row r="32" spans="1:16" x14ac:dyDescent="0.2">
      <c r="O32" s="8">
        <f>'S5 Maquette'!I47*1.5</f>
        <v>0</v>
      </c>
      <c r="P32" s="8">
        <f>'S6 Maquette'!I47*1.5</f>
        <v>0</v>
      </c>
    </row>
    <row r="33" spans="15:16" x14ac:dyDescent="0.2">
      <c r="O33" s="8">
        <f>'S5 Maquette'!I48*1.5</f>
        <v>0</v>
      </c>
      <c r="P33" s="8">
        <f>'S6 Maquette'!I48*1.5</f>
        <v>0</v>
      </c>
    </row>
    <row r="34" spans="15:16" x14ac:dyDescent="0.2">
      <c r="O34" s="8">
        <f>'S5 Maquette'!I49*1.5</f>
        <v>0</v>
      </c>
      <c r="P34" s="8">
        <f>'S6 Maquette'!I49*1.5</f>
        <v>0</v>
      </c>
    </row>
    <row r="35" spans="15:16" x14ac:dyDescent="0.2">
      <c r="O35" s="8">
        <f>'S5 Maquette'!I50*1.5</f>
        <v>18</v>
      </c>
      <c r="P35" s="8">
        <f>'S6 Maquette'!I50*1.5</f>
        <v>18</v>
      </c>
    </row>
    <row r="36" spans="15:16" x14ac:dyDescent="0.2">
      <c r="O36" s="8">
        <f>'S5 Maquette'!I51*1.5</f>
        <v>0</v>
      </c>
      <c r="P36" s="8">
        <f>'S6 Maquette'!I51*1.5</f>
        <v>0</v>
      </c>
    </row>
    <row r="37" spans="15:16" x14ac:dyDescent="0.2">
      <c r="O37" s="8">
        <f>'S5 Maquette'!I52*1.5</f>
        <v>0</v>
      </c>
      <c r="P37" s="8">
        <f>'S6 Maquette'!I52*1.5</f>
        <v>0</v>
      </c>
    </row>
    <row r="38" spans="15:16" x14ac:dyDescent="0.2">
      <c r="O38" s="8">
        <f>'S5 Maquette'!I53*1.5</f>
        <v>0</v>
      </c>
      <c r="P38" s="8">
        <f>'S6 Maquette'!I53*1.5</f>
        <v>0</v>
      </c>
    </row>
    <row r="39" spans="15:16" x14ac:dyDescent="0.2">
      <c r="O39" s="8">
        <f>'S5 Maquette'!I54*1.5</f>
        <v>18</v>
      </c>
      <c r="P39" s="8">
        <f>'S6 Maquette'!I54*1.5</f>
        <v>18</v>
      </c>
    </row>
    <row r="40" spans="15:16" x14ac:dyDescent="0.2">
      <c r="O40" s="8">
        <f>'S5 Maquette'!I55*1.5</f>
        <v>0</v>
      </c>
      <c r="P40" s="8">
        <f>'S6 Maquette'!I55*1.5</f>
        <v>0</v>
      </c>
    </row>
    <row r="41" spans="15:16" x14ac:dyDescent="0.2">
      <c r="O41" s="8">
        <f>'S5 Maquette'!I56*1.5</f>
        <v>0</v>
      </c>
      <c r="P41" s="8">
        <f>'S6 Maquette'!I56*1.5</f>
        <v>0</v>
      </c>
    </row>
    <row r="42" spans="15:16" x14ac:dyDescent="0.2">
      <c r="O42" s="8">
        <f>'S5 Maquette'!I57*1.5</f>
        <v>0</v>
      </c>
      <c r="P42" s="8">
        <f>'S6 Maquette'!I57*1.5</f>
        <v>0</v>
      </c>
    </row>
    <row r="43" spans="15:16" x14ac:dyDescent="0.2">
      <c r="O43" s="8">
        <f>'S5 Maquette'!I58*1.5</f>
        <v>18</v>
      </c>
      <c r="P43" s="8">
        <f>'S6 Maquette'!I58*1.5</f>
        <v>18</v>
      </c>
    </row>
    <row r="44" spans="15:16" x14ac:dyDescent="0.2">
      <c r="O44" s="8">
        <f>'S5 Maquette'!I59*1.5</f>
        <v>0</v>
      </c>
      <c r="P44" s="8">
        <f>'S6 Maquette'!I59*1.5</f>
        <v>0</v>
      </c>
    </row>
    <row r="45" spans="15:16" x14ac:dyDescent="0.2">
      <c r="O45" s="8">
        <f>'S5 Maquette'!I60*1.5</f>
        <v>0</v>
      </c>
      <c r="P45" s="8">
        <f>'S6 Maquette'!I60*1.5</f>
        <v>0</v>
      </c>
    </row>
    <row r="46" spans="15:16" x14ac:dyDescent="0.2">
      <c r="O46" s="8">
        <f>'S5 Maquette'!I61*1.5</f>
        <v>0</v>
      </c>
      <c r="P46" s="8">
        <f>'S6 Maquette'!I61*1.5</f>
        <v>0</v>
      </c>
    </row>
    <row r="47" spans="15:16" x14ac:dyDescent="0.2">
      <c r="O47" s="8">
        <f>'S5 Maquette'!I62*1.5</f>
        <v>18</v>
      </c>
      <c r="P47" s="8">
        <f>'S6 Maquette'!I62*1.5</f>
        <v>18</v>
      </c>
    </row>
    <row r="48" spans="15:16" x14ac:dyDescent="0.2">
      <c r="O48" s="8">
        <f>'S5 Maquette'!I63*1.5</f>
        <v>0</v>
      </c>
      <c r="P48" s="8">
        <f>'S6 Maquette'!I63*1.5</f>
        <v>0</v>
      </c>
    </row>
    <row r="49" spans="15:16" x14ac:dyDescent="0.2">
      <c r="O49" s="8">
        <f>'S5 Maquette'!I64*1.5</f>
        <v>0</v>
      </c>
      <c r="P49" s="8">
        <f>'S6 Maquette'!I64*1.5</f>
        <v>0</v>
      </c>
    </row>
    <row r="50" spans="15:16" x14ac:dyDescent="0.2">
      <c r="O50" s="8">
        <f>'S5 Maquette'!I65*1.5</f>
        <v>0</v>
      </c>
      <c r="P50" s="8">
        <f>'S6 Maquette'!I65*1.5</f>
        <v>0</v>
      </c>
    </row>
    <row r="51" spans="15:16" x14ac:dyDescent="0.2">
      <c r="O51" s="8">
        <f>'S5 Maquette'!I66*1.5</f>
        <v>18</v>
      </c>
      <c r="P51" s="8">
        <f>'S6 Maquette'!I66*1.5</f>
        <v>18</v>
      </c>
    </row>
    <row r="52" spans="15:16" x14ac:dyDescent="0.2">
      <c r="O52" s="8">
        <f>'S5 Maquette'!I67*1.5</f>
        <v>0</v>
      </c>
      <c r="P52" s="8">
        <f>'S6 Maquette'!I67*1.5</f>
        <v>0</v>
      </c>
    </row>
    <row r="53" spans="15:16" x14ac:dyDescent="0.2">
      <c r="O53" s="8">
        <f>'S5 Maquette'!I68*1.5</f>
        <v>0</v>
      </c>
      <c r="P53" s="8">
        <f>'S6 Maquette'!I68*1.5</f>
        <v>0</v>
      </c>
    </row>
    <row r="54" spans="15:16" x14ac:dyDescent="0.2">
      <c r="O54" s="8">
        <f>'S5 Maquette'!I69*1.5</f>
        <v>0</v>
      </c>
      <c r="P54" s="8">
        <f>'S6 Maquette'!I69*1.5</f>
        <v>0</v>
      </c>
    </row>
    <row r="55" spans="15:16" x14ac:dyDescent="0.2">
      <c r="O55" s="8">
        <f>'S5 Maquette'!I70*1.5</f>
        <v>0</v>
      </c>
      <c r="P55" s="8">
        <f>'S6 Maquette'!I70*1.5</f>
        <v>0</v>
      </c>
    </row>
    <row r="56" spans="15:16" x14ac:dyDescent="0.2">
      <c r="O56" s="8">
        <f>'S5 Maquette'!I71*1.5</f>
        <v>0</v>
      </c>
      <c r="P56" s="8">
        <f>'S6 Maquette'!I71*1.5</f>
        <v>0</v>
      </c>
    </row>
    <row r="57" spans="15:16" x14ac:dyDescent="0.2">
      <c r="O57" s="8">
        <f>'S5 Maquette'!I72*1.5</f>
        <v>18</v>
      </c>
      <c r="P57" s="8">
        <f>'S6 Maquette'!I72*1.5</f>
        <v>18</v>
      </c>
    </row>
    <row r="58" spans="15:16" x14ac:dyDescent="0.2">
      <c r="O58" s="8">
        <f>'S5 Maquette'!I73*1.5</f>
        <v>0</v>
      </c>
      <c r="P58" s="8">
        <f>'S6 Maquette'!I73*1.5</f>
        <v>0</v>
      </c>
    </row>
    <row r="59" spans="15:16" x14ac:dyDescent="0.2">
      <c r="O59" s="8">
        <f>'S5 Maquette'!I74*1.5</f>
        <v>0</v>
      </c>
      <c r="P59" s="8">
        <f>'S6 Maquette'!I74*1.5</f>
        <v>0</v>
      </c>
    </row>
    <row r="60" spans="15:16" x14ac:dyDescent="0.2">
      <c r="O60" s="8">
        <f>'S5 Maquette'!I75*1.5</f>
        <v>0</v>
      </c>
      <c r="P60" s="8">
        <f>'S6 Maquette'!I75*1.5</f>
        <v>0</v>
      </c>
    </row>
    <row r="61" spans="15:16" x14ac:dyDescent="0.2">
      <c r="O61" s="8">
        <f>'S5 Maquette'!I76*1.5</f>
        <v>0</v>
      </c>
      <c r="P61" s="8">
        <f>'S6 Maquette'!I76*1.5</f>
        <v>0</v>
      </c>
    </row>
    <row r="62" spans="15:16" x14ac:dyDescent="0.2">
      <c r="O62" s="8">
        <f>'S5 Maquette'!I77*1.5</f>
        <v>0</v>
      </c>
      <c r="P62" s="8">
        <f>'S6 Maquette'!I77*1.5</f>
        <v>0</v>
      </c>
    </row>
    <row r="63" spans="15:16" x14ac:dyDescent="0.2">
      <c r="O63" s="8">
        <f>'S5 Maquette'!I78*1.5</f>
        <v>0</v>
      </c>
      <c r="P63" s="8">
        <f>'S6 Maquette'!I78*1.5</f>
        <v>0</v>
      </c>
    </row>
    <row r="64" spans="15:16" x14ac:dyDescent="0.2">
      <c r="O64" s="8">
        <f>'S5 Maquette'!I79*1.5</f>
        <v>0</v>
      </c>
      <c r="P64" s="8">
        <f>'S6 Maquette'!I79*1.5</f>
        <v>0</v>
      </c>
    </row>
    <row r="65" spans="15:16" x14ac:dyDescent="0.2">
      <c r="O65" s="8">
        <f>'S5 Maquette'!I80*1.5</f>
        <v>0</v>
      </c>
      <c r="P65" s="8">
        <f>'S6 Maquette'!I80*1.5</f>
        <v>0</v>
      </c>
    </row>
    <row r="66" spans="15:16" x14ac:dyDescent="0.2">
      <c r="O66" s="8">
        <f>'S5 Maquette'!I81*1.5</f>
        <v>0</v>
      </c>
      <c r="P66" s="8">
        <f>'S6 Maquette'!I81*1.5</f>
        <v>0</v>
      </c>
    </row>
    <row r="67" spans="15:16" x14ac:dyDescent="0.2">
      <c r="O67" s="8">
        <f>'S5 Maquette'!I82*1.5</f>
        <v>0</v>
      </c>
      <c r="P67" s="8">
        <f>'S6 Maquette'!I82*1.5</f>
        <v>0</v>
      </c>
    </row>
    <row r="68" spans="15:16" x14ac:dyDescent="0.2">
      <c r="O68" s="8">
        <f>'S5 Maquette'!I83*1.5</f>
        <v>0</v>
      </c>
      <c r="P68" s="8">
        <f>'S6 Maquette'!I83*1.5</f>
        <v>0</v>
      </c>
    </row>
    <row r="69" spans="15:16" x14ac:dyDescent="0.2">
      <c r="O69" s="8">
        <f>'S5 Maquette'!I84*1.5</f>
        <v>0</v>
      </c>
      <c r="P69" s="8">
        <f>'S6 Maquette'!I84*1.5</f>
        <v>0</v>
      </c>
    </row>
    <row r="70" spans="15:16" x14ac:dyDescent="0.2">
      <c r="O70" s="8">
        <f>'S5 Maquette'!I85*1.5</f>
        <v>0</v>
      </c>
      <c r="P70" s="8">
        <f>'S6 Maquette'!I85*1.5</f>
        <v>0</v>
      </c>
    </row>
    <row r="71" spans="15:16" x14ac:dyDescent="0.2">
      <c r="O71" s="8">
        <f>'S5 Maquette'!I86*1.5</f>
        <v>0</v>
      </c>
      <c r="P71" s="8">
        <f>'S6 Maquette'!I86*1.5</f>
        <v>0</v>
      </c>
    </row>
    <row r="72" spans="15:16" x14ac:dyDescent="0.2">
      <c r="O72" s="8">
        <f>'S5 Maquette'!I87*1.5</f>
        <v>0</v>
      </c>
      <c r="P72" s="8">
        <f>'S6 Maquette'!I87*1.5</f>
        <v>0</v>
      </c>
    </row>
    <row r="73" spans="15:16" x14ac:dyDescent="0.2">
      <c r="O73" s="8">
        <f>'S5 Maquette'!I88*1.5</f>
        <v>0</v>
      </c>
      <c r="P73" s="8">
        <f>'S6 Maquette'!I88*1.5</f>
        <v>0</v>
      </c>
    </row>
    <row r="74" spans="15:16" x14ac:dyDescent="0.2">
      <c r="O74" s="8">
        <f>'S5 Maquette'!I89*1.5</f>
        <v>0</v>
      </c>
      <c r="P74" s="8">
        <f>'S6 Maquette'!I89*1.5</f>
        <v>0</v>
      </c>
    </row>
    <row r="75" spans="15:16" x14ac:dyDescent="0.2">
      <c r="O75" s="8">
        <f>'S5 Maquette'!I90*1.5</f>
        <v>0</v>
      </c>
      <c r="P75" s="8">
        <f>'S6 Maquette'!I90*1.5</f>
        <v>0</v>
      </c>
    </row>
    <row r="76" spans="15:16" x14ac:dyDescent="0.2">
      <c r="O76" s="8">
        <f>'S5 Maquette'!I91*1.5</f>
        <v>0</v>
      </c>
      <c r="P76" s="8">
        <f>'S6 Maquette'!I91*1.5</f>
        <v>0</v>
      </c>
    </row>
    <row r="77" spans="15:16" x14ac:dyDescent="0.2">
      <c r="O77" s="8">
        <f>'S5 Maquette'!I92*1.5</f>
        <v>0</v>
      </c>
      <c r="P77" s="8">
        <f>'S6 Maquette'!I92*1.5</f>
        <v>0</v>
      </c>
    </row>
    <row r="78" spans="15:16" x14ac:dyDescent="0.2">
      <c r="O78" s="8">
        <f>'S5 Maquette'!I93*1.5</f>
        <v>0</v>
      </c>
      <c r="P78" s="8">
        <f>'S6 Maquette'!I93*1.5</f>
        <v>0</v>
      </c>
    </row>
    <row r="79" spans="15:16" x14ac:dyDescent="0.2">
      <c r="O79" s="8">
        <f>'S5 Maquette'!I94*1.5</f>
        <v>0</v>
      </c>
      <c r="P79" s="8">
        <f>'S6 Maquette'!I94*1.5</f>
        <v>0</v>
      </c>
    </row>
    <row r="80" spans="15:16" x14ac:dyDescent="0.2">
      <c r="O80" s="8">
        <f>'S5 Maquette'!I95*1.5</f>
        <v>0</v>
      </c>
      <c r="P80" s="8">
        <f>'S6 Maquette'!I95*1.5</f>
        <v>0</v>
      </c>
    </row>
    <row r="81" spans="15:16" x14ac:dyDescent="0.2">
      <c r="O81" s="8">
        <f>'S5 Maquette'!I96*1.5</f>
        <v>0</v>
      </c>
      <c r="P81" s="8">
        <f>'S6 Maquette'!I96*1.5</f>
        <v>0</v>
      </c>
    </row>
    <row r="82" spans="15:16" x14ac:dyDescent="0.2">
      <c r="O82" s="8">
        <f>'S5 Maquette'!I97*1.5</f>
        <v>0</v>
      </c>
      <c r="P82" s="8">
        <f>'S6 Maquette'!I97*1.5</f>
        <v>0</v>
      </c>
    </row>
    <row r="83" spans="15:16" x14ac:dyDescent="0.2">
      <c r="O83" s="8">
        <f>'S5 Maquette'!I98*1.5</f>
        <v>0</v>
      </c>
      <c r="P83" s="8">
        <f>'S6 Maquette'!I98*1.5</f>
        <v>0</v>
      </c>
    </row>
    <row r="84" spans="15:16" x14ac:dyDescent="0.2">
      <c r="O84" s="8">
        <f>'S5 Maquette'!I99*1.5</f>
        <v>0</v>
      </c>
      <c r="P84" s="8">
        <f>'S6 Maquette'!I99*1.5</f>
        <v>0</v>
      </c>
    </row>
    <row r="85" spans="15:16" x14ac:dyDescent="0.2">
      <c r="O85" s="8">
        <f>'S5 Maquette'!I100*1.5</f>
        <v>0</v>
      </c>
      <c r="P85" s="8">
        <f>'S6 Maquette'!I100*1.5</f>
        <v>0</v>
      </c>
    </row>
    <row r="86" spans="15:16" x14ac:dyDescent="0.2">
      <c r="O86" s="8">
        <f>'S5 Maquette'!I101*1.5</f>
        <v>0</v>
      </c>
      <c r="P86" s="8">
        <f>'S6 Maquette'!I101*1.5</f>
        <v>0</v>
      </c>
    </row>
    <row r="87" spans="15:16" x14ac:dyDescent="0.2">
      <c r="O87" s="8">
        <f>'S5 Maquette'!I102*1.5</f>
        <v>0</v>
      </c>
      <c r="P87" s="8">
        <f>'S6 Maquette'!I102*1.5</f>
        <v>0</v>
      </c>
    </row>
    <row r="88" spans="15:16" x14ac:dyDescent="0.2">
      <c r="O88" s="8">
        <f>'S5 Maquette'!I103*1.5</f>
        <v>0</v>
      </c>
      <c r="P88" s="8">
        <f>'S6 Maquette'!I103*1.5</f>
        <v>0</v>
      </c>
    </row>
    <row r="89" spans="15:16" x14ac:dyDescent="0.2">
      <c r="O89" s="8">
        <f>'S5 Maquette'!I104*1.5</f>
        <v>0</v>
      </c>
      <c r="P89" s="8">
        <f>'S6 Maquette'!I104*1.5</f>
        <v>0</v>
      </c>
    </row>
    <row r="90" spans="15:16" x14ac:dyDescent="0.2">
      <c r="O90" s="8">
        <f>'S5 Maquette'!I105*1.5</f>
        <v>0</v>
      </c>
      <c r="P90" s="8">
        <f>'S6 Maquette'!I105*1.5</f>
        <v>0</v>
      </c>
    </row>
    <row r="91" spans="15:16" x14ac:dyDescent="0.2">
      <c r="O91" s="8">
        <f>'S5 Maquette'!I106*1.5</f>
        <v>0</v>
      </c>
      <c r="P91" s="8">
        <f>'S6 Maquette'!I106*1.5</f>
        <v>0</v>
      </c>
    </row>
    <row r="92" spans="15:16" x14ac:dyDescent="0.2">
      <c r="O92" s="8">
        <f>'S5 Maquette'!I107*1.5</f>
        <v>0</v>
      </c>
      <c r="P92" s="8">
        <f>'S6 Maquette'!I107*1.5</f>
        <v>0</v>
      </c>
    </row>
    <row r="93" spans="15:16" x14ac:dyDescent="0.2">
      <c r="O93" s="8">
        <f>'S5 Maquette'!I108*1.5</f>
        <v>0</v>
      </c>
      <c r="P93" s="8">
        <f>'S6 Maquette'!I108*1.5</f>
        <v>0</v>
      </c>
    </row>
    <row r="94" spans="15:16" x14ac:dyDescent="0.2">
      <c r="O94" s="8">
        <f>'S5 Maquette'!I109*1.5</f>
        <v>0</v>
      </c>
      <c r="P94" s="8">
        <f>'S6 Maquette'!I109*1.5</f>
        <v>0</v>
      </c>
    </row>
    <row r="95" spans="15:16" x14ac:dyDescent="0.2">
      <c r="O95" s="8">
        <f>'S5 Maquette'!I110*1.5</f>
        <v>0</v>
      </c>
      <c r="P95" s="8">
        <f>'S6 Maquette'!I110*1.5</f>
        <v>0</v>
      </c>
    </row>
    <row r="96" spans="15:16" x14ac:dyDescent="0.2">
      <c r="O96" s="8">
        <f>'S5 Maquette'!I111*1.5</f>
        <v>0</v>
      </c>
      <c r="P96" s="8">
        <f>'S6 Maquette'!I111*1.5</f>
        <v>0</v>
      </c>
    </row>
    <row r="97" spans="15:16" x14ac:dyDescent="0.2">
      <c r="O97" s="8">
        <f>'S5 Maquette'!I112*1.5</f>
        <v>0</v>
      </c>
      <c r="P97" s="8">
        <f>'S6 Maquette'!I112*1.5</f>
        <v>0</v>
      </c>
    </row>
    <row r="98" spans="15:16" x14ac:dyDescent="0.2">
      <c r="O98" s="8">
        <f>'S5 Maquette'!I113*1.5</f>
        <v>0</v>
      </c>
      <c r="P98" s="8">
        <f>'S6 Maquette'!I113*1.5</f>
        <v>0</v>
      </c>
    </row>
    <row r="99" spans="15:16" x14ac:dyDescent="0.2">
      <c r="O99" s="8">
        <f>'S5 Maquette'!I114*1.5</f>
        <v>0</v>
      </c>
      <c r="P99" s="8">
        <f>'S6 Maquette'!I114*1.5</f>
        <v>0</v>
      </c>
    </row>
    <row r="100" spans="15:16" x14ac:dyDescent="0.2">
      <c r="O100" s="8">
        <f>'S5 Maquette'!I115*1.5</f>
        <v>0</v>
      </c>
      <c r="P100" s="8">
        <f>'S6 Maquette'!I115*1.5</f>
        <v>0</v>
      </c>
    </row>
    <row r="101" spans="15:16" x14ac:dyDescent="0.2">
      <c r="O101" s="8">
        <f>'S5 Maquette'!I116*1.5</f>
        <v>0</v>
      </c>
      <c r="P101" s="8">
        <f>'S6 Maquette'!I116*1.5</f>
        <v>0</v>
      </c>
    </row>
    <row r="102" spans="15:16" x14ac:dyDescent="0.2">
      <c r="O102" s="8">
        <f>'S5 Maquette'!I117*1.5</f>
        <v>0</v>
      </c>
      <c r="P102" s="8">
        <f>'S6 Maquette'!I117*1.5</f>
        <v>0</v>
      </c>
    </row>
    <row r="103" spans="15:16" x14ac:dyDescent="0.2">
      <c r="O103" s="8">
        <f>'S5 Maquette'!I118*1.5</f>
        <v>0</v>
      </c>
      <c r="P103" s="8">
        <f>'S6 Maquette'!I118*1.5</f>
        <v>0</v>
      </c>
    </row>
    <row r="104" spans="15:16" x14ac:dyDescent="0.2">
      <c r="O104" s="8">
        <f>'S5 Maquette'!I119*1.5</f>
        <v>0</v>
      </c>
      <c r="P104" s="8">
        <f>'S6 Maquette'!I119*1.5</f>
        <v>0</v>
      </c>
    </row>
    <row r="105" spans="15:16" x14ac:dyDescent="0.2">
      <c r="O105" s="8">
        <f>'S5 Maquette'!I120*1.5</f>
        <v>0</v>
      </c>
      <c r="P105" s="8">
        <f>'S6 Maquette'!I120*1.5</f>
        <v>0</v>
      </c>
    </row>
    <row r="106" spans="15:16" x14ac:dyDescent="0.2">
      <c r="O106" s="8">
        <f>'S5 Maquette'!I121*1.5</f>
        <v>0</v>
      </c>
      <c r="P106" s="8">
        <f>'S6 Maquette'!I121*1.5</f>
        <v>0</v>
      </c>
    </row>
    <row r="107" spans="15:16" x14ac:dyDescent="0.2">
      <c r="O107" s="8">
        <f>'S5 Maquette'!I122*1.5</f>
        <v>0</v>
      </c>
      <c r="P107" s="8">
        <f>'S6 Maquette'!I122*1.5</f>
        <v>0</v>
      </c>
    </row>
    <row r="108" spans="15:16" x14ac:dyDescent="0.2">
      <c r="O108" s="8">
        <f>'S5 Maquette'!I123*1.5</f>
        <v>0</v>
      </c>
      <c r="P108" s="8">
        <f>'S6 Maquette'!I123*1.5</f>
        <v>0</v>
      </c>
    </row>
    <row r="109" spans="15:16" x14ac:dyDescent="0.2">
      <c r="O109" s="8">
        <f>'S5 Maquette'!I124*1.5</f>
        <v>0</v>
      </c>
      <c r="P109" s="8">
        <f>'S6 Maquette'!I124*1.5</f>
        <v>0</v>
      </c>
    </row>
    <row r="110" spans="15:16" x14ac:dyDescent="0.2">
      <c r="O110" s="8">
        <f>'S5 Maquette'!I125*1.5</f>
        <v>0</v>
      </c>
      <c r="P110" s="8">
        <f>'S6 Maquette'!I125*1.5</f>
        <v>0</v>
      </c>
    </row>
    <row r="111" spans="15:16" x14ac:dyDescent="0.2">
      <c r="O111" s="8">
        <f>'S5 Maquette'!I126*1.5</f>
        <v>0</v>
      </c>
      <c r="P111" s="8">
        <f>'S6 Maquette'!I126*1.5</f>
        <v>0</v>
      </c>
    </row>
    <row r="112" spans="15:16" x14ac:dyDescent="0.2">
      <c r="O112" s="8">
        <f>'S5 Maquette'!I127*1.5</f>
        <v>0</v>
      </c>
      <c r="P112" s="8">
        <f>'S6 Maquette'!I127*1.5</f>
        <v>0</v>
      </c>
    </row>
    <row r="113" spans="15:16" x14ac:dyDescent="0.2">
      <c r="O113" s="8">
        <f>'S5 Maquette'!I128*1.5</f>
        <v>0</v>
      </c>
      <c r="P113" s="8">
        <f>'S6 Maquette'!I128*1.5</f>
        <v>0</v>
      </c>
    </row>
    <row r="114" spans="15:16" x14ac:dyDescent="0.2">
      <c r="O114" s="8">
        <f>'S5 Maquette'!I129*1.5</f>
        <v>0</v>
      </c>
      <c r="P114" s="8">
        <f>'S6 Maquette'!I129*1.5</f>
        <v>0</v>
      </c>
    </row>
    <row r="115" spans="15:16" x14ac:dyDescent="0.2">
      <c r="O115" s="8">
        <f>'S5 Maquette'!I130*1.5</f>
        <v>0</v>
      </c>
      <c r="P115" s="8">
        <f>'S6 Maquette'!I130*1.5</f>
        <v>0</v>
      </c>
    </row>
    <row r="116" spans="15:16" x14ac:dyDescent="0.2">
      <c r="O116" s="8">
        <f>'S5 Maquette'!I131*1.5</f>
        <v>0</v>
      </c>
      <c r="P116" s="8">
        <f>'S6 Maquette'!I131*1.5</f>
        <v>0</v>
      </c>
    </row>
    <row r="117" spans="15:16" x14ac:dyDescent="0.2">
      <c r="O117" s="8">
        <f>'S5 Maquette'!I132*1.5</f>
        <v>0</v>
      </c>
      <c r="P117" s="8">
        <f>'S6 Maquette'!I132*1.5</f>
        <v>0</v>
      </c>
    </row>
    <row r="118" spans="15:16" x14ac:dyDescent="0.2">
      <c r="O118" s="8">
        <f>'S5 Maquette'!I133*1.5</f>
        <v>0</v>
      </c>
      <c r="P118" s="8">
        <f>'S6 Maquette'!I133*1.5</f>
        <v>0</v>
      </c>
    </row>
    <row r="119" spans="15:16" x14ac:dyDescent="0.2">
      <c r="O119" s="8">
        <f>'S5 Maquette'!I134*1.5</f>
        <v>0</v>
      </c>
      <c r="P119" s="8">
        <f>'S6 Maquette'!I134*1.5</f>
        <v>0</v>
      </c>
    </row>
    <row r="120" spans="15:16" x14ac:dyDescent="0.2">
      <c r="O120" s="8">
        <f>'S5 Maquette'!I135*1.5</f>
        <v>0</v>
      </c>
      <c r="P120" s="8">
        <f>'S6 Maquette'!I135*1.5</f>
        <v>0</v>
      </c>
    </row>
    <row r="121" spans="15:16" x14ac:dyDescent="0.2">
      <c r="O121" s="8">
        <f>'S5 Maquette'!I136*1.5</f>
        <v>0</v>
      </c>
      <c r="P121" s="8">
        <f>'S6 Maquette'!I136*1.5</f>
        <v>0</v>
      </c>
    </row>
    <row r="122" spans="15:16" x14ac:dyDescent="0.2">
      <c r="O122" s="8">
        <f>'S5 Maquette'!I137*1.5</f>
        <v>0</v>
      </c>
      <c r="P122" s="8">
        <f>'S6 Maquette'!I137*1.5</f>
        <v>0</v>
      </c>
    </row>
    <row r="123" spans="15:16" x14ac:dyDescent="0.2">
      <c r="O123" s="8">
        <f>'S5 Maquette'!I138*1.5</f>
        <v>0</v>
      </c>
      <c r="P123" s="8">
        <f>'S6 Maquette'!I138*1.5</f>
        <v>0</v>
      </c>
    </row>
    <row r="124" spans="15:16" x14ac:dyDescent="0.2">
      <c r="O124" s="8">
        <f>'S5 Maquette'!I139*1.5</f>
        <v>0</v>
      </c>
      <c r="P124" s="8">
        <f>'S6 Maquette'!I139*1.5</f>
        <v>0</v>
      </c>
    </row>
    <row r="125" spans="15:16" x14ac:dyDescent="0.2">
      <c r="O125" s="8">
        <f>'S5 Maquette'!I140*1.5</f>
        <v>0</v>
      </c>
      <c r="P125" s="8">
        <f>'S6 Maquette'!I140*1.5</f>
        <v>0</v>
      </c>
    </row>
    <row r="126" spans="15:16" x14ac:dyDescent="0.2">
      <c r="O126" s="8">
        <f>'S5 Maquette'!I141*1.5</f>
        <v>0</v>
      </c>
      <c r="P126" s="8">
        <f>'S6 Maquette'!I141*1.5</f>
        <v>0</v>
      </c>
    </row>
    <row r="127" spans="15:16" x14ac:dyDescent="0.2">
      <c r="O127" s="8">
        <f>'S5 Maquette'!I142*1.5</f>
        <v>0</v>
      </c>
      <c r="P127" s="8">
        <f>'S6 Maquette'!I142*1.5</f>
        <v>0</v>
      </c>
    </row>
    <row r="128" spans="15:16" x14ac:dyDescent="0.2">
      <c r="O128" s="8">
        <f>'S5 Maquette'!I143*1.5</f>
        <v>0</v>
      </c>
      <c r="P128" s="8">
        <f>'S6 Maquette'!I143*1.5</f>
        <v>0</v>
      </c>
    </row>
    <row r="129" spans="15:16" x14ac:dyDescent="0.2">
      <c r="O129" s="8">
        <f>'S5 Maquette'!I144*1.5</f>
        <v>0</v>
      </c>
      <c r="P129" s="8">
        <f>'S6 Maquette'!I144*1.5</f>
        <v>0</v>
      </c>
    </row>
    <row r="130" spans="15:16" x14ac:dyDescent="0.2">
      <c r="O130" s="8">
        <f>'S5 Maquette'!I145*1.5</f>
        <v>0</v>
      </c>
      <c r="P130" s="8">
        <f>'S6 Maquette'!I145*1.5</f>
        <v>0</v>
      </c>
    </row>
    <row r="131" spans="15:16" x14ac:dyDescent="0.2">
      <c r="O131" s="8">
        <f>'S5 Maquette'!I146*1.5</f>
        <v>0</v>
      </c>
      <c r="P131" s="8">
        <f>'S6 Maquette'!I146*1.5</f>
        <v>0</v>
      </c>
    </row>
    <row r="132" spans="15:16" x14ac:dyDescent="0.2">
      <c r="O132" s="8">
        <f>'S5 Maquette'!I147*1.5</f>
        <v>0</v>
      </c>
      <c r="P132" s="8">
        <f>'S6 Maquette'!I147*1.5</f>
        <v>0</v>
      </c>
    </row>
    <row r="133" spans="15:16" x14ac:dyDescent="0.2">
      <c r="O133" s="8">
        <f>'S5 Maquette'!I148*1.5</f>
        <v>0</v>
      </c>
      <c r="P133" s="8">
        <f>'S6 Maquette'!I148*1.5</f>
        <v>0</v>
      </c>
    </row>
    <row r="134" spans="15:16" x14ac:dyDescent="0.2">
      <c r="O134" s="8">
        <f>'S5 Maquette'!I149*1.5</f>
        <v>0</v>
      </c>
      <c r="P134" s="8">
        <f>'S6 Maquette'!I149*1.5</f>
        <v>0</v>
      </c>
    </row>
    <row r="135" spans="15:16" x14ac:dyDescent="0.2">
      <c r="O135" s="8">
        <f>'S5 Maquette'!I150*1.5</f>
        <v>0</v>
      </c>
      <c r="P135" s="8">
        <f>'S6 Maquette'!I150*1.5</f>
        <v>0</v>
      </c>
    </row>
    <row r="136" spans="15:16" x14ac:dyDescent="0.2">
      <c r="O136" s="8">
        <f>'S5 Maquette'!I151*1.5</f>
        <v>0</v>
      </c>
      <c r="P136" s="8">
        <f>'S6 Maquette'!I151*1.5</f>
        <v>0</v>
      </c>
    </row>
    <row r="137" spans="15:16" x14ac:dyDescent="0.2">
      <c r="O137" s="8">
        <f>'S5 Maquette'!I152*1.5</f>
        <v>0</v>
      </c>
      <c r="P137" s="8">
        <f>'S6 Maquette'!I152*1.5</f>
        <v>0</v>
      </c>
    </row>
    <row r="138" spans="15:16" x14ac:dyDescent="0.2">
      <c r="O138" s="8">
        <f>'S5 Maquette'!I153*1.5</f>
        <v>0</v>
      </c>
      <c r="P138" s="8">
        <f>'S6 Maquette'!I153*1.5</f>
        <v>0</v>
      </c>
    </row>
    <row r="139" spans="15:16" x14ac:dyDescent="0.2">
      <c r="O139" s="8">
        <f>'S5 Maquette'!I154*1.5</f>
        <v>0</v>
      </c>
      <c r="P139" s="8">
        <f>'S6 Maquette'!I154*1.5</f>
        <v>0</v>
      </c>
    </row>
    <row r="140" spans="15:16" x14ac:dyDescent="0.2">
      <c r="O140" s="8">
        <f>'S5 Maquette'!I155*1.5</f>
        <v>0</v>
      </c>
      <c r="P140" s="8">
        <f>'S6 Maquette'!I155*1.5</f>
        <v>0</v>
      </c>
    </row>
    <row r="141" spans="15:16" x14ac:dyDescent="0.2">
      <c r="O141" s="8">
        <f>'S5 Maquette'!I156*1.5</f>
        <v>0</v>
      </c>
      <c r="P141" s="8">
        <f>'S6 Maquette'!I156*1.5</f>
        <v>0</v>
      </c>
    </row>
    <row r="142" spans="15:16" x14ac:dyDescent="0.2">
      <c r="O142" s="8">
        <f>'S5 Maquette'!I157*1.5</f>
        <v>0</v>
      </c>
      <c r="P142" s="8">
        <f>'S6 Maquette'!I157*1.5</f>
        <v>0</v>
      </c>
    </row>
    <row r="143" spans="15:16" x14ac:dyDescent="0.2">
      <c r="O143" s="8">
        <f>'S5 Maquette'!I158*1.5</f>
        <v>0</v>
      </c>
      <c r="P143" s="8">
        <f>'S6 Maquette'!I158*1.5</f>
        <v>0</v>
      </c>
    </row>
    <row r="144" spans="15:16" x14ac:dyDescent="0.2">
      <c r="O144" s="8">
        <f>'S5 Maquette'!I159*1.5</f>
        <v>0</v>
      </c>
      <c r="P144" s="8">
        <f>'S6 Maquette'!I159*1.5</f>
        <v>0</v>
      </c>
    </row>
    <row r="145" spans="15:16" x14ac:dyDescent="0.2">
      <c r="O145" s="8">
        <f>'S5 Maquette'!I160*1.5</f>
        <v>0</v>
      </c>
      <c r="P145" s="8">
        <f>'S6 Maquette'!I160*1.5</f>
        <v>0</v>
      </c>
    </row>
    <row r="146" spans="15:16" x14ac:dyDescent="0.2">
      <c r="O146" s="8">
        <f>'S5 Maquette'!I161*1.5</f>
        <v>0</v>
      </c>
      <c r="P146" s="8">
        <f>'S6 Maquette'!I161*1.5</f>
        <v>0</v>
      </c>
    </row>
    <row r="147" spans="15:16" x14ac:dyDescent="0.2">
      <c r="O147" s="8">
        <f>'S5 Maquette'!I162*1.5</f>
        <v>0</v>
      </c>
      <c r="P147" s="8">
        <f>'S6 Maquette'!I162*1.5</f>
        <v>0</v>
      </c>
    </row>
    <row r="148" spans="15:16" x14ac:dyDescent="0.2">
      <c r="O148" s="8">
        <f>'S5 Maquette'!I163*1.5</f>
        <v>0</v>
      </c>
      <c r="P148" s="8">
        <f>'S6 Maquette'!I163*1.5</f>
        <v>0</v>
      </c>
    </row>
    <row r="149" spans="15:16" x14ac:dyDescent="0.2">
      <c r="O149" s="8">
        <f>'S5 Maquette'!I164*1.5</f>
        <v>0</v>
      </c>
      <c r="P149" s="8">
        <f>'S6 Maquette'!I164*1.5</f>
        <v>0</v>
      </c>
    </row>
    <row r="150" spans="15:16" x14ac:dyDescent="0.2">
      <c r="O150" s="8">
        <f>'S5 Maquette'!I165*1.5</f>
        <v>0</v>
      </c>
      <c r="P150" s="8">
        <f>'S6 Maquette'!I165*1.5</f>
        <v>0</v>
      </c>
    </row>
    <row r="151" spans="15:16" x14ac:dyDescent="0.2">
      <c r="O151" s="8">
        <f>'S5 Maquette'!I166*1.5</f>
        <v>0</v>
      </c>
      <c r="P151" s="8">
        <f>'S6 Maquette'!I166*1.5</f>
        <v>0</v>
      </c>
    </row>
    <row r="152" spans="15:16" x14ac:dyDescent="0.2">
      <c r="O152" s="8">
        <f>'S5 Maquette'!I167*1.5</f>
        <v>0</v>
      </c>
      <c r="P152" s="8">
        <f>'S6 Maquette'!I167*1.5</f>
        <v>0</v>
      </c>
    </row>
    <row r="153" spans="15:16" x14ac:dyDescent="0.2">
      <c r="O153" s="8">
        <f>'S5 Maquette'!I168*1.5</f>
        <v>0</v>
      </c>
      <c r="P153" s="8">
        <f>'S6 Maquette'!I168*1.5</f>
        <v>0</v>
      </c>
    </row>
    <row r="154" spans="15:16" x14ac:dyDescent="0.2">
      <c r="O154" s="8">
        <f>'S5 Maquette'!I169*1.5</f>
        <v>0</v>
      </c>
      <c r="P154" s="8">
        <f>'S6 Maquette'!I169*1.5</f>
        <v>0</v>
      </c>
    </row>
    <row r="155" spans="15:16" x14ac:dyDescent="0.2">
      <c r="O155" s="8">
        <f>'S5 Maquette'!I170*1.5</f>
        <v>0</v>
      </c>
      <c r="P155" s="8">
        <f>'S6 Maquette'!I170*1.5</f>
        <v>0</v>
      </c>
    </row>
    <row r="156" spans="15:16" x14ac:dyDescent="0.2">
      <c r="O156" s="8">
        <f>'S5 Maquette'!I171*1.5</f>
        <v>0</v>
      </c>
      <c r="P156" s="8">
        <f>'S6 Maquette'!I171*1.5</f>
        <v>0</v>
      </c>
    </row>
    <row r="157" spans="15:16" x14ac:dyDescent="0.2">
      <c r="O157" s="8">
        <f>'S5 Maquette'!I172*1.5</f>
        <v>0</v>
      </c>
      <c r="P157" s="8">
        <f>'S6 Maquette'!I172*1.5</f>
        <v>0</v>
      </c>
    </row>
    <row r="158" spans="15:16" x14ac:dyDescent="0.2">
      <c r="O158" s="8">
        <f>'S5 Maquette'!I173*1.5</f>
        <v>0</v>
      </c>
      <c r="P158" s="8">
        <f>'S6 Maquette'!I173*1.5</f>
        <v>0</v>
      </c>
    </row>
    <row r="159" spans="15:16" x14ac:dyDescent="0.2">
      <c r="O159" s="8">
        <f>'S5 Maquette'!I174*1.5</f>
        <v>0</v>
      </c>
      <c r="P159" s="8">
        <f>'S6 Maquette'!I174*1.5</f>
        <v>0</v>
      </c>
    </row>
    <row r="160" spans="15:16" x14ac:dyDescent="0.2">
      <c r="O160" s="8">
        <f>'S5 Maquette'!I175*1.5</f>
        <v>0</v>
      </c>
      <c r="P160" s="8">
        <f>'S6 Maquette'!I175*1.5</f>
        <v>0</v>
      </c>
    </row>
    <row r="161" spans="15:16" x14ac:dyDescent="0.2">
      <c r="O161" s="8">
        <f>'S5 Maquette'!I176*1.5</f>
        <v>0</v>
      </c>
      <c r="P161" s="8">
        <f>'S6 Maquette'!I176*1.5</f>
        <v>0</v>
      </c>
    </row>
    <row r="162" spans="15:16" x14ac:dyDescent="0.2">
      <c r="O162" s="8">
        <f>'S5 Maquette'!I177*1.5</f>
        <v>0</v>
      </c>
      <c r="P162" s="8">
        <f>'S6 Maquette'!I177*1.5</f>
        <v>0</v>
      </c>
    </row>
    <row r="163" spans="15:16" x14ac:dyDescent="0.2">
      <c r="O163" s="8">
        <f>'S5 Maquette'!I178*1.5</f>
        <v>0</v>
      </c>
      <c r="P163" s="8">
        <f>'S6 Maquette'!I178*1.5</f>
        <v>0</v>
      </c>
    </row>
    <row r="164" spans="15:16" x14ac:dyDescent="0.2">
      <c r="O164" s="8">
        <f>'S5 Maquette'!I179*1.5</f>
        <v>0</v>
      </c>
      <c r="P164" s="8">
        <f>'S6 Maquette'!I179*1.5</f>
        <v>0</v>
      </c>
    </row>
    <row r="165" spans="15:16" x14ac:dyDescent="0.2">
      <c r="O165" s="8">
        <f>'S5 Maquette'!I180*1.5</f>
        <v>0</v>
      </c>
      <c r="P165" s="8">
        <f>'S6 Maquette'!I180*1.5</f>
        <v>0</v>
      </c>
    </row>
    <row r="166" spans="15:16" x14ac:dyDescent="0.2">
      <c r="O166" s="8">
        <f>'S5 Maquette'!I181*1.5</f>
        <v>0</v>
      </c>
      <c r="P166" s="8">
        <f>'S6 Maquette'!I181*1.5</f>
        <v>0</v>
      </c>
    </row>
    <row r="167" spans="15:16" x14ac:dyDescent="0.2">
      <c r="O167" s="8">
        <f>'S5 Maquette'!I182*1.5</f>
        <v>0</v>
      </c>
      <c r="P167" s="8">
        <f>'S6 Maquette'!I182*1.5</f>
        <v>0</v>
      </c>
    </row>
    <row r="168" spans="15:16" x14ac:dyDescent="0.2">
      <c r="O168" s="8">
        <f>'S5 Maquette'!I183*1.5</f>
        <v>0</v>
      </c>
      <c r="P168" s="8">
        <f>'S6 Maquette'!I183*1.5</f>
        <v>0</v>
      </c>
    </row>
    <row r="169" spans="15:16" x14ac:dyDescent="0.2">
      <c r="O169" s="8">
        <f>'S5 Maquette'!I184*1.5</f>
        <v>0</v>
      </c>
      <c r="P169" s="8">
        <f>'S6 Maquette'!I184*1.5</f>
        <v>0</v>
      </c>
    </row>
    <row r="170" spans="15:16" x14ac:dyDescent="0.2">
      <c r="O170" s="8">
        <f>'S5 Maquette'!I185*1.5</f>
        <v>0</v>
      </c>
      <c r="P170" s="8">
        <f>'S6 Maquette'!I185*1.5</f>
        <v>0</v>
      </c>
    </row>
    <row r="171" spans="15:16" x14ac:dyDescent="0.2">
      <c r="O171" s="8">
        <f>'S5 Maquette'!I186*1.5</f>
        <v>0</v>
      </c>
      <c r="P171" s="8">
        <f>'S6 Maquette'!I186*1.5</f>
        <v>0</v>
      </c>
    </row>
    <row r="172" spans="15:16" x14ac:dyDescent="0.2">
      <c r="O172" s="8">
        <f>'S5 Maquette'!I187*1.5</f>
        <v>0</v>
      </c>
      <c r="P172" s="8">
        <f>'S6 Maquette'!I187*1.5</f>
        <v>0</v>
      </c>
    </row>
    <row r="173" spans="15:16" x14ac:dyDescent="0.2">
      <c r="O173" s="8">
        <f>'S5 Maquette'!I188*1.5</f>
        <v>0</v>
      </c>
      <c r="P173" s="8">
        <f>'S6 Maquette'!I188*1.5</f>
        <v>0</v>
      </c>
    </row>
    <row r="174" spans="15:16" x14ac:dyDescent="0.2">
      <c r="O174" s="8">
        <f>'S5 Maquette'!I189*1.5</f>
        <v>0</v>
      </c>
      <c r="P174" s="8">
        <f>'S6 Maquette'!I189*1.5</f>
        <v>0</v>
      </c>
    </row>
    <row r="175" spans="15:16" x14ac:dyDescent="0.2">
      <c r="O175" s="8">
        <f>'S5 Maquette'!I190*1.5</f>
        <v>0</v>
      </c>
      <c r="P175" s="8">
        <f>'S6 Maquette'!I190*1.5</f>
        <v>0</v>
      </c>
    </row>
    <row r="176" spans="15:16" x14ac:dyDescent="0.2">
      <c r="O176" s="8">
        <f>'S5 Maquette'!I191*1.5</f>
        <v>0</v>
      </c>
      <c r="P176" s="8">
        <f>'S6 Maquette'!I191*1.5</f>
        <v>0</v>
      </c>
    </row>
    <row r="177" spans="15:16" x14ac:dyDescent="0.2">
      <c r="O177" s="8">
        <f>'S5 Maquette'!I192*1.5</f>
        <v>0</v>
      </c>
      <c r="P177" s="8">
        <f>'S6 Maquette'!I192*1.5</f>
        <v>0</v>
      </c>
    </row>
    <row r="178" spans="15:16" x14ac:dyDescent="0.2">
      <c r="O178" s="8">
        <f>'S5 Maquette'!I193*1.5</f>
        <v>0</v>
      </c>
      <c r="P178" s="8">
        <f>'S6 Maquette'!I193*1.5</f>
        <v>0</v>
      </c>
    </row>
    <row r="179" spans="15:16" x14ac:dyDescent="0.2">
      <c r="O179" s="8">
        <f>'S5 Maquette'!I194*1.5</f>
        <v>0</v>
      </c>
      <c r="P179" s="8">
        <f>'S6 Maquette'!I194*1.5</f>
        <v>0</v>
      </c>
    </row>
    <row r="180" spans="15:16" x14ac:dyDescent="0.2">
      <c r="O180" s="8">
        <f>'S5 Maquette'!I195*1.5</f>
        <v>0</v>
      </c>
      <c r="P180" s="8">
        <f>'S6 Maquette'!I195*1.5</f>
        <v>0</v>
      </c>
    </row>
    <row r="181" spans="15:16" x14ac:dyDescent="0.2">
      <c r="O181" s="8">
        <f>'S5 Maquette'!I196*1.5</f>
        <v>0</v>
      </c>
      <c r="P181" s="8">
        <f>'S6 Maquette'!I196*1.5</f>
        <v>0</v>
      </c>
    </row>
    <row r="182" spans="15:16" x14ac:dyDescent="0.2">
      <c r="O182" s="8">
        <f>'S5 Maquette'!I197*1.5</f>
        <v>0</v>
      </c>
      <c r="P182" s="8">
        <f>'S6 Maquette'!I197*1.5</f>
        <v>0</v>
      </c>
    </row>
    <row r="183" spans="15:16" x14ac:dyDescent="0.2">
      <c r="O183" s="8">
        <f>'S5 Maquette'!I198*1.5</f>
        <v>0</v>
      </c>
      <c r="P183" s="8">
        <f>'S6 Maquette'!I198*1.5</f>
        <v>0</v>
      </c>
    </row>
    <row r="184" spans="15:16" x14ac:dyDescent="0.2">
      <c r="O184" s="8">
        <f>'S5 Maquette'!I199*1.5</f>
        <v>0</v>
      </c>
      <c r="P184" s="8">
        <f>'S6 Maquette'!I199*1.5</f>
        <v>0</v>
      </c>
    </row>
    <row r="185" spans="15:16" x14ac:dyDescent="0.2">
      <c r="O185" s="8">
        <f>'S5 Maquette'!I200*1.5</f>
        <v>0</v>
      </c>
      <c r="P185" s="8">
        <f>'S6 Maquette'!I200*1.5</f>
        <v>0</v>
      </c>
    </row>
    <row r="186" spans="15:16" x14ac:dyDescent="0.2">
      <c r="O186" s="8">
        <f>'S5 Maquette'!I201*1.5</f>
        <v>0</v>
      </c>
      <c r="P186" s="8">
        <f>'S6 Maquette'!I201*1.5</f>
        <v>0</v>
      </c>
    </row>
    <row r="187" spans="15:16" x14ac:dyDescent="0.2">
      <c r="O187" s="8">
        <f>'S5 Maquette'!I202*1.5</f>
        <v>0</v>
      </c>
      <c r="P187" s="8">
        <f>'S6 Maquette'!I202*1.5</f>
        <v>0</v>
      </c>
    </row>
    <row r="188" spans="15:16" x14ac:dyDescent="0.2">
      <c r="O188" s="8">
        <f>'S5 Maquette'!I203*1.5</f>
        <v>0</v>
      </c>
      <c r="P188" s="8">
        <f>'S6 Maquette'!I203*1.5</f>
        <v>0</v>
      </c>
    </row>
    <row r="189" spans="15:16" x14ac:dyDescent="0.2">
      <c r="O189" s="8">
        <f>'S5 Maquette'!I204*1.5</f>
        <v>0</v>
      </c>
      <c r="P189" s="8">
        <f>'S6 Maquette'!I204*1.5</f>
        <v>0</v>
      </c>
    </row>
    <row r="190" spans="15:16" x14ac:dyDescent="0.2">
      <c r="O190" s="8">
        <f>'S5 Maquette'!I205*1.5</f>
        <v>0</v>
      </c>
      <c r="P190" s="8">
        <f>'S6 Maquette'!I205*1.5</f>
        <v>0</v>
      </c>
    </row>
    <row r="191" spans="15:16" x14ac:dyDescent="0.2">
      <c r="O191" s="8">
        <f>'S5 Maquette'!I206*1.5</f>
        <v>0</v>
      </c>
      <c r="P191" s="8">
        <f>'S6 Maquette'!I206*1.5</f>
        <v>0</v>
      </c>
    </row>
    <row r="192" spans="15:16" x14ac:dyDescent="0.2">
      <c r="O192" s="8">
        <f>'S5 Maquette'!I207*1.5</f>
        <v>0</v>
      </c>
      <c r="P192" s="8">
        <f>'S6 Maquette'!I207*1.5</f>
        <v>0</v>
      </c>
    </row>
    <row r="193" spans="15:16" x14ac:dyDescent="0.2">
      <c r="O193" s="8">
        <f>'S5 Maquette'!I208*1.5</f>
        <v>0</v>
      </c>
      <c r="P193" s="8">
        <f>'S6 Maquette'!I208*1.5</f>
        <v>0</v>
      </c>
    </row>
    <row r="194" spans="15:16" x14ac:dyDescent="0.2">
      <c r="O194" s="8">
        <f>'S5 Maquette'!I209*1.5</f>
        <v>0</v>
      </c>
      <c r="P194" s="8">
        <f>'S6 Maquette'!I209*1.5</f>
        <v>0</v>
      </c>
    </row>
    <row r="195" spans="15:16" x14ac:dyDescent="0.2">
      <c r="O195" s="8">
        <f>'S5 Maquette'!I210*1.5</f>
        <v>0</v>
      </c>
      <c r="P195" s="8">
        <f>'S6 Maquette'!I210*1.5</f>
        <v>0</v>
      </c>
    </row>
    <row r="196" spans="15:16" x14ac:dyDescent="0.2">
      <c r="O196" s="8">
        <f>'S5 Maquette'!I211*1.5</f>
        <v>0</v>
      </c>
      <c r="P196" s="8">
        <f>'S6 Maquette'!I211*1.5</f>
        <v>0</v>
      </c>
    </row>
    <row r="197" spans="15:16" x14ac:dyDescent="0.2">
      <c r="O197" s="8">
        <f>'S5 Maquette'!I212*1.5</f>
        <v>0</v>
      </c>
      <c r="P197" s="8">
        <f>'S6 Maquette'!I212*1.5</f>
        <v>0</v>
      </c>
    </row>
    <row r="198" spans="15:16" x14ac:dyDescent="0.2">
      <c r="O198" s="8">
        <f>'S5 Maquette'!I213*1.5</f>
        <v>0</v>
      </c>
      <c r="P198" s="8">
        <f>'S6 Maquette'!I213*1.5</f>
        <v>0</v>
      </c>
    </row>
    <row r="199" spans="15:16" x14ac:dyDescent="0.2">
      <c r="O199" s="8">
        <f>'S5 Maquette'!I214*1.5</f>
        <v>0</v>
      </c>
      <c r="P199" s="8">
        <f>'S6 Maquette'!I214*1.5</f>
        <v>0</v>
      </c>
    </row>
    <row r="200" spans="15:16" x14ac:dyDescent="0.2">
      <c r="O200" s="8">
        <f>'S5 Maquette'!I215*1.5</f>
        <v>0</v>
      </c>
      <c r="P200" s="8">
        <f>'S6 Maquette'!I215*1.5</f>
        <v>0</v>
      </c>
    </row>
    <row r="201" spans="15:16" x14ac:dyDescent="0.2">
      <c r="O201" s="8">
        <f>'S5 Maquette'!I216*1.5</f>
        <v>0</v>
      </c>
      <c r="P201" s="8">
        <f>'S6 Maquette'!I216*1.5</f>
        <v>0</v>
      </c>
    </row>
    <row r="202" spans="15:16" x14ac:dyDescent="0.2">
      <c r="O202" s="8">
        <f>'S5 Maquette'!I217*1.5</f>
        <v>0</v>
      </c>
      <c r="P202" s="8">
        <f>'S6 Maquette'!I217*1.5</f>
        <v>0</v>
      </c>
    </row>
    <row r="203" spans="15:16" x14ac:dyDescent="0.2">
      <c r="O203" s="8">
        <f>'S5 Maquette'!I218*1.5</f>
        <v>0</v>
      </c>
      <c r="P203" s="8">
        <f>'S6 Maquette'!I218*1.5</f>
        <v>0</v>
      </c>
    </row>
    <row r="204" spans="15:16" x14ac:dyDescent="0.2">
      <c r="O204" s="8">
        <f>'S5 Maquette'!I219*1.5</f>
        <v>0</v>
      </c>
      <c r="P204" s="8">
        <f>'S6 Maquette'!I219*1.5</f>
        <v>0</v>
      </c>
    </row>
    <row r="205" spans="15:16" x14ac:dyDescent="0.2">
      <c r="O205" s="8">
        <f>'S5 Maquette'!I220*1.5</f>
        <v>0</v>
      </c>
      <c r="P205" s="8">
        <f>'S6 Maquette'!I220*1.5</f>
        <v>0</v>
      </c>
    </row>
    <row r="206" spans="15:16" x14ac:dyDescent="0.2">
      <c r="O206" s="8">
        <f>'S5 Maquette'!I221*1.5</f>
        <v>0</v>
      </c>
      <c r="P206" s="8">
        <f>'S6 Maquette'!I221*1.5</f>
        <v>0</v>
      </c>
    </row>
    <row r="207" spans="15:16" x14ac:dyDescent="0.2">
      <c r="O207" s="8">
        <f>'S5 Maquette'!I222*1.5</f>
        <v>0</v>
      </c>
      <c r="P207" s="8">
        <f>'S6 Maquette'!I222*1.5</f>
        <v>0</v>
      </c>
    </row>
    <row r="208" spans="15:16" x14ac:dyDescent="0.2">
      <c r="O208" s="8">
        <f>'S5 Maquette'!I223*1.5</f>
        <v>0</v>
      </c>
      <c r="P208" s="8">
        <f>'S6 Maquette'!I223*1.5</f>
        <v>0</v>
      </c>
    </row>
    <row r="209" spans="15:16" x14ac:dyDescent="0.2">
      <c r="O209" s="8">
        <f>'S5 Maquette'!I224*1.5</f>
        <v>0</v>
      </c>
      <c r="P209" s="8">
        <f>'S6 Maquette'!I224*1.5</f>
        <v>0</v>
      </c>
    </row>
    <row r="210" spans="15:16" x14ac:dyDescent="0.2">
      <c r="O210" s="8">
        <f>'S5 Maquette'!I225*1.5</f>
        <v>0</v>
      </c>
      <c r="P210" s="8">
        <f>'S6 Maquette'!I225*1.5</f>
        <v>0</v>
      </c>
    </row>
    <row r="211" spans="15:16" x14ac:dyDescent="0.2">
      <c r="O211" s="8">
        <f>'S5 Maquette'!I226*1.5</f>
        <v>0</v>
      </c>
      <c r="P211" s="8">
        <f>'S6 Maquette'!I226*1.5</f>
        <v>0</v>
      </c>
    </row>
    <row r="212" spans="15:16" x14ac:dyDescent="0.2">
      <c r="O212" s="8">
        <f>'S5 Maquette'!I227*1.5</f>
        <v>0</v>
      </c>
      <c r="P212" s="8">
        <f>'S6 Maquette'!I227*1.5</f>
        <v>0</v>
      </c>
    </row>
    <row r="213" spans="15:16" x14ac:dyDescent="0.2">
      <c r="O213" s="8">
        <f>'S5 Maquette'!I228*1.5</f>
        <v>0</v>
      </c>
      <c r="P213" s="8">
        <f>'S6 Maquette'!I228*1.5</f>
        <v>0</v>
      </c>
    </row>
    <row r="214" spans="15:16" x14ac:dyDescent="0.2">
      <c r="O214" s="8">
        <f>'S5 Maquette'!I229*1.5</f>
        <v>0</v>
      </c>
      <c r="P214" s="8">
        <f>'S6 Maquette'!I229*1.5</f>
        <v>0</v>
      </c>
    </row>
    <row r="215" spans="15:16" x14ac:dyDescent="0.2">
      <c r="O215" s="8">
        <f>'S5 Maquette'!I230*1.5</f>
        <v>0</v>
      </c>
      <c r="P215" s="8">
        <f>'S6 Maquette'!I230*1.5</f>
        <v>0</v>
      </c>
    </row>
    <row r="216" spans="15:16" x14ac:dyDescent="0.2">
      <c r="O216" s="8">
        <f>'S5 Maquette'!I231*1.5</f>
        <v>0</v>
      </c>
      <c r="P216" s="8">
        <f>'S6 Maquette'!I231*1.5</f>
        <v>0</v>
      </c>
    </row>
    <row r="217" spans="15:16" x14ac:dyDescent="0.2">
      <c r="O217" s="8">
        <f>'S5 Maquette'!I232*1.5</f>
        <v>0</v>
      </c>
      <c r="P217" s="8">
        <f>'S6 Maquette'!I232*1.5</f>
        <v>0</v>
      </c>
    </row>
    <row r="218" spans="15:16" x14ac:dyDescent="0.2">
      <c r="O218" s="8">
        <f>'S5 Maquette'!I233*1.5</f>
        <v>0</v>
      </c>
      <c r="P218" s="8">
        <f>'S6 Maquette'!I233*1.5</f>
        <v>0</v>
      </c>
    </row>
    <row r="219" spans="15:16" x14ac:dyDescent="0.2">
      <c r="O219" s="8">
        <f>'S5 Maquette'!I234*1.5</f>
        <v>0</v>
      </c>
      <c r="P219" s="8">
        <f>'S6 Maquette'!I234*1.5</f>
        <v>0</v>
      </c>
    </row>
    <row r="220" spans="15:16" x14ac:dyDescent="0.2">
      <c r="O220" s="8">
        <f>'S5 Maquette'!I235*1.5</f>
        <v>0</v>
      </c>
      <c r="P220" s="8">
        <f>'S6 Maquette'!I235*1.5</f>
        <v>0</v>
      </c>
    </row>
    <row r="221" spans="15:16" x14ac:dyDescent="0.2">
      <c r="O221" s="8">
        <f>'S5 Maquette'!I236*1.5</f>
        <v>0</v>
      </c>
      <c r="P221" s="8">
        <f>'S6 Maquette'!I236*1.5</f>
        <v>0</v>
      </c>
    </row>
    <row r="222" spans="15:16" x14ac:dyDescent="0.2">
      <c r="O222" s="8">
        <f>'S5 Maquette'!I237*1.5</f>
        <v>0</v>
      </c>
      <c r="P222" s="8">
        <f>'S6 Maquette'!I237*1.5</f>
        <v>0</v>
      </c>
    </row>
    <row r="223" spans="15:16" x14ac:dyDescent="0.2">
      <c r="O223" s="8">
        <f>'S5 Maquette'!I238*1.5</f>
        <v>0</v>
      </c>
      <c r="P223" s="8">
        <f>'S6 Maquette'!I238*1.5</f>
        <v>0</v>
      </c>
    </row>
    <row r="224" spans="15:16" x14ac:dyDescent="0.2">
      <c r="O224" s="8">
        <f>'S5 Maquette'!I239*1.5</f>
        <v>0</v>
      </c>
      <c r="P224" s="8">
        <f>'S6 Maquette'!I239*1.5</f>
        <v>0</v>
      </c>
    </row>
    <row r="225" spans="15:16" x14ac:dyDescent="0.2">
      <c r="O225" s="8">
        <f>'S5 Maquette'!I240*1.5</f>
        <v>0</v>
      </c>
      <c r="P225" s="8">
        <f>'S6 Maquette'!I240*1.5</f>
        <v>0</v>
      </c>
    </row>
    <row r="226" spans="15:16" x14ac:dyDescent="0.2">
      <c r="O226" s="8">
        <f>'S5 Maquette'!I241*1.5</f>
        <v>0</v>
      </c>
      <c r="P226" s="8">
        <f>'S6 Maquette'!I241*1.5</f>
        <v>0</v>
      </c>
    </row>
    <row r="227" spans="15:16" x14ac:dyDescent="0.2">
      <c r="O227" s="8">
        <f>'S5 Maquette'!I242*1.5</f>
        <v>0</v>
      </c>
      <c r="P227" s="8">
        <f>'S6 Maquette'!I242*1.5</f>
        <v>0</v>
      </c>
    </row>
    <row r="228" spans="15:16" x14ac:dyDescent="0.2">
      <c r="O228" s="8">
        <f>'S5 Maquette'!I243*1.5</f>
        <v>0</v>
      </c>
      <c r="P228" s="8">
        <f>'S6 Maquette'!I243*1.5</f>
        <v>0</v>
      </c>
    </row>
    <row r="229" spans="15:16" x14ac:dyDescent="0.2">
      <c r="O229" s="8">
        <f>'S5 Maquette'!I244*1.5</f>
        <v>0</v>
      </c>
      <c r="P229" s="8">
        <f>'S6 Maquette'!I244*1.5</f>
        <v>0</v>
      </c>
    </row>
    <row r="230" spans="15:16" x14ac:dyDescent="0.2">
      <c r="O230" s="8">
        <f>'S5 Maquette'!I245*1.5</f>
        <v>0</v>
      </c>
      <c r="P230" s="8">
        <f>'S6 Maquette'!I245*1.5</f>
        <v>0</v>
      </c>
    </row>
    <row r="231" spans="15:16" x14ac:dyDescent="0.2">
      <c r="O231" s="8">
        <f>'S5 Maquette'!I246*1.5</f>
        <v>0</v>
      </c>
      <c r="P231" s="8">
        <f>'S6 Maquette'!I246*1.5</f>
        <v>0</v>
      </c>
    </row>
    <row r="232" spans="15:16" x14ac:dyDescent="0.2">
      <c r="O232" s="8">
        <f>'S5 Maquette'!I247*1.5</f>
        <v>0</v>
      </c>
      <c r="P232" s="8">
        <f>'S6 Maquette'!I247*1.5</f>
        <v>0</v>
      </c>
    </row>
    <row r="233" spans="15:16" x14ac:dyDescent="0.2">
      <c r="O233" s="8">
        <f>'S5 Maquette'!I248*1.5</f>
        <v>0</v>
      </c>
      <c r="P233" s="8">
        <f>'S6 Maquette'!I248*1.5</f>
        <v>0</v>
      </c>
    </row>
    <row r="234" spans="15:16" x14ac:dyDescent="0.2">
      <c r="O234" s="8">
        <f>'S5 Maquette'!I249*1.5</f>
        <v>0</v>
      </c>
      <c r="P234" s="8">
        <f>'S6 Maquette'!I249*1.5</f>
        <v>0</v>
      </c>
    </row>
    <row r="235" spans="15:16" x14ac:dyDescent="0.2">
      <c r="O235" s="8">
        <f>'S5 Maquette'!I250*1.5</f>
        <v>0</v>
      </c>
      <c r="P235" s="8">
        <f>'S6 Maquette'!I250*1.5</f>
        <v>0</v>
      </c>
    </row>
    <row r="236" spans="15:16" x14ac:dyDescent="0.2">
      <c r="O236" s="8">
        <f>'S5 Maquette'!I251*1.5</f>
        <v>0</v>
      </c>
      <c r="P236" s="8">
        <f>'S6 Maquette'!I251*1.5</f>
        <v>0</v>
      </c>
    </row>
    <row r="237" spans="15:16" x14ac:dyDescent="0.2">
      <c r="O237" s="8">
        <f>'S5 Maquette'!I252*1.5</f>
        <v>0</v>
      </c>
      <c r="P237" s="8">
        <f>'S6 Maquette'!I252*1.5</f>
        <v>0</v>
      </c>
    </row>
    <row r="238" spans="15:16" x14ac:dyDescent="0.2">
      <c r="O238" s="8">
        <f>'S5 Maquette'!I253*1.5</f>
        <v>0</v>
      </c>
      <c r="P238" s="8">
        <f>'S6 Maquette'!I253*1.5</f>
        <v>0</v>
      </c>
    </row>
    <row r="239" spans="15:16" x14ac:dyDescent="0.2">
      <c r="O239" s="8">
        <f>'S5 Maquette'!I254*1.5</f>
        <v>0</v>
      </c>
      <c r="P239" s="8">
        <f>'S6 Maquette'!I254*1.5</f>
        <v>0</v>
      </c>
    </row>
    <row r="240" spans="15:16" x14ac:dyDescent="0.2">
      <c r="O240" s="8">
        <f>'S5 Maquette'!I255*1.5</f>
        <v>0</v>
      </c>
      <c r="P240" s="8">
        <f>'S6 Maquette'!I255*1.5</f>
        <v>0</v>
      </c>
    </row>
    <row r="241" spans="15:16" x14ac:dyDescent="0.2">
      <c r="O241" s="8">
        <f>'S5 Maquette'!I256*1.5</f>
        <v>0</v>
      </c>
      <c r="P241" s="8">
        <f>'S6 Maquette'!I256*1.5</f>
        <v>0</v>
      </c>
    </row>
    <row r="242" spans="15:16" x14ac:dyDescent="0.2">
      <c r="O242" s="8">
        <f>'S5 Maquette'!I257*1.5</f>
        <v>0</v>
      </c>
      <c r="P242" s="8">
        <f>'S6 Maquette'!I257*1.5</f>
        <v>0</v>
      </c>
    </row>
    <row r="243" spans="15:16" x14ac:dyDescent="0.2">
      <c r="O243" s="8">
        <f>'S5 Maquette'!I258*1.5</f>
        <v>0</v>
      </c>
      <c r="P243" s="8">
        <f>'S6 Maquette'!I258*1.5</f>
        <v>0</v>
      </c>
    </row>
    <row r="244" spans="15:16" x14ac:dyDescent="0.2">
      <c r="O244" s="8">
        <f>'S5 Maquette'!I259*1.5</f>
        <v>0</v>
      </c>
      <c r="P244" s="8">
        <f>'S6 Maquette'!I259*1.5</f>
        <v>0</v>
      </c>
    </row>
    <row r="245" spans="15:16" x14ac:dyDescent="0.2">
      <c r="O245" s="8">
        <f>'S5 Maquette'!I260*1.5</f>
        <v>0</v>
      </c>
      <c r="P245" s="8">
        <f>'S6 Maquette'!I260*1.5</f>
        <v>0</v>
      </c>
    </row>
    <row r="246" spans="15:16" x14ac:dyDescent="0.2">
      <c r="O246" s="8">
        <f>'S5 Maquette'!I261*1.5</f>
        <v>0</v>
      </c>
      <c r="P246" s="8">
        <f>'S6 Maquette'!I261*1.5</f>
        <v>0</v>
      </c>
    </row>
    <row r="247" spans="15:16" x14ac:dyDescent="0.2">
      <c r="O247" s="8">
        <f>'S5 Maquette'!I262*1.5</f>
        <v>0</v>
      </c>
      <c r="P247" s="8">
        <f>'S6 Maquette'!I262*1.5</f>
        <v>0</v>
      </c>
    </row>
    <row r="248" spans="15:16" x14ac:dyDescent="0.2">
      <c r="O248" s="8">
        <f>'S5 Maquette'!I263*1.5</f>
        <v>0</v>
      </c>
      <c r="P248" s="8">
        <f>'S6 Maquette'!I263*1.5</f>
        <v>0</v>
      </c>
    </row>
    <row r="249" spans="15:16" x14ac:dyDescent="0.2">
      <c r="O249" s="8">
        <f>'S5 Maquette'!I264*1.5</f>
        <v>0</v>
      </c>
      <c r="P249" s="8">
        <f>'S6 Maquette'!I264*1.5</f>
        <v>0</v>
      </c>
    </row>
    <row r="250" spans="15:16" x14ac:dyDescent="0.2">
      <c r="O250" s="8">
        <f>'S5 Maquette'!I265*1.5</f>
        <v>0</v>
      </c>
      <c r="P250" s="8">
        <f>'S6 Maquette'!I265*1.5</f>
        <v>0</v>
      </c>
    </row>
    <row r="251" spans="15:16" x14ac:dyDescent="0.2">
      <c r="O251" s="8">
        <f>'S5 Maquette'!I266*1.5</f>
        <v>0</v>
      </c>
      <c r="P251" s="8">
        <f>'S6 Maquette'!I266*1.5</f>
        <v>0</v>
      </c>
    </row>
    <row r="252" spans="15:16" x14ac:dyDescent="0.2">
      <c r="O252" s="8">
        <f>'S5 Maquette'!I267*1.5</f>
        <v>0</v>
      </c>
      <c r="P252" s="8">
        <f>'S6 Maquette'!I267*1.5</f>
        <v>0</v>
      </c>
    </row>
    <row r="253" spans="15:16" x14ac:dyDescent="0.2">
      <c r="O253" s="8">
        <f>'S5 Maquette'!I268*1.5</f>
        <v>0</v>
      </c>
      <c r="P253" s="8">
        <f>'S6 Maquette'!I268*1.5</f>
        <v>0</v>
      </c>
    </row>
    <row r="254" spans="15:16" x14ac:dyDescent="0.2">
      <c r="O254" s="8">
        <f>'S5 Maquette'!I269*1.5</f>
        <v>0</v>
      </c>
      <c r="P254" s="8">
        <f>'S6 Maquette'!I269*1.5</f>
        <v>0</v>
      </c>
    </row>
    <row r="255" spans="15:16" x14ac:dyDescent="0.2">
      <c r="O255" s="8">
        <f>'S5 Maquette'!I270*1.5</f>
        <v>0</v>
      </c>
      <c r="P255" s="8">
        <f>'S6 Maquette'!I270*1.5</f>
        <v>0</v>
      </c>
    </row>
    <row r="256" spans="15:16" x14ac:dyDescent="0.2">
      <c r="O256" s="8">
        <f>'S5 Maquette'!I271*1.5</f>
        <v>0</v>
      </c>
      <c r="P256" s="8">
        <f>'S6 Maquette'!I271*1.5</f>
        <v>0</v>
      </c>
    </row>
    <row r="257" spans="15:16" x14ac:dyDescent="0.2">
      <c r="O257" s="8">
        <f>'S5 Maquette'!I272*1.5</f>
        <v>0</v>
      </c>
      <c r="P257" s="8">
        <f>'S6 Maquette'!I272*1.5</f>
        <v>0</v>
      </c>
    </row>
    <row r="258" spans="15:16" x14ac:dyDescent="0.2">
      <c r="O258" s="8">
        <f>'S5 Maquette'!I273*1.5</f>
        <v>0</v>
      </c>
      <c r="P258" s="8">
        <f>'S6 Maquette'!I273*1.5</f>
        <v>0</v>
      </c>
    </row>
    <row r="259" spans="15:16" x14ac:dyDescent="0.2">
      <c r="O259" s="8">
        <f>'S5 Maquette'!I274*1.5</f>
        <v>0</v>
      </c>
      <c r="P259" s="8">
        <f>'S6 Maquette'!I274*1.5</f>
        <v>0</v>
      </c>
    </row>
    <row r="260" spans="15:16" x14ac:dyDescent="0.2">
      <c r="O260" s="8">
        <f>'S5 Maquette'!I275*1.5</f>
        <v>0</v>
      </c>
      <c r="P260" s="8">
        <f>'S6 Maquette'!I275*1.5</f>
        <v>0</v>
      </c>
    </row>
    <row r="261" spans="15:16" x14ac:dyDescent="0.2">
      <c r="O261" s="8">
        <f>'S5 Maquette'!I276*1.5</f>
        <v>0</v>
      </c>
      <c r="P261" s="8">
        <f>'S6 Maquette'!I276*1.5</f>
        <v>0</v>
      </c>
    </row>
    <row r="262" spans="15:16" x14ac:dyDescent="0.2">
      <c r="O262" s="8">
        <f>'S5 Maquette'!I277*1.5</f>
        <v>0</v>
      </c>
      <c r="P262" s="8">
        <f>'S6 Maquette'!I277*1.5</f>
        <v>0</v>
      </c>
    </row>
    <row r="263" spans="15:16" x14ac:dyDescent="0.2">
      <c r="O263" s="8">
        <f>'S5 Maquette'!I278*1.5</f>
        <v>0</v>
      </c>
      <c r="P263" s="8">
        <f>'S6 Maquette'!I278*1.5</f>
        <v>0</v>
      </c>
    </row>
    <row r="264" spans="15:16" x14ac:dyDescent="0.2">
      <c r="O264" s="8">
        <f>'S5 Maquette'!I279*1.5</f>
        <v>0</v>
      </c>
      <c r="P264" s="8">
        <f>'S6 Maquette'!I279*1.5</f>
        <v>0</v>
      </c>
    </row>
    <row r="265" spans="15:16" x14ac:dyDescent="0.2">
      <c r="O265" s="8">
        <f>'S5 Maquette'!I280*1.5</f>
        <v>0</v>
      </c>
      <c r="P265" s="8">
        <f>'S6 Maquette'!I280*1.5</f>
        <v>0</v>
      </c>
    </row>
    <row r="266" spans="15:16" x14ac:dyDescent="0.2">
      <c r="O266" s="8">
        <f>'S5 Maquette'!I281*1.5</f>
        <v>0</v>
      </c>
      <c r="P266" s="8">
        <f>'S6 Maquette'!I281*1.5</f>
        <v>0</v>
      </c>
    </row>
    <row r="267" spans="15:16" x14ac:dyDescent="0.2">
      <c r="O267" s="8">
        <f>'S5 Maquette'!I282*1.5</f>
        <v>0</v>
      </c>
      <c r="P267" s="8">
        <f>'S6 Maquette'!I282*1.5</f>
        <v>0</v>
      </c>
    </row>
    <row r="268" spans="15:16" x14ac:dyDescent="0.2">
      <c r="O268" s="8">
        <f>'S5 Maquette'!I283*1.5</f>
        <v>0</v>
      </c>
      <c r="P268" s="8">
        <f>'S6 Maquette'!I283*1.5</f>
        <v>0</v>
      </c>
    </row>
    <row r="269" spans="15:16" x14ac:dyDescent="0.2">
      <c r="O269" s="8">
        <f>'S5 Maquette'!I284*1.5</f>
        <v>0</v>
      </c>
      <c r="P269" s="8">
        <f>'S6 Maquette'!I284*1.5</f>
        <v>0</v>
      </c>
    </row>
    <row r="270" spans="15:16" x14ac:dyDescent="0.2">
      <c r="O270" s="8">
        <f>'S5 Maquette'!I285*1.5</f>
        <v>0</v>
      </c>
      <c r="P270" s="8">
        <f>'S6 Maquette'!I285*1.5</f>
        <v>0</v>
      </c>
    </row>
    <row r="271" spans="15:16" x14ac:dyDescent="0.2">
      <c r="O271" s="8">
        <f>'S5 Maquette'!I286*1.5</f>
        <v>0</v>
      </c>
      <c r="P271" s="8">
        <f>'S6 Maquette'!I286*1.5</f>
        <v>0</v>
      </c>
    </row>
    <row r="272" spans="15:16" x14ac:dyDescent="0.2">
      <c r="O272" s="8">
        <f>'S5 Maquette'!I287*1.5</f>
        <v>0</v>
      </c>
      <c r="P272" s="8">
        <f>'S6 Maquette'!I287*1.5</f>
        <v>0</v>
      </c>
    </row>
    <row r="273" spans="15:16" x14ac:dyDescent="0.2">
      <c r="O273" s="8">
        <f>'S5 Maquette'!I288*1.5</f>
        <v>0</v>
      </c>
      <c r="P273" s="8">
        <f>'S6 Maquette'!I288*1.5</f>
        <v>0</v>
      </c>
    </row>
    <row r="274" spans="15:16" x14ac:dyDescent="0.2">
      <c r="O274" s="8">
        <f>'S5 Maquette'!I289*1.5</f>
        <v>0</v>
      </c>
      <c r="P274" s="8">
        <f>'S6 Maquette'!I289*1.5</f>
        <v>0</v>
      </c>
    </row>
    <row r="275" spans="15:16" x14ac:dyDescent="0.2">
      <c r="O275" s="8">
        <f>'S5 Maquette'!I290*1.5</f>
        <v>0</v>
      </c>
      <c r="P275" s="8">
        <f>'S6 Maquette'!I290*1.5</f>
        <v>0</v>
      </c>
    </row>
    <row r="276" spans="15:16" x14ac:dyDescent="0.2">
      <c r="O276" s="8">
        <f>'S5 Maquette'!I291*1.5</f>
        <v>0</v>
      </c>
      <c r="P276" s="8">
        <f>'S6 Maquette'!I291*1.5</f>
        <v>0</v>
      </c>
    </row>
    <row r="277" spans="15:16" x14ac:dyDescent="0.2">
      <c r="O277" s="8">
        <f>'S5 Maquette'!I292*1.5</f>
        <v>0</v>
      </c>
      <c r="P277" s="8">
        <f>'S6 Maquette'!I292*1.5</f>
        <v>0</v>
      </c>
    </row>
    <row r="278" spans="15:16" x14ac:dyDescent="0.2">
      <c r="O278" s="8">
        <f>'S5 Maquette'!I293*1.5</f>
        <v>0</v>
      </c>
      <c r="P278" s="8">
        <f>'S6 Maquette'!I293*1.5</f>
        <v>0</v>
      </c>
    </row>
    <row r="279" spans="15:16" x14ac:dyDescent="0.2">
      <c r="O279" s="8">
        <f>'S5 Maquette'!I294*1.5</f>
        <v>0</v>
      </c>
      <c r="P279" s="8">
        <f>'S6 Maquette'!I294*1.5</f>
        <v>0</v>
      </c>
    </row>
    <row r="280" spans="15:16" x14ac:dyDescent="0.2">
      <c r="O280" s="8">
        <f>'S5 Maquette'!I295*1.5</f>
        <v>0</v>
      </c>
      <c r="P280" s="8">
        <f>'S6 Maquette'!I295*1.5</f>
        <v>0</v>
      </c>
    </row>
    <row r="281" spans="15:16" x14ac:dyDescent="0.2">
      <c r="O281" s="8">
        <f>'S5 Maquette'!I296*1.5</f>
        <v>0</v>
      </c>
      <c r="P281" s="8">
        <f>'S6 Maquette'!I296*1.5</f>
        <v>0</v>
      </c>
    </row>
    <row r="282" spans="15:16" x14ac:dyDescent="0.2">
      <c r="O282" s="8">
        <f>'S5 Maquette'!I297*1.5</f>
        <v>0</v>
      </c>
      <c r="P282" s="8">
        <f>'S6 Maquette'!I297*1.5</f>
        <v>0</v>
      </c>
    </row>
    <row r="283" spans="15:16" x14ac:dyDescent="0.2">
      <c r="O283" s="8">
        <f>'S5 Maquette'!I298*1.5</f>
        <v>0</v>
      </c>
      <c r="P283" s="8">
        <f>'S6 Maquette'!I298*1.5</f>
        <v>0</v>
      </c>
    </row>
    <row r="284" spans="15:16" x14ac:dyDescent="0.2">
      <c r="O284" s="8">
        <f>'S5 Maquette'!I299*1.5</f>
        <v>0</v>
      </c>
      <c r="P284" s="8">
        <f>'S6 Maquette'!I299*1.5</f>
        <v>0</v>
      </c>
    </row>
    <row r="285" spans="15:16" x14ac:dyDescent="0.2">
      <c r="O285" s="8">
        <f>'S5 Maquette'!I300*1.5</f>
        <v>0</v>
      </c>
      <c r="P285" s="8">
        <f>'S6 Maquette'!I300*1.5</f>
        <v>0</v>
      </c>
    </row>
    <row r="286" spans="15:16" x14ac:dyDescent="0.2">
      <c r="O286" s="8">
        <f>'S5 Maquette'!I301*1.5</f>
        <v>0</v>
      </c>
      <c r="P286" s="8">
        <f>'S6 Maquette'!I301*1.5</f>
        <v>0</v>
      </c>
    </row>
    <row r="287" spans="15:16" x14ac:dyDescent="0.2">
      <c r="O287" s="8">
        <f>'S5 Maquette'!I302*1.5</f>
        <v>0</v>
      </c>
      <c r="P287" s="8">
        <f>'S6 Maquette'!I302*1.5</f>
        <v>0</v>
      </c>
    </row>
    <row r="288" spans="15:16" x14ac:dyDescent="0.2">
      <c r="O288" s="8">
        <f>'S5 Maquette'!I303*1.5</f>
        <v>0</v>
      </c>
      <c r="P288" s="8">
        <f>'S6 Maquette'!I303*1.5</f>
        <v>0</v>
      </c>
    </row>
    <row r="289" spans="15:16" x14ac:dyDescent="0.2">
      <c r="O289" s="8">
        <f>'S5 Maquette'!I304*1.5</f>
        <v>0</v>
      </c>
      <c r="P289" s="8">
        <f>'S6 Maquette'!I304*1.5</f>
        <v>0</v>
      </c>
    </row>
    <row r="290" spans="15:16" x14ac:dyDescent="0.2">
      <c r="O290" s="8">
        <f>'S5 Maquette'!I305*1.5</f>
        <v>0</v>
      </c>
      <c r="P290" s="8">
        <f>'S6 Maquette'!I305*1.5</f>
        <v>0</v>
      </c>
    </row>
    <row r="291" spans="15:16" x14ac:dyDescent="0.2">
      <c r="O291" s="8">
        <f>'S5 Maquette'!I306*1.5</f>
        <v>0</v>
      </c>
      <c r="P291" s="8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abSelected="1" topLeftCell="A13" zoomScale="112" zoomScaleNormal="208" workbookViewId="0">
      <selection activeCell="A33" sqref="A33:D35"/>
    </sheetView>
  </sheetViews>
  <sheetFormatPr baseColWidth="10" defaultColWidth="11.5" defaultRowHeight="15" x14ac:dyDescent="0.2"/>
  <cols>
    <col min="1" max="1" width="25.33203125" customWidth="1"/>
    <col min="2" max="3" width="66.5" bestFit="1" customWidth="1"/>
    <col min="4" max="4" width="37.1640625" customWidth="1"/>
  </cols>
  <sheetData>
    <row r="1" spans="1:159" ht="43.25" customHeight="1" x14ac:dyDescent="0.2">
      <c r="A1" s="99" t="s">
        <v>192</v>
      </c>
      <c r="B1" s="99"/>
      <c r="C1" s="99"/>
      <c r="D1" s="9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 x14ac:dyDescent="0.2">
      <c r="A2" s="40" t="s">
        <v>193</v>
      </c>
      <c r="B2" s="26" t="s">
        <v>27</v>
      </c>
      <c r="C2" s="41"/>
      <c r="D2" s="4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 x14ac:dyDescent="0.2">
      <c r="A3" s="25" t="s">
        <v>194</v>
      </c>
      <c r="B3" s="26" t="s">
        <v>53</v>
      </c>
      <c r="C3" s="14"/>
      <c r="D3" s="1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 x14ac:dyDescent="0.2">
      <c r="A4" s="1" t="s">
        <v>195</v>
      </c>
      <c r="B4" s="92" t="s">
        <v>57</v>
      </c>
      <c r="C4" s="92"/>
      <c r="D4" s="9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 x14ac:dyDescent="0.2">
      <c r="A5" s="1" t="s">
        <v>196</v>
      </c>
      <c r="B5" s="8"/>
      <c r="C5" s="14"/>
      <c r="D5" s="10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 x14ac:dyDescent="0.2">
      <c r="A6" s="1" t="s">
        <v>2</v>
      </c>
      <c r="B6" s="8"/>
      <c r="C6" s="14"/>
      <c r="D6" s="10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 x14ac:dyDescent="0.25">
      <c r="A8" s="108" t="s">
        <v>197</v>
      </c>
      <c r="B8" s="108"/>
      <c r="C8" s="108"/>
      <c r="D8" s="108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 x14ac:dyDescent="0.2">
      <c r="A9" s="14" t="s">
        <v>198</v>
      </c>
      <c r="B9" s="104" t="s">
        <v>199</v>
      </c>
      <c r="C9" s="104"/>
      <c r="D9" s="10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">
      <c r="A11" s="126" t="s">
        <v>200</v>
      </c>
      <c r="B11" s="126"/>
      <c r="C11" s="126" t="s">
        <v>201</v>
      </c>
      <c r="D11" s="12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">
      <c r="A12" s="126"/>
      <c r="B12" s="126"/>
      <c r="C12" s="126"/>
      <c r="D12" s="12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">
      <c r="A13" s="126">
        <f>Calcul!A10</f>
        <v>1356</v>
      </c>
      <c r="B13" s="126"/>
      <c r="C13" s="126">
        <f ca="1">Calcul!A22</f>
        <v>1272</v>
      </c>
      <c r="D13" s="12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2">
      <c r="A14" s="126"/>
      <c r="B14" s="126"/>
      <c r="C14" s="126"/>
      <c r="D14" s="12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25">
      <c r="A18" s="107" t="s">
        <v>202</v>
      </c>
      <c r="B18" s="107"/>
      <c r="C18" s="107"/>
      <c r="D18" s="10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">
      <c r="A20" s="101" t="s">
        <v>204</v>
      </c>
      <c r="B20" s="102"/>
      <c r="C20" s="102"/>
      <c r="D20" s="10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ht="15" customHeight="1" x14ac:dyDescent="0.2">
      <c r="A21" s="106" t="s">
        <v>424</v>
      </c>
      <c r="B21" s="92"/>
      <c r="C21" s="92"/>
      <c r="D21" s="9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">
      <c r="A22" s="92"/>
      <c r="B22" s="92"/>
      <c r="C22" s="92"/>
      <c r="D22" s="9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">
      <c r="A23" s="92"/>
      <c r="B23" s="92"/>
      <c r="C23" s="92"/>
      <c r="D23" s="9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">
      <c r="A24" s="101" t="s">
        <v>205</v>
      </c>
      <c r="B24" s="102"/>
      <c r="C24" s="102"/>
      <c r="D24" s="10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">
      <c r="A25" s="109" t="s">
        <v>417</v>
      </c>
      <c r="B25" s="110"/>
      <c r="C25" s="110"/>
      <c r="D25" s="11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">
      <c r="A26" s="112"/>
      <c r="B26" s="113"/>
      <c r="C26" s="113"/>
      <c r="D26" s="11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">
      <c r="A27" s="115"/>
      <c r="B27" s="116"/>
      <c r="C27" s="116"/>
      <c r="D27" s="11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">
      <c r="A28" s="101" t="s">
        <v>206</v>
      </c>
      <c r="B28" s="102"/>
      <c r="C28" s="102"/>
      <c r="D28" s="10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">
      <c r="A29" s="109" t="s">
        <v>423</v>
      </c>
      <c r="B29" s="118"/>
      <c r="C29" s="118"/>
      <c r="D29" s="11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">
      <c r="A30" s="120"/>
      <c r="B30" s="121"/>
      <c r="C30" s="121"/>
      <c r="D30" s="12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">
      <c r="A31" s="123"/>
      <c r="B31" s="124"/>
      <c r="C31" s="124"/>
      <c r="D31" s="12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">
      <c r="A32" s="101" t="s">
        <v>207</v>
      </c>
      <c r="B32" s="102"/>
      <c r="C32" s="102"/>
      <c r="D32" s="10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ht="15" customHeight="1" x14ac:dyDescent="0.2">
      <c r="A33" s="106" t="s">
        <v>427</v>
      </c>
      <c r="B33" s="92"/>
      <c r="C33" s="92"/>
      <c r="D33" s="9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">
      <c r="A34" s="92"/>
      <c r="B34" s="92"/>
      <c r="C34" s="92"/>
      <c r="D34" s="9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">
      <c r="A35" s="92"/>
      <c r="B35" s="92"/>
      <c r="C35" s="92"/>
      <c r="D35" s="9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25">
      <c r="A36" s="107" t="s">
        <v>208</v>
      </c>
      <c r="B36" s="107"/>
      <c r="C36" s="107"/>
      <c r="D36" s="10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">
      <c r="A37" s="104" t="s">
        <v>209</v>
      </c>
      <c r="B37" s="104"/>
      <c r="C37" s="104"/>
      <c r="D37" s="10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">
      <c r="A38" s="104"/>
      <c r="B38" s="104"/>
      <c r="C38" s="104"/>
      <c r="D38" s="10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">
      <c r="A39" s="105" t="s">
        <v>210</v>
      </c>
      <c r="B39" s="105"/>
      <c r="C39" s="105"/>
      <c r="D39" s="10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">
      <c r="A40" s="100" t="s">
        <v>211</v>
      </c>
      <c r="B40" s="100"/>
      <c r="C40" s="100"/>
      <c r="D40" s="10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">
      <c r="A41" s="100" t="s">
        <v>212</v>
      </c>
      <c r="B41" s="100"/>
      <c r="C41" s="100"/>
      <c r="D41" s="10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phoneticPr fontId="9" type="noConversion"/>
  <conditionalFormatting sqref="C3">
    <cfRule type="expression" dxfId="1433" priority="2">
      <formula>$B2="Licence"</formula>
    </cfRule>
  </conditionalFormatting>
  <conditionalFormatting sqref="C5">
    <cfRule type="expression" dxfId="1432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82" zoomScaleNormal="100" workbookViewId="0">
      <pane ySplit="18" topLeftCell="A66" activePane="bottomLeft" state="frozen"/>
      <selection pane="bottomLeft" activeCell="C66" sqref="C66"/>
    </sheetView>
  </sheetViews>
  <sheetFormatPr baseColWidth="10" defaultColWidth="11.5" defaultRowHeight="15" x14ac:dyDescent="0.2"/>
  <cols>
    <col min="1" max="1" width="18.5" style="11" customWidth="1"/>
    <col min="2" max="2" width="53.5" style="11" customWidth="1"/>
    <col min="3" max="3" width="18" style="11" customWidth="1"/>
    <col min="4" max="4" width="15.6640625" style="11" customWidth="1"/>
    <col min="5" max="5" width="27.33203125" style="11" customWidth="1"/>
    <col min="6" max="6" width="24.6640625" style="11" customWidth="1"/>
    <col min="7" max="7" width="29.1640625" style="11" customWidth="1"/>
    <col min="8" max="8" width="45.1640625" style="11" customWidth="1"/>
    <col min="9" max="9" width="17" style="11" customWidth="1"/>
    <col min="10" max="10" width="14.33203125" style="11" customWidth="1"/>
    <col min="11" max="11" width="14.6640625" style="11" customWidth="1"/>
    <col min="12" max="13" width="21.6640625" style="11" customWidth="1"/>
    <col min="14" max="14" width="47.6640625" style="11" customWidth="1"/>
    <col min="15" max="15" width="54.1640625" style="11" customWidth="1"/>
  </cols>
  <sheetData>
    <row r="1" spans="1:14" x14ac:dyDescent="0.2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4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4" x14ac:dyDescent="0.2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4" x14ac:dyDescent="0.2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4" x14ac:dyDescent="0.2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4" x14ac:dyDescent="0.2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4" ht="18" customHeight="1" x14ac:dyDescent="0.2">
      <c r="A7" s="133" t="s">
        <v>213</v>
      </c>
      <c r="B7" s="127" t="str">
        <f>'Fiche Générale'!B3</f>
        <v>Portail_LLAC</v>
      </c>
      <c r="C7" s="133" t="s">
        <v>214</v>
      </c>
      <c r="D7" s="133"/>
      <c r="E7" s="139" t="str">
        <f>'Fiche Générale'!B4</f>
        <v>Lettres étrangères appliquées (LEA)</v>
      </c>
      <c r="F7" s="127"/>
      <c r="G7" s="133" t="s">
        <v>215</v>
      </c>
      <c r="H7" s="130">
        <f>'Fiche Générale'!B5</f>
        <v>0</v>
      </c>
      <c r="I7" s="130"/>
      <c r="J7" s="130"/>
    </row>
    <row r="8" spans="1:14" ht="18" customHeight="1" x14ac:dyDescent="0.2">
      <c r="A8" s="133"/>
      <c r="B8" s="128"/>
      <c r="C8" s="133"/>
      <c r="D8" s="133"/>
      <c r="E8" s="140"/>
      <c r="F8" s="128"/>
      <c r="G8" s="133"/>
      <c r="H8" s="130"/>
      <c r="I8" s="130"/>
      <c r="J8" s="130"/>
    </row>
    <row r="9" spans="1:14" ht="18" customHeight="1" x14ac:dyDescent="0.2">
      <c r="A9" s="133"/>
      <c r="B9" s="128"/>
      <c r="C9" s="133"/>
      <c r="D9" s="133"/>
      <c r="E9" s="141"/>
      <c r="F9" s="129"/>
      <c r="G9" s="133"/>
      <c r="H9" s="130"/>
      <c r="I9" s="130"/>
      <c r="J9" s="130"/>
    </row>
    <row r="10" spans="1:14" ht="18" customHeight="1" x14ac:dyDescent="0.2">
      <c r="A10" s="133"/>
      <c r="B10" s="128"/>
      <c r="C10" s="138" t="s">
        <v>216</v>
      </c>
      <c r="D10" s="138"/>
      <c r="E10" s="142" t="str">
        <f>'Fiche Générale'!B9</f>
        <v>Langues appliquées à la traduction-rédaction</v>
      </c>
      <c r="F10" s="143"/>
      <c r="G10" s="143"/>
      <c r="H10" s="143"/>
      <c r="I10" s="143"/>
      <c r="J10" s="144"/>
    </row>
    <row r="11" spans="1:14" ht="18" customHeight="1" x14ac:dyDescent="0.2">
      <c r="A11" s="133"/>
      <c r="B11" s="129"/>
      <c r="C11" s="138"/>
      <c r="D11" s="138"/>
      <c r="E11" s="145"/>
      <c r="F11" s="146"/>
      <c r="G11" s="146"/>
      <c r="H11" s="146"/>
      <c r="I11" s="146"/>
      <c r="J11" s="147"/>
      <c r="N11" s="69" t="s">
        <v>217</v>
      </c>
    </row>
    <row r="13" spans="1:14" x14ac:dyDescent="0.2">
      <c r="A13" s="132" t="s">
        <v>218</v>
      </c>
      <c r="B13" s="111" t="s">
        <v>219</v>
      </c>
      <c r="C13" s="132" t="s">
        <v>220</v>
      </c>
      <c r="D13" s="132"/>
      <c r="E13" s="132"/>
      <c r="F13" s="132"/>
      <c r="G13" s="132" t="s">
        <v>200</v>
      </c>
      <c r="H13" s="92">
        <f>Calcul!A7</f>
        <v>678</v>
      </c>
      <c r="I13" s="92"/>
    </row>
    <row r="14" spans="1:14" x14ac:dyDescent="0.2">
      <c r="A14" s="132"/>
      <c r="B14" s="117"/>
      <c r="C14" s="132"/>
      <c r="D14" s="132"/>
      <c r="E14" s="132"/>
      <c r="F14" s="132"/>
      <c r="G14" s="132"/>
      <c r="H14" s="92"/>
      <c r="I14" s="92"/>
    </row>
    <row r="15" spans="1:14" x14ac:dyDescent="0.2">
      <c r="A15" s="132" t="s">
        <v>221</v>
      </c>
      <c r="B15" s="111" t="s">
        <v>185</v>
      </c>
      <c r="C15" s="134" t="s">
        <v>222</v>
      </c>
      <c r="D15" s="135"/>
      <c r="E15" s="132"/>
      <c r="F15" s="132"/>
      <c r="G15" s="132" t="s">
        <v>201</v>
      </c>
      <c r="H15" s="92">
        <f>Calcul!A20</f>
        <v>636</v>
      </c>
      <c r="I15" s="92"/>
    </row>
    <row r="16" spans="1:14" x14ac:dyDescent="0.2">
      <c r="A16" s="132"/>
      <c r="B16" s="117"/>
      <c r="C16" s="136"/>
      <c r="D16" s="137"/>
      <c r="E16" s="132"/>
      <c r="F16" s="132"/>
      <c r="G16" s="132"/>
      <c r="H16" s="92"/>
      <c r="I16" s="92"/>
    </row>
    <row r="17" spans="1:15" x14ac:dyDescent="0.2">
      <c r="I17" s="12"/>
      <c r="J17" s="12"/>
      <c r="K17" s="12"/>
      <c r="L17" s="12"/>
      <c r="M17" s="12"/>
      <c r="N17" s="12"/>
    </row>
    <row r="18" spans="1:15" ht="49.25" customHeight="1" x14ac:dyDescent="0.2">
      <c r="A18" s="3" t="s">
        <v>223</v>
      </c>
      <c r="B18" s="3" t="s">
        <v>224</v>
      </c>
      <c r="C18" s="3" t="s">
        <v>3</v>
      </c>
      <c r="D18" s="3" t="s">
        <v>225</v>
      </c>
      <c r="E18" s="3" t="s">
        <v>6</v>
      </c>
      <c r="F18" s="3" t="s">
        <v>5</v>
      </c>
      <c r="G18" s="3" t="s">
        <v>226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227</v>
      </c>
      <c r="M18" s="3" t="s">
        <v>4</v>
      </c>
      <c r="N18" s="3" t="s">
        <v>228</v>
      </c>
      <c r="O18" s="4" t="s">
        <v>229</v>
      </c>
    </row>
    <row r="19" spans="1:15" ht="43.25" customHeight="1" x14ac:dyDescent="0.2">
      <c r="A19" s="45">
        <v>0</v>
      </c>
      <c r="B19" s="43" t="s">
        <v>230</v>
      </c>
      <c r="C19" s="45" t="s">
        <v>13</v>
      </c>
      <c r="D19" s="45">
        <v>6</v>
      </c>
      <c r="E19" s="51"/>
      <c r="F19" s="51"/>
      <c r="G19" s="51"/>
      <c r="H19" s="52"/>
      <c r="I19" s="52"/>
      <c r="J19" s="52"/>
      <c r="K19" s="52"/>
      <c r="L19" s="52"/>
      <c r="M19" s="52"/>
      <c r="N19" s="51"/>
      <c r="O19" s="38"/>
    </row>
    <row r="20" spans="1:15" ht="43.25" customHeight="1" x14ac:dyDescent="0.2">
      <c r="A20" s="45" t="s">
        <v>231</v>
      </c>
      <c r="B20" s="43" t="s">
        <v>232</v>
      </c>
      <c r="C20" s="45" t="s">
        <v>23</v>
      </c>
      <c r="D20" s="52"/>
      <c r="E20" s="51"/>
      <c r="F20" s="51"/>
      <c r="G20" s="51"/>
      <c r="H20" s="52"/>
      <c r="I20" s="52"/>
      <c r="J20" s="52"/>
      <c r="K20" s="52"/>
      <c r="L20" s="52"/>
      <c r="M20" s="52"/>
      <c r="N20" s="51"/>
      <c r="O20" s="38"/>
    </row>
    <row r="21" spans="1:15" ht="43.25" customHeight="1" x14ac:dyDescent="0.2">
      <c r="A21" s="45" t="s">
        <v>233</v>
      </c>
      <c r="B21" s="43" t="s">
        <v>234</v>
      </c>
      <c r="C21" s="45" t="s">
        <v>23</v>
      </c>
      <c r="D21" s="52"/>
      <c r="E21" s="51"/>
      <c r="F21" s="51"/>
      <c r="G21" s="51"/>
      <c r="H21" s="52"/>
      <c r="I21" s="52"/>
      <c r="J21" s="52"/>
      <c r="K21" s="52"/>
      <c r="L21" s="52"/>
      <c r="M21" s="52"/>
      <c r="N21" s="51"/>
      <c r="O21" s="38"/>
    </row>
    <row r="22" spans="1:15" ht="43.25" customHeight="1" x14ac:dyDescent="0.2">
      <c r="A22" s="45" t="s">
        <v>235</v>
      </c>
      <c r="B22" s="44" t="s">
        <v>236</v>
      </c>
      <c r="C22" s="45" t="s">
        <v>32</v>
      </c>
      <c r="D22" s="52"/>
      <c r="E22" s="51"/>
      <c r="F22" s="51"/>
      <c r="G22" s="51"/>
      <c r="H22" s="52"/>
      <c r="I22" s="52"/>
      <c r="J22" s="52"/>
      <c r="K22" s="52"/>
      <c r="L22" s="52"/>
      <c r="M22" s="52"/>
      <c r="N22" s="51"/>
      <c r="O22" s="38" t="s">
        <v>237</v>
      </c>
    </row>
    <row r="23" spans="1:15" ht="43.25" customHeight="1" x14ac:dyDescent="0.2">
      <c r="A23" s="45"/>
      <c r="B23" s="44" t="s">
        <v>238</v>
      </c>
      <c r="C23" s="45" t="s">
        <v>38</v>
      </c>
      <c r="D23" s="52"/>
      <c r="E23" s="51"/>
      <c r="F23" s="51"/>
      <c r="G23" s="51"/>
      <c r="H23" s="52"/>
      <c r="I23" s="52"/>
      <c r="J23" s="52"/>
      <c r="K23" s="52"/>
      <c r="L23" s="52"/>
      <c r="M23" s="52"/>
      <c r="N23" s="51"/>
      <c r="O23" s="38" t="s">
        <v>237</v>
      </c>
    </row>
    <row r="24" spans="1:15" ht="43.25" customHeight="1" x14ac:dyDescent="0.2">
      <c r="A24" s="45" t="s">
        <v>239</v>
      </c>
      <c r="B24" s="44" t="s">
        <v>240</v>
      </c>
      <c r="C24" s="45" t="s">
        <v>23</v>
      </c>
      <c r="D24" s="52"/>
      <c r="E24" s="51"/>
      <c r="F24" s="51"/>
      <c r="G24" s="51"/>
      <c r="H24" s="52"/>
      <c r="I24" s="52"/>
      <c r="J24" s="52"/>
      <c r="K24" s="52"/>
      <c r="L24" s="52"/>
      <c r="M24" s="52"/>
      <c r="N24" s="51"/>
      <c r="O24" s="38" t="s">
        <v>237</v>
      </c>
    </row>
    <row r="25" spans="1:15" ht="43.25" customHeight="1" x14ac:dyDescent="0.2">
      <c r="A25" s="45" t="s">
        <v>241</v>
      </c>
      <c r="B25" s="44" t="s">
        <v>242</v>
      </c>
      <c r="C25" s="45" t="s">
        <v>23</v>
      </c>
      <c r="D25" s="52"/>
      <c r="E25" s="51"/>
      <c r="F25" s="51"/>
      <c r="G25" s="51"/>
      <c r="H25" s="52"/>
      <c r="I25" s="52"/>
      <c r="J25" s="52"/>
      <c r="K25" s="52"/>
      <c r="L25" s="52"/>
      <c r="M25" s="52"/>
      <c r="N25" s="51"/>
      <c r="O25" s="38" t="s">
        <v>237</v>
      </c>
    </row>
    <row r="26" spans="1:15" ht="43.25" customHeight="1" x14ac:dyDescent="0.2">
      <c r="A26" s="45" t="s">
        <v>243</v>
      </c>
      <c r="B26" s="44" t="s">
        <v>244</v>
      </c>
      <c r="C26" s="45" t="s">
        <v>23</v>
      </c>
      <c r="D26" s="52"/>
      <c r="E26" s="51"/>
      <c r="F26" s="51"/>
      <c r="G26" s="51"/>
      <c r="H26" s="52"/>
      <c r="I26" s="52"/>
      <c r="J26" s="52"/>
      <c r="K26" s="52"/>
      <c r="L26" s="52"/>
      <c r="M26" s="52"/>
      <c r="N26" s="51"/>
      <c r="O26" s="38" t="s">
        <v>237</v>
      </c>
    </row>
    <row r="27" spans="1:15" ht="43.25" customHeight="1" x14ac:dyDescent="0.2">
      <c r="A27" s="54">
        <v>1</v>
      </c>
      <c r="B27" s="5" t="s">
        <v>245</v>
      </c>
      <c r="C27" s="6" t="s">
        <v>13</v>
      </c>
      <c r="D27" s="6">
        <v>6</v>
      </c>
      <c r="E27" s="7"/>
      <c r="F27" s="7"/>
      <c r="G27" s="7"/>
      <c r="H27" s="9"/>
      <c r="I27" s="6"/>
      <c r="J27" s="6"/>
      <c r="K27" s="54"/>
      <c r="L27" s="54"/>
      <c r="M27" s="54"/>
      <c r="N27" s="55"/>
      <c r="O27" s="55"/>
    </row>
    <row r="28" spans="1:15" ht="43.25" customHeight="1" x14ac:dyDescent="0.2">
      <c r="A28" s="54"/>
      <c r="B28" s="21" t="s">
        <v>246</v>
      </c>
      <c r="C28" s="6" t="s">
        <v>23</v>
      </c>
      <c r="D28" s="9"/>
      <c r="E28" s="7"/>
      <c r="F28" s="7"/>
      <c r="G28" s="7"/>
      <c r="H28" s="9"/>
      <c r="I28" s="6">
        <v>12</v>
      </c>
      <c r="J28" s="6"/>
      <c r="K28" s="54"/>
      <c r="L28" s="54"/>
      <c r="M28" s="54"/>
      <c r="N28" s="55"/>
      <c r="O28" s="55"/>
    </row>
    <row r="29" spans="1:15" ht="43.25" customHeight="1" x14ac:dyDescent="0.2">
      <c r="A29" s="54"/>
      <c r="B29" s="21" t="s">
        <v>247</v>
      </c>
      <c r="C29" s="6" t="s">
        <v>23</v>
      </c>
      <c r="D29" s="9"/>
      <c r="E29" s="7"/>
      <c r="F29" s="7"/>
      <c r="G29" s="7"/>
      <c r="H29" s="9"/>
      <c r="I29" s="6"/>
      <c r="J29" s="6">
        <v>24</v>
      </c>
      <c r="K29" s="54"/>
      <c r="L29" s="54"/>
      <c r="M29" s="54"/>
      <c r="N29" s="55"/>
      <c r="O29" s="55"/>
    </row>
    <row r="30" spans="1:15" ht="43.25" customHeight="1" x14ac:dyDescent="0.2">
      <c r="A30" s="54"/>
      <c r="B30" s="21" t="s">
        <v>248</v>
      </c>
      <c r="C30" s="6" t="s">
        <v>23</v>
      </c>
      <c r="D30" s="9"/>
      <c r="E30" s="7"/>
      <c r="F30" s="7"/>
      <c r="G30" s="7"/>
      <c r="H30" s="9"/>
      <c r="I30" s="6"/>
      <c r="J30" s="6">
        <v>24</v>
      </c>
      <c r="K30" s="54"/>
      <c r="L30" s="54"/>
      <c r="M30" s="54"/>
      <c r="N30" s="55"/>
      <c r="O30" s="55"/>
    </row>
    <row r="31" spans="1:15" ht="43.25" customHeight="1" x14ac:dyDescent="0.2">
      <c r="A31" s="54">
        <v>2</v>
      </c>
      <c r="B31" s="56" t="s">
        <v>249</v>
      </c>
      <c r="C31" s="54" t="s">
        <v>13</v>
      </c>
      <c r="D31" s="54">
        <v>6</v>
      </c>
      <c r="E31" s="55"/>
      <c r="F31" s="55"/>
      <c r="G31" s="55"/>
      <c r="H31" s="54"/>
      <c r="I31" s="54"/>
      <c r="J31" s="54"/>
      <c r="K31" s="54"/>
      <c r="L31" s="54"/>
      <c r="M31" s="54"/>
      <c r="N31" s="55"/>
      <c r="O31" s="55"/>
    </row>
    <row r="32" spans="1:15" ht="43.25" customHeight="1" x14ac:dyDescent="0.2">
      <c r="A32" s="54"/>
      <c r="B32" s="56" t="s">
        <v>250</v>
      </c>
      <c r="C32" s="54" t="s">
        <v>23</v>
      </c>
      <c r="D32" s="54"/>
      <c r="E32" s="55"/>
      <c r="F32" s="55"/>
      <c r="G32" s="55"/>
      <c r="H32" s="54"/>
      <c r="I32" s="54">
        <v>12</v>
      </c>
      <c r="J32" s="54"/>
      <c r="K32" s="54"/>
      <c r="L32" s="54"/>
      <c r="M32" s="54"/>
      <c r="N32" s="55"/>
      <c r="O32" s="55"/>
    </row>
    <row r="33" spans="1:15" ht="43.25" customHeight="1" x14ac:dyDescent="0.2">
      <c r="A33" s="54"/>
      <c r="B33" s="56" t="s">
        <v>251</v>
      </c>
      <c r="C33" s="54" t="s">
        <v>23</v>
      </c>
      <c r="D33" s="54"/>
      <c r="E33" s="55"/>
      <c r="F33" s="55"/>
      <c r="G33" s="55"/>
      <c r="H33" s="54"/>
      <c r="I33" s="54"/>
      <c r="J33" s="54">
        <v>24</v>
      </c>
      <c r="K33" s="54"/>
      <c r="L33" s="54"/>
      <c r="M33" s="54"/>
      <c r="N33" s="55"/>
      <c r="O33" s="55"/>
    </row>
    <row r="34" spans="1:15" ht="43.25" customHeight="1" x14ac:dyDescent="0.2">
      <c r="A34" s="54"/>
      <c r="B34" s="56" t="s">
        <v>252</v>
      </c>
      <c r="C34" s="54" t="s">
        <v>23</v>
      </c>
      <c r="D34" s="54"/>
      <c r="E34" s="55"/>
      <c r="F34" s="55"/>
      <c r="G34" s="55"/>
      <c r="H34" s="54"/>
      <c r="I34" s="54"/>
      <c r="J34" s="54"/>
      <c r="K34" s="54">
        <v>12</v>
      </c>
      <c r="L34" s="54"/>
      <c r="M34" s="54"/>
      <c r="N34" s="55"/>
      <c r="O34" s="55"/>
    </row>
    <row r="35" spans="1:15" ht="43.25" customHeight="1" x14ac:dyDescent="0.2">
      <c r="A35" s="65">
        <v>3</v>
      </c>
      <c r="B35" s="66" t="s">
        <v>253</v>
      </c>
      <c r="C35" s="54" t="s">
        <v>13</v>
      </c>
      <c r="D35" s="54"/>
      <c r="E35" s="55"/>
      <c r="F35" s="55"/>
      <c r="G35" s="55"/>
      <c r="H35" s="54"/>
      <c r="I35" s="54"/>
      <c r="J35" s="54"/>
      <c r="K35" s="54"/>
      <c r="L35" s="54"/>
      <c r="M35" s="54"/>
      <c r="N35" s="55"/>
      <c r="O35" s="55"/>
    </row>
    <row r="36" spans="1:15" ht="43.25" customHeight="1" x14ac:dyDescent="0.2">
      <c r="A36" s="65"/>
      <c r="B36" s="66" t="s">
        <v>254</v>
      </c>
      <c r="C36" s="54" t="s">
        <v>38</v>
      </c>
      <c r="D36" s="54"/>
      <c r="E36" s="55"/>
      <c r="F36" s="55"/>
      <c r="G36" s="55"/>
      <c r="H36" s="54"/>
      <c r="I36" s="54"/>
      <c r="J36" s="54"/>
      <c r="K36" s="54"/>
      <c r="L36" s="54"/>
      <c r="M36" s="54"/>
      <c r="N36" s="55"/>
      <c r="O36" s="55"/>
    </row>
    <row r="37" spans="1:15" ht="43.25" customHeight="1" x14ac:dyDescent="0.2">
      <c r="A37" s="65" t="s">
        <v>255</v>
      </c>
      <c r="B37" s="66" t="s">
        <v>256</v>
      </c>
      <c r="C37" s="54" t="s">
        <v>13</v>
      </c>
      <c r="D37" s="54">
        <v>6</v>
      </c>
      <c r="E37" s="55"/>
      <c r="F37" s="55"/>
      <c r="G37" s="55"/>
      <c r="H37" s="54"/>
      <c r="I37" s="54"/>
      <c r="J37" s="54"/>
      <c r="K37" s="54"/>
      <c r="L37" s="54"/>
      <c r="M37" s="54" t="s">
        <v>14</v>
      </c>
      <c r="N37" s="55"/>
      <c r="O37" s="55" t="s">
        <v>257</v>
      </c>
    </row>
    <row r="38" spans="1:15" ht="43.25" customHeight="1" x14ac:dyDescent="0.2">
      <c r="A38" s="66"/>
      <c r="B38" s="66" t="s">
        <v>258</v>
      </c>
      <c r="C38" s="54" t="s">
        <v>23</v>
      </c>
      <c r="D38" s="54"/>
      <c r="E38" s="55"/>
      <c r="F38" s="55"/>
      <c r="G38" s="55"/>
      <c r="H38" s="54"/>
      <c r="I38" s="54">
        <v>12</v>
      </c>
      <c r="J38" s="54"/>
      <c r="K38" s="54"/>
      <c r="L38" s="54"/>
      <c r="M38" s="54" t="s">
        <v>14</v>
      </c>
      <c r="N38" s="55"/>
      <c r="O38" s="55" t="s">
        <v>257</v>
      </c>
    </row>
    <row r="39" spans="1:15" ht="43.25" customHeight="1" x14ac:dyDescent="0.2">
      <c r="A39" s="65"/>
      <c r="B39" s="66" t="s">
        <v>259</v>
      </c>
      <c r="C39" s="54" t="s">
        <v>23</v>
      </c>
      <c r="D39" s="54"/>
      <c r="E39" s="55"/>
      <c r="F39" s="55"/>
      <c r="G39" s="55"/>
      <c r="H39" s="54"/>
      <c r="I39" s="54"/>
      <c r="J39" s="54">
        <v>24</v>
      </c>
      <c r="K39" s="54"/>
      <c r="L39" s="54"/>
      <c r="M39" s="54" t="s">
        <v>14</v>
      </c>
      <c r="N39" s="55"/>
      <c r="O39" s="55" t="s">
        <v>257</v>
      </c>
    </row>
    <row r="40" spans="1:15" ht="43.25" customHeight="1" x14ac:dyDescent="0.2">
      <c r="A40" s="65"/>
      <c r="B40" s="66" t="s">
        <v>260</v>
      </c>
      <c r="C40" s="54" t="s">
        <v>23</v>
      </c>
      <c r="D40" s="54"/>
      <c r="E40" s="55"/>
      <c r="F40" s="55"/>
      <c r="G40" s="55"/>
      <c r="H40" s="54"/>
      <c r="I40" s="54"/>
      <c r="J40" s="54">
        <v>12</v>
      </c>
      <c r="K40" s="54"/>
      <c r="L40" s="54"/>
      <c r="M40" s="54" t="s">
        <v>14</v>
      </c>
      <c r="N40" s="55"/>
      <c r="O40" s="55" t="s">
        <v>257</v>
      </c>
    </row>
    <row r="41" spans="1:15" ht="43.25" customHeight="1" x14ac:dyDescent="0.2">
      <c r="A41" s="65" t="s">
        <v>261</v>
      </c>
      <c r="B41" s="66" t="s">
        <v>262</v>
      </c>
      <c r="C41" s="54" t="s">
        <v>13</v>
      </c>
      <c r="D41" s="54">
        <v>6</v>
      </c>
      <c r="E41" s="55"/>
      <c r="F41" s="55"/>
      <c r="G41" s="55"/>
      <c r="H41" s="54"/>
      <c r="I41" s="54"/>
      <c r="J41" s="54"/>
      <c r="K41" s="54"/>
      <c r="L41" s="54"/>
      <c r="M41" s="54" t="s">
        <v>14</v>
      </c>
      <c r="N41" s="55"/>
      <c r="O41" s="55" t="s">
        <v>257</v>
      </c>
    </row>
    <row r="42" spans="1:15" ht="43.25" customHeight="1" x14ac:dyDescent="0.2">
      <c r="A42" s="65"/>
      <c r="B42" s="66" t="s">
        <v>263</v>
      </c>
      <c r="C42" s="54" t="s">
        <v>23</v>
      </c>
      <c r="D42" s="54"/>
      <c r="E42" s="55"/>
      <c r="F42" s="55"/>
      <c r="G42" s="55"/>
      <c r="H42" s="54"/>
      <c r="I42" s="54">
        <v>12</v>
      </c>
      <c r="J42" s="54"/>
      <c r="K42" s="54"/>
      <c r="L42" s="54"/>
      <c r="M42" s="54" t="s">
        <v>14</v>
      </c>
      <c r="N42" s="55"/>
      <c r="O42" s="55" t="s">
        <v>257</v>
      </c>
    </row>
    <row r="43" spans="1:15" ht="43.25" customHeight="1" x14ac:dyDescent="0.25">
      <c r="A43" s="67"/>
      <c r="B43" s="66" t="s">
        <v>264</v>
      </c>
      <c r="C43" s="54" t="s">
        <v>23</v>
      </c>
      <c r="D43" s="59"/>
      <c r="E43" s="60"/>
      <c r="F43" s="60"/>
      <c r="G43" s="60"/>
      <c r="H43" s="59"/>
      <c r="I43" s="54"/>
      <c r="J43" s="54">
        <v>24</v>
      </c>
      <c r="K43" s="54"/>
      <c r="L43" s="54"/>
      <c r="M43" s="54" t="s">
        <v>14</v>
      </c>
      <c r="N43" s="60"/>
      <c r="O43" s="55" t="s">
        <v>257</v>
      </c>
    </row>
    <row r="44" spans="1:15" ht="43.25" customHeight="1" x14ac:dyDescent="0.25">
      <c r="A44" s="67"/>
      <c r="B44" s="66" t="s">
        <v>265</v>
      </c>
      <c r="C44" s="54" t="s">
        <v>23</v>
      </c>
      <c r="D44" s="59"/>
      <c r="E44" s="60"/>
      <c r="F44" s="60"/>
      <c r="G44" s="60"/>
      <c r="H44" s="59"/>
      <c r="I44" s="54"/>
      <c r="J44" s="54">
        <v>12</v>
      </c>
      <c r="K44" s="54"/>
      <c r="L44" s="54"/>
      <c r="M44" s="54" t="s">
        <v>14</v>
      </c>
      <c r="N44" s="60"/>
      <c r="O44" s="55" t="s">
        <v>257</v>
      </c>
    </row>
    <row r="45" spans="1:15" ht="43.25" customHeight="1" x14ac:dyDescent="0.25">
      <c r="A45" s="67" t="s">
        <v>266</v>
      </c>
      <c r="B45" s="66" t="s">
        <v>267</v>
      </c>
      <c r="C45" s="54" t="s">
        <v>13</v>
      </c>
      <c r="D45" s="54">
        <v>6</v>
      </c>
      <c r="E45" s="60"/>
      <c r="F45" s="60"/>
      <c r="G45" s="60"/>
      <c r="H45" s="59"/>
      <c r="I45" s="54"/>
      <c r="J45" s="54"/>
      <c r="K45" s="54"/>
      <c r="L45" s="54"/>
      <c r="M45" s="54" t="s">
        <v>14</v>
      </c>
      <c r="N45" s="60"/>
      <c r="O45" s="55" t="s">
        <v>257</v>
      </c>
    </row>
    <row r="46" spans="1:15" ht="43.25" customHeight="1" x14ac:dyDescent="0.2">
      <c r="A46" s="68"/>
      <c r="B46" s="66" t="s">
        <v>268</v>
      </c>
      <c r="C46" s="54" t="s">
        <v>23</v>
      </c>
      <c r="D46" s="54"/>
      <c r="E46" s="55"/>
      <c r="F46" s="55"/>
      <c r="G46" s="55"/>
      <c r="H46" s="54"/>
      <c r="I46" s="54">
        <v>12</v>
      </c>
      <c r="J46" s="54"/>
      <c r="K46" s="54"/>
      <c r="L46" s="54"/>
      <c r="M46" s="54" t="s">
        <v>14</v>
      </c>
      <c r="N46" s="55"/>
      <c r="O46" s="55" t="s">
        <v>257</v>
      </c>
    </row>
    <row r="47" spans="1:15" ht="43.25" customHeight="1" x14ac:dyDescent="0.2">
      <c r="A47" s="68"/>
      <c r="B47" s="66" t="s">
        <v>269</v>
      </c>
      <c r="C47" s="54" t="s">
        <v>23</v>
      </c>
      <c r="D47" s="54"/>
      <c r="E47" s="55"/>
      <c r="F47" s="55"/>
      <c r="G47" s="55"/>
      <c r="H47" s="54"/>
      <c r="I47" s="54"/>
      <c r="J47" s="54">
        <v>24</v>
      </c>
      <c r="K47" s="54"/>
      <c r="L47" s="54"/>
      <c r="M47" s="54" t="s">
        <v>14</v>
      </c>
      <c r="N47" s="55"/>
      <c r="O47" s="55" t="s">
        <v>257</v>
      </c>
    </row>
    <row r="48" spans="1:15" ht="43.25" customHeight="1" x14ac:dyDescent="0.2">
      <c r="A48" s="68"/>
      <c r="B48" s="66" t="s">
        <v>270</v>
      </c>
      <c r="C48" s="54" t="s">
        <v>23</v>
      </c>
      <c r="D48" s="54"/>
      <c r="E48" s="55"/>
      <c r="F48" s="55"/>
      <c r="G48" s="55"/>
      <c r="H48" s="54"/>
      <c r="I48" s="54"/>
      <c r="J48" s="54">
        <v>12</v>
      </c>
      <c r="K48" s="54"/>
      <c r="L48" s="54"/>
      <c r="M48" s="54" t="s">
        <v>14</v>
      </c>
      <c r="N48" s="55"/>
      <c r="O48" s="55" t="s">
        <v>257</v>
      </c>
    </row>
    <row r="49" spans="1:15" ht="43.25" customHeight="1" x14ac:dyDescent="0.2">
      <c r="A49" s="65" t="s">
        <v>271</v>
      </c>
      <c r="B49" s="66" t="s">
        <v>242</v>
      </c>
      <c r="C49" s="54" t="s">
        <v>13</v>
      </c>
      <c r="D49" s="54">
        <v>6</v>
      </c>
      <c r="E49" s="55"/>
      <c r="F49" s="55"/>
      <c r="G49" s="55"/>
      <c r="H49" s="54"/>
      <c r="I49" s="54"/>
      <c r="J49" s="54"/>
      <c r="K49" s="54"/>
      <c r="L49" s="54"/>
      <c r="M49" s="54" t="s">
        <v>14</v>
      </c>
      <c r="N49" s="55"/>
      <c r="O49" s="55" t="s">
        <v>257</v>
      </c>
    </row>
    <row r="50" spans="1:15" ht="43.25" customHeight="1" x14ac:dyDescent="0.2">
      <c r="A50" s="66"/>
      <c r="B50" s="66" t="s">
        <v>272</v>
      </c>
      <c r="C50" s="54" t="s">
        <v>23</v>
      </c>
      <c r="D50" s="54"/>
      <c r="E50" s="55"/>
      <c r="F50" s="55"/>
      <c r="G50" s="55"/>
      <c r="H50" s="54"/>
      <c r="I50" s="54">
        <v>12</v>
      </c>
      <c r="J50" s="54"/>
      <c r="K50" s="54"/>
      <c r="L50" s="54"/>
      <c r="M50" s="54" t="s">
        <v>14</v>
      </c>
      <c r="N50" s="55"/>
      <c r="O50" s="55" t="s">
        <v>257</v>
      </c>
    </row>
    <row r="51" spans="1:15" ht="43.25" customHeight="1" x14ac:dyDescent="0.2">
      <c r="A51" s="65"/>
      <c r="B51" s="66" t="s">
        <v>273</v>
      </c>
      <c r="C51" s="54" t="s">
        <v>23</v>
      </c>
      <c r="D51" s="54"/>
      <c r="E51" s="55"/>
      <c r="F51" s="55"/>
      <c r="G51" s="55"/>
      <c r="H51" s="54"/>
      <c r="I51" s="54"/>
      <c r="J51" s="54">
        <v>24</v>
      </c>
      <c r="K51" s="54"/>
      <c r="L51" s="54"/>
      <c r="M51" s="54" t="s">
        <v>14</v>
      </c>
      <c r="N51" s="55"/>
      <c r="O51" s="55" t="s">
        <v>257</v>
      </c>
    </row>
    <row r="52" spans="1:15" ht="43.25" customHeight="1" x14ac:dyDescent="0.2">
      <c r="A52" s="65"/>
      <c r="B52" s="66" t="s">
        <v>274</v>
      </c>
      <c r="C52" s="54" t="s">
        <v>23</v>
      </c>
      <c r="D52" s="54"/>
      <c r="E52" s="55"/>
      <c r="F52" s="55"/>
      <c r="G52" s="55"/>
      <c r="H52" s="54"/>
      <c r="I52" s="54"/>
      <c r="J52" s="54"/>
      <c r="K52" s="54">
        <v>12</v>
      </c>
      <c r="L52" s="54"/>
      <c r="M52" s="54" t="s">
        <v>14</v>
      </c>
      <c r="N52" s="55"/>
      <c r="O52" s="55" t="s">
        <v>257</v>
      </c>
    </row>
    <row r="53" spans="1:15" ht="43.25" customHeight="1" x14ac:dyDescent="0.2">
      <c r="A53" s="65" t="s">
        <v>275</v>
      </c>
      <c r="B53" s="66" t="s">
        <v>244</v>
      </c>
      <c r="C53" s="54" t="s">
        <v>13</v>
      </c>
      <c r="D53" s="54">
        <v>6</v>
      </c>
      <c r="E53" s="55"/>
      <c r="F53" s="55"/>
      <c r="G53" s="55"/>
      <c r="H53" s="54"/>
      <c r="I53" s="54"/>
      <c r="J53" s="54"/>
      <c r="K53" s="54"/>
      <c r="L53" s="54"/>
      <c r="M53" s="54" t="s">
        <v>14</v>
      </c>
      <c r="N53" s="55"/>
      <c r="O53" s="55" t="s">
        <v>257</v>
      </c>
    </row>
    <row r="54" spans="1:15" ht="43.25" customHeight="1" x14ac:dyDescent="0.2">
      <c r="A54" s="65"/>
      <c r="B54" s="66" t="s">
        <v>276</v>
      </c>
      <c r="C54" s="54" t="s">
        <v>23</v>
      </c>
      <c r="D54" s="54"/>
      <c r="E54" s="55"/>
      <c r="F54" s="55"/>
      <c r="G54" s="55"/>
      <c r="H54" s="54"/>
      <c r="I54" s="54">
        <v>12</v>
      </c>
      <c r="J54" s="54"/>
      <c r="K54" s="54"/>
      <c r="L54" s="54"/>
      <c r="M54" s="54" t="s">
        <v>14</v>
      </c>
      <c r="N54" s="55"/>
      <c r="O54" s="55" t="s">
        <v>257</v>
      </c>
    </row>
    <row r="55" spans="1:15" ht="43.25" customHeight="1" x14ac:dyDescent="0.2">
      <c r="A55" s="65"/>
      <c r="B55" s="66" t="s">
        <v>277</v>
      </c>
      <c r="C55" s="54" t="s">
        <v>23</v>
      </c>
      <c r="D55" s="54"/>
      <c r="E55" s="55"/>
      <c r="F55" s="55"/>
      <c r="G55" s="55"/>
      <c r="H55" s="54"/>
      <c r="I55" s="54"/>
      <c r="J55" s="54">
        <v>24</v>
      </c>
      <c r="K55" s="54"/>
      <c r="L55" s="54"/>
      <c r="M55" s="54" t="s">
        <v>14</v>
      </c>
      <c r="N55" s="55"/>
      <c r="O55" s="55" t="s">
        <v>257</v>
      </c>
    </row>
    <row r="56" spans="1:15" ht="43.25" customHeight="1" x14ac:dyDescent="0.2">
      <c r="A56" s="65"/>
      <c r="B56" s="66" t="s">
        <v>278</v>
      </c>
      <c r="C56" s="54" t="s">
        <v>23</v>
      </c>
      <c r="D56" s="54"/>
      <c r="E56" s="55"/>
      <c r="F56" s="55"/>
      <c r="G56" s="55"/>
      <c r="H56" s="54"/>
      <c r="I56" s="54"/>
      <c r="J56" s="54">
        <v>12</v>
      </c>
      <c r="K56" s="54"/>
      <c r="L56" s="54"/>
      <c r="M56" s="54" t="s">
        <v>14</v>
      </c>
      <c r="N56" s="55"/>
      <c r="O56" s="55" t="s">
        <v>257</v>
      </c>
    </row>
    <row r="57" spans="1:15" ht="43.25" customHeight="1" x14ac:dyDescent="0.2">
      <c r="A57" s="65" t="s">
        <v>279</v>
      </c>
      <c r="B57" s="66" t="s">
        <v>280</v>
      </c>
      <c r="C57" s="54" t="s">
        <v>13</v>
      </c>
      <c r="D57" s="54">
        <v>6</v>
      </c>
      <c r="E57" s="60"/>
      <c r="F57" s="60"/>
      <c r="G57" s="60"/>
      <c r="H57" s="59"/>
      <c r="I57" s="54"/>
      <c r="J57" s="54"/>
      <c r="K57" s="54"/>
      <c r="L57" s="54"/>
      <c r="M57" s="54" t="s">
        <v>14</v>
      </c>
      <c r="N57" s="60"/>
      <c r="O57" s="55" t="s">
        <v>257</v>
      </c>
    </row>
    <row r="58" spans="1:15" ht="43.25" customHeight="1" x14ac:dyDescent="0.25">
      <c r="A58" s="67"/>
      <c r="B58" s="66" t="s">
        <v>281</v>
      </c>
      <c r="C58" s="54" t="s">
        <v>23</v>
      </c>
      <c r="D58" s="54"/>
      <c r="E58" s="55"/>
      <c r="F58" s="55"/>
      <c r="G58" s="55"/>
      <c r="H58" s="54"/>
      <c r="I58" s="54">
        <v>12</v>
      </c>
      <c r="J58" s="54"/>
      <c r="K58" s="54"/>
      <c r="L58" s="54"/>
      <c r="M58" s="54" t="s">
        <v>14</v>
      </c>
      <c r="N58" s="60"/>
      <c r="O58" s="55" t="s">
        <v>257</v>
      </c>
    </row>
    <row r="59" spans="1:15" ht="43.25" customHeight="1" x14ac:dyDescent="0.25">
      <c r="A59" s="67"/>
      <c r="B59" s="66" t="s">
        <v>282</v>
      </c>
      <c r="C59" s="54" t="s">
        <v>23</v>
      </c>
      <c r="D59" s="54"/>
      <c r="E59" s="55"/>
      <c r="F59" s="55"/>
      <c r="G59" s="55"/>
      <c r="H59" s="54"/>
      <c r="I59" s="54"/>
      <c r="J59" s="54">
        <v>24</v>
      </c>
      <c r="K59" s="54"/>
      <c r="L59" s="54"/>
      <c r="M59" s="54" t="s">
        <v>14</v>
      </c>
      <c r="N59" s="60"/>
      <c r="O59" s="55" t="s">
        <v>257</v>
      </c>
    </row>
    <row r="60" spans="1:15" ht="43.25" customHeight="1" x14ac:dyDescent="0.25">
      <c r="A60" s="67"/>
      <c r="B60" s="66" t="s">
        <v>283</v>
      </c>
      <c r="C60" s="54" t="s">
        <v>23</v>
      </c>
      <c r="D60" s="54"/>
      <c r="E60" s="55"/>
      <c r="F60" s="55"/>
      <c r="G60" s="55"/>
      <c r="H60" s="54"/>
      <c r="I60" s="54"/>
      <c r="J60" s="54">
        <v>12</v>
      </c>
      <c r="K60" s="54"/>
      <c r="L60" s="54"/>
      <c r="M60" s="54" t="s">
        <v>14</v>
      </c>
      <c r="N60" s="60"/>
      <c r="O60" s="55" t="s">
        <v>257</v>
      </c>
    </row>
    <row r="61" spans="1:15" ht="43.25" customHeight="1" x14ac:dyDescent="0.2">
      <c r="A61" s="65" t="s">
        <v>284</v>
      </c>
      <c r="B61" s="66" t="s">
        <v>285</v>
      </c>
      <c r="C61" s="54" t="s">
        <v>13</v>
      </c>
      <c r="D61" s="54">
        <v>6</v>
      </c>
      <c r="E61" s="60"/>
      <c r="F61" s="60"/>
      <c r="G61" s="60"/>
      <c r="H61" s="59"/>
      <c r="I61" s="54"/>
      <c r="J61" s="54"/>
      <c r="K61" s="54"/>
      <c r="L61" s="54"/>
      <c r="M61" s="54" t="s">
        <v>14</v>
      </c>
      <c r="N61" s="60"/>
      <c r="O61" s="55" t="s">
        <v>257</v>
      </c>
    </row>
    <row r="62" spans="1:15" ht="43.25" customHeight="1" x14ac:dyDescent="0.25">
      <c r="A62" s="67"/>
      <c r="B62" s="69" t="s">
        <v>286</v>
      </c>
      <c r="C62" s="54" t="s">
        <v>23</v>
      </c>
      <c r="D62" s="59"/>
      <c r="E62" s="60"/>
      <c r="F62" s="60"/>
      <c r="G62" s="60"/>
      <c r="H62" s="59"/>
      <c r="I62" s="54">
        <v>12</v>
      </c>
      <c r="J62" s="54"/>
      <c r="K62" s="54"/>
      <c r="L62" s="54"/>
      <c r="M62" s="54" t="s">
        <v>14</v>
      </c>
      <c r="N62" s="60"/>
      <c r="O62" s="55" t="s">
        <v>257</v>
      </c>
    </row>
    <row r="63" spans="1:15" ht="43.25" customHeight="1" x14ac:dyDescent="0.25">
      <c r="A63" s="67"/>
      <c r="B63" s="69" t="s">
        <v>287</v>
      </c>
      <c r="C63" s="54" t="s">
        <v>23</v>
      </c>
      <c r="D63" s="59"/>
      <c r="E63" s="60"/>
      <c r="F63" s="60"/>
      <c r="G63" s="60"/>
      <c r="H63" s="59"/>
      <c r="I63" s="54"/>
      <c r="J63" s="54">
        <v>24</v>
      </c>
      <c r="K63" s="54"/>
      <c r="L63" s="54"/>
      <c r="M63" s="54" t="s">
        <v>14</v>
      </c>
      <c r="N63" s="60"/>
      <c r="O63" s="55" t="s">
        <v>257</v>
      </c>
    </row>
    <row r="64" spans="1:15" ht="43.25" customHeight="1" x14ac:dyDescent="0.25">
      <c r="A64" s="67"/>
      <c r="B64" s="69" t="s">
        <v>288</v>
      </c>
      <c r="C64" s="54" t="s">
        <v>23</v>
      </c>
      <c r="D64" s="59"/>
      <c r="E64" s="60"/>
      <c r="F64" s="60"/>
      <c r="G64" s="60"/>
      <c r="H64" s="59"/>
      <c r="I64" s="54"/>
      <c r="J64" s="54"/>
      <c r="K64" s="54">
        <v>12</v>
      </c>
      <c r="L64" s="54"/>
      <c r="M64" s="54" t="s">
        <v>14</v>
      </c>
      <c r="N64" s="60"/>
      <c r="O64" s="55" t="s">
        <v>257</v>
      </c>
    </row>
    <row r="65" spans="1:15" ht="43.25" customHeight="1" x14ac:dyDescent="0.25">
      <c r="A65" s="67" t="s">
        <v>289</v>
      </c>
      <c r="B65" s="69" t="s">
        <v>290</v>
      </c>
      <c r="C65" s="54" t="s">
        <v>13</v>
      </c>
      <c r="D65" s="59">
        <v>6</v>
      </c>
      <c r="E65" s="60"/>
      <c r="F65" s="60"/>
      <c r="G65" s="60"/>
      <c r="H65" s="59"/>
      <c r="I65" s="54"/>
      <c r="J65" s="54"/>
      <c r="K65" s="54"/>
      <c r="L65" s="54"/>
      <c r="M65" s="54" t="s">
        <v>14</v>
      </c>
      <c r="N65" s="60"/>
      <c r="O65" s="55" t="s">
        <v>257</v>
      </c>
    </row>
    <row r="66" spans="1:15" ht="43.25" customHeight="1" x14ac:dyDescent="0.25">
      <c r="A66" s="67"/>
      <c r="B66" s="69" t="s">
        <v>291</v>
      </c>
      <c r="C66" s="54" t="s">
        <v>23</v>
      </c>
      <c r="D66" s="59"/>
      <c r="E66" s="60"/>
      <c r="F66" s="60"/>
      <c r="G66" s="60"/>
      <c r="H66" s="59"/>
      <c r="I66" s="54">
        <v>12</v>
      </c>
      <c r="J66" s="54"/>
      <c r="K66" s="54"/>
      <c r="L66" s="54"/>
      <c r="M66" s="54" t="s">
        <v>24</v>
      </c>
      <c r="N66" s="60" t="s">
        <v>292</v>
      </c>
      <c r="O66" s="55" t="s">
        <v>257</v>
      </c>
    </row>
    <row r="67" spans="1:15" ht="43.25" customHeight="1" x14ac:dyDescent="0.25">
      <c r="A67" s="67"/>
      <c r="B67" s="69" t="s">
        <v>293</v>
      </c>
      <c r="C67" s="54" t="s">
        <v>23</v>
      </c>
      <c r="D67" s="59"/>
      <c r="E67" s="60"/>
      <c r="F67" s="60"/>
      <c r="G67" s="60"/>
      <c r="H67" s="59"/>
      <c r="I67" s="54"/>
      <c r="J67" s="54">
        <v>24</v>
      </c>
      <c r="K67" s="54"/>
      <c r="L67" s="54"/>
      <c r="M67" s="54" t="s">
        <v>24</v>
      </c>
      <c r="N67" s="60" t="s">
        <v>294</v>
      </c>
      <c r="O67" s="55" t="s">
        <v>257</v>
      </c>
    </row>
    <row r="68" spans="1:15" ht="43.25" customHeight="1" x14ac:dyDescent="0.25">
      <c r="A68" s="67"/>
      <c r="B68" s="69" t="s">
        <v>295</v>
      </c>
      <c r="C68" s="54" t="s">
        <v>23</v>
      </c>
      <c r="D68" s="59"/>
      <c r="E68" s="60"/>
      <c r="F68" s="60"/>
      <c r="G68" s="60"/>
      <c r="H68" s="59"/>
      <c r="I68" s="54"/>
      <c r="J68" s="54"/>
      <c r="K68" s="54">
        <v>12</v>
      </c>
      <c r="L68" s="54"/>
      <c r="M68" s="54" t="s">
        <v>14</v>
      </c>
      <c r="N68" s="60"/>
      <c r="O68" s="55" t="s">
        <v>257</v>
      </c>
    </row>
    <row r="69" spans="1:15" ht="43.25" customHeight="1" x14ac:dyDescent="0.25">
      <c r="A69" s="57">
        <v>4</v>
      </c>
      <c r="B69" s="61" t="s">
        <v>296</v>
      </c>
      <c r="C69" s="59" t="s">
        <v>13</v>
      </c>
      <c r="D69" s="61"/>
      <c r="E69" s="60"/>
      <c r="F69" s="60"/>
      <c r="G69" s="60"/>
      <c r="H69" s="59"/>
      <c r="I69" s="54"/>
      <c r="J69" s="54"/>
      <c r="K69" s="54"/>
      <c r="L69" s="54"/>
      <c r="M69" s="54"/>
      <c r="N69" s="60"/>
      <c r="O69" s="60"/>
    </row>
    <row r="70" spans="1:15" ht="43.25" customHeight="1" x14ac:dyDescent="0.25">
      <c r="A70" s="57"/>
      <c r="B70" s="58" t="s">
        <v>254</v>
      </c>
      <c r="C70" s="54" t="s">
        <v>38</v>
      </c>
      <c r="D70" s="59"/>
      <c r="E70" s="60"/>
      <c r="F70" s="60"/>
      <c r="G70" s="60"/>
      <c r="H70" s="59"/>
      <c r="I70" s="54"/>
      <c r="J70" s="54"/>
      <c r="K70" s="54"/>
      <c r="L70" s="54"/>
      <c r="M70" s="54"/>
      <c r="N70" s="60"/>
      <c r="O70" s="60"/>
    </row>
    <row r="71" spans="1:15" ht="43.25" customHeight="1" x14ac:dyDescent="0.25">
      <c r="A71" s="57" t="s">
        <v>297</v>
      </c>
      <c r="B71" s="58" t="s">
        <v>298</v>
      </c>
      <c r="C71" s="54" t="s">
        <v>13</v>
      </c>
      <c r="D71" s="59">
        <v>6</v>
      </c>
      <c r="E71" s="60"/>
      <c r="F71" s="60"/>
      <c r="G71" s="60"/>
      <c r="H71" s="59"/>
      <c r="I71" s="54"/>
      <c r="J71" s="54"/>
      <c r="K71" s="54"/>
      <c r="L71" s="54"/>
      <c r="M71" s="54"/>
      <c r="N71" s="60"/>
      <c r="O71" s="60"/>
    </row>
    <row r="72" spans="1:15" ht="43.25" customHeight="1" x14ac:dyDescent="0.25">
      <c r="A72" s="57"/>
      <c r="B72" s="58" t="s">
        <v>299</v>
      </c>
      <c r="C72" s="54" t="s">
        <v>23</v>
      </c>
      <c r="D72" s="59"/>
      <c r="E72" s="60"/>
      <c r="F72" s="60"/>
      <c r="G72" s="60"/>
      <c r="H72" s="59"/>
      <c r="I72" s="54">
        <v>12</v>
      </c>
      <c r="J72" s="54">
        <v>12</v>
      </c>
      <c r="K72" s="54"/>
      <c r="L72" s="54"/>
      <c r="M72" s="54"/>
      <c r="N72" s="60"/>
      <c r="O72" s="60"/>
    </row>
    <row r="73" spans="1:15" ht="43.25" customHeight="1" x14ac:dyDescent="0.25">
      <c r="A73" s="57"/>
      <c r="B73" s="58" t="s">
        <v>300</v>
      </c>
      <c r="C73" s="54" t="s">
        <v>23</v>
      </c>
      <c r="D73" s="59"/>
      <c r="E73" s="60"/>
      <c r="F73" s="60"/>
      <c r="G73" s="60"/>
      <c r="H73" s="59"/>
      <c r="I73" s="54"/>
      <c r="J73" s="54">
        <v>12</v>
      </c>
      <c r="K73" s="54"/>
      <c r="L73" s="54"/>
      <c r="M73" s="54"/>
      <c r="N73" s="60"/>
      <c r="O73" s="60"/>
    </row>
    <row r="74" spans="1:15" ht="43.25" customHeight="1" x14ac:dyDescent="0.25">
      <c r="A74" s="57"/>
      <c r="B74" s="58" t="s">
        <v>301</v>
      </c>
      <c r="C74" s="54" t="s">
        <v>23</v>
      </c>
      <c r="D74" s="59"/>
      <c r="E74" s="60"/>
      <c r="F74" s="60"/>
      <c r="G74" s="60"/>
      <c r="H74" s="59"/>
      <c r="I74" s="54"/>
      <c r="J74" s="54"/>
      <c r="K74" s="54"/>
      <c r="L74" s="54"/>
      <c r="M74" s="54"/>
      <c r="N74" s="60"/>
      <c r="O74" s="60"/>
    </row>
    <row r="75" spans="1:15" ht="43.25" customHeight="1" x14ac:dyDescent="0.25">
      <c r="A75" s="57"/>
      <c r="B75" s="58" t="s">
        <v>302</v>
      </c>
      <c r="C75" s="54" t="s">
        <v>38</v>
      </c>
      <c r="D75" s="59"/>
      <c r="E75" s="60"/>
      <c r="F75" s="60"/>
      <c r="G75" s="60"/>
      <c r="H75" s="59"/>
      <c r="I75" s="54"/>
      <c r="J75" s="54"/>
      <c r="K75" s="54"/>
      <c r="L75" s="54"/>
      <c r="M75" s="54"/>
      <c r="N75" s="60"/>
      <c r="O75" s="60"/>
    </row>
    <row r="76" spans="1:15" ht="43.25" customHeight="1" x14ac:dyDescent="0.25">
      <c r="A76" s="57"/>
      <c r="B76" s="58" t="s">
        <v>303</v>
      </c>
      <c r="C76" s="54" t="s">
        <v>23</v>
      </c>
      <c r="D76" s="59"/>
      <c r="E76" s="60"/>
      <c r="F76" s="60"/>
      <c r="G76" s="60"/>
      <c r="H76" s="59"/>
      <c r="I76" s="54"/>
      <c r="J76" s="54">
        <v>12</v>
      </c>
      <c r="K76" s="54"/>
      <c r="L76" s="54"/>
      <c r="M76" s="54"/>
      <c r="N76" s="60"/>
      <c r="O76" s="60"/>
    </row>
    <row r="77" spans="1:15" ht="43.25" customHeight="1" x14ac:dyDescent="0.25">
      <c r="A77" s="57"/>
      <c r="B77" s="58" t="s">
        <v>304</v>
      </c>
      <c r="C77" s="54" t="s">
        <v>23</v>
      </c>
      <c r="D77" s="59"/>
      <c r="E77" s="60"/>
      <c r="F77" s="60"/>
      <c r="G77" s="60"/>
      <c r="H77" s="59"/>
      <c r="I77" s="54"/>
      <c r="J77" s="54">
        <v>12</v>
      </c>
      <c r="K77" s="54"/>
      <c r="L77" s="54"/>
      <c r="M77" s="54"/>
      <c r="N77" s="60"/>
      <c r="O77" s="60"/>
    </row>
    <row r="78" spans="1:15" ht="43.25" customHeight="1" x14ac:dyDescent="0.25">
      <c r="A78" s="57"/>
      <c r="B78" s="58" t="s">
        <v>305</v>
      </c>
      <c r="C78" s="54" t="s">
        <v>23</v>
      </c>
      <c r="D78" s="59"/>
      <c r="E78" s="60"/>
      <c r="F78" s="60"/>
      <c r="G78" s="60"/>
      <c r="H78" s="59"/>
      <c r="I78" s="54"/>
      <c r="J78" s="54">
        <v>12</v>
      </c>
      <c r="K78" s="54"/>
      <c r="L78" s="54"/>
      <c r="M78" s="54"/>
      <c r="N78" s="60"/>
      <c r="O78" s="60"/>
    </row>
    <row r="79" spans="1:15" ht="43.25" customHeight="1" x14ac:dyDescent="0.25">
      <c r="A79" s="57"/>
      <c r="B79" s="58" t="s">
        <v>306</v>
      </c>
      <c r="C79" s="54" t="s">
        <v>23</v>
      </c>
      <c r="D79" s="59"/>
      <c r="E79" s="60"/>
      <c r="F79" s="60"/>
      <c r="G79" s="60"/>
      <c r="H79" s="59"/>
      <c r="I79" s="54"/>
      <c r="J79" s="54">
        <v>12</v>
      </c>
      <c r="K79" s="54"/>
      <c r="L79" s="54"/>
      <c r="M79" s="54"/>
      <c r="N79" s="60"/>
      <c r="O79" s="60"/>
    </row>
    <row r="80" spans="1:15" ht="43.25" customHeight="1" x14ac:dyDescent="0.25">
      <c r="A80" s="57"/>
      <c r="B80" s="58" t="s">
        <v>307</v>
      </c>
      <c r="C80" s="54" t="s">
        <v>23</v>
      </c>
      <c r="D80" s="59"/>
      <c r="E80" s="60"/>
      <c r="F80" s="60"/>
      <c r="G80" s="60"/>
      <c r="H80" s="59"/>
      <c r="I80" s="54"/>
      <c r="J80" s="54">
        <v>12</v>
      </c>
      <c r="K80" s="54"/>
      <c r="L80" s="54"/>
      <c r="M80" s="54"/>
      <c r="N80" s="60"/>
      <c r="O80" s="60"/>
    </row>
    <row r="81" spans="1:15" ht="43.25" customHeight="1" x14ac:dyDescent="0.25">
      <c r="A81" s="57"/>
      <c r="B81" s="58" t="s">
        <v>308</v>
      </c>
      <c r="C81" s="54" t="s">
        <v>23</v>
      </c>
      <c r="D81" s="59"/>
      <c r="E81" s="60"/>
      <c r="F81" s="60"/>
      <c r="G81" s="60"/>
      <c r="H81" s="59"/>
      <c r="I81" s="54"/>
      <c r="J81" s="54">
        <v>12</v>
      </c>
      <c r="K81" s="54"/>
      <c r="L81" s="54"/>
      <c r="M81" s="54"/>
      <c r="N81" s="60"/>
      <c r="O81" s="60"/>
    </row>
    <row r="82" spans="1:15" ht="43.25" customHeight="1" x14ac:dyDescent="0.25">
      <c r="A82" s="57"/>
      <c r="B82" s="58" t="s">
        <v>309</v>
      </c>
      <c r="C82" s="54" t="s">
        <v>23</v>
      </c>
      <c r="D82" s="59"/>
      <c r="E82" s="60"/>
      <c r="F82" s="60"/>
      <c r="G82" s="60"/>
      <c r="H82" s="59"/>
      <c r="I82" s="54"/>
      <c r="J82" s="54">
        <v>12</v>
      </c>
      <c r="K82" s="54"/>
      <c r="L82" s="54"/>
      <c r="M82" s="54"/>
      <c r="N82" s="60"/>
      <c r="O82" s="60"/>
    </row>
    <row r="83" spans="1:15" ht="43.25" customHeight="1" x14ac:dyDescent="0.25">
      <c r="A83" s="62" t="s">
        <v>310</v>
      </c>
      <c r="B83" s="63" t="s">
        <v>311</v>
      </c>
      <c r="C83" s="6" t="s">
        <v>13</v>
      </c>
      <c r="D83" s="9"/>
      <c r="E83" s="7"/>
      <c r="F83" s="7"/>
      <c r="G83" s="7"/>
      <c r="H83" s="9"/>
      <c r="I83" s="6"/>
      <c r="J83" s="6"/>
      <c r="K83" s="6"/>
      <c r="L83" s="6"/>
      <c r="M83" s="6"/>
      <c r="N83" s="7"/>
      <c r="O83" s="7" t="s">
        <v>312</v>
      </c>
    </row>
    <row r="84" spans="1:15" ht="43.25" customHeight="1" x14ac:dyDescent="0.25">
      <c r="A84" s="62"/>
      <c r="B84" s="63" t="s">
        <v>313</v>
      </c>
      <c r="C84" s="6" t="s">
        <v>38</v>
      </c>
      <c r="D84" s="9"/>
      <c r="E84" s="7"/>
      <c r="F84" s="7"/>
      <c r="G84" s="7"/>
      <c r="H84" s="9"/>
      <c r="I84" s="6"/>
      <c r="J84" s="6"/>
      <c r="K84" s="6"/>
      <c r="L84" s="6"/>
      <c r="M84" s="6"/>
      <c r="N84" s="7"/>
      <c r="O84" s="7" t="s">
        <v>312</v>
      </c>
    </row>
    <row r="85" spans="1:15" ht="43.25" customHeight="1" x14ac:dyDescent="0.25">
      <c r="A85" s="62"/>
      <c r="B85" s="64" t="s">
        <v>314</v>
      </c>
      <c r="C85" s="6" t="s">
        <v>13</v>
      </c>
      <c r="D85" s="6">
        <v>6</v>
      </c>
      <c r="E85" s="7"/>
      <c r="F85" s="7"/>
      <c r="G85" s="7"/>
      <c r="H85" s="9"/>
      <c r="I85" s="6"/>
      <c r="J85" s="6"/>
      <c r="K85" s="6"/>
      <c r="L85" s="6"/>
      <c r="M85" s="6" t="s">
        <v>24</v>
      </c>
      <c r="N85" s="7" t="s">
        <v>315</v>
      </c>
      <c r="O85" s="7" t="s">
        <v>312</v>
      </c>
    </row>
    <row r="86" spans="1:15" ht="43.25" customHeight="1" x14ac:dyDescent="0.2">
      <c r="A86" s="75">
        <v>5</v>
      </c>
      <c r="B86" s="55" t="s">
        <v>316</v>
      </c>
      <c r="C86" s="6" t="s">
        <v>13</v>
      </c>
      <c r="D86" s="6" t="s">
        <v>317</v>
      </c>
      <c r="E86" s="7" t="s">
        <v>16</v>
      </c>
      <c r="F86" s="7"/>
      <c r="G86" s="7"/>
      <c r="H86" s="9"/>
      <c r="I86" s="6"/>
      <c r="J86" s="6"/>
      <c r="K86" s="6"/>
      <c r="L86" s="6"/>
      <c r="M86" s="6" t="s">
        <v>24</v>
      </c>
      <c r="N86" s="7" t="s">
        <v>318</v>
      </c>
      <c r="O86" s="7" t="s">
        <v>319</v>
      </c>
    </row>
    <row r="87" spans="1:15" ht="43.25" customHeight="1" x14ac:dyDescent="0.2">
      <c r="A87" s="73"/>
      <c r="B87" s="5"/>
      <c r="C87" s="6"/>
      <c r="D87" s="6"/>
      <c r="E87" s="7"/>
      <c r="F87" s="7"/>
      <c r="G87" s="7"/>
      <c r="H87" s="9"/>
      <c r="I87" s="6"/>
      <c r="J87" s="6"/>
      <c r="K87" s="6"/>
      <c r="L87" s="6"/>
      <c r="M87" s="6"/>
      <c r="N87" s="7"/>
      <c r="O87" s="7"/>
    </row>
    <row r="88" spans="1:15" ht="43.25" customHeight="1" x14ac:dyDescent="0.2">
      <c r="A88" s="73"/>
      <c r="B88" s="74"/>
      <c r="C88" s="6"/>
      <c r="D88" s="6"/>
      <c r="E88" s="7"/>
      <c r="F88" s="7"/>
      <c r="G88" s="7"/>
      <c r="H88" s="9"/>
      <c r="I88" s="6"/>
      <c r="J88" s="6"/>
      <c r="K88" s="6"/>
      <c r="L88" s="6"/>
      <c r="M88" s="6"/>
      <c r="N88" s="7"/>
      <c r="O88" s="7"/>
    </row>
    <row r="89" spans="1:15" ht="43.25" customHeight="1" x14ac:dyDescent="0.2">
      <c r="A89" s="73"/>
      <c r="B89" s="5"/>
      <c r="C89" s="6"/>
      <c r="D89" s="6"/>
      <c r="E89" s="7"/>
      <c r="F89" s="7"/>
      <c r="G89" s="7"/>
      <c r="H89" s="9"/>
      <c r="I89" s="6"/>
      <c r="J89" s="6"/>
      <c r="K89" s="6"/>
      <c r="L89" s="6"/>
      <c r="M89" s="6"/>
      <c r="N89" s="7"/>
      <c r="O89" s="7"/>
    </row>
    <row r="90" spans="1:15" ht="43.25" customHeight="1" x14ac:dyDescent="0.2">
      <c r="A90" s="75"/>
      <c r="B90" s="56"/>
      <c r="C90" s="54"/>
      <c r="D90" s="54"/>
      <c r="E90" s="55"/>
      <c r="F90" s="55"/>
      <c r="G90" s="55"/>
      <c r="H90" s="54"/>
      <c r="I90" s="54"/>
      <c r="J90" s="54"/>
      <c r="K90" s="54"/>
      <c r="L90" s="54"/>
      <c r="M90" s="54"/>
      <c r="N90" s="55"/>
      <c r="O90" s="55"/>
    </row>
    <row r="91" spans="1:15" ht="43.25" customHeight="1" x14ac:dyDescent="0.2">
      <c r="A91" s="54"/>
      <c r="B91" s="56"/>
      <c r="C91" s="54"/>
      <c r="D91" s="54"/>
      <c r="E91" s="55"/>
      <c r="F91" s="55"/>
      <c r="G91" s="55"/>
      <c r="H91" s="54"/>
      <c r="I91" s="54"/>
      <c r="J91" s="54"/>
      <c r="K91" s="54"/>
      <c r="L91" s="54"/>
      <c r="M91" s="54"/>
      <c r="N91" s="55"/>
      <c r="O91" s="55"/>
    </row>
    <row r="92" spans="1:15" ht="43.25" customHeight="1" x14ac:dyDescent="0.2">
      <c r="A92" s="54"/>
      <c r="B92" s="56"/>
      <c r="C92" s="54"/>
      <c r="D92" s="54"/>
      <c r="E92" s="55"/>
      <c r="F92" s="55"/>
      <c r="G92" s="55"/>
      <c r="H92" s="54"/>
      <c r="I92" s="54"/>
      <c r="J92" s="54"/>
      <c r="K92" s="54"/>
      <c r="L92" s="54"/>
      <c r="M92" s="54"/>
      <c r="N92" s="55"/>
      <c r="O92" s="55"/>
    </row>
    <row r="93" spans="1:15" ht="43.25" customHeight="1" x14ac:dyDescent="0.2">
      <c r="A93" s="54"/>
      <c r="B93" s="56"/>
      <c r="C93" s="54"/>
      <c r="D93" s="54"/>
      <c r="E93" s="55"/>
      <c r="F93" s="55"/>
      <c r="G93" s="55"/>
      <c r="H93" s="54"/>
      <c r="I93" s="54"/>
      <c r="J93" s="54"/>
      <c r="K93" s="54"/>
      <c r="L93" s="54"/>
      <c r="M93" s="54"/>
      <c r="N93" s="55"/>
      <c r="O93" s="55"/>
    </row>
    <row r="94" spans="1:15" ht="43.25" customHeight="1" x14ac:dyDescent="0.2">
      <c r="A94" s="75"/>
      <c r="B94" s="56"/>
      <c r="C94" s="54"/>
      <c r="D94" s="54"/>
      <c r="E94" s="55"/>
      <c r="F94" s="55"/>
      <c r="G94" s="55"/>
      <c r="H94" s="54"/>
      <c r="I94" s="54"/>
      <c r="J94" s="54"/>
      <c r="K94" s="54"/>
      <c r="L94" s="54"/>
      <c r="M94" s="54"/>
      <c r="N94" s="55"/>
      <c r="O94" s="55"/>
    </row>
    <row r="95" spans="1:15" ht="43.25" customHeight="1" x14ac:dyDescent="0.2">
      <c r="A95" s="75"/>
      <c r="B95" s="56"/>
      <c r="C95" s="54"/>
      <c r="D95" s="54"/>
      <c r="E95" s="55"/>
      <c r="F95" s="55"/>
      <c r="G95" s="55"/>
      <c r="H95" s="54"/>
      <c r="I95" s="54"/>
      <c r="J95" s="54"/>
      <c r="K95" s="54"/>
      <c r="L95" s="54"/>
      <c r="M95" s="54"/>
      <c r="N95" s="55"/>
      <c r="O95" s="55"/>
    </row>
    <row r="96" spans="1:15" ht="43.25" customHeight="1" x14ac:dyDescent="0.2">
      <c r="A96" s="75"/>
      <c r="B96" s="56"/>
      <c r="C96" s="54"/>
      <c r="D96" s="54"/>
      <c r="E96" s="55"/>
      <c r="F96" s="55"/>
      <c r="G96" s="55"/>
      <c r="H96" s="54"/>
      <c r="I96" s="54"/>
      <c r="J96" s="54"/>
      <c r="K96" s="54"/>
      <c r="L96" s="54"/>
      <c r="M96" s="54"/>
      <c r="N96" s="55"/>
      <c r="O96" s="55"/>
    </row>
    <row r="97" spans="1:15" ht="43.25" customHeight="1" x14ac:dyDescent="0.2">
      <c r="A97" s="75"/>
      <c r="B97" s="56"/>
      <c r="C97" s="54"/>
      <c r="D97" s="54"/>
      <c r="E97" s="55"/>
      <c r="F97" s="55"/>
      <c r="G97" s="55"/>
      <c r="H97" s="54"/>
      <c r="I97" s="54"/>
      <c r="J97" s="54"/>
      <c r="K97" s="54"/>
      <c r="L97" s="54"/>
      <c r="M97" s="54"/>
      <c r="N97" s="55"/>
      <c r="O97" s="55"/>
    </row>
    <row r="98" spans="1:15" ht="43.25" customHeight="1" x14ac:dyDescent="0.2">
      <c r="A98" s="75"/>
      <c r="B98" s="56"/>
      <c r="C98" s="54"/>
      <c r="D98" s="54"/>
      <c r="E98" s="55"/>
      <c r="F98" s="55"/>
      <c r="G98" s="55"/>
      <c r="H98" s="54"/>
      <c r="I98" s="54"/>
      <c r="J98" s="54"/>
      <c r="K98" s="54"/>
      <c r="L98" s="54"/>
      <c r="M98" s="54"/>
      <c r="N98" s="55"/>
      <c r="O98" s="55"/>
    </row>
    <row r="99" spans="1:15" ht="43.25" customHeight="1" x14ac:dyDescent="0.2">
      <c r="A99" s="75"/>
      <c r="B99" s="56"/>
      <c r="C99" s="54"/>
      <c r="D99" s="54"/>
      <c r="E99" s="55"/>
      <c r="F99" s="55"/>
      <c r="G99" s="55"/>
      <c r="H99" s="54"/>
      <c r="I99" s="54"/>
      <c r="J99" s="54"/>
      <c r="K99" s="54"/>
      <c r="L99" s="54"/>
      <c r="M99" s="54"/>
      <c r="N99" s="55"/>
      <c r="O99" s="55"/>
    </row>
    <row r="100" spans="1:15" ht="43.25" customHeight="1" x14ac:dyDescent="0.2">
      <c r="A100" s="75"/>
      <c r="B100" s="56"/>
      <c r="C100" s="54"/>
      <c r="D100" s="54"/>
      <c r="E100" s="55"/>
      <c r="F100" s="55"/>
      <c r="G100" s="55"/>
      <c r="H100" s="54"/>
      <c r="I100" s="54"/>
      <c r="J100" s="54"/>
      <c r="K100" s="54"/>
      <c r="L100" s="54"/>
      <c r="M100" s="54"/>
      <c r="N100" s="55"/>
      <c r="O100" s="55"/>
    </row>
    <row r="101" spans="1:15" ht="43.25" customHeight="1" x14ac:dyDescent="0.2">
      <c r="A101" s="75"/>
      <c r="B101" s="56"/>
      <c r="C101" s="54"/>
      <c r="D101" s="54"/>
      <c r="E101" s="55"/>
      <c r="F101" s="55"/>
      <c r="G101" s="55"/>
      <c r="H101" s="54"/>
      <c r="I101" s="54"/>
      <c r="J101" s="54"/>
      <c r="K101" s="54"/>
      <c r="L101" s="54"/>
      <c r="M101" s="54"/>
      <c r="N101" s="55"/>
      <c r="O101" s="55"/>
    </row>
    <row r="102" spans="1:15" ht="43.25" customHeight="1" x14ac:dyDescent="0.25">
      <c r="A102" s="57"/>
      <c r="B102" s="56"/>
      <c r="C102" s="54"/>
      <c r="D102" s="59"/>
      <c r="E102" s="60"/>
      <c r="F102" s="60"/>
      <c r="G102" s="60"/>
      <c r="H102" s="59"/>
      <c r="I102" s="54"/>
      <c r="J102" s="54"/>
      <c r="K102" s="54"/>
      <c r="L102" s="54"/>
      <c r="M102" s="54"/>
      <c r="N102" s="60"/>
      <c r="O102" s="55"/>
    </row>
    <row r="103" spans="1:15" ht="43.25" customHeight="1" x14ac:dyDescent="0.25">
      <c r="A103" s="57"/>
      <c r="B103" s="56"/>
      <c r="C103" s="54"/>
      <c r="D103" s="59"/>
      <c r="E103" s="60"/>
      <c r="F103" s="60"/>
      <c r="G103" s="60"/>
      <c r="H103" s="59"/>
      <c r="I103" s="54"/>
      <c r="J103" s="54"/>
      <c r="K103" s="54"/>
      <c r="L103" s="54"/>
      <c r="M103" s="54"/>
      <c r="N103" s="60"/>
      <c r="O103" s="55"/>
    </row>
    <row r="104" spans="1:15" ht="43.25" customHeight="1" x14ac:dyDescent="0.25">
      <c r="A104" s="57"/>
      <c r="B104" s="56"/>
      <c r="C104" s="54"/>
      <c r="D104" s="54"/>
      <c r="E104" s="60"/>
      <c r="F104" s="60"/>
      <c r="G104" s="60"/>
      <c r="H104" s="59"/>
      <c r="I104" s="54"/>
      <c r="J104" s="54"/>
      <c r="K104" s="54"/>
      <c r="L104" s="54"/>
      <c r="M104" s="54"/>
      <c r="N104" s="60"/>
      <c r="O104" s="55"/>
    </row>
    <row r="105" spans="1:15" ht="43.25" customHeight="1" x14ac:dyDescent="0.2">
      <c r="A105" s="54"/>
      <c r="B105" s="56"/>
      <c r="C105" s="54"/>
      <c r="D105" s="54"/>
      <c r="E105" s="55"/>
      <c r="F105" s="55"/>
      <c r="G105" s="55"/>
      <c r="H105" s="54"/>
      <c r="I105" s="54"/>
      <c r="J105" s="54"/>
      <c r="K105" s="54"/>
      <c r="L105" s="54"/>
      <c r="M105" s="54"/>
      <c r="N105" s="55"/>
      <c r="O105" s="55"/>
    </row>
    <row r="106" spans="1:15" ht="43.25" customHeight="1" x14ac:dyDescent="0.2">
      <c r="A106" s="54"/>
      <c r="B106" s="56"/>
      <c r="C106" s="54"/>
      <c r="D106" s="54"/>
      <c r="E106" s="55"/>
      <c r="F106" s="55"/>
      <c r="G106" s="55"/>
      <c r="H106" s="54"/>
      <c r="I106" s="54"/>
      <c r="J106" s="54"/>
      <c r="K106" s="54"/>
      <c r="L106" s="54"/>
      <c r="M106" s="54"/>
      <c r="N106" s="55"/>
      <c r="O106" s="55"/>
    </row>
    <row r="107" spans="1:15" ht="43.25" customHeight="1" x14ac:dyDescent="0.2">
      <c r="A107" s="54"/>
      <c r="B107" s="56"/>
      <c r="C107" s="54"/>
      <c r="D107" s="54"/>
      <c r="E107" s="55"/>
      <c r="F107" s="55"/>
      <c r="G107" s="55"/>
      <c r="H107" s="54"/>
      <c r="I107" s="54"/>
      <c r="J107" s="54"/>
      <c r="K107" s="54"/>
      <c r="L107" s="54"/>
      <c r="M107" s="54"/>
      <c r="N107" s="55"/>
      <c r="O107" s="55"/>
    </row>
    <row r="108" spans="1:15" ht="43.25" customHeight="1" x14ac:dyDescent="0.2">
      <c r="A108" s="75"/>
      <c r="B108" s="56"/>
      <c r="C108" s="54"/>
      <c r="D108" s="54"/>
      <c r="E108" s="55"/>
      <c r="F108" s="55"/>
      <c r="G108" s="55"/>
      <c r="H108" s="54"/>
      <c r="I108" s="54"/>
      <c r="J108" s="54"/>
      <c r="K108" s="54"/>
      <c r="L108" s="54"/>
      <c r="M108" s="54"/>
      <c r="N108" s="55"/>
      <c r="O108" s="55"/>
    </row>
    <row r="109" spans="1:15" ht="43.25" customHeight="1" x14ac:dyDescent="0.2">
      <c r="A109" s="75"/>
      <c r="B109" s="56"/>
      <c r="C109" s="54"/>
      <c r="D109" s="54"/>
      <c r="E109" s="55"/>
      <c r="F109" s="55"/>
      <c r="G109" s="55"/>
      <c r="H109" s="54"/>
      <c r="I109" s="54"/>
      <c r="J109" s="54"/>
      <c r="K109" s="54"/>
      <c r="L109" s="54"/>
      <c r="M109" s="54"/>
      <c r="N109" s="55"/>
      <c r="O109" s="55"/>
    </row>
    <row r="110" spans="1:15" ht="43.25" customHeight="1" x14ac:dyDescent="0.2">
      <c r="A110" s="75"/>
      <c r="B110" s="56"/>
      <c r="C110" s="54"/>
      <c r="D110" s="54"/>
      <c r="E110" s="55"/>
      <c r="F110" s="55"/>
      <c r="G110" s="55"/>
      <c r="H110" s="54"/>
      <c r="I110" s="54"/>
      <c r="J110" s="54"/>
      <c r="K110" s="54"/>
      <c r="L110" s="54"/>
      <c r="M110" s="54"/>
      <c r="N110" s="55"/>
      <c r="O110" s="55"/>
    </row>
    <row r="111" spans="1:15" ht="43.25" customHeight="1" x14ac:dyDescent="0.2">
      <c r="A111" s="75"/>
      <c r="B111" s="56"/>
      <c r="C111" s="54"/>
      <c r="D111" s="54"/>
      <c r="E111" s="55"/>
      <c r="F111" s="55"/>
      <c r="G111" s="55"/>
      <c r="H111" s="54"/>
      <c r="I111" s="54"/>
      <c r="J111" s="54"/>
      <c r="K111" s="54"/>
      <c r="L111" s="54"/>
      <c r="M111" s="54"/>
      <c r="N111" s="55"/>
      <c r="O111" s="55"/>
    </row>
    <row r="112" spans="1:15" ht="43.25" customHeight="1" x14ac:dyDescent="0.2">
      <c r="A112" s="75"/>
      <c r="B112" s="56"/>
      <c r="C112" s="54"/>
      <c r="D112" s="54"/>
      <c r="E112" s="55"/>
      <c r="F112" s="55"/>
      <c r="G112" s="55"/>
      <c r="H112" s="54"/>
      <c r="I112" s="54"/>
      <c r="J112" s="54"/>
      <c r="K112" s="54"/>
      <c r="L112" s="54"/>
      <c r="M112" s="54"/>
      <c r="N112" s="55"/>
      <c r="O112" s="55"/>
    </row>
    <row r="113" spans="1:15" ht="43.25" customHeight="1" x14ac:dyDescent="0.2">
      <c r="A113" s="75"/>
      <c r="B113" s="56"/>
      <c r="C113" s="54"/>
      <c r="D113" s="54"/>
      <c r="E113" s="55"/>
      <c r="F113" s="55"/>
      <c r="G113" s="55"/>
      <c r="H113" s="54"/>
      <c r="I113" s="54"/>
      <c r="J113" s="54"/>
      <c r="K113" s="54"/>
      <c r="L113" s="54"/>
      <c r="M113" s="54"/>
      <c r="N113" s="55"/>
      <c r="O113" s="55"/>
    </row>
    <row r="114" spans="1:15" ht="43.25" customHeight="1" x14ac:dyDescent="0.2">
      <c r="A114" s="75"/>
      <c r="B114" s="56"/>
      <c r="C114" s="54"/>
      <c r="D114" s="54"/>
      <c r="E114" s="55"/>
      <c r="F114" s="55"/>
      <c r="G114" s="55"/>
      <c r="H114" s="54"/>
      <c r="I114" s="54"/>
      <c r="J114" s="54"/>
      <c r="K114" s="54"/>
      <c r="L114" s="54"/>
      <c r="M114" s="54"/>
      <c r="N114" s="55"/>
      <c r="O114" s="55"/>
    </row>
    <row r="115" spans="1:15" ht="43.25" customHeight="1" x14ac:dyDescent="0.2">
      <c r="A115" s="75"/>
      <c r="B115" s="56"/>
      <c r="C115" s="54"/>
      <c r="D115" s="54"/>
      <c r="E115" s="55"/>
      <c r="F115" s="55"/>
      <c r="G115" s="55"/>
      <c r="H115" s="54"/>
      <c r="I115" s="54"/>
      <c r="J115" s="54"/>
      <c r="K115" s="54"/>
      <c r="L115" s="54"/>
      <c r="M115" s="54"/>
      <c r="N115" s="55"/>
      <c r="O115" s="55"/>
    </row>
    <row r="116" spans="1:15" ht="43.25" customHeight="1" x14ac:dyDescent="0.2">
      <c r="A116" s="75"/>
      <c r="B116" s="56"/>
      <c r="C116" s="54"/>
      <c r="D116" s="54"/>
      <c r="E116" s="60"/>
      <c r="F116" s="60"/>
      <c r="G116" s="60"/>
      <c r="H116" s="59"/>
      <c r="I116" s="54"/>
      <c r="J116" s="54"/>
      <c r="K116" s="54"/>
      <c r="L116" s="54"/>
      <c r="M116" s="54"/>
      <c r="N116" s="60"/>
      <c r="O116" s="55"/>
    </row>
    <row r="117" spans="1:15" ht="43.25" customHeight="1" x14ac:dyDescent="0.25">
      <c r="A117" s="57"/>
      <c r="B117" s="56"/>
      <c r="C117" s="54"/>
      <c r="D117" s="54"/>
      <c r="E117" s="55"/>
      <c r="F117" s="55"/>
      <c r="G117" s="55"/>
      <c r="H117" s="54"/>
      <c r="I117" s="54"/>
      <c r="J117" s="54"/>
      <c r="K117" s="54"/>
      <c r="L117" s="54"/>
      <c r="M117" s="54"/>
      <c r="N117" s="60"/>
      <c r="O117" s="55"/>
    </row>
    <row r="118" spans="1:15" ht="43.25" customHeight="1" x14ac:dyDescent="0.25">
      <c r="A118" s="57"/>
      <c r="B118" s="56"/>
      <c r="C118" s="54"/>
      <c r="D118" s="54"/>
      <c r="E118" s="55"/>
      <c r="F118" s="55"/>
      <c r="G118" s="55"/>
      <c r="H118" s="54"/>
      <c r="I118" s="54"/>
      <c r="J118" s="54"/>
      <c r="K118" s="54"/>
      <c r="L118" s="54"/>
      <c r="M118" s="54"/>
      <c r="N118" s="60"/>
      <c r="O118" s="55"/>
    </row>
    <row r="119" spans="1:15" ht="43.25" customHeight="1" x14ac:dyDescent="0.25">
      <c r="A119" s="57"/>
      <c r="B119" s="56"/>
      <c r="C119" s="54"/>
      <c r="D119" s="54"/>
      <c r="E119" s="55"/>
      <c r="F119" s="55"/>
      <c r="G119" s="55"/>
      <c r="H119" s="54"/>
      <c r="I119" s="54"/>
      <c r="J119" s="54"/>
      <c r="K119" s="54"/>
      <c r="L119" s="54"/>
      <c r="M119" s="54"/>
      <c r="N119" s="60"/>
      <c r="O119" s="55"/>
    </row>
    <row r="120" spans="1:15" ht="43.25" customHeight="1" x14ac:dyDescent="0.2">
      <c r="A120" s="75"/>
      <c r="B120" s="56"/>
      <c r="C120" s="54"/>
      <c r="D120" s="54"/>
      <c r="E120" s="60"/>
      <c r="F120" s="60"/>
      <c r="G120" s="60"/>
      <c r="H120" s="59"/>
      <c r="I120" s="54"/>
      <c r="J120" s="54"/>
      <c r="K120" s="54"/>
      <c r="L120" s="54"/>
      <c r="M120" s="54"/>
      <c r="N120" s="60"/>
      <c r="O120" s="55"/>
    </row>
    <row r="121" spans="1:15" ht="43.25" customHeight="1" x14ac:dyDescent="0.25">
      <c r="A121" s="57"/>
      <c r="B121" s="58"/>
      <c r="C121" s="54"/>
      <c r="D121" s="59"/>
      <c r="E121" s="60"/>
      <c r="F121" s="60"/>
      <c r="G121" s="60"/>
      <c r="H121" s="59"/>
      <c r="I121" s="54"/>
      <c r="J121" s="54"/>
      <c r="K121" s="54"/>
      <c r="L121" s="54"/>
      <c r="M121" s="54"/>
      <c r="N121" s="60"/>
      <c r="O121" s="55"/>
    </row>
    <row r="122" spans="1:15" ht="43.25" customHeight="1" x14ac:dyDescent="0.25">
      <c r="A122" s="57"/>
      <c r="B122" s="58"/>
      <c r="C122" s="54"/>
      <c r="D122" s="59"/>
      <c r="E122" s="60"/>
      <c r="F122" s="60"/>
      <c r="G122" s="60"/>
      <c r="H122" s="59"/>
      <c r="I122" s="54"/>
      <c r="J122" s="54"/>
      <c r="K122" s="54"/>
      <c r="L122" s="54"/>
      <c r="M122" s="54"/>
      <c r="N122" s="60"/>
      <c r="O122" s="55"/>
    </row>
    <row r="123" spans="1:15" ht="43.25" customHeight="1" x14ac:dyDescent="0.25">
      <c r="A123" s="57"/>
      <c r="B123" s="58"/>
      <c r="C123" s="54"/>
      <c r="D123" s="59"/>
      <c r="E123" s="60"/>
      <c r="F123" s="60"/>
      <c r="G123" s="60"/>
      <c r="H123" s="59"/>
      <c r="I123" s="54"/>
      <c r="J123" s="54"/>
      <c r="K123" s="54"/>
      <c r="L123" s="54"/>
      <c r="M123" s="54"/>
      <c r="N123" s="60"/>
      <c r="O123" s="55"/>
    </row>
    <row r="124" spans="1:15" ht="43.25" customHeight="1" x14ac:dyDescent="0.25">
      <c r="A124" s="57"/>
      <c r="B124" s="58"/>
      <c r="C124" s="54"/>
      <c r="D124" s="59"/>
      <c r="E124" s="60"/>
      <c r="F124" s="60"/>
      <c r="G124" s="60"/>
      <c r="H124" s="59"/>
      <c r="I124" s="54"/>
      <c r="J124" s="54"/>
      <c r="K124" s="54"/>
      <c r="L124" s="54"/>
      <c r="M124" s="54"/>
      <c r="N124" s="60"/>
      <c r="O124" s="55"/>
    </row>
    <row r="125" spans="1:15" ht="43.25" customHeight="1" x14ac:dyDescent="0.25">
      <c r="A125" s="57"/>
      <c r="B125" s="58"/>
      <c r="C125" s="54"/>
      <c r="D125" s="59"/>
      <c r="E125" s="60"/>
      <c r="F125" s="60"/>
      <c r="G125" s="60"/>
      <c r="H125" s="59"/>
      <c r="I125" s="54"/>
      <c r="J125" s="54"/>
      <c r="K125" s="54"/>
      <c r="L125" s="54"/>
      <c r="M125" s="54"/>
      <c r="N125" s="60"/>
      <c r="O125" s="55"/>
    </row>
    <row r="126" spans="1:15" ht="43.25" customHeight="1" x14ac:dyDescent="0.25">
      <c r="A126" s="57"/>
      <c r="B126" s="58"/>
      <c r="C126" s="54"/>
      <c r="D126" s="59"/>
      <c r="E126" s="60"/>
      <c r="F126" s="60"/>
      <c r="G126" s="60"/>
      <c r="H126" s="59"/>
      <c r="I126" s="54"/>
      <c r="J126" s="54"/>
      <c r="K126" s="54"/>
      <c r="L126" s="54"/>
      <c r="M126" s="54"/>
      <c r="N126" s="60"/>
      <c r="O126" s="55"/>
    </row>
    <row r="127" spans="1:15" ht="43.25" customHeight="1" x14ac:dyDescent="0.25">
      <c r="A127" s="57"/>
      <c r="B127" s="58"/>
      <c r="C127" s="54"/>
      <c r="D127" s="59"/>
      <c r="E127" s="60"/>
      <c r="F127" s="60"/>
      <c r="G127" s="60"/>
      <c r="H127" s="59"/>
      <c r="I127" s="54"/>
      <c r="J127" s="54"/>
      <c r="K127" s="54"/>
      <c r="L127" s="54"/>
      <c r="M127" s="54"/>
      <c r="N127" s="60"/>
      <c r="O127" s="55"/>
    </row>
    <row r="128" spans="1:15" ht="43.25" customHeight="1" x14ac:dyDescent="0.25">
      <c r="A128" s="57"/>
      <c r="B128" s="61"/>
      <c r="C128" s="59"/>
      <c r="D128" s="61"/>
      <c r="E128" s="60"/>
      <c r="F128" s="60"/>
      <c r="G128" s="60"/>
      <c r="H128" s="59"/>
      <c r="I128" s="54"/>
      <c r="J128" s="54"/>
      <c r="K128" s="54"/>
      <c r="L128" s="54"/>
      <c r="M128" s="54"/>
      <c r="N128" s="60"/>
      <c r="O128" s="60"/>
    </row>
    <row r="129" spans="1:15" ht="43.25" customHeight="1" x14ac:dyDescent="0.25">
      <c r="A129" s="57"/>
      <c r="B129" s="58"/>
      <c r="C129" s="54"/>
      <c r="D129" s="59"/>
      <c r="E129" s="60"/>
      <c r="F129" s="60"/>
      <c r="G129" s="60"/>
      <c r="H129" s="59"/>
      <c r="I129" s="54"/>
      <c r="J129" s="54"/>
      <c r="K129" s="54"/>
      <c r="L129" s="54"/>
      <c r="M129" s="54"/>
      <c r="N129" s="60"/>
      <c r="O129" s="60"/>
    </row>
    <row r="130" spans="1:15" ht="43.25" customHeight="1" x14ac:dyDescent="0.25">
      <c r="A130" s="57"/>
      <c r="B130" s="58"/>
      <c r="C130" s="54"/>
      <c r="D130" s="59"/>
      <c r="E130" s="60"/>
      <c r="F130" s="60"/>
      <c r="G130" s="60"/>
      <c r="H130" s="59"/>
      <c r="I130" s="54"/>
      <c r="J130" s="54"/>
      <c r="K130" s="54"/>
      <c r="L130" s="54"/>
      <c r="M130" s="54"/>
      <c r="N130" s="60"/>
      <c r="O130" s="60"/>
    </row>
    <row r="131" spans="1:15" ht="43.25" customHeight="1" x14ac:dyDescent="0.25">
      <c r="A131" s="57"/>
      <c r="B131" s="58"/>
      <c r="C131" s="54"/>
      <c r="D131" s="59"/>
      <c r="E131" s="60"/>
      <c r="F131" s="60"/>
      <c r="G131" s="60"/>
      <c r="H131" s="59"/>
      <c r="I131" s="54"/>
      <c r="J131" s="54"/>
      <c r="K131" s="54"/>
      <c r="L131" s="54"/>
      <c r="M131" s="54"/>
      <c r="N131" s="60"/>
      <c r="O131" s="60"/>
    </row>
    <row r="132" spans="1:15" ht="43.25" customHeight="1" x14ac:dyDescent="0.25">
      <c r="A132" s="57"/>
      <c r="B132" s="58"/>
      <c r="C132" s="54"/>
      <c r="D132" s="59"/>
      <c r="E132" s="60"/>
      <c r="F132" s="60"/>
      <c r="G132" s="60"/>
      <c r="H132" s="59"/>
      <c r="I132" s="54"/>
      <c r="J132" s="54"/>
      <c r="K132" s="54"/>
      <c r="L132" s="54"/>
      <c r="M132" s="54"/>
      <c r="N132" s="60"/>
      <c r="O132" s="60"/>
    </row>
    <row r="133" spans="1:15" ht="43.25" customHeight="1" x14ac:dyDescent="0.25">
      <c r="A133" s="57"/>
      <c r="B133" s="58"/>
      <c r="C133" s="54"/>
      <c r="D133" s="59"/>
      <c r="E133" s="60"/>
      <c r="F133" s="60"/>
      <c r="G133" s="60"/>
      <c r="H133" s="59"/>
      <c r="I133" s="54"/>
      <c r="J133" s="54"/>
      <c r="K133" s="54"/>
      <c r="L133" s="54"/>
      <c r="M133" s="54"/>
      <c r="N133" s="60"/>
      <c r="O133" s="60"/>
    </row>
    <row r="134" spans="1:15" ht="43.25" customHeight="1" x14ac:dyDescent="0.25">
      <c r="A134" s="57"/>
      <c r="B134" s="58"/>
      <c r="C134" s="54"/>
      <c r="D134" s="59"/>
      <c r="E134" s="60"/>
      <c r="F134" s="60"/>
      <c r="G134" s="60"/>
      <c r="H134" s="59"/>
      <c r="I134" s="54"/>
      <c r="J134" s="54"/>
      <c r="K134" s="54"/>
      <c r="L134" s="54"/>
      <c r="M134" s="54"/>
      <c r="N134" s="60"/>
      <c r="O134" s="60"/>
    </row>
    <row r="135" spans="1:15" ht="43.25" customHeight="1" x14ac:dyDescent="0.25">
      <c r="A135" s="57"/>
      <c r="B135" s="58"/>
      <c r="C135" s="54"/>
      <c r="D135" s="59"/>
      <c r="E135" s="60"/>
      <c r="F135" s="60"/>
      <c r="G135" s="60"/>
      <c r="H135" s="59"/>
      <c r="I135" s="54"/>
      <c r="J135" s="54"/>
      <c r="K135" s="54"/>
      <c r="L135" s="54"/>
      <c r="M135" s="54"/>
      <c r="N135" s="60"/>
      <c r="O135" s="60"/>
    </row>
    <row r="136" spans="1:15" ht="43.25" customHeight="1" x14ac:dyDescent="0.25">
      <c r="A136" s="57"/>
      <c r="B136" s="58"/>
      <c r="C136" s="54"/>
      <c r="D136" s="59"/>
      <c r="E136" s="60"/>
      <c r="F136" s="60"/>
      <c r="G136" s="60"/>
      <c r="H136" s="59"/>
      <c r="I136" s="54"/>
      <c r="J136" s="54"/>
      <c r="K136" s="54"/>
      <c r="L136" s="54"/>
      <c r="M136" s="54"/>
      <c r="N136" s="60"/>
      <c r="O136" s="60"/>
    </row>
    <row r="137" spans="1:15" ht="43.25" customHeight="1" x14ac:dyDescent="0.25">
      <c r="A137" s="57"/>
      <c r="B137" s="58"/>
      <c r="C137" s="54"/>
      <c r="D137" s="59"/>
      <c r="E137" s="60"/>
      <c r="F137" s="60"/>
      <c r="G137" s="60"/>
      <c r="H137" s="59"/>
      <c r="I137" s="54"/>
      <c r="J137" s="54"/>
      <c r="K137" s="54"/>
      <c r="L137" s="54"/>
      <c r="M137" s="54"/>
      <c r="N137" s="60"/>
      <c r="O137" s="60"/>
    </row>
    <row r="138" spans="1:15" ht="43.25" customHeight="1" x14ac:dyDescent="0.25">
      <c r="A138" s="57"/>
      <c r="B138" s="58"/>
      <c r="C138" s="54"/>
      <c r="D138" s="59"/>
      <c r="E138" s="60"/>
      <c r="F138" s="60"/>
      <c r="G138" s="60"/>
      <c r="H138" s="59"/>
      <c r="I138" s="54"/>
      <c r="J138" s="54"/>
      <c r="K138" s="54"/>
      <c r="L138" s="54"/>
      <c r="M138" s="54"/>
      <c r="N138" s="60"/>
      <c r="O138" s="60"/>
    </row>
    <row r="139" spans="1:15" ht="43.25" customHeight="1" x14ac:dyDescent="0.25">
      <c r="A139" s="57"/>
      <c r="B139" s="58"/>
      <c r="C139" s="54"/>
      <c r="D139" s="59"/>
      <c r="E139" s="60"/>
      <c r="F139" s="60"/>
      <c r="G139" s="60"/>
      <c r="H139" s="59"/>
      <c r="I139" s="54"/>
      <c r="J139" s="54"/>
      <c r="K139" s="54"/>
      <c r="L139" s="54"/>
      <c r="M139" s="54"/>
      <c r="N139" s="60"/>
      <c r="O139" s="60"/>
    </row>
    <row r="140" spans="1:15" ht="43.25" customHeight="1" x14ac:dyDescent="0.25">
      <c r="A140" s="57"/>
      <c r="B140" s="58"/>
      <c r="C140" s="54"/>
      <c r="D140" s="59"/>
      <c r="E140" s="60"/>
      <c r="F140" s="60"/>
      <c r="G140" s="60"/>
      <c r="H140" s="59"/>
      <c r="I140" s="54"/>
      <c r="J140" s="54"/>
      <c r="K140" s="54"/>
      <c r="L140" s="54"/>
      <c r="M140" s="54"/>
      <c r="N140" s="60"/>
      <c r="O140" s="60"/>
    </row>
    <row r="141" spans="1:15" ht="43.25" customHeight="1" x14ac:dyDescent="0.25">
      <c r="A141" s="57"/>
      <c r="B141" s="58"/>
      <c r="C141" s="54"/>
      <c r="D141" s="59"/>
      <c r="E141" s="60"/>
      <c r="F141" s="60"/>
      <c r="G141" s="60"/>
      <c r="H141" s="59"/>
      <c r="I141" s="54"/>
      <c r="J141" s="54"/>
      <c r="K141" s="54"/>
      <c r="L141" s="54"/>
      <c r="M141" s="54"/>
      <c r="N141" s="60"/>
      <c r="O141" s="60"/>
    </row>
    <row r="142" spans="1:15" ht="43.25" customHeight="1" x14ac:dyDescent="0.25">
      <c r="A142" s="19"/>
      <c r="B142" s="21"/>
      <c r="C142" s="6"/>
      <c r="D142" s="9"/>
      <c r="E142" s="7"/>
      <c r="F142" s="7"/>
      <c r="G142" s="7"/>
      <c r="H142" s="9"/>
      <c r="I142" s="6"/>
      <c r="J142" s="6"/>
      <c r="K142" s="6"/>
      <c r="L142" s="6"/>
      <c r="M142" s="6"/>
      <c r="N142" s="7"/>
      <c r="O142" s="7"/>
    </row>
    <row r="143" spans="1:15" ht="43.25" customHeight="1" x14ac:dyDescent="0.25">
      <c r="A143" s="19"/>
      <c r="B143" s="21"/>
      <c r="C143" s="6"/>
      <c r="D143" s="9"/>
      <c r="E143" s="7"/>
      <c r="F143" s="7"/>
      <c r="G143" s="7"/>
      <c r="H143" s="9"/>
      <c r="I143" s="6"/>
      <c r="J143" s="6"/>
      <c r="K143" s="6"/>
      <c r="L143" s="6"/>
      <c r="M143" s="6"/>
      <c r="N143" s="7"/>
      <c r="O143" s="7"/>
    </row>
    <row r="144" spans="1:15" ht="43.25" customHeight="1" x14ac:dyDescent="0.25">
      <c r="A144" s="19"/>
      <c r="B144" s="76"/>
      <c r="C144" s="6"/>
      <c r="D144" s="6"/>
      <c r="E144" s="7"/>
      <c r="F144" s="7"/>
      <c r="G144" s="7"/>
      <c r="H144" s="9"/>
      <c r="I144" s="6"/>
      <c r="J144" s="6"/>
      <c r="K144" s="6"/>
      <c r="L144" s="6"/>
      <c r="M144" s="6"/>
      <c r="N144" s="7"/>
      <c r="O144" s="7"/>
    </row>
    <row r="145" spans="1:15" ht="43.25" customHeight="1" x14ac:dyDescent="0.2">
      <c r="A145" s="73"/>
      <c r="B145" s="5"/>
      <c r="C145" s="6"/>
      <c r="D145" s="9"/>
      <c r="E145" s="7"/>
      <c r="F145" s="7"/>
      <c r="G145" s="7"/>
      <c r="H145" s="9"/>
      <c r="I145" s="6"/>
      <c r="J145" s="6"/>
      <c r="K145" s="6"/>
      <c r="L145" s="6"/>
      <c r="M145" s="6"/>
      <c r="N145" s="7"/>
      <c r="O145" s="7"/>
    </row>
    <row r="146" spans="1:15" ht="43.25" customHeight="1" x14ac:dyDescent="0.2">
      <c r="A146" s="73"/>
      <c r="B146" s="5"/>
      <c r="C146" s="6"/>
      <c r="D146" s="6"/>
      <c r="E146" s="7"/>
      <c r="F146" s="7"/>
      <c r="G146" s="7"/>
      <c r="H146" s="9"/>
      <c r="I146" s="6"/>
      <c r="J146" s="6"/>
      <c r="K146" s="6"/>
      <c r="L146" s="6"/>
      <c r="M146" s="6"/>
      <c r="N146" s="7"/>
      <c r="O146" s="7"/>
    </row>
    <row r="147" spans="1:15" ht="43.25" customHeight="1" x14ac:dyDescent="0.25">
      <c r="A147" s="19"/>
      <c r="B147" s="21"/>
      <c r="C147" s="6"/>
      <c r="D147" s="9"/>
      <c r="E147" s="7"/>
      <c r="F147" s="7"/>
      <c r="G147" s="7"/>
      <c r="H147" s="9"/>
      <c r="I147" s="6"/>
      <c r="J147" s="6"/>
      <c r="K147" s="6"/>
      <c r="L147" s="6"/>
      <c r="M147" s="6"/>
      <c r="N147" s="7"/>
      <c r="O147" s="7"/>
    </row>
    <row r="148" spans="1:15" ht="43.25" customHeight="1" x14ac:dyDescent="0.25">
      <c r="A148" s="19"/>
      <c r="B148" s="21"/>
      <c r="C148" s="6"/>
      <c r="D148" s="9"/>
      <c r="E148" s="7"/>
      <c r="F148" s="7"/>
      <c r="G148" s="7"/>
      <c r="H148" s="9"/>
      <c r="I148" s="6"/>
      <c r="J148" s="6"/>
      <c r="K148" s="6"/>
      <c r="L148" s="6"/>
      <c r="M148" s="6"/>
      <c r="N148" s="7"/>
      <c r="O148" s="7"/>
    </row>
    <row r="149" spans="1:15" ht="43.25" customHeight="1" x14ac:dyDescent="0.25">
      <c r="A149" s="19"/>
      <c r="B149" s="21"/>
      <c r="C149" s="6"/>
      <c r="D149" s="9"/>
      <c r="E149" s="7"/>
      <c r="F149" s="7"/>
      <c r="G149" s="7"/>
      <c r="H149" s="9"/>
      <c r="I149" s="6"/>
      <c r="J149" s="6"/>
      <c r="K149" s="6"/>
      <c r="L149" s="6"/>
      <c r="M149" s="6"/>
      <c r="N149" s="7"/>
      <c r="O149" s="7"/>
    </row>
    <row r="150" spans="1:15" ht="43.25" customHeight="1" x14ac:dyDescent="0.2">
      <c r="A150" s="75"/>
      <c r="B150" s="56"/>
      <c r="C150" s="54"/>
      <c r="D150" s="54"/>
      <c r="E150" s="55"/>
      <c r="F150" s="55"/>
      <c r="G150" s="55"/>
      <c r="H150" s="54"/>
      <c r="I150" s="54"/>
      <c r="J150" s="54"/>
      <c r="K150" s="54"/>
      <c r="L150" s="54"/>
      <c r="M150" s="54"/>
      <c r="N150" s="55"/>
      <c r="O150" s="55"/>
    </row>
    <row r="151" spans="1:15" ht="43.25" customHeight="1" x14ac:dyDescent="0.2">
      <c r="A151" s="54"/>
      <c r="B151" s="56"/>
      <c r="C151" s="54"/>
      <c r="D151" s="54"/>
      <c r="E151" s="55"/>
      <c r="F151" s="55"/>
      <c r="G151" s="55"/>
      <c r="H151" s="54"/>
      <c r="I151" s="54"/>
      <c r="J151" s="54"/>
      <c r="K151" s="54"/>
      <c r="L151" s="54"/>
      <c r="M151" s="54"/>
      <c r="N151" s="55"/>
      <c r="O151" s="55"/>
    </row>
    <row r="152" spans="1:15" ht="43.25" customHeight="1" x14ac:dyDescent="0.2">
      <c r="A152" s="54"/>
      <c r="B152" s="56"/>
      <c r="C152" s="54"/>
      <c r="D152" s="54"/>
      <c r="E152" s="55"/>
      <c r="F152" s="55"/>
      <c r="G152" s="55"/>
      <c r="H152" s="54"/>
      <c r="I152" s="54"/>
      <c r="J152" s="54"/>
      <c r="K152" s="54"/>
      <c r="L152" s="54"/>
      <c r="M152" s="54"/>
      <c r="N152" s="55"/>
      <c r="O152" s="55"/>
    </row>
    <row r="153" spans="1:15" ht="43.25" customHeight="1" x14ac:dyDescent="0.2">
      <c r="A153" s="54"/>
      <c r="B153" s="56"/>
      <c r="C153" s="54"/>
      <c r="D153" s="54"/>
      <c r="E153" s="55"/>
      <c r="F153" s="55"/>
      <c r="G153" s="55"/>
      <c r="H153" s="54"/>
      <c r="I153" s="54"/>
      <c r="J153" s="54"/>
      <c r="K153" s="54"/>
      <c r="L153" s="54"/>
      <c r="M153" s="54"/>
      <c r="N153" s="55"/>
      <c r="O153" s="55"/>
    </row>
    <row r="154" spans="1:15" ht="43.25" customHeight="1" x14ac:dyDescent="0.2">
      <c r="A154" s="75"/>
      <c r="B154" s="56"/>
      <c r="C154" s="54"/>
      <c r="D154" s="54"/>
      <c r="E154" s="55"/>
      <c r="F154" s="55"/>
      <c r="G154" s="55"/>
      <c r="H154" s="54"/>
      <c r="I154" s="54"/>
      <c r="J154" s="54"/>
      <c r="K154" s="54"/>
      <c r="L154" s="54"/>
      <c r="M154" s="54"/>
      <c r="N154" s="55"/>
      <c r="O154" s="55"/>
    </row>
    <row r="155" spans="1:15" ht="43.25" customHeight="1" x14ac:dyDescent="0.2">
      <c r="A155" s="75"/>
      <c r="B155" s="56"/>
      <c r="C155" s="54"/>
      <c r="D155" s="54"/>
      <c r="E155" s="55"/>
      <c r="F155" s="55"/>
      <c r="G155" s="55"/>
      <c r="H155" s="54"/>
      <c r="I155" s="54"/>
      <c r="J155" s="54"/>
      <c r="K155" s="54"/>
      <c r="L155" s="54"/>
      <c r="M155" s="54"/>
      <c r="N155" s="55"/>
      <c r="O155" s="55"/>
    </row>
    <row r="156" spans="1:15" ht="43.25" customHeight="1" x14ac:dyDescent="0.2">
      <c r="A156" s="75"/>
      <c r="B156" s="56"/>
      <c r="C156" s="54"/>
      <c r="D156" s="54"/>
      <c r="E156" s="55"/>
      <c r="F156" s="55"/>
      <c r="G156" s="55"/>
      <c r="H156" s="54"/>
      <c r="I156" s="54"/>
      <c r="J156" s="54"/>
      <c r="K156" s="54"/>
      <c r="L156" s="54"/>
      <c r="M156" s="54"/>
      <c r="N156" s="55"/>
      <c r="O156" s="55"/>
    </row>
    <row r="157" spans="1:15" ht="43.25" customHeight="1" x14ac:dyDescent="0.2">
      <c r="A157" s="75"/>
      <c r="B157" s="56"/>
      <c r="C157" s="54"/>
      <c r="D157" s="54"/>
      <c r="E157" s="55"/>
      <c r="F157" s="55"/>
      <c r="G157" s="55"/>
      <c r="H157" s="54"/>
      <c r="I157" s="54"/>
      <c r="J157" s="54"/>
      <c r="K157" s="54"/>
      <c r="L157" s="54"/>
      <c r="M157" s="54"/>
      <c r="N157" s="55"/>
      <c r="O157" s="55"/>
    </row>
    <row r="158" spans="1:15" ht="43.25" customHeight="1" x14ac:dyDescent="0.2">
      <c r="A158" s="75"/>
      <c r="B158" s="56"/>
      <c r="C158" s="54"/>
      <c r="D158" s="54"/>
      <c r="E158" s="55"/>
      <c r="F158" s="55"/>
      <c r="G158" s="55"/>
      <c r="H158" s="54"/>
      <c r="I158" s="54"/>
      <c r="J158" s="54"/>
      <c r="K158" s="54"/>
      <c r="L158" s="54"/>
      <c r="M158" s="54"/>
      <c r="N158" s="55"/>
      <c r="O158" s="55"/>
    </row>
    <row r="159" spans="1:15" ht="43.25" customHeight="1" x14ac:dyDescent="0.2">
      <c r="A159" s="75"/>
      <c r="B159" s="56"/>
      <c r="C159" s="54"/>
      <c r="D159" s="54"/>
      <c r="E159" s="55"/>
      <c r="F159" s="55"/>
      <c r="G159" s="55"/>
      <c r="H159" s="54"/>
      <c r="I159" s="54"/>
      <c r="J159" s="54"/>
      <c r="K159" s="54"/>
      <c r="L159" s="54"/>
      <c r="M159" s="54"/>
      <c r="N159" s="55"/>
      <c r="O159" s="55"/>
    </row>
    <row r="160" spans="1:15" ht="43.25" customHeight="1" x14ac:dyDescent="0.2">
      <c r="A160" s="75"/>
      <c r="B160" s="56"/>
      <c r="C160" s="54"/>
      <c r="D160" s="54"/>
      <c r="E160" s="55"/>
      <c r="F160" s="55"/>
      <c r="G160" s="55"/>
      <c r="H160" s="54"/>
      <c r="I160" s="54"/>
      <c r="J160" s="54"/>
      <c r="K160" s="54"/>
      <c r="L160" s="54"/>
      <c r="M160" s="54"/>
      <c r="N160" s="55"/>
      <c r="O160" s="55"/>
    </row>
    <row r="161" spans="1:15" ht="43.25" customHeight="1" x14ac:dyDescent="0.2">
      <c r="A161" s="75"/>
      <c r="B161" s="56"/>
      <c r="C161" s="54"/>
      <c r="D161" s="54"/>
      <c r="E161" s="55"/>
      <c r="F161" s="55"/>
      <c r="G161" s="55"/>
      <c r="H161" s="54"/>
      <c r="I161" s="54"/>
      <c r="J161" s="54"/>
      <c r="K161" s="54"/>
      <c r="L161" s="54"/>
      <c r="M161" s="54"/>
      <c r="N161" s="55"/>
      <c r="O161" s="55"/>
    </row>
    <row r="162" spans="1:15" ht="43.25" customHeight="1" x14ac:dyDescent="0.25">
      <c r="A162" s="57"/>
      <c r="B162" s="56"/>
      <c r="C162" s="54"/>
      <c r="D162" s="59"/>
      <c r="E162" s="60"/>
      <c r="F162" s="60"/>
      <c r="G162" s="60"/>
      <c r="H162" s="59"/>
      <c r="I162" s="54"/>
      <c r="J162" s="54"/>
      <c r="K162" s="54"/>
      <c r="L162" s="54"/>
      <c r="M162" s="54"/>
      <c r="N162" s="60"/>
      <c r="O162" s="55"/>
    </row>
    <row r="163" spans="1:15" ht="43.25" customHeight="1" x14ac:dyDescent="0.25">
      <c r="A163" s="57"/>
      <c r="B163" s="56"/>
      <c r="C163" s="54"/>
      <c r="D163" s="59"/>
      <c r="E163" s="60"/>
      <c r="F163" s="60"/>
      <c r="G163" s="60"/>
      <c r="H163" s="59"/>
      <c r="I163" s="54"/>
      <c r="J163" s="54"/>
      <c r="K163" s="54"/>
      <c r="L163" s="54"/>
      <c r="M163" s="54"/>
      <c r="N163" s="60"/>
      <c r="O163" s="55"/>
    </row>
    <row r="164" spans="1:15" ht="43.25" customHeight="1" x14ac:dyDescent="0.25">
      <c r="A164" s="57"/>
      <c r="B164" s="56"/>
      <c r="C164" s="54"/>
      <c r="D164" s="54"/>
      <c r="E164" s="60"/>
      <c r="F164" s="60"/>
      <c r="G164" s="60"/>
      <c r="H164" s="59"/>
      <c r="I164" s="54"/>
      <c r="J164" s="54"/>
      <c r="K164" s="54"/>
      <c r="L164" s="54"/>
      <c r="M164" s="54"/>
      <c r="N164" s="60"/>
      <c r="O164" s="55"/>
    </row>
    <row r="165" spans="1:15" ht="43.25" customHeight="1" x14ac:dyDescent="0.2">
      <c r="A165" s="54"/>
      <c r="B165" s="56"/>
      <c r="C165" s="54"/>
      <c r="D165" s="54"/>
      <c r="E165" s="55"/>
      <c r="F165" s="55"/>
      <c r="G165" s="55"/>
      <c r="H165" s="54"/>
      <c r="I165" s="54"/>
      <c r="J165" s="54"/>
      <c r="K165" s="54"/>
      <c r="L165" s="54"/>
      <c r="M165" s="54"/>
      <c r="N165" s="55"/>
      <c r="O165" s="55"/>
    </row>
    <row r="166" spans="1:15" ht="43.25" customHeight="1" x14ac:dyDescent="0.2">
      <c r="A166" s="54"/>
      <c r="B166" s="56"/>
      <c r="C166" s="54"/>
      <c r="D166" s="54"/>
      <c r="E166" s="55"/>
      <c r="F166" s="55"/>
      <c r="G166" s="55"/>
      <c r="H166" s="54"/>
      <c r="I166" s="54"/>
      <c r="J166" s="54"/>
      <c r="K166" s="54"/>
      <c r="L166" s="54"/>
      <c r="M166" s="54"/>
      <c r="N166" s="55"/>
      <c r="O166" s="55"/>
    </row>
    <row r="167" spans="1:15" ht="43.25" customHeight="1" x14ac:dyDescent="0.2">
      <c r="A167" s="54"/>
      <c r="B167" s="56"/>
      <c r="C167" s="54"/>
      <c r="D167" s="54"/>
      <c r="E167" s="55"/>
      <c r="F167" s="55"/>
      <c r="G167" s="55"/>
      <c r="H167" s="54"/>
      <c r="I167" s="54"/>
      <c r="J167" s="54"/>
      <c r="K167" s="54"/>
      <c r="L167" s="54"/>
      <c r="M167" s="54"/>
      <c r="N167" s="55"/>
      <c r="O167" s="55"/>
    </row>
    <row r="168" spans="1:15" ht="43.25" customHeight="1" x14ac:dyDescent="0.2">
      <c r="A168" s="75"/>
      <c r="B168" s="56"/>
      <c r="C168" s="54"/>
      <c r="D168" s="54"/>
      <c r="E168" s="55"/>
      <c r="F168" s="55"/>
      <c r="G168" s="55"/>
      <c r="H168" s="54"/>
      <c r="I168" s="54"/>
      <c r="J168" s="54"/>
      <c r="K168" s="54"/>
      <c r="L168" s="54"/>
      <c r="M168" s="54"/>
      <c r="N168" s="55"/>
      <c r="O168" s="55"/>
    </row>
    <row r="169" spans="1:15" ht="43.25" customHeight="1" x14ac:dyDescent="0.2">
      <c r="A169" s="75"/>
      <c r="B169" s="56"/>
      <c r="C169" s="54"/>
      <c r="D169" s="54"/>
      <c r="E169" s="55"/>
      <c r="F169" s="55"/>
      <c r="G169" s="55"/>
      <c r="H169" s="54"/>
      <c r="I169" s="54"/>
      <c r="J169" s="54"/>
      <c r="K169" s="54"/>
      <c r="L169" s="54"/>
      <c r="M169" s="54"/>
      <c r="N169" s="55"/>
      <c r="O169" s="55"/>
    </row>
    <row r="170" spans="1:15" ht="43.25" customHeight="1" x14ac:dyDescent="0.2">
      <c r="A170" s="75"/>
      <c r="B170" s="56"/>
      <c r="C170" s="54"/>
      <c r="D170" s="54"/>
      <c r="E170" s="55"/>
      <c r="F170" s="55"/>
      <c r="G170" s="55"/>
      <c r="H170" s="54"/>
      <c r="I170" s="54"/>
      <c r="J170" s="54"/>
      <c r="K170" s="54"/>
      <c r="L170" s="54"/>
      <c r="M170" s="54"/>
      <c r="N170" s="55"/>
      <c r="O170" s="55"/>
    </row>
    <row r="171" spans="1:15" ht="43.25" customHeight="1" x14ac:dyDescent="0.2">
      <c r="A171" s="75"/>
      <c r="B171" s="56"/>
      <c r="C171" s="54"/>
      <c r="D171" s="54"/>
      <c r="E171" s="55"/>
      <c r="F171" s="55"/>
      <c r="G171" s="55"/>
      <c r="H171" s="54"/>
      <c r="I171" s="54"/>
      <c r="J171" s="54"/>
      <c r="K171" s="54"/>
      <c r="L171" s="54"/>
      <c r="M171" s="54"/>
      <c r="N171" s="55"/>
      <c r="O171" s="55"/>
    </row>
    <row r="172" spans="1:15" ht="43.25" customHeight="1" x14ac:dyDescent="0.2">
      <c r="A172" s="75"/>
      <c r="B172" s="56"/>
      <c r="C172" s="54"/>
      <c r="D172" s="54"/>
      <c r="E172" s="55"/>
      <c r="F172" s="55"/>
      <c r="G172" s="55"/>
      <c r="H172" s="54"/>
      <c r="I172" s="54"/>
      <c r="J172" s="54"/>
      <c r="K172" s="54"/>
      <c r="L172" s="54"/>
      <c r="M172" s="54"/>
      <c r="N172" s="55"/>
      <c r="O172" s="55"/>
    </row>
    <row r="173" spans="1:15" ht="43.25" customHeight="1" x14ac:dyDescent="0.2">
      <c r="A173" s="75"/>
      <c r="B173" s="56"/>
      <c r="C173" s="54"/>
      <c r="D173" s="54"/>
      <c r="E173" s="55"/>
      <c r="F173" s="55"/>
      <c r="G173" s="55"/>
      <c r="H173" s="54"/>
      <c r="I173" s="54"/>
      <c r="J173" s="54"/>
      <c r="K173" s="54"/>
      <c r="L173" s="54"/>
      <c r="M173" s="54"/>
      <c r="N173" s="55"/>
      <c r="O173" s="55"/>
    </row>
    <row r="174" spans="1:15" ht="43.25" customHeight="1" x14ac:dyDescent="0.2">
      <c r="A174" s="75"/>
      <c r="B174" s="56"/>
      <c r="C174" s="54"/>
      <c r="D174" s="54"/>
      <c r="E174" s="55"/>
      <c r="F174" s="55"/>
      <c r="G174" s="55"/>
      <c r="H174" s="54"/>
      <c r="I174" s="54"/>
      <c r="J174" s="54"/>
      <c r="K174" s="54"/>
      <c r="L174" s="54"/>
      <c r="M174" s="54"/>
      <c r="N174" s="55"/>
      <c r="O174" s="55"/>
    </row>
    <row r="175" spans="1:15" ht="43.25" customHeight="1" x14ac:dyDescent="0.2">
      <c r="A175" s="75"/>
      <c r="B175" s="56"/>
      <c r="C175" s="54"/>
      <c r="D175" s="54"/>
      <c r="E175" s="55"/>
      <c r="F175" s="55"/>
      <c r="G175" s="55"/>
      <c r="H175" s="54"/>
      <c r="I175" s="54"/>
      <c r="J175" s="54"/>
      <c r="K175" s="54"/>
      <c r="L175" s="54"/>
      <c r="M175" s="54"/>
      <c r="N175" s="55"/>
      <c r="O175" s="55"/>
    </row>
    <row r="176" spans="1:15" ht="43.25" customHeight="1" x14ac:dyDescent="0.2">
      <c r="A176" s="75"/>
      <c r="B176" s="56"/>
      <c r="C176" s="54"/>
      <c r="D176" s="54"/>
      <c r="E176" s="60"/>
      <c r="F176" s="60"/>
      <c r="G176" s="60"/>
      <c r="H176" s="59"/>
      <c r="I176" s="54"/>
      <c r="J176" s="54"/>
      <c r="K176" s="54"/>
      <c r="L176" s="54"/>
      <c r="M176" s="54"/>
      <c r="N176" s="60"/>
      <c r="O176" s="55"/>
    </row>
    <row r="177" spans="1:15" ht="43.25" customHeight="1" x14ac:dyDescent="0.25">
      <c r="A177" s="57"/>
      <c r="B177" s="56"/>
      <c r="C177" s="54"/>
      <c r="D177" s="54"/>
      <c r="E177" s="55"/>
      <c r="F177" s="55"/>
      <c r="G177" s="55"/>
      <c r="H177" s="54"/>
      <c r="I177" s="54"/>
      <c r="J177" s="54"/>
      <c r="K177" s="54"/>
      <c r="L177" s="54"/>
      <c r="M177" s="54"/>
      <c r="N177" s="60"/>
      <c r="O177" s="55"/>
    </row>
    <row r="178" spans="1:15" ht="43.25" customHeight="1" x14ac:dyDescent="0.25">
      <c r="A178" s="57"/>
      <c r="B178" s="56"/>
      <c r="C178" s="54"/>
      <c r="D178" s="54"/>
      <c r="E178" s="55"/>
      <c r="F178" s="55"/>
      <c r="G178" s="55"/>
      <c r="H178" s="54"/>
      <c r="I178" s="54"/>
      <c r="J178" s="54"/>
      <c r="K178" s="54"/>
      <c r="L178" s="54"/>
      <c r="M178" s="54"/>
      <c r="N178" s="60"/>
      <c r="O178" s="55"/>
    </row>
    <row r="179" spans="1:15" ht="43.25" customHeight="1" x14ac:dyDescent="0.25">
      <c r="A179" s="57"/>
      <c r="B179" s="56"/>
      <c r="C179" s="54"/>
      <c r="D179" s="54"/>
      <c r="E179" s="55"/>
      <c r="F179" s="55"/>
      <c r="G179" s="55"/>
      <c r="H179" s="54"/>
      <c r="I179" s="54"/>
      <c r="J179" s="54"/>
      <c r="K179" s="54"/>
      <c r="L179" s="54"/>
      <c r="M179" s="54"/>
      <c r="N179" s="60"/>
      <c r="O179" s="55"/>
    </row>
    <row r="180" spans="1:15" ht="43.25" customHeight="1" x14ac:dyDescent="0.2">
      <c r="A180" s="75"/>
      <c r="B180" s="56"/>
      <c r="C180" s="54"/>
      <c r="D180" s="54"/>
      <c r="E180" s="60"/>
      <c r="F180" s="60"/>
      <c r="G180" s="60"/>
      <c r="H180" s="59"/>
      <c r="I180" s="54"/>
      <c r="J180" s="54"/>
      <c r="K180" s="54"/>
      <c r="L180" s="54"/>
      <c r="M180" s="54"/>
      <c r="N180" s="60"/>
      <c r="O180" s="55"/>
    </row>
    <row r="181" spans="1:15" ht="43.25" customHeight="1" x14ac:dyDescent="0.25">
      <c r="A181" s="57"/>
      <c r="B181" s="58"/>
      <c r="C181" s="54"/>
      <c r="D181" s="59"/>
      <c r="E181" s="60"/>
      <c r="F181" s="60"/>
      <c r="G181" s="60"/>
      <c r="H181" s="59"/>
      <c r="I181" s="54"/>
      <c r="J181" s="54"/>
      <c r="K181" s="54"/>
      <c r="L181" s="54"/>
      <c r="M181" s="54"/>
      <c r="N181" s="60"/>
      <c r="O181" s="55"/>
    </row>
    <row r="182" spans="1:15" ht="43.25" customHeight="1" x14ac:dyDescent="0.25">
      <c r="A182" s="57"/>
      <c r="B182" s="58"/>
      <c r="C182" s="54"/>
      <c r="D182" s="59"/>
      <c r="E182" s="60"/>
      <c r="F182" s="60"/>
      <c r="G182" s="60"/>
      <c r="H182" s="59"/>
      <c r="I182" s="54"/>
      <c r="J182" s="54"/>
      <c r="K182" s="54"/>
      <c r="L182" s="54"/>
      <c r="M182" s="54"/>
      <c r="N182" s="60"/>
      <c r="O182" s="55"/>
    </row>
    <row r="183" spans="1:15" ht="43.25" customHeight="1" x14ac:dyDescent="0.25">
      <c r="A183" s="57"/>
      <c r="B183" s="58"/>
      <c r="C183" s="54"/>
      <c r="D183" s="59"/>
      <c r="E183" s="60"/>
      <c r="F183" s="60"/>
      <c r="G183" s="60"/>
      <c r="H183" s="59"/>
      <c r="I183" s="54"/>
      <c r="J183" s="54"/>
      <c r="K183" s="54"/>
      <c r="L183" s="54"/>
      <c r="M183" s="54"/>
      <c r="N183" s="60"/>
      <c r="O183" s="55"/>
    </row>
    <row r="184" spans="1:15" ht="43.25" customHeight="1" x14ac:dyDescent="0.25">
      <c r="A184" s="57"/>
      <c r="B184" s="58"/>
      <c r="C184" s="54"/>
      <c r="D184" s="59"/>
      <c r="E184" s="60"/>
      <c r="F184" s="60"/>
      <c r="G184" s="60"/>
      <c r="H184" s="59"/>
      <c r="I184" s="54"/>
      <c r="J184" s="54"/>
      <c r="K184" s="54"/>
      <c r="L184" s="54"/>
      <c r="M184" s="54"/>
      <c r="N184" s="60"/>
      <c r="O184" s="55"/>
    </row>
    <row r="185" spans="1:15" ht="43.25" customHeight="1" x14ac:dyDescent="0.25">
      <c r="A185" s="57"/>
      <c r="B185" s="58"/>
      <c r="C185" s="54"/>
      <c r="D185" s="59"/>
      <c r="E185" s="60"/>
      <c r="F185" s="60"/>
      <c r="G185" s="60"/>
      <c r="H185" s="59"/>
      <c r="I185" s="54"/>
      <c r="J185" s="54"/>
      <c r="K185" s="54"/>
      <c r="L185" s="54"/>
      <c r="M185" s="54"/>
      <c r="N185" s="60"/>
      <c r="O185" s="55"/>
    </row>
    <row r="186" spans="1:15" ht="43.25" customHeight="1" x14ac:dyDescent="0.25">
      <c r="A186" s="57"/>
      <c r="B186" s="58"/>
      <c r="C186" s="54"/>
      <c r="D186" s="59"/>
      <c r="E186" s="60"/>
      <c r="F186" s="60"/>
      <c r="G186" s="60"/>
      <c r="H186" s="59"/>
      <c r="I186" s="54"/>
      <c r="J186" s="54"/>
      <c r="K186" s="54"/>
      <c r="L186" s="54"/>
      <c r="M186" s="54"/>
      <c r="N186" s="60"/>
      <c r="O186" s="55"/>
    </row>
    <row r="187" spans="1:15" ht="43.25" customHeight="1" x14ac:dyDescent="0.25">
      <c r="A187" s="57"/>
      <c r="B187" s="58"/>
      <c r="C187" s="54"/>
      <c r="D187" s="59"/>
      <c r="E187" s="60"/>
      <c r="F187" s="60"/>
      <c r="G187" s="60"/>
      <c r="H187" s="59"/>
      <c r="I187" s="54"/>
      <c r="J187" s="54"/>
      <c r="K187" s="54"/>
      <c r="L187" s="54"/>
      <c r="M187" s="54"/>
      <c r="N187" s="60"/>
      <c r="O187" s="55"/>
    </row>
    <row r="188" spans="1:15" ht="43.25" customHeight="1" x14ac:dyDescent="0.25">
      <c r="A188" s="57"/>
      <c r="B188" s="61"/>
      <c r="C188" s="59"/>
      <c r="D188" s="61"/>
      <c r="E188" s="60"/>
      <c r="F188" s="60"/>
      <c r="G188" s="60"/>
      <c r="H188" s="59"/>
      <c r="I188" s="54"/>
      <c r="J188" s="54"/>
      <c r="K188" s="54"/>
      <c r="L188" s="54"/>
      <c r="M188" s="54"/>
      <c r="N188" s="60"/>
      <c r="O188" s="60"/>
    </row>
    <row r="189" spans="1:15" ht="43.25" customHeight="1" x14ac:dyDescent="0.25">
      <c r="A189" s="57"/>
      <c r="B189" s="58"/>
      <c r="C189" s="54"/>
      <c r="D189" s="59"/>
      <c r="E189" s="60"/>
      <c r="F189" s="60"/>
      <c r="G189" s="60"/>
      <c r="H189" s="59"/>
      <c r="I189" s="54"/>
      <c r="J189" s="54"/>
      <c r="K189" s="54"/>
      <c r="L189" s="54"/>
      <c r="M189" s="54"/>
      <c r="N189" s="60"/>
      <c r="O189" s="60"/>
    </row>
    <row r="190" spans="1:15" ht="43.25" customHeight="1" x14ac:dyDescent="0.25">
      <c r="A190" s="57"/>
      <c r="B190" s="58"/>
      <c r="C190" s="54"/>
      <c r="D190" s="59"/>
      <c r="E190" s="60"/>
      <c r="F190" s="60"/>
      <c r="G190" s="60"/>
      <c r="H190" s="59"/>
      <c r="I190" s="54"/>
      <c r="J190" s="54"/>
      <c r="K190" s="54"/>
      <c r="L190" s="54"/>
      <c r="M190" s="54"/>
      <c r="N190" s="60"/>
      <c r="O190" s="60"/>
    </row>
    <row r="191" spans="1:15" ht="43.25" customHeight="1" x14ac:dyDescent="0.25">
      <c r="A191" s="57"/>
      <c r="B191" s="58"/>
      <c r="C191" s="54"/>
      <c r="D191" s="59"/>
      <c r="E191" s="60"/>
      <c r="F191" s="60"/>
      <c r="G191" s="60"/>
      <c r="H191" s="59"/>
      <c r="I191" s="54"/>
      <c r="J191" s="54"/>
      <c r="K191" s="54"/>
      <c r="L191" s="54"/>
      <c r="M191" s="54"/>
      <c r="N191" s="60"/>
      <c r="O191" s="60"/>
    </row>
    <row r="192" spans="1:15" ht="43.25" customHeight="1" x14ac:dyDescent="0.25">
      <c r="A192" s="57"/>
      <c r="B192" s="58"/>
      <c r="C192" s="54"/>
      <c r="D192" s="59"/>
      <c r="E192" s="60"/>
      <c r="F192" s="60"/>
      <c r="G192" s="60"/>
      <c r="H192" s="59"/>
      <c r="I192" s="54"/>
      <c r="J192" s="54"/>
      <c r="K192" s="54"/>
      <c r="L192" s="54"/>
      <c r="M192" s="54"/>
      <c r="N192" s="60"/>
      <c r="O192" s="60"/>
    </row>
    <row r="193" spans="1:15" ht="43.25" customHeight="1" x14ac:dyDescent="0.25">
      <c r="A193" s="57"/>
      <c r="B193" s="58"/>
      <c r="C193" s="54"/>
      <c r="D193" s="59"/>
      <c r="E193" s="60"/>
      <c r="F193" s="60"/>
      <c r="G193" s="60"/>
      <c r="H193" s="59"/>
      <c r="I193" s="54"/>
      <c r="J193" s="54"/>
      <c r="K193" s="54"/>
      <c r="L193" s="54"/>
      <c r="M193" s="54"/>
      <c r="N193" s="60"/>
      <c r="O193" s="60"/>
    </row>
    <row r="194" spans="1:15" ht="43.25" customHeight="1" x14ac:dyDescent="0.25">
      <c r="A194" s="57"/>
      <c r="B194" s="58"/>
      <c r="C194" s="54"/>
      <c r="D194" s="59"/>
      <c r="E194" s="60"/>
      <c r="F194" s="60"/>
      <c r="G194" s="60"/>
      <c r="H194" s="59"/>
      <c r="I194" s="54"/>
      <c r="J194" s="54"/>
      <c r="K194" s="54"/>
      <c r="L194" s="54"/>
      <c r="M194" s="54"/>
      <c r="N194" s="60"/>
      <c r="O194" s="60"/>
    </row>
    <row r="195" spans="1:15" ht="43.25" customHeight="1" x14ac:dyDescent="0.25">
      <c r="A195" s="57"/>
      <c r="B195" s="58"/>
      <c r="C195" s="54"/>
      <c r="D195" s="59"/>
      <c r="E195" s="60"/>
      <c r="F195" s="60"/>
      <c r="G195" s="60"/>
      <c r="H195" s="59"/>
      <c r="I195" s="54"/>
      <c r="J195" s="54"/>
      <c r="K195" s="54"/>
      <c r="L195" s="54"/>
      <c r="M195" s="54"/>
      <c r="N195" s="60"/>
      <c r="O195" s="60"/>
    </row>
    <row r="196" spans="1:15" ht="43.25" customHeight="1" x14ac:dyDescent="0.25">
      <c r="A196" s="57"/>
      <c r="B196" s="58"/>
      <c r="C196" s="54"/>
      <c r="D196" s="59"/>
      <c r="E196" s="60"/>
      <c r="F196" s="60"/>
      <c r="G196" s="60"/>
      <c r="H196" s="59"/>
      <c r="I196" s="54"/>
      <c r="J196" s="54"/>
      <c r="K196" s="54"/>
      <c r="L196" s="54"/>
      <c r="M196" s="54"/>
      <c r="N196" s="60"/>
      <c r="O196" s="60"/>
    </row>
    <row r="197" spans="1:15" ht="43.25" customHeight="1" x14ac:dyDescent="0.25">
      <c r="A197" s="57"/>
      <c r="B197" s="58"/>
      <c r="C197" s="54"/>
      <c r="D197" s="59"/>
      <c r="E197" s="60"/>
      <c r="F197" s="60"/>
      <c r="G197" s="60"/>
      <c r="H197" s="59"/>
      <c r="I197" s="54"/>
      <c r="J197" s="54"/>
      <c r="K197" s="54"/>
      <c r="L197" s="54"/>
      <c r="M197" s="54"/>
      <c r="N197" s="60"/>
      <c r="O197" s="60"/>
    </row>
    <row r="198" spans="1:15" ht="43.25" customHeight="1" x14ac:dyDescent="0.25">
      <c r="A198" s="57"/>
      <c r="B198" s="58"/>
      <c r="C198" s="54"/>
      <c r="D198" s="59"/>
      <c r="E198" s="60"/>
      <c r="F198" s="60"/>
      <c r="G198" s="60"/>
      <c r="H198" s="59"/>
      <c r="I198" s="54"/>
      <c r="J198" s="54"/>
      <c r="K198" s="54"/>
      <c r="L198" s="54"/>
      <c r="M198" s="54"/>
      <c r="N198" s="60"/>
      <c r="O198" s="60"/>
    </row>
    <row r="199" spans="1:15" ht="43.25" customHeight="1" x14ac:dyDescent="0.25">
      <c r="A199" s="57"/>
      <c r="B199" s="58"/>
      <c r="C199" s="54"/>
      <c r="D199" s="59"/>
      <c r="E199" s="60"/>
      <c r="F199" s="60"/>
      <c r="G199" s="60"/>
      <c r="H199" s="59"/>
      <c r="I199" s="54"/>
      <c r="J199" s="54"/>
      <c r="K199" s="54"/>
      <c r="L199" s="54"/>
      <c r="M199" s="54"/>
      <c r="N199" s="60"/>
      <c r="O199" s="60"/>
    </row>
    <row r="200" spans="1:15" ht="43.25" customHeight="1" x14ac:dyDescent="0.25">
      <c r="A200" s="57"/>
      <c r="B200" s="58"/>
      <c r="C200" s="54"/>
      <c r="D200" s="59"/>
      <c r="E200" s="60"/>
      <c r="F200" s="60"/>
      <c r="G200" s="60"/>
      <c r="H200" s="59"/>
      <c r="I200" s="54"/>
      <c r="J200" s="54"/>
      <c r="K200" s="54"/>
      <c r="L200" s="54"/>
      <c r="M200" s="54"/>
      <c r="N200" s="60"/>
      <c r="O200" s="60"/>
    </row>
    <row r="201" spans="1:15" ht="43.25" customHeight="1" x14ac:dyDescent="0.25">
      <c r="A201" s="57"/>
      <c r="B201" s="58"/>
      <c r="C201" s="54"/>
      <c r="D201" s="59"/>
      <c r="E201" s="60"/>
      <c r="F201" s="60"/>
      <c r="G201" s="60"/>
      <c r="H201" s="59"/>
      <c r="I201" s="54"/>
      <c r="J201" s="54"/>
      <c r="K201" s="54"/>
      <c r="L201" s="54"/>
      <c r="M201" s="54"/>
      <c r="N201" s="60"/>
      <c r="O201" s="60"/>
    </row>
    <row r="202" spans="1:15" ht="43.25" customHeight="1" x14ac:dyDescent="0.25">
      <c r="A202" s="19"/>
      <c r="B202" s="21"/>
      <c r="C202" s="6"/>
      <c r="D202" s="9"/>
      <c r="E202" s="7"/>
      <c r="F202" s="7"/>
      <c r="G202" s="7"/>
      <c r="H202" s="9"/>
      <c r="I202" s="6"/>
      <c r="J202" s="6"/>
      <c r="K202" s="6"/>
      <c r="L202" s="6"/>
      <c r="M202" s="6"/>
      <c r="N202" s="7"/>
      <c r="O202" s="7"/>
    </row>
    <row r="203" spans="1:15" ht="43.25" customHeight="1" x14ac:dyDescent="0.25">
      <c r="A203" s="19"/>
      <c r="B203" s="21"/>
      <c r="C203" s="6"/>
      <c r="D203" s="9"/>
      <c r="E203" s="7"/>
      <c r="F203" s="7"/>
      <c r="G203" s="7"/>
      <c r="H203" s="9"/>
      <c r="I203" s="6"/>
      <c r="J203" s="6"/>
      <c r="K203" s="6"/>
      <c r="L203" s="6"/>
      <c r="M203" s="6"/>
      <c r="N203" s="7"/>
      <c r="O203" s="7"/>
    </row>
    <row r="204" spans="1:15" ht="43.25" customHeight="1" x14ac:dyDescent="0.25">
      <c r="A204" s="19"/>
      <c r="B204" s="76"/>
      <c r="C204" s="6"/>
      <c r="D204" s="6"/>
      <c r="E204" s="7"/>
      <c r="F204" s="7"/>
      <c r="G204" s="7"/>
      <c r="H204" s="9"/>
      <c r="I204" s="6"/>
      <c r="J204" s="6"/>
      <c r="K204" s="6"/>
      <c r="L204" s="6"/>
      <c r="M204" s="6"/>
      <c r="N204" s="7"/>
      <c r="O204" s="7"/>
    </row>
    <row r="205" spans="1:15" ht="43.25" customHeight="1" x14ac:dyDescent="0.25">
      <c r="A205" s="19"/>
      <c r="B205" s="21"/>
      <c r="C205" s="6"/>
      <c r="D205" s="9"/>
      <c r="E205" s="7"/>
      <c r="F205" s="7"/>
      <c r="G205" s="7"/>
      <c r="H205" s="9"/>
      <c r="I205" s="6"/>
      <c r="J205" s="6"/>
      <c r="K205" s="6"/>
      <c r="L205" s="6"/>
      <c r="M205" s="6"/>
      <c r="N205" s="7"/>
      <c r="O205" s="7"/>
    </row>
    <row r="206" spans="1:15" ht="43.25" customHeight="1" x14ac:dyDescent="0.25">
      <c r="A206" s="19"/>
      <c r="B206" s="58"/>
      <c r="C206" s="37"/>
      <c r="D206" s="37"/>
      <c r="E206" s="7"/>
      <c r="F206" s="7"/>
      <c r="G206" s="7"/>
      <c r="H206" s="9"/>
      <c r="I206" s="6"/>
      <c r="J206" s="6"/>
      <c r="K206" s="6"/>
      <c r="L206" s="6"/>
      <c r="M206" s="6"/>
      <c r="N206" s="7"/>
      <c r="O206" s="7"/>
    </row>
    <row r="207" spans="1:15" ht="43.25" customHeight="1" x14ac:dyDescent="0.25">
      <c r="A207" s="19"/>
      <c r="B207" s="70"/>
      <c r="C207" s="9"/>
      <c r="E207" s="7"/>
      <c r="F207" s="7"/>
      <c r="G207" s="7"/>
      <c r="H207" s="9"/>
      <c r="I207" s="6"/>
      <c r="J207" s="6"/>
      <c r="K207" s="6"/>
      <c r="L207" s="6"/>
      <c r="M207" s="6"/>
      <c r="N207" s="7"/>
      <c r="O207" s="7"/>
    </row>
    <row r="208" spans="1:15" ht="43.25" customHeight="1" x14ac:dyDescent="0.25">
      <c r="A208" s="19"/>
      <c r="B208" s="71"/>
      <c r="C208" s="6"/>
      <c r="D208" s="9"/>
      <c r="E208" s="7"/>
      <c r="F208" s="7"/>
      <c r="G208" s="7"/>
      <c r="H208" s="9"/>
      <c r="I208" s="6"/>
      <c r="J208" s="6"/>
      <c r="K208" s="6"/>
      <c r="L208" s="6"/>
      <c r="M208" s="6"/>
      <c r="N208" s="7"/>
      <c r="O208" s="7"/>
    </row>
    <row r="209" spans="1:15" ht="43.25" customHeight="1" x14ac:dyDescent="0.25">
      <c r="A209" s="19"/>
      <c r="B209" s="72"/>
      <c r="C209" s="6"/>
      <c r="D209" s="9"/>
      <c r="E209" s="7"/>
      <c r="F209" s="7"/>
      <c r="G209" s="7"/>
      <c r="H209" s="9"/>
      <c r="I209" s="6"/>
      <c r="J209" s="6"/>
      <c r="K209" s="6"/>
      <c r="L209" s="6"/>
      <c r="M209" s="6"/>
      <c r="N209" s="7"/>
      <c r="O209" s="7"/>
    </row>
    <row r="210" spans="1:15" ht="43.25" customHeight="1" x14ac:dyDescent="0.25">
      <c r="A210" s="19"/>
      <c r="B210" s="21"/>
      <c r="C210" s="6"/>
      <c r="D210" s="9"/>
      <c r="E210" s="7"/>
      <c r="F210" s="7"/>
      <c r="G210" s="7"/>
      <c r="H210" s="9"/>
      <c r="I210" s="6"/>
      <c r="J210" s="6"/>
      <c r="K210" s="6"/>
      <c r="L210" s="6"/>
      <c r="M210" s="6"/>
      <c r="N210" s="7"/>
      <c r="O210" s="7"/>
    </row>
    <row r="211" spans="1:15" ht="43.25" customHeight="1" x14ac:dyDescent="0.25">
      <c r="A211" s="19"/>
      <c r="B211" s="21"/>
      <c r="C211" s="6"/>
      <c r="D211" s="9"/>
      <c r="E211" s="7"/>
      <c r="F211" s="7"/>
      <c r="G211" s="7"/>
      <c r="H211" s="9"/>
      <c r="I211" s="6"/>
      <c r="J211" s="6"/>
      <c r="K211" s="6"/>
      <c r="L211" s="6"/>
      <c r="M211" s="6"/>
      <c r="N211" s="7"/>
      <c r="O211" s="7"/>
    </row>
    <row r="212" spans="1:15" ht="43.25" customHeight="1" x14ac:dyDescent="0.25">
      <c r="A212" s="19"/>
      <c r="B212" s="71"/>
      <c r="C212" s="6"/>
      <c r="D212" s="9"/>
      <c r="E212" s="7"/>
      <c r="F212" s="7"/>
      <c r="G212" s="7"/>
      <c r="H212" s="9"/>
      <c r="I212" s="6"/>
      <c r="J212" s="6"/>
      <c r="K212" s="6"/>
      <c r="L212" s="6"/>
      <c r="M212" s="6"/>
      <c r="N212" s="7"/>
      <c r="O212" s="7"/>
    </row>
    <row r="213" spans="1:15" ht="43.25" customHeight="1" x14ac:dyDescent="0.25">
      <c r="A213" s="19"/>
      <c r="B213" s="72"/>
      <c r="C213" s="6"/>
      <c r="D213" s="9"/>
      <c r="E213" s="7"/>
      <c r="F213" s="7"/>
      <c r="G213" s="7"/>
      <c r="H213" s="9"/>
      <c r="I213" s="6"/>
      <c r="J213" s="6"/>
      <c r="K213" s="6"/>
      <c r="L213" s="6"/>
      <c r="M213" s="6"/>
      <c r="N213" s="7"/>
      <c r="O213" s="7"/>
    </row>
    <row r="214" spans="1:15" ht="43.25" customHeight="1" x14ac:dyDescent="0.25">
      <c r="A214" s="19"/>
      <c r="B214" s="21"/>
      <c r="C214" s="6"/>
      <c r="D214" s="9"/>
      <c r="E214" s="7"/>
      <c r="F214" s="7"/>
      <c r="G214" s="7"/>
      <c r="H214" s="9"/>
      <c r="I214" s="6"/>
      <c r="J214" s="6"/>
      <c r="K214" s="6"/>
      <c r="L214" s="6"/>
      <c r="M214" s="6"/>
      <c r="N214" s="7"/>
      <c r="O214" s="7"/>
    </row>
    <row r="215" spans="1:15" ht="43.25" customHeight="1" x14ac:dyDescent="0.25">
      <c r="A215" s="19"/>
      <c r="B215" s="21"/>
      <c r="C215" s="6"/>
      <c r="D215" s="9"/>
      <c r="E215" s="7"/>
      <c r="F215" s="7"/>
      <c r="G215" s="7"/>
      <c r="H215" s="9"/>
      <c r="I215" s="6"/>
      <c r="J215" s="6"/>
      <c r="K215" s="6"/>
      <c r="L215" s="6"/>
      <c r="M215" s="6"/>
      <c r="N215" s="7"/>
      <c r="O215" s="7"/>
    </row>
    <row r="216" spans="1:15" ht="43.25" customHeight="1" x14ac:dyDescent="0.25">
      <c r="A216" s="19"/>
      <c r="B216" s="71"/>
      <c r="C216" s="6"/>
      <c r="D216" s="9"/>
      <c r="E216" s="7"/>
      <c r="F216" s="7"/>
      <c r="G216" s="7"/>
      <c r="H216" s="9"/>
      <c r="I216" s="6"/>
      <c r="J216" s="6"/>
      <c r="K216" s="6"/>
      <c r="L216" s="6"/>
      <c r="M216" s="6"/>
      <c r="N216" s="7"/>
      <c r="O216" s="7"/>
    </row>
    <row r="217" spans="1:15" ht="43.25" customHeight="1" x14ac:dyDescent="0.25">
      <c r="A217" s="19"/>
      <c r="B217" s="72"/>
      <c r="C217" s="6"/>
      <c r="D217" s="9"/>
      <c r="E217" s="7"/>
      <c r="F217" s="7"/>
      <c r="G217" s="7"/>
      <c r="H217" s="9"/>
      <c r="I217" s="6"/>
      <c r="J217" s="6"/>
      <c r="K217" s="6"/>
      <c r="L217" s="6"/>
      <c r="M217" s="6"/>
      <c r="N217" s="7"/>
      <c r="O217" s="7"/>
    </row>
    <row r="218" spans="1:15" ht="43.25" customHeight="1" x14ac:dyDescent="0.25">
      <c r="A218" s="19"/>
      <c r="B218" s="21"/>
      <c r="C218" s="6"/>
      <c r="D218" s="9"/>
      <c r="E218" s="7"/>
      <c r="F218" s="7"/>
      <c r="G218" s="7"/>
      <c r="H218" s="9"/>
      <c r="I218" s="6"/>
      <c r="J218" s="6"/>
      <c r="K218" s="6"/>
      <c r="L218" s="6"/>
      <c r="M218" s="6"/>
      <c r="N218" s="7"/>
      <c r="O218" s="7"/>
    </row>
    <row r="219" spans="1:15" ht="43.25" customHeight="1" x14ac:dyDescent="0.25">
      <c r="A219" s="19"/>
      <c r="B219" s="21"/>
      <c r="C219" s="6"/>
      <c r="D219" s="9"/>
      <c r="E219" s="7"/>
      <c r="F219" s="7"/>
      <c r="G219" s="7"/>
      <c r="H219" s="9"/>
      <c r="I219" s="6"/>
      <c r="J219" s="6"/>
      <c r="K219" s="6"/>
      <c r="L219" s="6"/>
      <c r="M219" s="6"/>
      <c r="N219" s="7"/>
      <c r="O219" s="7"/>
    </row>
    <row r="220" spans="1:15" ht="43.25" customHeight="1" x14ac:dyDescent="0.25">
      <c r="A220" s="19"/>
      <c r="B220" s="21"/>
      <c r="C220" s="6"/>
      <c r="D220" s="9"/>
      <c r="E220" s="7"/>
      <c r="F220" s="7"/>
      <c r="G220" s="7"/>
      <c r="H220" s="9"/>
      <c r="I220" s="6"/>
      <c r="J220" s="6"/>
      <c r="K220" s="6"/>
      <c r="L220" s="6"/>
      <c r="M220" s="6"/>
      <c r="N220" s="7"/>
      <c r="O220" s="7"/>
    </row>
    <row r="221" spans="1:15" ht="43.25" customHeight="1" x14ac:dyDescent="0.25">
      <c r="A221" s="19"/>
      <c r="B221" s="21"/>
      <c r="C221" s="6"/>
      <c r="D221" s="9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25" customHeight="1" x14ac:dyDescent="0.25">
      <c r="A222" s="19"/>
      <c r="B222" s="21"/>
      <c r="C222" s="6"/>
      <c r="D222" s="9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25" customHeight="1" x14ac:dyDescent="0.25">
      <c r="A223" s="19"/>
      <c r="B223" s="21"/>
      <c r="C223" s="6"/>
      <c r="D223" s="9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25" customHeight="1" x14ac:dyDescent="0.25">
      <c r="A224" s="19"/>
      <c r="B224" s="21"/>
      <c r="C224" s="6"/>
      <c r="D224" s="9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25" customHeight="1" x14ac:dyDescent="0.25">
      <c r="A225" s="19"/>
      <c r="B225" s="21"/>
      <c r="C225" s="6"/>
      <c r="D225" s="9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25" customHeight="1" x14ac:dyDescent="0.25">
      <c r="A226" s="19"/>
      <c r="B226" s="21"/>
      <c r="C226" s="6"/>
      <c r="D226" s="9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25" customHeight="1" x14ac:dyDescent="0.25">
      <c r="A227" s="19"/>
      <c r="B227" s="21"/>
      <c r="C227" s="6"/>
      <c r="D227" s="9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25" customHeight="1" x14ac:dyDescent="0.25">
      <c r="A228" s="19"/>
      <c r="B228" s="21"/>
      <c r="C228" s="6"/>
      <c r="D228" s="9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25" customHeight="1" x14ac:dyDescent="0.25">
      <c r="A229" s="19"/>
      <c r="B229" s="21"/>
      <c r="C229" s="6"/>
      <c r="D229" s="9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25" customHeight="1" x14ac:dyDescent="0.25">
      <c r="A230" s="19"/>
      <c r="B230" s="21"/>
      <c r="C230" s="6"/>
      <c r="D230" s="9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25" customHeight="1" x14ac:dyDescent="0.25">
      <c r="A231" s="19"/>
      <c r="B231" s="21"/>
      <c r="C231" s="6"/>
      <c r="D231" s="9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25" customHeight="1" x14ac:dyDescent="0.25">
      <c r="A232" s="19"/>
      <c r="B232" s="21"/>
      <c r="C232" s="6"/>
      <c r="D232" s="9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25" customHeight="1" x14ac:dyDescent="0.25">
      <c r="A233" s="19"/>
      <c r="B233" s="21"/>
      <c r="C233" s="6"/>
      <c r="D233" s="9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25" customHeight="1" x14ac:dyDescent="0.25">
      <c r="A234" s="19"/>
      <c r="B234" s="21"/>
      <c r="C234" s="6"/>
      <c r="D234" s="9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25" customHeight="1" x14ac:dyDescent="0.25">
      <c r="A235" s="19"/>
      <c r="B235" s="21"/>
      <c r="C235" s="6"/>
      <c r="D235" s="9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25" customHeight="1" x14ac:dyDescent="0.25">
      <c r="A236" s="19"/>
      <c r="B236" s="21"/>
      <c r="C236" s="6"/>
      <c r="D236" s="9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25" customHeight="1" x14ac:dyDescent="0.25">
      <c r="A237" s="19"/>
      <c r="B237" s="21"/>
      <c r="C237" s="6"/>
      <c r="D237" s="9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25" customHeight="1" x14ac:dyDescent="0.25">
      <c r="A238" s="19"/>
      <c r="B238" s="21"/>
      <c r="C238" s="6"/>
      <c r="D238" s="9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25" customHeight="1" x14ac:dyDescent="0.25">
      <c r="A239" s="19"/>
      <c r="B239" s="21"/>
      <c r="C239" s="6"/>
      <c r="D239" s="9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25" customHeight="1" x14ac:dyDescent="0.25">
      <c r="A240" s="19"/>
      <c r="B240" s="21"/>
      <c r="C240" s="6"/>
      <c r="D240" s="9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25" customHeight="1" x14ac:dyDescent="0.25">
      <c r="A241" s="19"/>
      <c r="B241" s="21"/>
      <c r="C241" s="6"/>
      <c r="D241" s="9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25" customHeight="1" x14ac:dyDescent="0.25">
      <c r="A242" s="19"/>
      <c r="B242" s="21"/>
      <c r="C242" s="6"/>
      <c r="D242" s="9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25" customHeight="1" x14ac:dyDescent="0.25">
      <c r="A243" s="19"/>
      <c r="B243" s="21"/>
      <c r="C243" s="6"/>
      <c r="D243" s="9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25" customHeight="1" x14ac:dyDescent="0.25">
      <c r="A244" s="19"/>
      <c r="B244" s="21"/>
      <c r="C244" s="6"/>
      <c r="D244" s="9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25" customHeight="1" x14ac:dyDescent="0.25">
      <c r="A245" s="19"/>
      <c r="B245" s="21"/>
      <c r="C245" s="6"/>
      <c r="D245" s="9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25" customHeight="1" x14ac:dyDescent="0.25">
      <c r="A246" s="19"/>
      <c r="B246" s="21"/>
      <c r="C246" s="6"/>
      <c r="D246" s="9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25" customHeight="1" x14ac:dyDescent="0.25">
      <c r="A247" s="19"/>
      <c r="B247" s="21"/>
      <c r="C247" s="6"/>
      <c r="D247" s="9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25" customHeight="1" x14ac:dyDescent="0.25">
      <c r="A248" s="19"/>
      <c r="B248" s="21"/>
      <c r="C248" s="6"/>
      <c r="D248" s="9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25" customHeight="1" x14ac:dyDescent="0.25">
      <c r="A249" s="19"/>
      <c r="B249" s="21"/>
      <c r="C249" s="6"/>
      <c r="D249" s="9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25" customHeight="1" x14ac:dyDescent="0.25">
      <c r="A250" s="19"/>
      <c r="B250" s="21"/>
      <c r="C250" s="6"/>
      <c r="D250" s="9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25" customHeight="1" x14ac:dyDescent="0.25">
      <c r="A251" s="19"/>
      <c r="B251" s="21"/>
      <c r="C251" s="6"/>
      <c r="D251" s="9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25" customHeight="1" x14ac:dyDescent="0.25">
      <c r="A252" s="19"/>
      <c r="B252" s="21"/>
      <c r="C252" s="6"/>
      <c r="D252" s="9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25" customHeight="1" x14ac:dyDescent="0.25">
      <c r="A253" s="19"/>
      <c r="B253" s="21"/>
      <c r="C253" s="6"/>
      <c r="D253" s="9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25" customHeight="1" x14ac:dyDescent="0.25">
      <c r="A254" s="19"/>
      <c r="B254" s="21"/>
      <c r="C254" s="6"/>
      <c r="D254" s="9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25" customHeight="1" x14ac:dyDescent="0.25">
      <c r="A255" s="19"/>
      <c r="B255" s="21"/>
      <c r="C255" s="6"/>
      <c r="D255" s="9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25" customHeight="1" x14ac:dyDescent="0.25">
      <c r="A256" s="19"/>
      <c r="B256" s="21"/>
      <c r="C256" s="6"/>
      <c r="D256" s="9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25" customHeight="1" x14ac:dyDescent="0.25">
      <c r="A257" s="19"/>
      <c r="B257" s="21"/>
      <c r="C257" s="6"/>
      <c r="D257" s="9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25" customHeight="1" x14ac:dyDescent="0.25">
      <c r="A258" s="19"/>
      <c r="B258" s="21"/>
      <c r="C258" s="6"/>
      <c r="D258" s="9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25" customHeight="1" x14ac:dyDescent="0.25">
      <c r="A259" s="19"/>
      <c r="B259" s="21"/>
      <c r="C259" s="6"/>
      <c r="D259" s="9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25" customHeight="1" x14ac:dyDescent="0.25">
      <c r="A260" s="19"/>
      <c r="B260" s="21"/>
      <c r="C260" s="6"/>
      <c r="D260" s="9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25" customHeight="1" x14ac:dyDescent="0.25">
      <c r="A261" s="19"/>
      <c r="B261" s="21"/>
      <c r="C261" s="6"/>
      <c r="D261" s="9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25" customHeight="1" x14ac:dyDescent="0.25">
      <c r="A262" s="19"/>
      <c r="B262" s="21"/>
      <c r="C262" s="6"/>
      <c r="D262" s="9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25" customHeight="1" x14ac:dyDescent="0.25">
      <c r="A263" s="19"/>
      <c r="B263" s="21"/>
      <c r="C263" s="6"/>
      <c r="D263" s="9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25" customHeight="1" x14ac:dyDescent="0.25">
      <c r="A264" s="19"/>
      <c r="B264" s="21"/>
      <c r="C264" s="6"/>
      <c r="D264" s="9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25" customHeight="1" x14ac:dyDescent="0.25">
      <c r="A265" s="19"/>
      <c r="B265" s="21"/>
      <c r="C265" s="6"/>
      <c r="D265" s="9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25" customHeight="1" x14ac:dyDescent="0.25">
      <c r="A266" s="19"/>
      <c r="B266" s="21"/>
      <c r="C266" s="6"/>
      <c r="D266" s="9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25" customHeight="1" x14ac:dyDescent="0.25">
      <c r="A267" s="19"/>
      <c r="B267" s="21"/>
      <c r="C267" s="6"/>
      <c r="D267" s="9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25" customHeight="1" x14ac:dyDescent="0.25">
      <c r="A268" s="19"/>
      <c r="B268" s="21"/>
      <c r="C268" s="6"/>
      <c r="D268" s="9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25" customHeight="1" x14ac:dyDescent="0.25">
      <c r="A269" s="19"/>
      <c r="B269" s="21"/>
      <c r="C269" s="6"/>
      <c r="D269" s="9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25" customHeight="1" x14ac:dyDescent="0.25">
      <c r="A270" s="19"/>
      <c r="B270" s="21"/>
      <c r="C270" s="6"/>
      <c r="D270" s="9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25" customHeight="1" x14ac:dyDescent="0.25">
      <c r="A271" s="19"/>
      <c r="B271" s="21"/>
      <c r="C271" s="6"/>
      <c r="D271" s="9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25" customHeight="1" x14ac:dyDescent="0.25">
      <c r="A272" s="19"/>
      <c r="B272" s="21"/>
      <c r="C272" s="6"/>
      <c r="D272" s="9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25" customHeight="1" x14ac:dyDescent="0.25">
      <c r="A273" s="19"/>
      <c r="B273" s="21"/>
      <c r="C273" s="6"/>
      <c r="D273" s="9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25" customHeight="1" x14ac:dyDescent="0.25">
      <c r="A274" s="19"/>
      <c r="B274" s="21"/>
      <c r="C274" s="6"/>
      <c r="D274" s="9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25" customHeight="1" x14ac:dyDescent="0.25">
      <c r="A275" s="19"/>
      <c r="B275" s="21"/>
      <c r="C275" s="6"/>
      <c r="D275" s="9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25" customHeight="1" x14ac:dyDescent="0.25">
      <c r="A276" s="19"/>
      <c r="B276" s="21"/>
      <c r="C276" s="6"/>
      <c r="D276" s="9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25" customHeight="1" x14ac:dyDescent="0.25">
      <c r="A277" s="19"/>
      <c r="B277" s="21"/>
      <c r="C277" s="6"/>
      <c r="D277" s="9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25" customHeight="1" x14ac:dyDescent="0.25">
      <c r="A278" s="19"/>
      <c r="B278" s="21"/>
      <c r="C278" s="6"/>
      <c r="D278" s="9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25" customHeight="1" x14ac:dyDescent="0.25">
      <c r="A279" s="19"/>
      <c r="B279" s="21"/>
      <c r="C279" s="6"/>
      <c r="D279" s="9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25" customHeight="1" x14ac:dyDescent="0.25">
      <c r="A280" s="19"/>
      <c r="B280" s="21"/>
      <c r="C280" s="6"/>
      <c r="D280" s="9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25" customHeight="1" x14ac:dyDescent="0.25">
      <c r="A281" s="19"/>
      <c r="B281" s="21"/>
      <c r="C281" s="6"/>
      <c r="D281" s="9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25" customHeight="1" x14ac:dyDescent="0.25">
      <c r="A282" s="19"/>
      <c r="B282" s="21"/>
      <c r="C282" s="6"/>
      <c r="D282" s="9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25" customHeight="1" x14ac:dyDescent="0.25">
      <c r="A283" s="19"/>
      <c r="B283" s="21"/>
      <c r="C283" s="6"/>
      <c r="D283" s="9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25" customHeight="1" x14ac:dyDescent="0.25">
      <c r="A284" s="19"/>
      <c r="B284" s="21"/>
      <c r="C284" s="6"/>
      <c r="D284" s="9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25" customHeight="1" x14ac:dyDescent="0.25">
      <c r="A285" s="19"/>
      <c r="B285" s="21"/>
      <c r="C285" s="6"/>
      <c r="D285" s="9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25" customHeight="1" x14ac:dyDescent="0.25">
      <c r="A286" s="19"/>
      <c r="B286" s="21"/>
      <c r="C286" s="6"/>
      <c r="D286" s="9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25" customHeight="1" x14ac:dyDescent="0.25">
      <c r="A287" s="19"/>
      <c r="B287" s="21"/>
      <c r="C287" s="6"/>
      <c r="D287" s="9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25" customHeight="1" x14ac:dyDescent="0.25">
      <c r="A288" s="19"/>
      <c r="B288" s="21"/>
      <c r="C288" s="6"/>
      <c r="D288" s="9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25" customHeight="1" x14ac:dyDescent="0.25">
      <c r="A289" s="19"/>
      <c r="B289" s="21"/>
      <c r="C289" s="6"/>
      <c r="D289" s="9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25" customHeight="1" x14ac:dyDescent="0.25">
      <c r="A290" s="19"/>
      <c r="B290" s="21"/>
      <c r="C290" s="6"/>
      <c r="D290" s="9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25" customHeight="1" x14ac:dyDescent="0.25">
      <c r="A291" s="19"/>
      <c r="B291" s="21"/>
      <c r="C291" s="6"/>
      <c r="D291" s="9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25" customHeight="1" x14ac:dyDescent="0.25">
      <c r="A292" s="19"/>
      <c r="B292" s="21"/>
      <c r="C292" s="6"/>
      <c r="D292" s="9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25" customHeight="1" x14ac:dyDescent="0.25">
      <c r="A293" s="19"/>
      <c r="B293" s="21"/>
      <c r="C293" s="6"/>
      <c r="D293" s="9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25" customHeight="1" x14ac:dyDescent="0.25">
      <c r="A294" s="19"/>
      <c r="B294" s="21"/>
      <c r="C294" s="6"/>
      <c r="D294" s="9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25" customHeight="1" x14ac:dyDescent="0.25">
      <c r="A295" s="19"/>
      <c r="B295" s="21"/>
      <c r="C295" s="6"/>
      <c r="D295" s="9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25" customHeight="1" x14ac:dyDescent="0.25">
      <c r="A296" s="19"/>
      <c r="B296" s="21"/>
      <c r="C296" s="6"/>
      <c r="D296" s="9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25" customHeight="1" x14ac:dyDescent="0.25">
      <c r="A297" s="19"/>
      <c r="B297" s="21"/>
      <c r="C297" s="6"/>
      <c r="D297" s="6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25" customHeight="1" x14ac:dyDescent="0.25">
      <c r="A298" s="19"/>
      <c r="B298" s="21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25" customHeight="1" x14ac:dyDescent="0.25">
      <c r="A299" s="19"/>
      <c r="B299" s="21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25" customHeight="1" x14ac:dyDescent="0.25">
      <c r="A300" s="19"/>
      <c r="B300" s="21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phoneticPr fontId="9" type="noConversion"/>
  <conditionalFormatting sqref="A1:A67">
    <cfRule type="expression" dxfId="1431" priority="184">
      <formula>$C1="Option"</formula>
    </cfRule>
  </conditionalFormatting>
  <conditionalFormatting sqref="A19:A26">
    <cfRule type="expression" dxfId="1430" priority="187">
      <formula>$F19="Création"</formula>
    </cfRule>
    <cfRule type="expression" dxfId="1429" priority="185">
      <formula>$F19="Fermeture"</formula>
    </cfRule>
    <cfRule type="expression" dxfId="1428" priority="186">
      <formula>$F19="Modification"</formula>
    </cfRule>
  </conditionalFormatting>
  <conditionalFormatting sqref="A68 G64:N64">
    <cfRule type="expression" dxfId="1427" priority="210">
      <formula>#REF!="Option"</formula>
    </cfRule>
  </conditionalFormatting>
  <conditionalFormatting sqref="A69 C69 E69 G69:N69">
    <cfRule type="expression" dxfId="1426" priority="218">
      <formula>$B68="Option"</formula>
    </cfRule>
  </conditionalFormatting>
  <conditionalFormatting sqref="A70:A86">
    <cfRule type="expression" dxfId="1425" priority="1">
      <formula>$C70="Option"</formula>
    </cfRule>
  </conditionalFormatting>
  <conditionalFormatting sqref="A87:A126">
    <cfRule type="expression" dxfId="1424" priority="139">
      <formula>$C87="Option"</formula>
    </cfRule>
  </conditionalFormatting>
  <conditionalFormatting sqref="A123:A127">
    <cfRule type="expression" dxfId="1423" priority="142">
      <formula>$F124="Création"</formula>
    </cfRule>
    <cfRule type="expression" dxfId="1422" priority="141">
      <formula>$F124="Modification"</formula>
    </cfRule>
    <cfRule type="expression" dxfId="1421" priority="140">
      <formula>$F124="Fermeture"</formula>
    </cfRule>
  </conditionalFormatting>
  <conditionalFormatting sqref="A127">
    <cfRule type="expression" dxfId="1420" priority="144">
      <formula>#REF!="Option"</formula>
    </cfRule>
  </conditionalFormatting>
  <conditionalFormatting sqref="A128 C128 E128 G128:N128">
    <cfRule type="expression" dxfId="1419" priority="145">
      <formula>$B127="Option"</formula>
    </cfRule>
  </conditionalFormatting>
  <conditionalFormatting sqref="A129:A186">
    <cfRule type="expression" dxfId="1418" priority="110">
      <formula>$C129="Option"</formula>
    </cfRule>
  </conditionalFormatting>
  <conditionalFormatting sqref="A183:A187">
    <cfRule type="expression" dxfId="1417" priority="113">
      <formula>$F184="Création"</formula>
    </cfRule>
    <cfRule type="expression" dxfId="1416" priority="112">
      <formula>$F184="Modification"</formula>
    </cfRule>
    <cfRule type="expression" dxfId="1415" priority="111">
      <formula>$F184="Fermeture"</formula>
    </cfRule>
  </conditionalFormatting>
  <conditionalFormatting sqref="A187">
    <cfRule type="expression" dxfId="1414" priority="115">
      <formula>#REF!="Option"</formula>
    </cfRule>
  </conditionalFormatting>
  <conditionalFormatting sqref="A188 C188 E188 G188:N188">
    <cfRule type="expression" dxfId="1413" priority="116">
      <formula>$B187="Option"</formula>
    </cfRule>
  </conditionalFormatting>
  <conditionalFormatting sqref="A189:A205">
    <cfRule type="expression" dxfId="1412" priority="168">
      <formula>$C189="Option"</formula>
    </cfRule>
  </conditionalFormatting>
  <conditionalFormatting sqref="A206 E206">
    <cfRule type="expression" dxfId="1411" priority="173">
      <formula>#REF!="Option"</formula>
    </cfRule>
  </conditionalFormatting>
  <conditionalFormatting sqref="A207 C207 E207 G207:N207">
    <cfRule type="expression" dxfId="1410" priority="174">
      <formula>$B206="Option"</formula>
    </cfRule>
  </conditionalFormatting>
  <conditionalFormatting sqref="A75:B75">
    <cfRule type="expression" dxfId="1409" priority="12">
      <formula>$F75="Création"</formula>
    </cfRule>
    <cfRule type="expression" dxfId="1408" priority="11">
      <formula>$F75="Modification"</formula>
    </cfRule>
    <cfRule type="expression" dxfId="1407" priority="10">
      <formula>$F75="Fermeture"</formula>
    </cfRule>
  </conditionalFormatting>
  <conditionalFormatting sqref="A84:B84">
    <cfRule type="expression" dxfId="1406" priority="9">
      <formula>$F84="Création"</formula>
    </cfRule>
    <cfRule type="expression" dxfId="1405" priority="8">
      <formula>$F84="Modification"</formula>
    </cfRule>
    <cfRule type="expression" dxfId="1404" priority="7">
      <formula>$F84="Fermeture"</formula>
    </cfRule>
  </conditionalFormatting>
  <conditionalFormatting sqref="A61:C62 A63 C63">
    <cfRule type="expression" dxfId="1403" priority="177">
      <formula>$F62="Création"</formula>
    </cfRule>
    <cfRule type="expression" dxfId="1402" priority="176">
      <formula>$F62="Modification"</formula>
    </cfRule>
    <cfRule type="expression" dxfId="1401" priority="175">
      <formula>$F62="Fermeture"</formula>
    </cfRule>
  </conditionalFormatting>
  <conditionalFormatting sqref="A120:C122">
    <cfRule type="expression" dxfId="1400" priority="59">
      <formula>$F121="Modification"</formula>
    </cfRule>
    <cfRule type="expression" dxfId="1399" priority="60">
      <formula>$F121="Création"</formula>
    </cfRule>
    <cfRule type="expression" dxfId="1398" priority="58">
      <formula>$F121="Fermeture"</formula>
    </cfRule>
  </conditionalFormatting>
  <conditionalFormatting sqref="A180:C182">
    <cfRule type="expression" dxfId="1397" priority="29">
      <formula>$F181="Création"</formula>
    </cfRule>
    <cfRule type="expression" dxfId="1396" priority="28">
      <formula>$F181="Modification"</formula>
    </cfRule>
    <cfRule type="expression" dxfId="1395" priority="27">
      <formula>$F181="Fermeture"</formula>
    </cfRule>
  </conditionalFormatting>
  <conditionalFormatting sqref="A205:D205 A206:B206">
    <cfRule type="expression" dxfId="1394" priority="169">
      <formula>$F206="Fermeture"</formula>
    </cfRule>
    <cfRule type="expression" dxfId="1393" priority="170">
      <formula>$F206="Modification"</formula>
    </cfRule>
    <cfRule type="expression" dxfId="1392" priority="171">
      <formula>$F206="Création"</formula>
    </cfRule>
  </conditionalFormatting>
  <conditionalFormatting sqref="A1:O9 A10:E10 K10:O10 A11:D11 K11:M11 O11 A12:O12 A13:H13 J13:O16 A14:F14 A15:G15 A16:F16 A17:O18 D19:O26 A27:O36 A37:N60 D61:N63 E64:N65 D66:N67 E68:N68 A69 C69 E69:O69 A70:O74 C75:O75 A76:O83 C84:O84 A85:O85 A87:O95 A96:N119 D120:N122 E123:N124 D125:N126 E127:N127 A128 C128 E128:O128 A129:O155 A156:N179 D180:N182 E183:N184 D185:N186 E187:N187 A188 C188 E188:O188 A189:O204 E205:O207 A207 C207 A208:O999">
    <cfRule type="expression" dxfId="1391" priority="195">
      <formula>$F1="Modification"</formula>
    </cfRule>
    <cfRule type="expression" dxfId="1390" priority="196">
      <formula>$F1="Création"</formula>
    </cfRule>
  </conditionalFormatting>
  <conditionalFormatting sqref="A1:O9 K10:O10 A12:O12 J13:O16 A17:O18 D19:O26 A27:O36 A37:N60 D61:N63 E64:N65 D66:N67 E68:N68 E69:O69 A70:O74 C75:O75 A76:O83 C84:O84 A85:O85 A87:O95 A96:N119 D120:N122 E123:N124 D125:N126 E127:N127 E128:O128 A129:O155 A156:N179 D180:N182 E183:N184 D185:N186 E187:N187 E188:O188 A189:O204 E205:O207 A208:O999 A10:E10 A11:D11 K11:M11 A13:H13 A14:F14 A15:G15 A16:F16 A207 C207 A128 C128 A188 C188 O11 A69 C69">
    <cfRule type="expression" dxfId="1389" priority="194">
      <formula>$F1="Fermeture"</formula>
    </cfRule>
  </conditionalFormatting>
  <conditionalFormatting sqref="A86:O86">
    <cfRule type="expression" dxfId="1388" priority="6">
      <formula>$F86="Création"</formula>
    </cfRule>
    <cfRule type="expression" dxfId="1387" priority="5">
      <formula>$F86="Modification"</formula>
    </cfRule>
    <cfRule type="expression" dxfId="1386" priority="4">
      <formula>$F86="Fermeture"</formula>
    </cfRule>
  </conditionalFormatting>
  <conditionalFormatting sqref="B38">
    <cfRule type="expression" dxfId="1385" priority="78">
      <formula>$C38="Option"</formula>
    </cfRule>
  </conditionalFormatting>
  <conditionalFormatting sqref="B50">
    <cfRule type="expression" dxfId="1384" priority="77">
      <formula>$C50="Option"</formula>
    </cfRule>
  </conditionalFormatting>
  <conditionalFormatting sqref="B54">
    <cfRule type="expression" dxfId="1383" priority="76">
      <formula>$C54="Option"</formula>
    </cfRule>
  </conditionalFormatting>
  <conditionalFormatting sqref="B58">
    <cfRule type="expression" dxfId="1382" priority="75">
      <formula>$C58="Option"</formula>
    </cfRule>
  </conditionalFormatting>
  <conditionalFormatting sqref="B63:B65">
    <cfRule type="expression" dxfId="1381" priority="160">
      <formula>$F64="Modification"</formula>
    </cfRule>
    <cfRule type="expression" dxfId="1380" priority="161">
      <formula>$F64="Création"</formula>
    </cfRule>
    <cfRule type="expression" dxfId="1379" priority="159">
      <formula>$F64="Fermeture"</formula>
    </cfRule>
  </conditionalFormatting>
  <conditionalFormatting sqref="B68">
    <cfRule type="expression" dxfId="1378" priority="85">
      <formula>$F69="Fermeture"</formula>
    </cfRule>
    <cfRule type="expression" dxfId="1377" priority="86">
      <formula>$F69="Modification"</formula>
    </cfRule>
    <cfRule type="expression" dxfId="1376" priority="87">
      <formula>$F69="Création"</formula>
    </cfRule>
  </conditionalFormatting>
  <conditionalFormatting sqref="B97">
    <cfRule type="expression" dxfId="1375" priority="47">
      <formula>$C97="Option"</formula>
    </cfRule>
  </conditionalFormatting>
  <conditionalFormatting sqref="B109">
    <cfRule type="expression" dxfId="1374" priority="46">
      <formula>$C109="Option"</formula>
    </cfRule>
  </conditionalFormatting>
  <conditionalFormatting sqref="B113">
    <cfRule type="expression" dxfId="1373" priority="45">
      <formula>$C113="Option"</formula>
    </cfRule>
  </conditionalFormatting>
  <conditionalFormatting sqref="B117">
    <cfRule type="expression" dxfId="1372" priority="44">
      <formula>$C117="Option"</formula>
    </cfRule>
  </conditionalFormatting>
  <conditionalFormatting sqref="B157">
    <cfRule type="expression" dxfId="1371" priority="16">
      <formula>$C157="Option"</formula>
    </cfRule>
  </conditionalFormatting>
  <conditionalFormatting sqref="B169">
    <cfRule type="expression" dxfId="1370" priority="15">
      <formula>$C169="Option"</formula>
    </cfRule>
  </conditionalFormatting>
  <conditionalFormatting sqref="B173">
    <cfRule type="expression" dxfId="1369" priority="14">
      <formula>$C173="Option"</formula>
    </cfRule>
  </conditionalFormatting>
  <conditionalFormatting sqref="B177">
    <cfRule type="expression" dxfId="1368" priority="13">
      <formula>$C177="Option"</formula>
    </cfRule>
  </conditionalFormatting>
  <conditionalFormatting sqref="B19:C26">
    <cfRule type="expression" dxfId="1367" priority="180">
      <formula>$F19="Création"</formula>
    </cfRule>
    <cfRule type="expression" dxfId="1366" priority="179">
      <formula>$F19="Modification"</formula>
    </cfRule>
    <cfRule type="expression" dxfId="1365" priority="178">
      <formula>$F19="Fermeture"</formula>
    </cfRule>
  </conditionalFormatting>
  <conditionalFormatting sqref="B66:C67">
    <cfRule type="expression" dxfId="1364" priority="149">
      <formula>$F67="Fermeture"</formula>
    </cfRule>
    <cfRule type="expression" dxfId="1363" priority="151">
      <formula>$F67="Création"</formula>
    </cfRule>
    <cfRule type="expression" dxfId="1362" priority="150">
      <formula>$F67="Modification"</formula>
    </cfRule>
  </conditionalFormatting>
  <conditionalFormatting sqref="B125:C126">
    <cfRule type="expression" dxfId="1361" priority="51">
      <formula>$F126="Fermeture"</formula>
    </cfRule>
    <cfRule type="expression" dxfId="1360" priority="52">
      <formula>$F126="Modification"</formula>
    </cfRule>
    <cfRule type="expression" dxfId="1359" priority="53">
      <formula>$F126="Création"</formula>
    </cfRule>
  </conditionalFormatting>
  <conditionalFormatting sqref="B185:C186">
    <cfRule type="expression" dxfId="1358" priority="22">
      <formula>$F186="Création"</formula>
    </cfRule>
    <cfRule type="expression" dxfId="1357" priority="21">
      <formula>$F186="Modification"</formula>
    </cfRule>
    <cfRule type="expression" dxfId="1356" priority="20">
      <formula>$F186="Fermeture"</formula>
    </cfRule>
  </conditionalFormatting>
  <conditionalFormatting sqref="B123:D124">
    <cfRule type="expression" dxfId="1355" priority="61">
      <formula>$F124="Fermeture"</formula>
    </cfRule>
    <cfRule type="expression" dxfId="1354" priority="62">
      <formula>$F124="Modification"</formula>
    </cfRule>
    <cfRule type="expression" dxfId="1353" priority="63">
      <formula>$F124="Création"</formula>
    </cfRule>
  </conditionalFormatting>
  <conditionalFormatting sqref="B127:D127">
    <cfRule type="expression" dxfId="1352" priority="48">
      <formula>$F128="Fermeture"</formula>
    </cfRule>
    <cfRule type="expression" dxfId="1351" priority="49">
      <formula>$F128="Modification"</formula>
    </cfRule>
    <cfRule type="expression" dxfId="1350" priority="50">
      <formula>$F128="Création"</formula>
    </cfRule>
  </conditionalFormatting>
  <conditionalFormatting sqref="B183:D184">
    <cfRule type="expression" dxfId="1349" priority="32">
      <formula>$F184="Création"</formula>
    </cfRule>
    <cfRule type="expression" dxfId="1348" priority="31">
      <formula>$F184="Modification"</formula>
    </cfRule>
    <cfRule type="expression" dxfId="1347" priority="30">
      <formula>$F184="Fermeture"</formula>
    </cfRule>
  </conditionalFormatting>
  <conditionalFormatting sqref="B187:D187">
    <cfRule type="expression" dxfId="1346" priority="19">
      <formula>$F188="Création"</formula>
    </cfRule>
    <cfRule type="expression" dxfId="1345" priority="17">
      <formula>$F188="Fermeture"</formula>
    </cfRule>
    <cfRule type="expression" dxfId="1344" priority="18">
      <formula>$F188="Modification"</formula>
    </cfRule>
  </conditionalFormatting>
  <conditionalFormatting sqref="C64:D65 A64:A68 C68:D68">
    <cfRule type="expression" dxfId="1343" priority="203">
      <formula>$F65="Modification"</formula>
    </cfRule>
    <cfRule type="expression" dxfId="1342" priority="204">
      <formula>$F65="Création"</formula>
    </cfRule>
  </conditionalFormatting>
  <conditionalFormatting sqref="C64:D65 C68:D68 A64:A68">
    <cfRule type="expression" dxfId="1341" priority="202">
      <formula>$F65="Fermeture"</formula>
    </cfRule>
  </conditionalFormatting>
  <conditionalFormatting sqref="D70:E86 G70:N122">
    <cfRule type="expression" dxfId="1340" priority="2">
      <formula>$C70="Option"</formula>
    </cfRule>
  </conditionalFormatting>
  <conditionalFormatting sqref="D189:E205 D87:E127 D129:E187 G1:N10 D1:E68 G11:M11 G12:N63 G66:K67 G125:K126 G129:N182 G185:K186 G189:N204 A208:A999 D208:E999 G208:N999">
    <cfRule type="expression" dxfId="1339" priority="188">
      <formula>$C1="Option"</formula>
    </cfRule>
  </conditionalFormatting>
  <conditionalFormatting sqref="G68:K68">
    <cfRule type="expression" dxfId="1338" priority="158">
      <formula>#REF!="Option"</formula>
    </cfRule>
  </conditionalFormatting>
  <conditionalFormatting sqref="G127:K127">
    <cfRule type="expression" dxfId="1337" priority="57">
      <formula>#REF!="Option"</formula>
    </cfRule>
  </conditionalFormatting>
  <conditionalFormatting sqref="G187:K187">
    <cfRule type="expression" dxfId="1336" priority="26">
      <formula>#REF!="Option"</formula>
    </cfRule>
  </conditionalFormatting>
  <conditionalFormatting sqref="G65:N65 L66:N68">
    <cfRule type="expression" dxfId="1335" priority="209">
      <formula>$C64="Option"</formula>
    </cfRule>
  </conditionalFormatting>
  <conditionalFormatting sqref="G123:N123">
    <cfRule type="expression" dxfId="1334" priority="71">
      <formula>#REF!="Option"</formula>
    </cfRule>
  </conditionalFormatting>
  <conditionalFormatting sqref="G124:N124 L125:N127">
    <cfRule type="expression" dxfId="1333" priority="70">
      <formula>$C123="Option"</formula>
    </cfRule>
  </conditionalFormatting>
  <conditionalFormatting sqref="G183:N183">
    <cfRule type="expression" dxfId="1332" priority="40">
      <formula>#REF!="Option"</formula>
    </cfRule>
  </conditionalFormatting>
  <conditionalFormatting sqref="G184:N184 L185:N187">
    <cfRule type="expression" dxfId="1331" priority="39">
      <formula>$C183="Option"</formula>
    </cfRule>
  </conditionalFormatting>
  <conditionalFormatting sqref="G205:N206">
    <cfRule type="expression" dxfId="1330" priority="172">
      <formula>$C204="Option"</formula>
    </cfRule>
  </conditionalFormatting>
  <conditionalFormatting sqref="N1:N10 N12:N85 N87:N999">
    <cfRule type="expression" dxfId="1329" priority="191">
      <formula>$M1="Porteuse"</formula>
    </cfRule>
  </conditionalFormatting>
  <conditionalFormatting sqref="N11">
    <cfRule type="expression" dxfId="1328" priority="89">
      <formula>$F12="Modification"</formula>
    </cfRule>
    <cfRule type="expression" dxfId="1327" priority="90">
      <formula>$F12="Création"</formula>
    </cfRule>
    <cfRule type="expression" dxfId="1326" priority="88">
      <formula>$F12="Fermeture"</formula>
    </cfRule>
  </conditionalFormatting>
  <conditionalFormatting sqref="N86">
    <cfRule type="expression" dxfId="1325" priority="3">
      <formula>$M86="Porteuse"</formula>
    </cfRule>
  </conditionalFormatting>
  <conditionalFormatting sqref="O37:O68">
    <cfRule type="expression" dxfId="1324" priority="224">
      <formula>$F36="Fermeture"</formula>
    </cfRule>
    <cfRule type="expression" dxfId="1323" priority="221">
      <formula>$F36="Modification"</formula>
    </cfRule>
    <cfRule type="expression" dxfId="1322" priority="222">
      <formula>$F36="Création"</formula>
    </cfRule>
  </conditionalFormatting>
  <conditionalFormatting sqref="O96:O127">
    <cfRule type="expression" dxfId="1321" priority="73">
      <formula>$F95="Création"</formula>
    </cfRule>
    <cfRule type="expression" dxfId="1320" priority="72">
      <formula>$F95="Modification"</formula>
    </cfRule>
    <cfRule type="expression" dxfId="1319" priority="74">
      <formula>$F95="Fermeture"</formula>
    </cfRule>
  </conditionalFormatting>
  <conditionalFormatting sqref="O156:O187">
    <cfRule type="expression" dxfId="1318" priority="43">
      <formula>$F155="Fermeture"</formula>
    </cfRule>
    <cfRule type="expression" dxfId="1317" priority="42">
      <formula>$F155="Création"</formula>
    </cfRule>
    <cfRule type="expression" dxfId="1316" priority="41">
      <formula>$F155="Modification"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  <dataValidation type="list" allowBlank="1" showInputMessage="1" showErrorMessage="1" sqref="C70:C300 B68 C19:C67" xr:uid="{409539C7-ECB2-4ACC-860B-53A7F308A523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zoomScale="91" zoomScaleNormal="91" workbookViewId="0">
      <pane ySplit="18" topLeftCell="A77" activePane="bottomLeft" state="frozen"/>
      <selection activeCell="D25" sqref="D25"/>
      <selection pane="bottomLeft" activeCell="J84" sqref="J84"/>
    </sheetView>
  </sheetViews>
  <sheetFormatPr baseColWidth="10" defaultColWidth="11.5" defaultRowHeight="15" x14ac:dyDescent="0.2"/>
  <cols>
    <col min="1" max="1" width="39" style="11" customWidth="1"/>
    <col min="2" max="2" width="50.6640625" style="11" customWidth="1"/>
    <col min="3" max="3" width="15.5" style="15" customWidth="1"/>
    <col min="4" max="4" width="20.83203125" style="11" customWidth="1"/>
    <col min="5" max="6" width="15.5" style="11" customWidth="1"/>
    <col min="7" max="7" width="22.6640625" style="11" customWidth="1"/>
    <col min="8" max="8" width="27.1640625" style="11" customWidth="1"/>
    <col min="9" max="9" width="35.33203125" style="11" customWidth="1"/>
    <col min="10" max="10" width="25.83203125" style="11" customWidth="1"/>
    <col min="11" max="11" width="40.6640625" style="11" customWidth="1"/>
    <col min="12" max="12" width="31.6640625" style="11" customWidth="1"/>
    <col min="13" max="13" width="22.5" style="11" customWidth="1"/>
    <col min="14" max="15" width="20.33203125" style="11" customWidth="1"/>
    <col min="16" max="16" width="21.83203125" style="11" customWidth="1"/>
    <col min="17" max="17" width="20.5" style="11" customWidth="1"/>
    <col min="18" max="18" width="17.33203125" style="11" customWidth="1"/>
    <col min="19" max="19" width="44" style="11" customWidth="1"/>
    <col min="20" max="20" width="49.5" style="11" customWidth="1"/>
  </cols>
  <sheetData>
    <row r="1" spans="1:19" x14ac:dyDescent="0.2">
      <c r="A1" s="131"/>
      <c r="B1" s="131"/>
      <c r="C1" s="131"/>
      <c r="D1" s="131"/>
      <c r="E1" s="131"/>
      <c r="F1" s="131"/>
      <c r="G1" s="131"/>
      <c r="H1" s="131"/>
      <c r="I1" s="131"/>
      <c r="J1" s="29"/>
    </row>
    <row r="2" spans="1:19" x14ac:dyDescent="0.2">
      <c r="A2" s="131"/>
      <c r="B2" s="131"/>
      <c r="C2" s="131"/>
      <c r="D2" s="131"/>
      <c r="E2" s="131"/>
      <c r="F2" s="131"/>
      <c r="G2" s="131"/>
      <c r="H2" s="131"/>
      <c r="I2" s="131"/>
      <c r="J2" s="29"/>
    </row>
    <row r="3" spans="1:19" x14ac:dyDescent="0.2">
      <c r="A3" s="131"/>
      <c r="B3" s="131"/>
      <c r="C3" s="131"/>
      <c r="D3" s="131"/>
      <c r="E3" s="131"/>
      <c r="F3" s="131"/>
      <c r="G3" s="131"/>
      <c r="H3" s="131"/>
      <c r="I3" s="131"/>
      <c r="J3" s="29"/>
    </row>
    <row r="4" spans="1:19" x14ac:dyDescent="0.2">
      <c r="A4" s="131"/>
      <c r="B4" s="131"/>
      <c r="C4" s="131"/>
      <c r="D4" s="131"/>
      <c r="E4" s="131"/>
      <c r="F4" s="131"/>
      <c r="G4" s="131"/>
      <c r="H4" s="131"/>
      <c r="I4" s="131"/>
      <c r="J4" s="29"/>
    </row>
    <row r="5" spans="1:19" x14ac:dyDescent="0.2">
      <c r="A5" s="131"/>
      <c r="B5" s="131"/>
      <c r="C5" s="131"/>
      <c r="D5" s="131"/>
      <c r="E5" s="131"/>
      <c r="F5" s="131"/>
      <c r="G5" s="131"/>
      <c r="H5" s="131"/>
      <c r="I5" s="131"/>
      <c r="J5" s="29"/>
    </row>
    <row r="6" spans="1:19" x14ac:dyDescent="0.2">
      <c r="A6" s="131"/>
      <c r="B6" s="131"/>
      <c r="C6" s="131"/>
      <c r="D6" s="131"/>
      <c r="E6" s="131"/>
      <c r="F6" s="131"/>
      <c r="G6" s="131"/>
      <c r="H6" s="131"/>
      <c r="I6" s="131"/>
      <c r="J6" s="29"/>
    </row>
    <row r="7" spans="1:19" ht="14.5" customHeight="1" x14ac:dyDescent="0.2">
      <c r="A7" s="164" t="s">
        <v>213</v>
      </c>
      <c r="B7" s="130" t="str">
        <f>'Fiche Générale'!B3</f>
        <v>Portail_LLAC</v>
      </c>
      <c r="C7" s="133" t="s">
        <v>320</v>
      </c>
      <c r="D7" s="133"/>
      <c r="E7" s="167" t="str">
        <f>'Fiche Générale'!B4</f>
        <v>Lettres étrangères appliquées (LEA)</v>
      </c>
      <c r="F7" s="168"/>
      <c r="G7" s="133" t="s">
        <v>321</v>
      </c>
      <c r="H7" s="130">
        <f>'Fiche Générale'!B5</f>
        <v>0</v>
      </c>
      <c r="I7" s="130"/>
      <c r="J7" s="30"/>
      <c r="K7" s="16"/>
    </row>
    <row r="8" spans="1:19" ht="14.5" customHeight="1" x14ac:dyDescent="0.2">
      <c r="A8" s="165"/>
      <c r="B8" s="130"/>
      <c r="C8" s="133"/>
      <c r="D8" s="133"/>
      <c r="E8" s="167"/>
      <c r="F8" s="168"/>
      <c r="G8" s="133"/>
      <c r="H8" s="130"/>
      <c r="I8" s="130"/>
      <c r="J8" s="30"/>
      <c r="K8" s="16"/>
    </row>
    <row r="9" spans="1:19" ht="14.5" customHeight="1" x14ac:dyDescent="0.2">
      <c r="A9" s="165"/>
      <c r="B9" s="130"/>
      <c r="C9" s="133"/>
      <c r="D9" s="133"/>
      <c r="E9" s="167"/>
      <c r="F9" s="168"/>
      <c r="G9" s="133"/>
      <c r="H9" s="130"/>
      <c r="I9" s="130"/>
      <c r="J9" s="30"/>
      <c r="K9" s="16"/>
    </row>
    <row r="10" spans="1:19" ht="14.5" customHeight="1" x14ac:dyDescent="0.2">
      <c r="A10" s="165"/>
      <c r="B10" s="130"/>
      <c r="C10" s="138" t="s">
        <v>216</v>
      </c>
      <c r="D10" s="138"/>
      <c r="E10" s="142" t="str">
        <f>'Fiche Générale'!B9</f>
        <v>Langues appliquées à la traduction-rédaction</v>
      </c>
      <c r="F10" s="143"/>
      <c r="G10" s="143"/>
      <c r="H10" s="143"/>
      <c r="I10" s="144"/>
      <c r="J10" s="31"/>
      <c r="K10" s="16"/>
    </row>
    <row r="11" spans="1:19" ht="14.5" customHeight="1" x14ac:dyDescent="0.2">
      <c r="A11" s="166"/>
      <c r="B11" s="130"/>
      <c r="C11" s="138"/>
      <c r="D11" s="138"/>
      <c r="E11" s="145"/>
      <c r="F11" s="146"/>
      <c r="G11" s="146"/>
      <c r="H11" s="146"/>
      <c r="I11" s="147"/>
      <c r="J11" s="31"/>
      <c r="K11" s="16"/>
    </row>
    <row r="12" spans="1:19" x14ac:dyDescent="0.2">
      <c r="C12" s="11"/>
      <c r="I12" s="27"/>
      <c r="J12" s="27"/>
      <c r="M12" s="134" t="s">
        <v>322</v>
      </c>
      <c r="N12" s="135"/>
      <c r="O12" s="148"/>
      <c r="P12" s="134" t="s">
        <v>323</v>
      </c>
      <c r="Q12" s="135"/>
      <c r="R12" s="135"/>
      <c r="S12" s="148"/>
    </row>
    <row r="13" spans="1:19" x14ac:dyDescent="0.2">
      <c r="A13" s="150" t="s">
        <v>218</v>
      </c>
      <c r="B13" s="152" t="str">
        <f>'S5 Maquette'!B13:B14</f>
        <v>3 ème Année de Licence</v>
      </c>
      <c r="C13" s="152"/>
      <c r="D13" s="150" t="s">
        <v>324</v>
      </c>
      <c r="E13" s="152">
        <f>'S5 Maquette'!E13:F14</f>
        <v>0</v>
      </c>
      <c r="F13" s="152"/>
      <c r="G13" s="152"/>
      <c r="I13" s="27"/>
      <c r="J13" s="27"/>
      <c r="M13" s="136"/>
      <c r="N13" s="137"/>
      <c r="O13" s="149"/>
      <c r="P13" s="136"/>
      <c r="Q13" s="137"/>
      <c r="R13" s="137"/>
      <c r="S13" s="149"/>
    </row>
    <row r="14" spans="1:19" x14ac:dyDescent="0.2">
      <c r="A14" s="151"/>
      <c r="B14" s="152"/>
      <c r="C14" s="152"/>
      <c r="D14" s="151"/>
      <c r="E14" s="152"/>
      <c r="F14" s="152"/>
      <c r="G14" s="152"/>
      <c r="I14" s="27"/>
      <c r="J14" s="27"/>
      <c r="M14" s="132" t="s">
        <v>325</v>
      </c>
      <c r="N14" s="134" t="s">
        <v>326</v>
      </c>
      <c r="O14" s="148"/>
      <c r="P14" s="131"/>
      <c r="Q14" s="155"/>
      <c r="R14" s="158"/>
      <c r="S14" s="150"/>
    </row>
    <row r="15" spans="1:19" x14ac:dyDescent="0.2">
      <c r="A15" s="150" t="s">
        <v>327</v>
      </c>
      <c r="B15" s="160" t="str">
        <f>'S5 Maquette'!B15:B16</f>
        <v>Semestre 5</v>
      </c>
      <c r="C15" s="161"/>
      <c r="D15" s="150" t="s">
        <v>328</v>
      </c>
      <c r="E15" s="152">
        <f>'S5 Maquette'!E15:F16</f>
        <v>0</v>
      </c>
      <c r="F15" s="152"/>
      <c r="G15" s="152"/>
      <c r="I15" s="27"/>
      <c r="J15" s="27"/>
      <c r="M15" s="132"/>
      <c r="N15" s="153"/>
      <c r="O15" s="154"/>
      <c r="P15" s="131"/>
      <c r="Q15" s="156"/>
      <c r="R15" s="158"/>
      <c r="S15" s="159"/>
    </row>
    <row r="16" spans="1:19" x14ac:dyDescent="0.2">
      <c r="A16" s="151"/>
      <c r="B16" s="162"/>
      <c r="C16" s="163"/>
      <c r="D16" s="151"/>
      <c r="E16" s="152"/>
      <c r="F16" s="152"/>
      <c r="G16" s="152"/>
      <c r="I16" s="27"/>
      <c r="J16" s="27"/>
      <c r="M16" s="132"/>
      <c r="N16" s="153"/>
      <c r="O16" s="154"/>
      <c r="P16" s="131"/>
      <c r="Q16" s="156"/>
      <c r="R16" s="158"/>
      <c r="S16" s="159"/>
    </row>
    <row r="17" spans="1:20" x14ac:dyDescent="0.2">
      <c r="L17" s="12"/>
      <c r="M17" s="132"/>
      <c r="N17" s="136"/>
      <c r="O17" s="149"/>
      <c r="P17" s="131"/>
      <c r="Q17" s="157"/>
      <c r="R17" s="158"/>
      <c r="S17" s="151"/>
    </row>
    <row r="18" spans="1:20" ht="59.5" customHeight="1" x14ac:dyDescent="0.2">
      <c r="A18" s="3" t="s">
        <v>329</v>
      </c>
      <c r="B18" s="28" t="s">
        <v>330</v>
      </c>
      <c r="C18" s="3" t="s">
        <v>5</v>
      </c>
      <c r="D18" s="3" t="s">
        <v>331</v>
      </c>
      <c r="E18" s="3" t="s">
        <v>332</v>
      </c>
      <c r="F18" s="3" t="s">
        <v>333</v>
      </c>
      <c r="G18" s="3" t="s">
        <v>334</v>
      </c>
      <c r="H18" s="3" t="s">
        <v>335</v>
      </c>
      <c r="I18" s="3" t="s">
        <v>336</v>
      </c>
      <c r="J18" s="3" t="s">
        <v>337</v>
      </c>
      <c r="K18" s="3" t="s">
        <v>338</v>
      </c>
      <c r="L18" s="3" t="s">
        <v>339</v>
      </c>
      <c r="M18" s="3" t="s">
        <v>340</v>
      </c>
      <c r="N18" s="3" t="s">
        <v>330</v>
      </c>
      <c r="O18" s="3" t="s">
        <v>341</v>
      </c>
      <c r="P18" s="3" t="s">
        <v>342</v>
      </c>
      <c r="Q18" s="3" t="s">
        <v>330</v>
      </c>
      <c r="R18" s="3" t="s">
        <v>341</v>
      </c>
      <c r="S18" s="4" t="s">
        <v>343</v>
      </c>
      <c r="T18" s="4" t="s">
        <v>344</v>
      </c>
    </row>
    <row r="19" spans="1:20" ht="30.5" customHeight="1" x14ac:dyDescent="0.2">
      <c r="A19" s="46" t="str">
        <f>'S5 Maquette'!B19</f>
        <v xml:space="preserve">UE Competences transversales 5 </v>
      </c>
      <c r="B19" s="47" t="str">
        <f>'S5 Maquette'!C19</f>
        <v>UE</v>
      </c>
      <c r="C19" s="48">
        <f>'S5 Maquette'!F19</f>
        <v>0</v>
      </c>
      <c r="D19" s="49"/>
      <c r="E19" s="49"/>
      <c r="F19" s="49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3"/>
    </row>
    <row r="20" spans="1:20" ht="30.5" customHeight="1" x14ac:dyDescent="0.2">
      <c r="A20" s="46" t="str">
        <f>'S5 Maquette'!B20</f>
        <v>Competences numeriques 3</v>
      </c>
      <c r="B20" s="47" t="str">
        <f>'S5 Maquette'!C20</f>
        <v>ECUE</v>
      </c>
      <c r="C20" s="48">
        <f>'S5 Maquette'!F20</f>
        <v>0</v>
      </c>
      <c r="D20" s="49"/>
      <c r="E20" s="49"/>
      <c r="F20" s="49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3"/>
    </row>
    <row r="21" spans="1:20" ht="30.5" customHeight="1" x14ac:dyDescent="0.2">
      <c r="A21" s="46" t="str">
        <f>'S5 Maquette'!B21</f>
        <v xml:space="preserve">Competences informationnelles 3 </v>
      </c>
      <c r="B21" s="47" t="str">
        <f>'S5 Maquette'!C21</f>
        <v>ECUE</v>
      </c>
      <c r="C21" s="48">
        <f>'S5 Maquette'!F21</f>
        <v>0</v>
      </c>
      <c r="D21" s="49"/>
      <c r="E21" s="49"/>
      <c r="F21" s="49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3"/>
    </row>
    <row r="22" spans="1:20" ht="30.5" customHeight="1" x14ac:dyDescent="0.2">
      <c r="A22" s="46" t="str">
        <f>'S5 Maquette'!B22</f>
        <v xml:space="preserve">Langue vivante-5 </v>
      </c>
      <c r="B22" s="47" t="str">
        <f>'S5 Maquette'!C22</f>
        <v>BLOC</v>
      </c>
      <c r="C22" s="48">
        <f>'S5 Maquette'!F22</f>
        <v>0</v>
      </c>
      <c r="D22" s="49"/>
      <c r="E22" s="49"/>
      <c r="F22" s="49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3"/>
    </row>
    <row r="23" spans="1:20" ht="30.5" customHeight="1" x14ac:dyDescent="0.2">
      <c r="A23" s="46" t="str">
        <f>'S5 Maquette'!B23</f>
        <v>Min 1 Max 1</v>
      </c>
      <c r="B23" s="47" t="str">
        <f>'S5 Maquette'!C23</f>
        <v>OPTION</v>
      </c>
      <c r="C23" s="48"/>
      <c r="D23" s="49"/>
      <c r="E23" s="49"/>
      <c r="F23" s="49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3"/>
    </row>
    <row r="24" spans="1:20" ht="30.5" customHeight="1" x14ac:dyDescent="0.2">
      <c r="A24" s="46" t="str">
        <f>'S5 Maquette'!B24</f>
        <v xml:space="preserve">Anglais 5 </v>
      </c>
      <c r="B24" s="47" t="str">
        <f>'S5 Maquette'!C24</f>
        <v>ECUE</v>
      </c>
      <c r="C24" s="48"/>
      <c r="D24" s="49"/>
      <c r="E24" s="49"/>
      <c r="F24" s="49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3"/>
    </row>
    <row r="25" spans="1:20" ht="30.5" customHeight="1" x14ac:dyDescent="0.2">
      <c r="A25" s="46" t="str">
        <f>'S5 Maquette'!B25</f>
        <v xml:space="preserve">Espagnol 5 </v>
      </c>
      <c r="B25" s="47" t="str">
        <f>'S5 Maquette'!C25</f>
        <v>ECUE</v>
      </c>
      <c r="C25" s="48">
        <f>'S5 Maquette'!F25</f>
        <v>0</v>
      </c>
      <c r="D25" s="49"/>
      <c r="E25" s="49"/>
      <c r="F25" s="49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3"/>
    </row>
    <row r="26" spans="1:20" ht="30.5" customHeight="1" x14ac:dyDescent="0.2">
      <c r="A26" s="46" t="str">
        <f>'S5 Maquette'!B26</f>
        <v xml:space="preserve">Italien 5 </v>
      </c>
      <c r="B26" s="47" t="str">
        <f>'S5 Maquette'!C26</f>
        <v>ECUE</v>
      </c>
      <c r="C26" s="48">
        <f>'S5 Maquette'!F26</f>
        <v>0</v>
      </c>
      <c r="D26" s="49"/>
      <c r="E26" s="49"/>
      <c r="F26" s="49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3"/>
    </row>
    <row r="27" spans="1:20" ht="30.5" customHeight="1" x14ac:dyDescent="0.2">
      <c r="A27" s="35" t="str">
        <f>'S5 Maquette'!B27</f>
        <v>Matières d'application LEA Traduction 5</v>
      </c>
      <c r="B27" s="35" t="str">
        <f>'S5 Maquette'!C27</f>
        <v>UE</v>
      </c>
      <c r="C27" s="34">
        <f>'S5 Maquette'!F27</f>
        <v>0</v>
      </c>
      <c r="D27" s="6">
        <v>1</v>
      </c>
      <c r="E27" s="6" t="s">
        <v>345</v>
      </c>
      <c r="F27" s="6" t="s">
        <v>345</v>
      </c>
      <c r="G27" s="32" t="s">
        <v>345</v>
      </c>
      <c r="H27" s="32" t="s">
        <v>345</v>
      </c>
      <c r="I27" s="32" t="s">
        <v>345</v>
      </c>
      <c r="J27" s="32">
        <v>7</v>
      </c>
      <c r="K27" s="84" t="s">
        <v>10</v>
      </c>
      <c r="L27" s="32"/>
      <c r="M27" s="84">
        <v>6</v>
      </c>
      <c r="N27" s="32"/>
      <c r="O27" s="32"/>
      <c r="P27" s="84" t="s">
        <v>346</v>
      </c>
      <c r="Q27" s="32"/>
      <c r="R27" s="32"/>
      <c r="S27" s="83" t="s">
        <v>347</v>
      </c>
      <c r="T27" s="37"/>
    </row>
    <row r="28" spans="1:20" ht="30.5" customHeight="1" x14ac:dyDescent="0.2">
      <c r="A28" s="35" t="str">
        <f>'S5 Maquette'!B28</f>
        <v>Méthodologie de la traduction 5</v>
      </c>
      <c r="B28" s="35" t="str">
        <f>'S5 Maquette'!C28</f>
        <v>ECUE</v>
      </c>
      <c r="C28" s="34">
        <f>'S5 Maquette'!F28</f>
        <v>0</v>
      </c>
      <c r="D28" s="6">
        <v>1</v>
      </c>
      <c r="E28" s="6" t="s">
        <v>345</v>
      </c>
      <c r="F28" s="6" t="s">
        <v>345</v>
      </c>
      <c r="G28" s="32" t="s">
        <v>345</v>
      </c>
      <c r="H28" s="32" t="s">
        <v>345</v>
      </c>
      <c r="I28" s="32" t="s">
        <v>345</v>
      </c>
      <c r="J28" s="32"/>
      <c r="K28" s="32" t="s">
        <v>10</v>
      </c>
      <c r="L28" s="32"/>
      <c r="M28" s="32">
        <v>2</v>
      </c>
      <c r="N28" s="32"/>
      <c r="O28" s="32"/>
      <c r="P28" s="88" t="s">
        <v>346</v>
      </c>
      <c r="Q28" s="32"/>
      <c r="R28" s="32"/>
      <c r="S28" s="89" t="s">
        <v>426</v>
      </c>
      <c r="T28" s="37"/>
    </row>
    <row r="29" spans="1:20" ht="30.5" customHeight="1" x14ac:dyDescent="0.2">
      <c r="A29" s="35" t="str">
        <f>'S5 Maquette'!B29</f>
        <v>Outils du traducteur 5</v>
      </c>
      <c r="B29" s="35" t="str">
        <f>'S5 Maquette'!C29</f>
        <v>ECUE</v>
      </c>
      <c r="C29" s="34">
        <f>'S5 Maquette'!F29</f>
        <v>0</v>
      </c>
      <c r="D29" s="6">
        <v>1</v>
      </c>
      <c r="E29" s="6" t="s">
        <v>345</v>
      </c>
      <c r="F29" s="6" t="s">
        <v>345</v>
      </c>
      <c r="G29" s="32" t="s">
        <v>345</v>
      </c>
      <c r="H29" s="32" t="s">
        <v>345</v>
      </c>
      <c r="I29" s="32" t="s">
        <v>345</v>
      </c>
      <c r="J29" s="32"/>
      <c r="K29" s="32" t="s">
        <v>10</v>
      </c>
      <c r="L29" s="32"/>
      <c r="M29" s="32">
        <v>2</v>
      </c>
      <c r="N29" s="32"/>
      <c r="O29" s="32"/>
      <c r="P29" s="88" t="s">
        <v>346</v>
      </c>
      <c r="Q29" s="32"/>
      <c r="R29" s="32"/>
      <c r="S29" s="89" t="s">
        <v>426</v>
      </c>
      <c r="T29" s="37"/>
    </row>
    <row r="30" spans="1:20" ht="30.5" customHeight="1" x14ac:dyDescent="0.2">
      <c r="A30" s="35" t="str">
        <f>'S5 Maquette'!B30</f>
        <v>Communication d'entreprise et traduction 5</v>
      </c>
      <c r="B30" s="35" t="str">
        <f>'S5 Maquette'!C30</f>
        <v>ECUE</v>
      </c>
      <c r="C30" s="34">
        <f>'S5 Maquette'!F30</f>
        <v>0</v>
      </c>
      <c r="D30" s="6">
        <v>1</v>
      </c>
      <c r="E30" s="6" t="s">
        <v>345</v>
      </c>
      <c r="F30" s="6" t="s">
        <v>345</v>
      </c>
      <c r="G30" s="32" t="s">
        <v>345</v>
      </c>
      <c r="H30" s="32" t="s">
        <v>345</v>
      </c>
      <c r="I30" s="32" t="s">
        <v>345</v>
      </c>
      <c r="J30" s="32"/>
      <c r="K30" s="32" t="s">
        <v>10</v>
      </c>
      <c r="L30" s="32"/>
      <c r="M30" s="32">
        <v>2</v>
      </c>
      <c r="N30" s="32"/>
      <c r="O30" s="32"/>
      <c r="P30" s="88" t="s">
        <v>346</v>
      </c>
      <c r="Q30" s="32"/>
      <c r="R30" s="32"/>
      <c r="S30" s="89" t="s">
        <v>426</v>
      </c>
      <c r="T30" s="37"/>
    </row>
    <row r="31" spans="1:20" ht="30.5" customHeight="1" x14ac:dyDescent="0.2">
      <c r="A31" s="35" t="str">
        <f>'S5 Maquette'!B31</f>
        <v>Langue A: Anglais non débutant 5</v>
      </c>
      <c r="B31" s="35" t="str">
        <f>'S5 Maquette'!C31</f>
        <v>UE</v>
      </c>
      <c r="C31" s="34">
        <f>'S5 Maquette'!F31</f>
        <v>0</v>
      </c>
      <c r="D31" s="6">
        <v>1</v>
      </c>
      <c r="E31" s="6" t="s">
        <v>345</v>
      </c>
      <c r="F31" s="6" t="s">
        <v>345</v>
      </c>
      <c r="G31" s="32" t="s">
        <v>345</v>
      </c>
      <c r="H31" s="32" t="s">
        <v>345</v>
      </c>
      <c r="I31" s="32" t="s">
        <v>348</v>
      </c>
      <c r="J31" s="32"/>
      <c r="K31" s="84" t="s">
        <v>10</v>
      </c>
      <c r="L31" s="32"/>
      <c r="M31" s="84">
        <v>5</v>
      </c>
      <c r="N31" s="32"/>
      <c r="O31" s="32"/>
      <c r="P31" s="84" t="s">
        <v>346</v>
      </c>
      <c r="Q31" s="32"/>
      <c r="R31" s="32"/>
      <c r="S31" s="83" t="s">
        <v>347</v>
      </c>
      <c r="T31" s="37"/>
    </row>
    <row r="32" spans="1:20" ht="30.5" customHeight="1" x14ac:dyDescent="0.2">
      <c r="A32" s="35" t="str">
        <f>'S5 Maquette'!B32</f>
        <v>Culture 5 ANGLAIS</v>
      </c>
      <c r="B32" s="35" t="str">
        <f>'S5 Maquette'!C32</f>
        <v>ECUE</v>
      </c>
      <c r="C32" s="34">
        <f>'S5 Maquette'!F32</f>
        <v>0</v>
      </c>
      <c r="D32" s="6">
        <v>1</v>
      </c>
      <c r="E32" s="6" t="s">
        <v>345</v>
      </c>
      <c r="F32" s="6" t="s">
        <v>345</v>
      </c>
      <c r="G32" s="32" t="s">
        <v>345</v>
      </c>
      <c r="H32" s="32" t="s">
        <v>345</v>
      </c>
      <c r="I32" s="32" t="s">
        <v>345</v>
      </c>
      <c r="J32" s="32"/>
      <c r="K32" s="32" t="s">
        <v>10</v>
      </c>
      <c r="L32" s="32"/>
      <c r="M32" s="32">
        <v>2</v>
      </c>
      <c r="N32" s="32"/>
      <c r="O32" s="32"/>
      <c r="P32" s="88" t="s">
        <v>346</v>
      </c>
      <c r="Q32" s="32"/>
      <c r="R32" s="32"/>
      <c r="S32" s="89" t="s">
        <v>426</v>
      </c>
      <c r="T32" s="37"/>
    </row>
    <row r="33" spans="1:20" ht="30.5" customHeight="1" x14ac:dyDescent="0.2">
      <c r="A33" s="35" t="str">
        <f>'S5 Maquette'!B33</f>
        <v>Traduction spécialisée 5 ANGLAIS</v>
      </c>
      <c r="B33" s="35" t="str">
        <f>'S5 Maquette'!C33</f>
        <v>ECUE</v>
      </c>
      <c r="C33" s="34">
        <f>'S5 Maquette'!F33</f>
        <v>0</v>
      </c>
      <c r="D33" s="6">
        <v>1</v>
      </c>
      <c r="E33" s="6" t="s">
        <v>345</v>
      </c>
      <c r="F33" s="6" t="s">
        <v>345</v>
      </c>
      <c r="G33" s="32" t="s">
        <v>345</v>
      </c>
      <c r="H33" s="32" t="s">
        <v>345</v>
      </c>
      <c r="I33" s="32" t="s">
        <v>345</v>
      </c>
      <c r="J33" s="32"/>
      <c r="K33" s="32" t="s">
        <v>10</v>
      </c>
      <c r="L33" s="32"/>
      <c r="M33" s="32">
        <v>2</v>
      </c>
      <c r="N33" s="32"/>
      <c r="O33" s="32"/>
      <c r="P33" s="88" t="s">
        <v>346</v>
      </c>
      <c r="Q33" s="32"/>
      <c r="R33" s="32"/>
      <c r="S33" s="89" t="s">
        <v>426</v>
      </c>
      <c r="T33" s="37"/>
    </row>
    <row r="34" spans="1:20" ht="30.5" customHeight="1" x14ac:dyDescent="0.2">
      <c r="A34" s="35" t="str">
        <f>'S5 Maquette'!B34</f>
        <v>Prise de parole professionnelle 5 ANGLAIS</v>
      </c>
      <c r="B34" s="35" t="str">
        <f>'S5 Maquette'!C34</f>
        <v>ECUE</v>
      </c>
      <c r="C34" s="34">
        <f>'S5 Maquette'!F34</f>
        <v>0</v>
      </c>
      <c r="D34" s="6">
        <v>1</v>
      </c>
      <c r="E34" s="6" t="s">
        <v>345</v>
      </c>
      <c r="F34" s="6" t="s">
        <v>345</v>
      </c>
      <c r="G34" s="32" t="s">
        <v>345</v>
      </c>
      <c r="H34" s="32" t="s">
        <v>345</v>
      </c>
      <c r="I34" s="32" t="s">
        <v>345</v>
      </c>
      <c r="J34" s="32"/>
      <c r="K34" s="32" t="s">
        <v>10</v>
      </c>
      <c r="L34" s="32"/>
      <c r="M34" s="87" t="s">
        <v>425</v>
      </c>
      <c r="N34" s="32"/>
      <c r="O34" s="32"/>
      <c r="P34" s="88" t="s">
        <v>346</v>
      </c>
      <c r="Q34" s="32"/>
      <c r="R34" s="32"/>
      <c r="S34" s="89" t="s">
        <v>426</v>
      </c>
      <c r="T34" s="37"/>
    </row>
    <row r="35" spans="1:20" ht="30.5" customHeight="1" x14ac:dyDescent="0.2">
      <c r="A35" s="35" t="str">
        <f>'S5 Maquette'!B35</f>
        <v>Langue B LEA</v>
      </c>
      <c r="B35" s="35" t="str">
        <f>'S5 Maquette'!C35</f>
        <v>UE</v>
      </c>
      <c r="C35" s="34">
        <f>'S5 Maquette'!F35</f>
        <v>0</v>
      </c>
      <c r="D35" s="6">
        <v>1</v>
      </c>
      <c r="E35" s="6" t="s">
        <v>345</v>
      </c>
      <c r="F35" s="6" t="s">
        <v>345</v>
      </c>
      <c r="G35" s="32" t="s">
        <v>345</v>
      </c>
      <c r="H35" s="32" t="s">
        <v>345</v>
      </c>
      <c r="I35" s="32" t="s">
        <v>348</v>
      </c>
      <c r="J35" s="32"/>
      <c r="K35" s="84" t="s">
        <v>10</v>
      </c>
      <c r="L35" s="32"/>
      <c r="M35" s="82"/>
      <c r="N35" s="82"/>
      <c r="O35" s="82"/>
      <c r="P35" s="82"/>
      <c r="Q35" s="82"/>
      <c r="R35" s="82"/>
      <c r="S35" s="82"/>
      <c r="T35" s="37" t="s">
        <v>349</v>
      </c>
    </row>
    <row r="36" spans="1:20" ht="30.5" customHeight="1" x14ac:dyDescent="0.2">
      <c r="A36" s="35" t="str">
        <f>'S5 Maquette'!B36</f>
        <v>1 UE au choix</v>
      </c>
      <c r="B36" s="35" t="str">
        <f>'S5 Maquette'!C36</f>
        <v>OPTION</v>
      </c>
      <c r="C36" s="34">
        <f>'S5 Maquette'!F36</f>
        <v>0</v>
      </c>
      <c r="D36" s="6"/>
      <c r="E36" s="6"/>
      <c r="F36" s="6"/>
      <c r="G36" s="32"/>
      <c r="H36" s="32"/>
      <c r="I36" s="32"/>
      <c r="J36" s="32"/>
      <c r="K36" s="32"/>
      <c r="L36" s="32"/>
      <c r="M36" s="82"/>
      <c r="N36" s="82"/>
      <c r="O36" s="82"/>
      <c r="P36" s="82"/>
      <c r="Q36" s="82"/>
      <c r="R36" s="82"/>
      <c r="S36" s="82"/>
      <c r="T36" s="37"/>
    </row>
    <row r="37" spans="1:20" ht="30.5" customHeight="1" x14ac:dyDescent="0.2">
      <c r="A37" s="35" t="str">
        <f>'S5 Maquette'!B37</f>
        <v>Allemand 5</v>
      </c>
      <c r="B37" s="35" t="str">
        <f>'S5 Maquette'!C37</f>
        <v>UE</v>
      </c>
      <c r="C37" s="34">
        <f>'S5 Maquette'!F37</f>
        <v>0</v>
      </c>
      <c r="D37" s="6">
        <v>1</v>
      </c>
      <c r="E37" s="6" t="s">
        <v>345</v>
      </c>
      <c r="F37" s="6" t="s">
        <v>345</v>
      </c>
      <c r="G37" s="32" t="s">
        <v>345</v>
      </c>
      <c r="H37" s="32" t="s">
        <v>345</v>
      </c>
      <c r="I37" s="32" t="s">
        <v>348</v>
      </c>
      <c r="J37" s="32"/>
      <c r="K37" s="84" t="s">
        <v>10</v>
      </c>
      <c r="L37" s="32"/>
      <c r="M37" s="86">
        <v>7</v>
      </c>
      <c r="N37" s="82"/>
      <c r="O37" s="82"/>
      <c r="P37" s="86" t="s">
        <v>346</v>
      </c>
      <c r="Q37" s="82"/>
      <c r="R37" s="82"/>
      <c r="S37" s="85" t="s">
        <v>350</v>
      </c>
      <c r="T37" s="37"/>
    </row>
    <row r="38" spans="1:20" ht="30.5" customHeight="1" x14ac:dyDescent="0.2">
      <c r="A38" s="35" t="str">
        <f>'S5 Maquette'!B38</f>
        <v>Culture 5 ALLEMAND</v>
      </c>
      <c r="B38" s="35" t="str">
        <f>'S5 Maquette'!C38</f>
        <v>ECUE</v>
      </c>
      <c r="C38" s="34">
        <f>'S5 Maquette'!F38</f>
        <v>0</v>
      </c>
      <c r="D38" s="6">
        <v>1</v>
      </c>
      <c r="E38" s="6" t="s">
        <v>345</v>
      </c>
      <c r="F38" s="6" t="s">
        <v>345</v>
      </c>
      <c r="G38" s="32" t="s">
        <v>345</v>
      </c>
      <c r="H38" s="32" t="s">
        <v>345</v>
      </c>
      <c r="I38" s="32" t="s">
        <v>345</v>
      </c>
      <c r="J38" s="32"/>
      <c r="K38" s="32" t="s">
        <v>10</v>
      </c>
      <c r="L38" s="32"/>
      <c r="M38" s="82">
        <v>2</v>
      </c>
      <c r="N38" s="82"/>
      <c r="O38" s="82"/>
      <c r="P38" s="88" t="s">
        <v>346</v>
      </c>
      <c r="Q38" s="82"/>
      <c r="R38" s="82"/>
      <c r="S38" s="89" t="s">
        <v>426</v>
      </c>
      <c r="T38" s="37"/>
    </row>
    <row r="39" spans="1:20" ht="30.5" customHeight="1" x14ac:dyDescent="0.2">
      <c r="A39" s="35" t="str">
        <f>'S5 Maquette'!B39</f>
        <v>Traduction spécialisée 5 ALLEMAND</v>
      </c>
      <c r="B39" s="35" t="str">
        <f>'S5 Maquette'!C39</f>
        <v>ECUE</v>
      </c>
      <c r="C39" s="34">
        <f>'S5 Maquette'!F39</f>
        <v>0</v>
      </c>
      <c r="D39" s="6">
        <v>1</v>
      </c>
      <c r="E39" s="6" t="s">
        <v>345</v>
      </c>
      <c r="F39" s="6" t="s">
        <v>345</v>
      </c>
      <c r="G39" s="32" t="s">
        <v>345</v>
      </c>
      <c r="H39" s="32" t="s">
        <v>345</v>
      </c>
      <c r="I39" s="32" t="s">
        <v>345</v>
      </c>
      <c r="J39" s="32"/>
      <c r="K39" s="32" t="s">
        <v>10</v>
      </c>
      <c r="L39" s="32"/>
      <c r="M39" s="82">
        <v>4</v>
      </c>
      <c r="N39" s="82"/>
      <c r="O39" s="82"/>
      <c r="P39" s="88" t="s">
        <v>346</v>
      </c>
      <c r="Q39" s="82"/>
      <c r="R39" s="82"/>
      <c r="S39" s="89" t="s">
        <v>426</v>
      </c>
      <c r="T39" s="37"/>
    </row>
    <row r="40" spans="1:20" ht="30.5" customHeight="1" x14ac:dyDescent="0.2">
      <c r="A40" s="35" t="str">
        <f>'S5 Maquette'!B40</f>
        <v>Analyse de documents 5 ALLEMAND</v>
      </c>
      <c r="B40" s="35" t="str">
        <f>'S5 Maquette'!C40</f>
        <v>ECUE</v>
      </c>
      <c r="C40" s="34">
        <f>'S5 Maquette'!F40</f>
        <v>0</v>
      </c>
      <c r="D40" s="6">
        <v>1</v>
      </c>
      <c r="E40" s="6" t="s">
        <v>345</v>
      </c>
      <c r="F40" s="6" t="s">
        <v>345</v>
      </c>
      <c r="G40" s="32" t="s">
        <v>345</v>
      </c>
      <c r="H40" s="32" t="s">
        <v>345</v>
      </c>
      <c r="I40" s="32" t="s">
        <v>345</v>
      </c>
      <c r="J40" s="32"/>
      <c r="K40" s="32" t="s">
        <v>10</v>
      </c>
      <c r="L40" s="32"/>
      <c r="M40" s="87" t="s">
        <v>425</v>
      </c>
      <c r="N40" s="82"/>
      <c r="O40" s="82"/>
      <c r="P40" s="88" t="s">
        <v>346</v>
      </c>
      <c r="Q40" s="82"/>
      <c r="R40" s="82"/>
      <c r="S40" s="89" t="s">
        <v>426</v>
      </c>
      <c r="T40" s="37"/>
    </row>
    <row r="41" spans="1:20" ht="30.5" customHeight="1" x14ac:dyDescent="0.2">
      <c r="A41" s="35" t="str">
        <f>'S5 Maquette'!B41</f>
        <v>Arabe Niveau 5</v>
      </c>
      <c r="B41" s="35" t="str">
        <f>'S5 Maquette'!C41</f>
        <v>UE</v>
      </c>
      <c r="C41" s="34">
        <f>'S5 Maquette'!F41</f>
        <v>0</v>
      </c>
      <c r="D41" s="6">
        <v>1</v>
      </c>
      <c r="E41" s="6" t="s">
        <v>345</v>
      </c>
      <c r="F41" s="6" t="s">
        <v>345</v>
      </c>
      <c r="G41" s="32" t="s">
        <v>345</v>
      </c>
      <c r="H41" s="32" t="s">
        <v>345</v>
      </c>
      <c r="I41" s="32" t="s">
        <v>348</v>
      </c>
      <c r="J41" s="32"/>
      <c r="K41" s="84" t="s">
        <v>10</v>
      </c>
      <c r="L41" s="32"/>
      <c r="M41" s="86">
        <v>6</v>
      </c>
      <c r="N41" s="82"/>
      <c r="O41" s="82"/>
      <c r="P41" s="86" t="s">
        <v>346</v>
      </c>
      <c r="Q41" s="82"/>
      <c r="R41" s="82"/>
      <c r="S41" s="85" t="s">
        <v>351</v>
      </c>
      <c r="T41" s="37"/>
    </row>
    <row r="42" spans="1:20" ht="30.5" customHeight="1" x14ac:dyDescent="0.2">
      <c r="A42" s="35" t="str">
        <f>'S5 Maquette'!B42</f>
        <v>Culture 5 ARABE</v>
      </c>
      <c r="B42" s="35" t="str">
        <f>'S5 Maquette'!C42</f>
        <v>ECUE</v>
      </c>
      <c r="C42" s="34">
        <f>'S5 Maquette'!F42</f>
        <v>0</v>
      </c>
      <c r="D42" s="6">
        <v>1</v>
      </c>
      <c r="E42" s="6" t="s">
        <v>345</v>
      </c>
      <c r="F42" s="6" t="s">
        <v>345</v>
      </c>
      <c r="G42" s="32" t="s">
        <v>345</v>
      </c>
      <c r="H42" s="32" t="s">
        <v>345</v>
      </c>
      <c r="I42" s="32" t="s">
        <v>345</v>
      </c>
      <c r="J42" s="32"/>
      <c r="K42" s="32" t="s">
        <v>10</v>
      </c>
      <c r="L42" s="32"/>
      <c r="M42" s="82">
        <v>2</v>
      </c>
      <c r="N42" s="82"/>
      <c r="O42" s="82"/>
      <c r="P42" s="88" t="s">
        <v>346</v>
      </c>
      <c r="Q42" s="82"/>
      <c r="R42" s="82"/>
      <c r="S42" s="89" t="s">
        <v>426</v>
      </c>
      <c r="T42" s="37"/>
    </row>
    <row r="43" spans="1:20" ht="30.5" customHeight="1" x14ac:dyDescent="0.2">
      <c r="A43" s="35" t="str">
        <f>'S5 Maquette'!B43</f>
        <v>Traduction spécialisée 5 ARABE</v>
      </c>
      <c r="B43" s="35" t="str">
        <f>'S5 Maquette'!C43</f>
        <v>ECUE</v>
      </c>
      <c r="C43" s="34">
        <f>'S5 Maquette'!F43</f>
        <v>0</v>
      </c>
      <c r="D43" s="6">
        <v>1</v>
      </c>
      <c r="E43" s="6" t="s">
        <v>345</v>
      </c>
      <c r="F43" s="6" t="s">
        <v>345</v>
      </c>
      <c r="G43" s="32" t="s">
        <v>345</v>
      </c>
      <c r="H43" s="32" t="s">
        <v>345</v>
      </c>
      <c r="I43" s="32" t="s">
        <v>345</v>
      </c>
      <c r="J43" s="32"/>
      <c r="K43" s="32" t="s">
        <v>10</v>
      </c>
      <c r="L43" s="32"/>
      <c r="M43" s="82">
        <v>2</v>
      </c>
      <c r="N43" s="82"/>
      <c r="O43" s="82"/>
      <c r="P43" s="88" t="s">
        <v>346</v>
      </c>
      <c r="Q43" s="82"/>
      <c r="R43" s="82"/>
      <c r="S43" s="89" t="s">
        <v>426</v>
      </c>
      <c r="T43" s="37"/>
    </row>
    <row r="44" spans="1:20" ht="30.5" customHeight="1" x14ac:dyDescent="0.2">
      <c r="A44" s="35" t="str">
        <f>'S5 Maquette'!B44</f>
        <v>Analyse de documents 5 ARABE</v>
      </c>
      <c r="B44" s="35" t="str">
        <f>'S5 Maquette'!C44</f>
        <v>ECUE</v>
      </c>
      <c r="C44" s="34">
        <f>'S5 Maquette'!F44</f>
        <v>0</v>
      </c>
      <c r="D44" s="6">
        <v>1</v>
      </c>
      <c r="E44" s="6" t="s">
        <v>345</v>
      </c>
      <c r="F44" s="6" t="s">
        <v>345</v>
      </c>
      <c r="G44" s="32" t="s">
        <v>345</v>
      </c>
      <c r="H44" s="32" t="s">
        <v>345</v>
      </c>
      <c r="I44" s="32" t="s">
        <v>345</v>
      </c>
      <c r="J44" s="32"/>
      <c r="K44" s="32" t="s">
        <v>10</v>
      </c>
      <c r="L44" s="32"/>
      <c r="M44" s="82">
        <v>2</v>
      </c>
      <c r="N44" s="82"/>
      <c r="O44" s="82"/>
      <c r="P44" s="88" t="s">
        <v>346</v>
      </c>
      <c r="Q44" s="82"/>
      <c r="R44" s="82"/>
      <c r="S44" s="89" t="s">
        <v>426</v>
      </c>
      <c r="T44" s="37"/>
    </row>
    <row r="45" spans="1:20" ht="30.5" customHeight="1" x14ac:dyDescent="0.2">
      <c r="A45" s="35" t="str">
        <f>'S5 Maquette'!B45</f>
        <v>Chinois Niveau 5</v>
      </c>
      <c r="B45" s="35" t="str">
        <f>'S5 Maquette'!C45</f>
        <v>UE</v>
      </c>
      <c r="C45" s="34">
        <f>'S5 Maquette'!F45</f>
        <v>0</v>
      </c>
      <c r="D45" s="6">
        <v>1</v>
      </c>
      <c r="E45" s="6" t="s">
        <v>345</v>
      </c>
      <c r="F45" s="6" t="s">
        <v>345</v>
      </c>
      <c r="G45" s="32" t="s">
        <v>345</v>
      </c>
      <c r="H45" s="32" t="s">
        <v>345</v>
      </c>
      <c r="I45" s="32" t="s">
        <v>348</v>
      </c>
      <c r="J45" s="32"/>
      <c r="K45" s="84" t="s">
        <v>10</v>
      </c>
      <c r="L45" s="32"/>
      <c r="M45" s="86">
        <v>6</v>
      </c>
      <c r="N45" s="82"/>
      <c r="O45" s="82"/>
      <c r="P45" s="86" t="s">
        <v>346</v>
      </c>
      <c r="Q45" s="82"/>
      <c r="R45" s="82"/>
      <c r="S45" s="85" t="s">
        <v>351</v>
      </c>
      <c r="T45" s="37"/>
    </row>
    <row r="46" spans="1:20" ht="30.5" customHeight="1" x14ac:dyDescent="0.2">
      <c r="A46" s="35" t="str">
        <f>'S5 Maquette'!B46</f>
        <v>Culture 5 CHINOIS</v>
      </c>
      <c r="B46" s="35" t="str">
        <f>'S5 Maquette'!C46</f>
        <v>ECUE</v>
      </c>
      <c r="C46" s="34">
        <f>'S5 Maquette'!F46</f>
        <v>0</v>
      </c>
      <c r="D46" s="6">
        <v>1</v>
      </c>
      <c r="E46" s="6" t="s">
        <v>345</v>
      </c>
      <c r="F46" s="6" t="s">
        <v>345</v>
      </c>
      <c r="G46" s="32" t="s">
        <v>345</v>
      </c>
      <c r="H46" s="32" t="s">
        <v>345</v>
      </c>
      <c r="I46" s="32" t="s">
        <v>345</v>
      </c>
      <c r="J46" s="32"/>
      <c r="K46" s="32" t="s">
        <v>10</v>
      </c>
      <c r="L46" s="32"/>
      <c r="M46" s="82">
        <v>2</v>
      </c>
      <c r="N46" s="82"/>
      <c r="O46" s="82"/>
      <c r="P46" s="88" t="s">
        <v>346</v>
      </c>
      <c r="Q46" s="82"/>
      <c r="R46" s="82"/>
      <c r="S46" s="89" t="s">
        <v>426</v>
      </c>
      <c r="T46" s="37"/>
    </row>
    <row r="47" spans="1:20" ht="30.5" customHeight="1" x14ac:dyDescent="0.2">
      <c r="A47" s="35" t="str">
        <f>'S5 Maquette'!B47</f>
        <v>Traduction spécialisée 5 CHINOIS</v>
      </c>
      <c r="B47" s="35" t="str">
        <f>'S5 Maquette'!C47</f>
        <v>ECUE</v>
      </c>
      <c r="C47" s="34">
        <f>'S5 Maquette'!F47</f>
        <v>0</v>
      </c>
      <c r="D47" s="6">
        <v>1</v>
      </c>
      <c r="E47" s="6" t="s">
        <v>345</v>
      </c>
      <c r="F47" s="6" t="s">
        <v>345</v>
      </c>
      <c r="G47" s="32" t="s">
        <v>345</v>
      </c>
      <c r="H47" s="32" t="s">
        <v>345</v>
      </c>
      <c r="I47" s="32" t="s">
        <v>345</v>
      </c>
      <c r="J47" s="32"/>
      <c r="K47" s="32" t="s">
        <v>10</v>
      </c>
      <c r="L47" s="32"/>
      <c r="M47" s="82">
        <v>2</v>
      </c>
      <c r="N47" s="82"/>
      <c r="O47" s="82"/>
      <c r="P47" s="88" t="s">
        <v>346</v>
      </c>
      <c r="Q47" s="82"/>
      <c r="R47" s="82"/>
      <c r="S47" s="89" t="s">
        <v>426</v>
      </c>
      <c r="T47" s="37"/>
    </row>
    <row r="48" spans="1:20" ht="30.5" customHeight="1" x14ac:dyDescent="0.2">
      <c r="A48" s="35" t="str">
        <f>'S5 Maquette'!B48</f>
        <v>Analyse de documents 5 CHINOIS</v>
      </c>
      <c r="B48" s="35" t="str">
        <f>'S5 Maquette'!C48</f>
        <v>ECUE</v>
      </c>
      <c r="C48" s="34">
        <f>'S5 Maquette'!F48</f>
        <v>0</v>
      </c>
      <c r="D48" s="6">
        <v>1</v>
      </c>
      <c r="E48" s="6" t="s">
        <v>345</v>
      </c>
      <c r="F48" s="6" t="s">
        <v>345</v>
      </c>
      <c r="G48" s="32" t="s">
        <v>345</v>
      </c>
      <c r="H48" s="32" t="s">
        <v>345</v>
      </c>
      <c r="I48" s="32" t="s">
        <v>345</v>
      </c>
      <c r="J48" s="32"/>
      <c r="K48" s="32" t="s">
        <v>10</v>
      </c>
      <c r="L48" s="32"/>
      <c r="M48" s="82">
        <v>2</v>
      </c>
      <c r="N48" s="82"/>
      <c r="O48" s="82"/>
      <c r="P48" s="88" t="s">
        <v>346</v>
      </c>
      <c r="Q48" s="82"/>
      <c r="R48" s="82"/>
      <c r="S48" s="89" t="s">
        <v>426</v>
      </c>
      <c r="T48" s="37"/>
    </row>
    <row r="49" spans="1:20" ht="30.5" customHeight="1" x14ac:dyDescent="0.2">
      <c r="A49" s="35" t="str">
        <f>'S5 Maquette'!B49</f>
        <v xml:space="preserve">Espagnol 5 </v>
      </c>
      <c r="B49" s="35" t="str">
        <f>'S5 Maquette'!C49</f>
        <v>UE</v>
      </c>
      <c r="C49" s="34">
        <f>'S5 Maquette'!F49</f>
        <v>0</v>
      </c>
      <c r="D49" s="32">
        <v>1</v>
      </c>
      <c r="E49" s="32" t="s">
        <v>345</v>
      </c>
      <c r="F49" s="6" t="s">
        <v>345</v>
      </c>
      <c r="G49" s="32" t="s">
        <v>345</v>
      </c>
      <c r="H49" s="32" t="s">
        <v>345</v>
      </c>
      <c r="I49" s="32" t="s">
        <v>348</v>
      </c>
      <c r="J49" s="32"/>
      <c r="K49" s="84" t="s">
        <v>10</v>
      </c>
      <c r="L49" s="32"/>
      <c r="M49" s="86">
        <v>4</v>
      </c>
      <c r="N49" s="82"/>
      <c r="O49" s="82"/>
      <c r="P49" s="86" t="s">
        <v>346</v>
      </c>
      <c r="Q49" s="82"/>
      <c r="R49" s="82"/>
      <c r="S49" s="85" t="s">
        <v>352</v>
      </c>
      <c r="T49" s="37"/>
    </row>
    <row r="50" spans="1:20" ht="30.5" customHeight="1" x14ac:dyDescent="0.2">
      <c r="A50" s="35" t="str">
        <f>'S5 Maquette'!B50</f>
        <v>Culture 5 ESPAGNOL</v>
      </c>
      <c r="B50" s="35" t="str">
        <f>'S5 Maquette'!C50</f>
        <v>ECUE</v>
      </c>
      <c r="C50" s="34">
        <f>'S5 Maquette'!F50</f>
        <v>0</v>
      </c>
      <c r="D50" s="32">
        <v>1</v>
      </c>
      <c r="E50" s="32" t="s">
        <v>345</v>
      </c>
      <c r="F50" s="6" t="s">
        <v>345</v>
      </c>
      <c r="G50" s="32" t="s">
        <v>345</v>
      </c>
      <c r="H50" s="32" t="s">
        <v>345</v>
      </c>
      <c r="I50" s="32" t="s">
        <v>345</v>
      </c>
      <c r="J50" s="32"/>
      <c r="K50" s="32" t="s">
        <v>10</v>
      </c>
      <c r="L50" s="32"/>
      <c r="M50" s="87" t="s">
        <v>425</v>
      </c>
      <c r="N50" s="82"/>
      <c r="O50" s="82"/>
      <c r="P50" s="88" t="s">
        <v>346</v>
      </c>
      <c r="Q50" s="82"/>
      <c r="R50" s="82"/>
      <c r="S50" s="89" t="s">
        <v>426</v>
      </c>
      <c r="T50" s="37"/>
    </row>
    <row r="51" spans="1:20" ht="30.5" customHeight="1" x14ac:dyDescent="0.2">
      <c r="A51" s="35" t="str">
        <f>'S5 Maquette'!B51</f>
        <v>Traduction spécialisée 5 ESPAGNOL</v>
      </c>
      <c r="B51" s="35" t="str">
        <f>'S5 Maquette'!C51</f>
        <v>ECUE</v>
      </c>
      <c r="C51" s="34">
        <f>'S5 Maquette'!F51</f>
        <v>0</v>
      </c>
      <c r="D51" s="32">
        <v>1</v>
      </c>
      <c r="E51" s="32" t="s">
        <v>345</v>
      </c>
      <c r="F51" s="6" t="s">
        <v>345</v>
      </c>
      <c r="G51" s="32" t="s">
        <v>345</v>
      </c>
      <c r="H51" s="32" t="s">
        <v>345</v>
      </c>
      <c r="I51" s="32" t="s">
        <v>345</v>
      </c>
      <c r="J51" s="32"/>
      <c r="K51" s="32" t="s">
        <v>10</v>
      </c>
      <c r="L51" s="32"/>
      <c r="M51" s="82">
        <v>2</v>
      </c>
      <c r="N51" s="82"/>
      <c r="O51" s="82"/>
      <c r="P51" s="88" t="s">
        <v>346</v>
      </c>
      <c r="Q51" s="82"/>
      <c r="R51" s="82"/>
      <c r="S51" s="89" t="s">
        <v>426</v>
      </c>
      <c r="T51" s="37"/>
    </row>
    <row r="52" spans="1:20" ht="30.5" customHeight="1" x14ac:dyDescent="0.2">
      <c r="A52" s="35" t="str">
        <f>'S5 Maquette'!B52</f>
        <v>Analyse de documents 5 ESPAGNOL</v>
      </c>
      <c r="B52" s="35" t="str">
        <f>'S5 Maquette'!C52</f>
        <v>ECUE</v>
      </c>
      <c r="C52" s="34">
        <f>'S5 Maquette'!F52</f>
        <v>0</v>
      </c>
      <c r="D52" s="32">
        <v>1</v>
      </c>
      <c r="E52" s="32" t="s">
        <v>345</v>
      </c>
      <c r="F52" s="6" t="s">
        <v>345</v>
      </c>
      <c r="G52" s="32" t="s">
        <v>345</v>
      </c>
      <c r="H52" s="32" t="s">
        <v>345</v>
      </c>
      <c r="I52" s="32" t="s">
        <v>345</v>
      </c>
      <c r="J52" s="32"/>
      <c r="K52" s="32" t="s">
        <v>10</v>
      </c>
      <c r="L52" s="32"/>
      <c r="M52" s="87" t="s">
        <v>425</v>
      </c>
      <c r="N52" s="82"/>
      <c r="O52" s="82"/>
      <c r="P52" s="88" t="s">
        <v>346</v>
      </c>
      <c r="Q52" s="82"/>
      <c r="R52" s="82"/>
      <c r="S52" s="89" t="s">
        <v>426</v>
      </c>
      <c r="T52" s="37"/>
    </row>
    <row r="53" spans="1:20" ht="30.5" customHeight="1" x14ac:dyDescent="0.2">
      <c r="A53" s="35" t="str">
        <f>'S5 Maquette'!B53</f>
        <v xml:space="preserve">Italien 5 </v>
      </c>
      <c r="B53" s="35" t="str">
        <f>'S5 Maquette'!C53</f>
        <v>UE</v>
      </c>
      <c r="C53" s="34">
        <f>'S5 Maquette'!F53</f>
        <v>0</v>
      </c>
      <c r="D53" s="32">
        <v>1</v>
      </c>
      <c r="E53" s="32" t="s">
        <v>345</v>
      </c>
      <c r="F53" s="6" t="s">
        <v>345</v>
      </c>
      <c r="G53" s="32" t="s">
        <v>345</v>
      </c>
      <c r="H53" s="32" t="s">
        <v>345</v>
      </c>
      <c r="I53" s="32" t="s">
        <v>348</v>
      </c>
      <c r="J53" s="32"/>
      <c r="K53" s="84" t="s">
        <v>10</v>
      </c>
      <c r="L53" s="32"/>
      <c r="M53" s="86">
        <v>4</v>
      </c>
      <c r="N53" s="82"/>
      <c r="O53" s="82"/>
      <c r="P53" s="86" t="s">
        <v>346</v>
      </c>
      <c r="Q53" s="82"/>
      <c r="R53" s="82"/>
      <c r="S53" s="85" t="s">
        <v>352</v>
      </c>
      <c r="T53" s="37"/>
    </row>
    <row r="54" spans="1:20" ht="30.5" customHeight="1" x14ac:dyDescent="0.2">
      <c r="A54" s="35" t="str">
        <f>'S5 Maquette'!B54</f>
        <v>Culture 5 ITALIEN</v>
      </c>
      <c r="B54" s="35" t="str">
        <f>'S5 Maquette'!C54</f>
        <v>ECUE</v>
      </c>
      <c r="C54" s="34">
        <f>'S5 Maquette'!F54</f>
        <v>0</v>
      </c>
      <c r="D54" s="32">
        <v>1</v>
      </c>
      <c r="E54" s="32" t="s">
        <v>345</v>
      </c>
      <c r="F54" s="6" t="s">
        <v>345</v>
      </c>
      <c r="G54" s="32" t="s">
        <v>345</v>
      </c>
      <c r="H54" s="32" t="s">
        <v>345</v>
      </c>
      <c r="I54" s="32" t="s">
        <v>345</v>
      </c>
      <c r="J54" s="32"/>
      <c r="K54" s="32" t="s">
        <v>10</v>
      </c>
      <c r="L54" s="32"/>
      <c r="M54" s="87" t="s">
        <v>425</v>
      </c>
      <c r="N54" s="82"/>
      <c r="O54" s="82"/>
      <c r="P54" s="88" t="s">
        <v>346</v>
      </c>
      <c r="Q54" s="82"/>
      <c r="R54" s="82"/>
      <c r="S54" s="89" t="s">
        <v>426</v>
      </c>
      <c r="T54" s="37"/>
    </row>
    <row r="55" spans="1:20" ht="30.5" customHeight="1" x14ac:dyDescent="0.2">
      <c r="A55" s="35" t="str">
        <f>'S5 Maquette'!B55</f>
        <v>Traduction spécialisée 5 ITALIEN</v>
      </c>
      <c r="B55" s="35" t="str">
        <f>'S5 Maquette'!C55</f>
        <v>ECUE</v>
      </c>
      <c r="C55" s="34">
        <f>'S5 Maquette'!F55</f>
        <v>0</v>
      </c>
      <c r="D55" s="32">
        <v>1</v>
      </c>
      <c r="E55" s="32" t="s">
        <v>345</v>
      </c>
      <c r="F55" s="6" t="s">
        <v>345</v>
      </c>
      <c r="G55" s="32" t="s">
        <v>345</v>
      </c>
      <c r="H55" s="32" t="s">
        <v>345</v>
      </c>
      <c r="I55" s="32" t="s">
        <v>345</v>
      </c>
      <c r="J55" s="32"/>
      <c r="K55" s="32" t="s">
        <v>10</v>
      </c>
      <c r="L55" s="32"/>
      <c r="M55" s="82">
        <v>2</v>
      </c>
      <c r="N55" s="82"/>
      <c r="O55" s="82"/>
      <c r="P55" s="88" t="s">
        <v>346</v>
      </c>
      <c r="Q55" s="82"/>
      <c r="R55" s="82"/>
      <c r="S55" s="89" t="s">
        <v>426</v>
      </c>
      <c r="T55" s="37"/>
    </row>
    <row r="56" spans="1:20" ht="30.5" customHeight="1" x14ac:dyDescent="0.2">
      <c r="A56" s="35" t="str">
        <f>'S5 Maquette'!B56</f>
        <v>Analyse de documents 5 ITALIEN</v>
      </c>
      <c r="B56" s="35" t="str">
        <f>'S5 Maquette'!C56</f>
        <v>ECUE</v>
      </c>
      <c r="C56" s="34">
        <f>'S5 Maquette'!F56</f>
        <v>0</v>
      </c>
      <c r="D56" s="32">
        <v>1</v>
      </c>
      <c r="E56" s="32" t="s">
        <v>345</v>
      </c>
      <c r="F56" s="6" t="s">
        <v>345</v>
      </c>
      <c r="G56" s="32" t="s">
        <v>345</v>
      </c>
      <c r="H56" s="32" t="s">
        <v>345</v>
      </c>
      <c r="I56" s="32" t="s">
        <v>345</v>
      </c>
      <c r="J56" s="32"/>
      <c r="K56" s="32" t="s">
        <v>10</v>
      </c>
      <c r="L56" s="32"/>
      <c r="M56" s="87" t="s">
        <v>425</v>
      </c>
      <c r="N56" s="82"/>
      <c r="O56" s="82"/>
      <c r="P56" s="88" t="s">
        <v>346</v>
      </c>
      <c r="Q56" s="82"/>
      <c r="R56" s="82"/>
      <c r="S56" s="89" t="s">
        <v>426</v>
      </c>
      <c r="T56" s="37"/>
    </row>
    <row r="57" spans="1:20" ht="30.5" customHeight="1" x14ac:dyDescent="0.2">
      <c r="A57" s="35" t="str">
        <f>'S5 Maquette'!B57</f>
        <v>Portugais Niveau 5</v>
      </c>
      <c r="B57" s="35" t="str">
        <f>'S5 Maquette'!C57</f>
        <v>UE</v>
      </c>
      <c r="C57" s="34">
        <f>'S5 Maquette'!F57</f>
        <v>0</v>
      </c>
      <c r="D57" s="32">
        <v>1</v>
      </c>
      <c r="E57" s="32" t="s">
        <v>345</v>
      </c>
      <c r="F57" s="6" t="s">
        <v>345</v>
      </c>
      <c r="G57" s="32" t="s">
        <v>345</v>
      </c>
      <c r="H57" s="32" t="s">
        <v>345</v>
      </c>
      <c r="I57" s="32" t="s">
        <v>348</v>
      </c>
      <c r="J57" s="32"/>
      <c r="K57" s="84" t="s">
        <v>10</v>
      </c>
      <c r="L57" s="32"/>
      <c r="M57" s="86">
        <v>4</v>
      </c>
      <c r="N57" s="82"/>
      <c r="O57" s="82"/>
      <c r="P57" s="86" t="s">
        <v>346</v>
      </c>
      <c r="Q57" s="82"/>
      <c r="R57" s="82"/>
      <c r="S57" s="85" t="s">
        <v>352</v>
      </c>
      <c r="T57" s="37"/>
    </row>
    <row r="58" spans="1:20" ht="30.5" customHeight="1" x14ac:dyDescent="0.2">
      <c r="A58" s="35" t="str">
        <f>'S5 Maquette'!B58</f>
        <v>Culture 5 PORTUGAIS</v>
      </c>
      <c r="B58" s="35" t="str">
        <f>'S5 Maquette'!C58</f>
        <v>ECUE</v>
      </c>
      <c r="C58" s="34">
        <f>'S5 Maquette'!F58</f>
        <v>0</v>
      </c>
      <c r="D58" s="32">
        <v>1</v>
      </c>
      <c r="E58" s="32" t="s">
        <v>345</v>
      </c>
      <c r="F58" s="6" t="s">
        <v>345</v>
      </c>
      <c r="G58" s="32" t="s">
        <v>345</v>
      </c>
      <c r="H58" s="32" t="s">
        <v>345</v>
      </c>
      <c r="I58" s="32" t="s">
        <v>345</v>
      </c>
      <c r="J58" s="32"/>
      <c r="K58" s="32" t="s">
        <v>10</v>
      </c>
      <c r="L58" s="32"/>
      <c r="M58" s="87" t="s">
        <v>425</v>
      </c>
      <c r="N58" s="82"/>
      <c r="O58" s="82"/>
      <c r="P58" s="88" t="s">
        <v>346</v>
      </c>
      <c r="Q58" s="82"/>
      <c r="R58" s="82"/>
      <c r="S58" s="89" t="s">
        <v>426</v>
      </c>
      <c r="T58" s="37"/>
    </row>
    <row r="59" spans="1:20" ht="30.5" customHeight="1" x14ac:dyDescent="0.2">
      <c r="A59" s="35" t="str">
        <f>'S5 Maquette'!B59</f>
        <v>Traduction spécialisée 5 PORTUGAIS</v>
      </c>
      <c r="B59" s="35" t="str">
        <f>'S5 Maquette'!C59</f>
        <v>ECUE</v>
      </c>
      <c r="C59" s="34">
        <f>'S5 Maquette'!F59</f>
        <v>0</v>
      </c>
      <c r="D59" s="32">
        <v>1</v>
      </c>
      <c r="E59" s="32" t="s">
        <v>345</v>
      </c>
      <c r="F59" s="6" t="s">
        <v>345</v>
      </c>
      <c r="G59" s="32" t="s">
        <v>345</v>
      </c>
      <c r="H59" s="32" t="s">
        <v>345</v>
      </c>
      <c r="I59" s="32" t="s">
        <v>345</v>
      </c>
      <c r="J59" s="32"/>
      <c r="K59" s="32" t="s">
        <v>10</v>
      </c>
      <c r="L59" s="32"/>
      <c r="M59" s="82">
        <v>2</v>
      </c>
      <c r="N59" s="82"/>
      <c r="O59" s="82"/>
      <c r="P59" s="88" t="s">
        <v>346</v>
      </c>
      <c r="Q59" s="82"/>
      <c r="R59" s="82"/>
      <c r="S59" s="89" t="s">
        <v>426</v>
      </c>
      <c r="T59" s="37"/>
    </row>
    <row r="60" spans="1:20" ht="30.5" customHeight="1" x14ac:dyDescent="0.2">
      <c r="A60" s="35" t="str">
        <f>'S5 Maquette'!B60</f>
        <v>Analyse de documents 5 PORTUGAIS</v>
      </c>
      <c r="B60" s="35" t="str">
        <f>'S5 Maquette'!C60</f>
        <v>ECUE</v>
      </c>
      <c r="C60" s="34">
        <f>'S5 Maquette'!F60</f>
        <v>0</v>
      </c>
      <c r="D60" s="32">
        <v>1</v>
      </c>
      <c r="E60" s="32" t="s">
        <v>345</v>
      </c>
      <c r="F60" s="6" t="s">
        <v>345</v>
      </c>
      <c r="G60" s="32" t="s">
        <v>345</v>
      </c>
      <c r="H60" s="32" t="s">
        <v>345</v>
      </c>
      <c r="I60" s="32" t="s">
        <v>345</v>
      </c>
      <c r="J60" s="32"/>
      <c r="K60" s="32" t="s">
        <v>10</v>
      </c>
      <c r="L60" s="32"/>
      <c r="M60" s="87" t="s">
        <v>425</v>
      </c>
      <c r="N60" s="82"/>
      <c r="O60" s="82"/>
      <c r="P60" s="88" t="s">
        <v>346</v>
      </c>
      <c r="Q60" s="82"/>
      <c r="R60" s="82"/>
      <c r="S60" s="89" t="s">
        <v>426</v>
      </c>
      <c r="T60" s="37"/>
    </row>
    <row r="61" spans="1:20" ht="30.5" customHeight="1" x14ac:dyDescent="0.2">
      <c r="A61" s="35" t="str">
        <f>'S5 Maquette'!B61</f>
        <v>Russe avancé 5</v>
      </c>
      <c r="B61" s="35" t="str">
        <f>'S5 Maquette'!C61</f>
        <v>UE</v>
      </c>
      <c r="C61" s="34">
        <f>'S5 Maquette'!F61</f>
        <v>0</v>
      </c>
      <c r="D61" s="32">
        <v>1</v>
      </c>
      <c r="E61" s="32" t="s">
        <v>345</v>
      </c>
      <c r="F61" s="6" t="s">
        <v>345</v>
      </c>
      <c r="G61" s="32" t="s">
        <v>345</v>
      </c>
      <c r="H61" s="32" t="s">
        <v>345</v>
      </c>
      <c r="I61" s="32" t="s">
        <v>348</v>
      </c>
      <c r="J61" s="32"/>
      <c r="K61" s="84" t="s">
        <v>10</v>
      </c>
      <c r="L61" s="32"/>
      <c r="M61" s="86">
        <v>4</v>
      </c>
      <c r="N61" s="82"/>
      <c r="O61" s="82"/>
      <c r="P61" s="86" t="s">
        <v>346</v>
      </c>
      <c r="Q61" s="82"/>
      <c r="R61" s="82"/>
      <c r="S61" s="85" t="s">
        <v>353</v>
      </c>
      <c r="T61" s="37"/>
    </row>
    <row r="62" spans="1:20" ht="30.5" customHeight="1" x14ac:dyDescent="0.2">
      <c r="A62" s="35" t="str">
        <f>'S5 Maquette'!B62</f>
        <v>Culture Russe avancé 5</v>
      </c>
      <c r="B62" s="35" t="str">
        <f>'S5 Maquette'!C62</f>
        <v>ECUE</v>
      </c>
      <c r="C62" s="34">
        <f>'S5 Maquette'!F62</f>
        <v>0</v>
      </c>
      <c r="D62" s="32">
        <v>1</v>
      </c>
      <c r="E62" s="32" t="s">
        <v>345</v>
      </c>
      <c r="F62" s="6" t="s">
        <v>345</v>
      </c>
      <c r="G62" s="32" t="s">
        <v>345</v>
      </c>
      <c r="H62" s="32" t="s">
        <v>345</v>
      </c>
      <c r="I62" s="32" t="s">
        <v>345</v>
      </c>
      <c r="J62" s="32"/>
      <c r="K62" s="32" t="s">
        <v>10</v>
      </c>
      <c r="L62" s="32"/>
      <c r="M62" s="87" t="s">
        <v>425</v>
      </c>
      <c r="N62" s="82"/>
      <c r="O62" s="82"/>
      <c r="P62" s="88" t="s">
        <v>346</v>
      </c>
      <c r="Q62" s="82"/>
      <c r="R62" s="82"/>
      <c r="S62" s="89" t="s">
        <v>426</v>
      </c>
      <c r="T62" s="37"/>
    </row>
    <row r="63" spans="1:20" ht="30.5" customHeight="1" x14ac:dyDescent="0.2">
      <c r="A63" s="35" t="str">
        <f>'S5 Maquette'!B63</f>
        <v>Traduction spécialisée Russe avancé 5</v>
      </c>
      <c r="B63" s="35" t="str">
        <f>'S5 Maquette'!C63</f>
        <v>ECUE</v>
      </c>
      <c r="C63" s="34">
        <f>'S5 Maquette'!F63</f>
        <v>0</v>
      </c>
      <c r="D63" s="32">
        <v>1</v>
      </c>
      <c r="E63" s="32" t="s">
        <v>345</v>
      </c>
      <c r="F63" s="6" t="s">
        <v>345</v>
      </c>
      <c r="G63" s="32" t="s">
        <v>345</v>
      </c>
      <c r="H63" s="32" t="s">
        <v>345</v>
      </c>
      <c r="I63" s="32" t="s">
        <v>345</v>
      </c>
      <c r="J63" s="32"/>
      <c r="K63" s="32" t="s">
        <v>10</v>
      </c>
      <c r="L63" s="32"/>
      <c r="M63" s="87" t="s">
        <v>425</v>
      </c>
      <c r="N63" s="82"/>
      <c r="O63" s="82"/>
      <c r="P63" s="88" t="s">
        <v>346</v>
      </c>
      <c r="Q63" s="82"/>
      <c r="R63" s="82"/>
      <c r="S63" s="89" t="s">
        <v>426</v>
      </c>
      <c r="T63" s="37"/>
    </row>
    <row r="64" spans="1:20" ht="30.5" customHeight="1" x14ac:dyDescent="0.2">
      <c r="A64" s="35" t="str">
        <f>'S5 Maquette'!B64</f>
        <v>Analyse de documents Russe avancé 5</v>
      </c>
      <c r="B64" s="35" t="str">
        <f>'S5 Maquette'!C64</f>
        <v>ECUE</v>
      </c>
      <c r="C64" s="34">
        <f>'S5 Maquette'!F65</f>
        <v>0</v>
      </c>
      <c r="D64" s="32">
        <v>1</v>
      </c>
      <c r="E64" s="32" t="s">
        <v>345</v>
      </c>
      <c r="F64" s="6" t="s">
        <v>345</v>
      </c>
      <c r="G64" s="32" t="s">
        <v>345</v>
      </c>
      <c r="H64" s="32" t="s">
        <v>345</v>
      </c>
      <c r="I64" s="32" t="s">
        <v>345</v>
      </c>
      <c r="J64" s="32"/>
      <c r="K64" s="32" t="s">
        <v>10</v>
      </c>
      <c r="L64" s="32"/>
      <c r="M64" s="82">
        <v>2</v>
      </c>
      <c r="N64" s="82"/>
      <c r="O64" s="82"/>
      <c r="P64" s="88" t="s">
        <v>346</v>
      </c>
      <c r="Q64" s="82"/>
      <c r="R64" s="82"/>
      <c r="S64" s="89" t="s">
        <v>426</v>
      </c>
      <c r="T64" s="37"/>
    </row>
    <row r="65" spans="1:20" ht="30.5" customHeight="1" x14ac:dyDescent="0.2">
      <c r="A65" s="35" t="str">
        <f>'S5 Maquette'!B65</f>
        <v>Russe intermédiaire 5</v>
      </c>
      <c r="B65" s="35" t="str">
        <f>'S5 Maquette'!C65</f>
        <v>UE</v>
      </c>
      <c r="C65" s="34">
        <f>'S5 Maquette'!F66</f>
        <v>0</v>
      </c>
      <c r="D65" s="32">
        <v>1</v>
      </c>
      <c r="E65" s="32" t="s">
        <v>345</v>
      </c>
      <c r="F65" s="6" t="s">
        <v>345</v>
      </c>
      <c r="G65" s="32" t="s">
        <v>345</v>
      </c>
      <c r="H65" s="32" t="s">
        <v>345</v>
      </c>
      <c r="I65" s="32" t="s">
        <v>348</v>
      </c>
      <c r="J65" s="32"/>
      <c r="K65" s="84" t="s">
        <v>10</v>
      </c>
      <c r="L65" s="32"/>
      <c r="M65" s="86">
        <v>4</v>
      </c>
      <c r="N65" s="82"/>
      <c r="O65" s="82"/>
      <c r="P65" s="86" t="s">
        <v>346</v>
      </c>
      <c r="Q65" s="82"/>
      <c r="R65" s="82"/>
      <c r="S65" s="85" t="s">
        <v>353</v>
      </c>
      <c r="T65" s="37"/>
    </row>
    <row r="66" spans="1:20" ht="30.5" customHeight="1" x14ac:dyDescent="0.2">
      <c r="A66" s="35" t="str">
        <f>'S5 Maquette'!B66</f>
        <v>Culture Russe intermédiaire 5</v>
      </c>
      <c r="B66" s="35" t="str">
        <f>'S5 Maquette'!C66</f>
        <v>ECUE</v>
      </c>
      <c r="C66" s="34">
        <f>'S5 Maquette'!F67</f>
        <v>0</v>
      </c>
      <c r="D66" s="32">
        <v>1</v>
      </c>
      <c r="E66" s="32" t="s">
        <v>345</v>
      </c>
      <c r="F66" s="6" t="s">
        <v>345</v>
      </c>
      <c r="G66" s="32" t="s">
        <v>345</v>
      </c>
      <c r="H66" s="32" t="s">
        <v>345</v>
      </c>
      <c r="I66" s="32" t="s">
        <v>345</v>
      </c>
      <c r="J66" s="32"/>
      <c r="K66" s="32" t="s">
        <v>10</v>
      </c>
      <c r="L66" s="32"/>
      <c r="M66" s="87" t="s">
        <v>425</v>
      </c>
      <c r="N66" s="82"/>
      <c r="O66" s="82"/>
      <c r="P66" s="88" t="s">
        <v>346</v>
      </c>
      <c r="Q66" s="82"/>
      <c r="R66" s="82"/>
      <c r="S66" s="89" t="s">
        <v>426</v>
      </c>
      <c r="T66" s="37"/>
    </row>
    <row r="67" spans="1:20" ht="30.5" customHeight="1" x14ac:dyDescent="0.2">
      <c r="A67" s="35" t="str">
        <f>'S5 Maquette'!B67</f>
        <v>Traduction spécialisée Russe intermédiaire 5</v>
      </c>
      <c r="B67" s="35" t="str">
        <f>'S5 Maquette'!C67</f>
        <v>ECUE</v>
      </c>
      <c r="C67" s="34">
        <f>'S5 Maquette'!F68</f>
        <v>0</v>
      </c>
      <c r="D67" s="32">
        <v>1</v>
      </c>
      <c r="E67" s="32" t="s">
        <v>345</v>
      </c>
      <c r="F67" s="6" t="s">
        <v>345</v>
      </c>
      <c r="G67" s="32" t="s">
        <v>345</v>
      </c>
      <c r="H67" s="32" t="s">
        <v>345</v>
      </c>
      <c r="I67" s="32" t="s">
        <v>345</v>
      </c>
      <c r="J67" s="32"/>
      <c r="K67" s="32" t="s">
        <v>10</v>
      </c>
      <c r="L67" s="32"/>
      <c r="M67" s="87" t="s">
        <v>425</v>
      </c>
      <c r="N67" s="82"/>
      <c r="O67" s="82"/>
      <c r="P67" s="88" t="s">
        <v>346</v>
      </c>
      <c r="Q67" s="82"/>
      <c r="R67" s="82"/>
      <c r="S67" s="89" t="s">
        <v>426</v>
      </c>
      <c r="T67" s="37"/>
    </row>
    <row r="68" spans="1:20" ht="30.5" customHeight="1" x14ac:dyDescent="0.2">
      <c r="A68" s="35" t="str">
        <f>'S5 Maquette'!B68</f>
        <v>Analyse de documents Russe intermédiaire 5</v>
      </c>
      <c r="B68" s="35" t="str">
        <f>'S5 Maquette'!C68</f>
        <v>ECUE</v>
      </c>
      <c r="C68" s="34">
        <f>'S5 Maquette'!F69</f>
        <v>0</v>
      </c>
      <c r="D68" s="32">
        <v>1</v>
      </c>
      <c r="E68" s="32" t="s">
        <v>345</v>
      </c>
      <c r="F68" s="6" t="s">
        <v>345</v>
      </c>
      <c r="G68" s="32" t="s">
        <v>345</v>
      </c>
      <c r="H68" s="32" t="s">
        <v>345</v>
      </c>
      <c r="I68" s="32" t="s">
        <v>345</v>
      </c>
      <c r="J68" s="32"/>
      <c r="K68" s="32" t="s">
        <v>10</v>
      </c>
      <c r="L68" s="32"/>
      <c r="M68" s="82">
        <v>2</v>
      </c>
      <c r="N68" s="82"/>
      <c r="O68" s="82"/>
      <c r="P68" s="88" t="s">
        <v>346</v>
      </c>
      <c r="Q68" s="82"/>
      <c r="R68" s="82"/>
      <c r="S68" s="89" t="s">
        <v>426</v>
      </c>
      <c r="T68" s="37"/>
    </row>
    <row r="69" spans="1:20" ht="30.5" customHeight="1" x14ac:dyDescent="0.2">
      <c r="A69" s="35" t="str">
        <f>'S5 Maquette'!B69</f>
        <v>Option négociation ou langue C LEA</v>
      </c>
      <c r="B69" s="35" t="str">
        <f>'S5 Maquette'!C69</f>
        <v>UE</v>
      </c>
      <c r="C69" s="34"/>
      <c r="D69" s="32">
        <v>1</v>
      </c>
      <c r="E69" s="32" t="s">
        <v>345</v>
      </c>
      <c r="F69" s="6" t="s">
        <v>345</v>
      </c>
      <c r="G69" s="32" t="s">
        <v>345</v>
      </c>
      <c r="H69" s="32" t="s">
        <v>345</v>
      </c>
      <c r="I69" s="32" t="s">
        <v>345</v>
      </c>
      <c r="J69" s="32"/>
      <c r="K69" s="32"/>
      <c r="L69" s="32"/>
      <c r="M69" s="82"/>
      <c r="N69" s="82"/>
      <c r="O69" s="82"/>
      <c r="P69" s="88"/>
      <c r="Q69" s="82"/>
      <c r="R69" s="82"/>
      <c r="S69" s="89"/>
      <c r="T69" s="37"/>
    </row>
    <row r="70" spans="1:20" ht="30.5" customHeight="1" x14ac:dyDescent="0.2">
      <c r="A70" s="35" t="str">
        <f>'S5 Maquette'!B70</f>
        <v>1 UE au choix</v>
      </c>
      <c r="B70" s="35" t="str">
        <f>'S5 Maquette'!C70</f>
        <v>OPTION</v>
      </c>
      <c r="C70" s="34">
        <f>'S5 Maquette'!F70</f>
        <v>0</v>
      </c>
      <c r="D70" s="32"/>
      <c r="E70" s="32"/>
      <c r="F70" s="6"/>
      <c r="G70" s="32"/>
      <c r="H70" s="32"/>
      <c r="I70" s="32"/>
      <c r="J70" s="32"/>
      <c r="K70" s="32"/>
      <c r="L70" s="32"/>
      <c r="M70" s="82"/>
      <c r="N70" s="82"/>
      <c r="O70" s="82"/>
      <c r="P70" s="82"/>
      <c r="Q70" s="82"/>
      <c r="R70" s="82"/>
      <c r="S70" s="82"/>
      <c r="T70" s="37"/>
    </row>
    <row r="71" spans="1:20" ht="30.5" customHeight="1" x14ac:dyDescent="0.2">
      <c r="A71" s="35" t="str">
        <f>'S5 Maquette'!B71</f>
        <v>Négociation, communication internationale 5</v>
      </c>
      <c r="B71" s="35" t="str">
        <f>'S5 Maquette'!C71</f>
        <v>UE</v>
      </c>
      <c r="C71" s="34">
        <f>'S5 Maquette'!F71</f>
        <v>0</v>
      </c>
      <c r="D71" s="32">
        <v>1</v>
      </c>
      <c r="E71" s="32" t="s">
        <v>345</v>
      </c>
      <c r="F71" s="6" t="s">
        <v>345</v>
      </c>
      <c r="G71" s="32" t="s">
        <v>345</v>
      </c>
      <c r="H71" s="32" t="s">
        <v>345</v>
      </c>
      <c r="I71" s="32" t="s">
        <v>345</v>
      </c>
      <c r="J71" s="32">
        <v>7</v>
      </c>
      <c r="K71" s="84" t="s">
        <v>10</v>
      </c>
      <c r="L71" s="32"/>
      <c r="M71" s="86">
        <v>6</v>
      </c>
      <c r="N71" s="82"/>
      <c r="O71" s="82"/>
      <c r="P71" s="86" t="s">
        <v>346</v>
      </c>
      <c r="Q71" s="82"/>
      <c r="R71" s="82"/>
      <c r="S71" s="85" t="s">
        <v>351</v>
      </c>
      <c r="T71" s="37"/>
    </row>
    <row r="72" spans="1:20" ht="30.5" customHeight="1" x14ac:dyDescent="0.2">
      <c r="A72" s="35" t="str">
        <f>'S5 Maquette'!B72</f>
        <v>Techniques de négociation 5</v>
      </c>
      <c r="B72" s="35" t="str">
        <f>'S5 Maquette'!C72</f>
        <v>ECUE</v>
      </c>
      <c r="C72" s="34">
        <f>'S5 Maquette'!F72</f>
        <v>0</v>
      </c>
      <c r="D72" s="32">
        <v>1</v>
      </c>
      <c r="E72" s="32" t="s">
        <v>345</v>
      </c>
      <c r="F72" s="6" t="s">
        <v>345</v>
      </c>
      <c r="G72" s="32" t="s">
        <v>345</v>
      </c>
      <c r="H72" s="32" t="s">
        <v>345</v>
      </c>
      <c r="I72" s="32" t="s">
        <v>345</v>
      </c>
      <c r="J72" s="32"/>
      <c r="K72" s="32" t="s">
        <v>10</v>
      </c>
      <c r="L72" s="32"/>
      <c r="M72" s="82">
        <v>2</v>
      </c>
      <c r="N72" s="82"/>
      <c r="O72" s="82"/>
      <c r="P72" s="88" t="s">
        <v>346</v>
      </c>
      <c r="Q72" s="82"/>
      <c r="R72" s="82"/>
      <c r="S72" s="89" t="s">
        <v>426</v>
      </c>
      <c r="T72" s="37"/>
    </row>
    <row r="73" spans="1:20" ht="30.5" customHeight="1" x14ac:dyDescent="0.2">
      <c r="A73" s="35" t="str">
        <f>'S5 Maquette'!B73</f>
        <v>Négociation en langue A: Anglais 5</v>
      </c>
      <c r="B73" s="35" t="str">
        <f>'S5 Maquette'!C73</f>
        <v>ECUE</v>
      </c>
      <c r="C73" s="34">
        <f>'S5 Maquette'!F73</f>
        <v>0</v>
      </c>
      <c r="D73" s="32">
        <v>1</v>
      </c>
      <c r="E73" s="32" t="s">
        <v>345</v>
      </c>
      <c r="F73" s="6" t="s">
        <v>345</v>
      </c>
      <c r="G73" s="32" t="s">
        <v>345</v>
      </c>
      <c r="H73" s="32" t="s">
        <v>345</v>
      </c>
      <c r="I73" s="32" t="s">
        <v>345</v>
      </c>
      <c r="J73" s="32"/>
      <c r="K73" s="32" t="s">
        <v>10</v>
      </c>
      <c r="L73" s="32"/>
      <c r="M73" s="82">
        <v>2</v>
      </c>
      <c r="N73" s="82"/>
      <c r="O73" s="82"/>
      <c r="P73" s="88" t="s">
        <v>346</v>
      </c>
      <c r="Q73" s="82"/>
      <c r="R73" s="82"/>
      <c r="S73" s="89" t="s">
        <v>426</v>
      </c>
      <c r="T73" s="37"/>
    </row>
    <row r="74" spans="1:20" ht="30.5" customHeight="1" x14ac:dyDescent="0.2">
      <c r="A74" s="35" t="str">
        <f>'S5 Maquette'!B74</f>
        <v>Négociation en langue B</v>
      </c>
      <c r="B74" s="35" t="str">
        <f>'S5 Maquette'!C74</f>
        <v>ECUE</v>
      </c>
      <c r="C74" s="34">
        <f>'S5 Maquette'!F74</f>
        <v>0</v>
      </c>
      <c r="D74" s="32">
        <v>1</v>
      </c>
      <c r="E74" s="32" t="s">
        <v>345</v>
      </c>
      <c r="F74" s="6" t="s">
        <v>345</v>
      </c>
      <c r="G74" s="32" t="s">
        <v>345</v>
      </c>
      <c r="H74" s="32" t="s">
        <v>345</v>
      </c>
      <c r="I74" s="32" t="s">
        <v>345</v>
      </c>
      <c r="J74" s="32"/>
      <c r="K74" s="84" t="s">
        <v>10</v>
      </c>
      <c r="L74" s="32"/>
      <c r="M74" s="82"/>
      <c r="N74" s="82"/>
      <c r="O74" s="82"/>
      <c r="P74" s="82"/>
      <c r="Q74" s="82"/>
      <c r="R74" s="82"/>
      <c r="S74" s="82"/>
      <c r="T74" s="37"/>
    </row>
    <row r="75" spans="1:20" ht="30.5" customHeight="1" x14ac:dyDescent="0.2">
      <c r="A75" s="35" t="str">
        <f>'S5 Maquette'!B75</f>
        <v>1 ECUE au choix (prendre la même langue que celle choisie en langue B)</v>
      </c>
      <c r="B75" s="35" t="str">
        <f>'S5 Maquette'!C75</f>
        <v>OPTION</v>
      </c>
      <c r="C75" s="34">
        <f>'S5 Maquette'!F75</f>
        <v>0</v>
      </c>
      <c r="D75" s="32"/>
      <c r="E75" s="32"/>
      <c r="F75" s="6"/>
      <c r="G75" s="32"/>
      <c r="H75" s="32"/>
      <c r="I75" s="32"/>
      <c r="J75" s="32"/>
      <c r="K75" s="32"/>
      <c r="L75" s="32"/>
      <c r="M75" s="82"/>
      <c r="N75" s="82"/>
      <c r="O75" s="82"/>
      <c r="P75" s="82"/>
      <c r="Q75" s="82"/>
      <c r="R75" s="82"/>
      <c r="S75" s="82"/>
      <c r="T75" s="37"/>
    </row>
    <row r="76" spans="1:20" ht="30.5" customHeight="1" x14ac:dyDescent="0.2">
      <c r="A76" s="35" t="str">
        <f>'S5 Maquette'!B76</f>
        <v>Négociation en langue B: Allemand 5</v>
      </c>
      <c r="B76" s="35" t="str">
        <f>'S5 Maquette'!C76</f>
        <v>ECUE</v>
      </c>
      <c r="C76" s="34">
        <f>'S5 Maquette'!F76</f>
        <v>0</v>
      </c>
      <c r="D76" s="32">
        <v>1</v>
      </c>
      <c r="E76" s="32" t="s">
        <v>345</v>
      </c>
      <c r="F76" s="6" t="s">
        <v>345</v>
      </c>
      <c r="G76" s="32" t="s">
        <v>345</v>
      </c>
      <c r="H76" s="32" t="s">
        <v>345</v>
      </c>
      <c r="I76" s="32" t="s">
        <v>345</v>
      </c>
      <c r="J76" s="32"/>
      <c r="K76" s="32" t="s">
        <v>10</v>
      </c>
      <c r="L76" s="32"/>
      <c r="M76" s="82">
        <v>2</v>
      </c>
      <c r="N76" s="82"/>
      <c r="O76" s="82"/>
      <c r="P76" s="88" t="s">
        <v>346</v>
      </c>
      <c r="Q76" s="82"/>
      <c r="R76" s="82"/>
      <c r="S76" s="89" t="s">
        <v>426</v>
      </c>
      <c r="T76" s="37"/>
    </row>
    <row r="77" spans="1:20" ht="30.5" customHeight="1" x14ac:dyDescent="0.2">
      <c r="A77" s="35" t="str">
        <f>'S5 Maquette'!B77</f>
        <v>Négociation en langue B: Arabe 5</v>
      </c>
      <c r="B77" s="35" t="str">
        <f>'S5 Maquette'!C77</f>
        <v>ECUE</v>
      </c>
      <c r="C77" s="34">
        <f>'S5 Maquette'!F77</f>
        <v>0</v>
      </c>
      <c r="D77" s="32">
        <v>1</v>
      </c>
      <c r="E77" s="32" t="s">
        <v>345</v>
      </c>
      <c r="F77" s="6" t="s">
        <v>345</v>
      </c>
      <c r="G77" s="32" t="s">
        <v>345</v>
      </c>
      <c r="H77" s="32" t="s">
        <v>345</v>
      </c>
      <c r="I77" s="32" t="s">
        <v>345</v>
      </c>
      <c r="J77" s="32"/>
      <c r="K77" s="32" t="s">
        <v>10</v>
      </c>
      <c r="L77" s="32"/>
      <c r="M77" s="82">
        <v>2</v>
      </c>
      <c r="N77" s="82"/>
      <c r="O77" s="82"/>
      <c r="P77" s="88" t="s">
        <v>346</v>
      </c>
      <c r="Q77" s="82"/>
      <c r="R77" s="82"/>
      <c r="S77" s="89" t="s">
        <v>426</v>
      </c>
      <c r="T77" s="37"/>
    </row>
    <row r="78" spans="1:20" ht="30.5" customHeight="1" x14ac:dyDescent="0.2">
      <c r="A78" s="35" t="str">
        <f>'S5 Maquette'!B78</f>
        <v>Négociation en langue B: Chinois 5</v>
      </c>
      <c r="B78" s="35" t="str">
        <f>'S5 Maquette'!C78</f>
        <v>ECUE</v>
      </c>
      <c r="C78" s="34">
        <f>'S5 Maquette'!F78</f>
        <v>0</v>
      </c>
      <c r="D78" s="32">
        <v>1</v>
      </c>
      <c r="E78" s="32" t="s">
        <v>345</v>
      </c>
      <c r="F78" s="6" t="s">
        <v>345</v>
      </c>
      <c r="G78" s="32" t="s">
        <v>345</v>
      </c>
      <c r="H78" s="32" t="s">
        <v>345</v>
      </c>
      <c r="I78" s="32" t="s">
        <v>345</v>
      </c>
      <c r="J78" s="32"/>
      <c r="K78" s="32" t="s">
        <v>10</v>
      </c>
      <c r="L78" s="32"/>
      <c r="M78" s="82">
        <v>2</v>
      </c>
      <c r="N78" s="82"/>
      <c r="O78" s="82"/>
      <c r="P78" s="88" t="s">
        <v>346</v>
      </c>
      <c r="Q78" s="82"/>
      <c r="R78" s="82"/>
      <c r="S78" s="89" t="s">
        <v>426</v>
      </c>
      <c r="T78" s="37"/>
    </row>
    <row r="79" spans="1:20" ht="30.5" customHeight="1" x14ac:dyDescent="0.2">
      <c r="A79" s="35" t="str">
        <f>'S5 Maquette'!B79</f>
        <v>Négociation en langue B: Espagnol 5</v>
      </c>
      <c r="B79" s="35" t="str">
        <f>'S5 Maquette'!C79</f>
        <v>ECUE</v>
      </c>
      <c r="C79" s="34">
        <f>'S5 Maquette'!F79</f>
        <v>0</v>
      </c>
      <c r="D79" s="32">
        <v>1</v>
      </c>
      <c r="E79" s="32" t="s">
        <v>345</v>
      </c>
      <c r="F79" s="6" t="s">
        <v>345</v>
      </c>
      <c r="G79" s="32" t="s">
        <v>345</v>
      </c>
      <c r="H79" s="32" t="s">
        <v>345</v>
      </c>
      <c r="I79" s="32" t="s">
        <v>345</v>
      </c>
      <c r="J79" s="32"/>
      <c r="K79" s="32" t="s">
        <v>10</v>
      </c>
      <c r="L79" s="32"/>
      <c r="M79" s="82">
        <v>2</v>
      </c>
      <c r="N79" s="82"/>
      <c r="O79" s="82"/>
      <c r="P79" s="88" t="s">
        <v>346</v>
      </c>
      <c r="Q79" s="82"/>
      <c r="R79" s="82"/>
      <c r="S79" s="89" t="s">
        <v>426</v>
      </c>
      <c r="T79" s="37"/>
    </row>
    <row r="80" spans="1:20" ht="30.5" customHeight="1" x14ac:dyDescent="0.2">
      <c r="A80" s="35" t="str">
        <f>'S5 Maquette'!B80</f>
        <v>Négociation en langue B: Italien 5</v>
      </c>
      <c r="B80" s="35" t="str">
        <f>'S5 Maquette'!C80</f>
        <v>ECUE</v>
      </c>
      <c r="C80" s="34">
        <f>'S5 Maquette'!F80</f>
        <v>0</v>
      </c>
      <c r="D80" s="32">
        <v>1</v>
      </c>
      <c r="E80" s="32" t="s">
        <v>345</v>
      </c>
      <c r="F80" s="6" t="s">
        <v>345</v>
      </c>
      <c r="G80" s="32" t="s">
        <v>345</v>
      </c>
      <c r="H80" s="32" t="s">
        <v>345</v>
      </c>
      <c r="I80" s="32" t="s">
        <v>345</v>
      </c>
      <c r="J80" s="32"/>
      <c r="K80" s="32" t="s">
        <v>10</v>
      </c>
      <c r="L80" s="32"/>
      <c r="M80" s="82">
        <v>2</v>
      </c>
      <c r="N80" s="82"/>
      <c r="O80" s="82"/>
      <c r="P80" s="88" t="s">
        <v>346</v>
      </c>
      <c r="Q80" s="82"/>
      <c r="R80" s="82"/>
      <c r="S80" s="89" t="s">
        <v>426</v>
      </c>
      <c r="T80" s="37"/>
    </row>
    <row r="81" spans="1:20" ht="30.5" customHeight="1" x14ac:dyDescent="0.2">
      <c r="A81" s="35" t="str">
        <f>'S5 Maquette'!B81</f>
        <v>Négociation en langue B: Portugais 5</v>
      </c>
      <c r="B81" s="35" t="str">
        <f>'S5 Maquette'!C81</f>
        <v>ECUE</v>
      </c>
      <c r="C81" s="34">
        <f>'S5 Maquette'!F81</f>
        <v>0</v>
      </c>
      <c r="D81" s="32">
        <v>1</v>
      </c>
      <c r="E81" s="32" t="s">
        <v>345</v>
      </c>
      <c r="F81" s="6" t="s">
        <v>345</v>
      </c>
      <c r="G81" s="32" t="s">
        <v>345</v>
      </c>
      <c r="H81" s="32" t="s">
        <v>345</v>
      </c>
      <c r="I81" s="32" t="s">
        <v>345</v>
      </c>
      <c r="J81" s="32"/>
      <c r="K81" s="32" t="s">
        <v>10</v>
      </c>
      <c r="L81" s="32"/>
      <c r="M81" s="82">
        <v>2</v>
      </c>
      <c r="N81" s="82"/>
      <c r="O81" s="82"/>
      <c r="P81" s="88" t="s">
        <v>346</v>
      </c>
      <c r="Q81" s="82"/>
      <c r="R81" s="82"/>
      <c r="S81" s="89" t="s">
        <v>426</v>
      </c>
      <c r="T81" s="37"/>
    </row>
    <row r="82" spans="1:20" ht="30.5" customHeight="1" x14ac:dyDescent="0.2">
      <c r="A82" s="35" t="str">
        <f>'S5 Maquette'!B82</f>
        <v>Négociation en langue B: Russe 5</v>
      </c>
      <c r="B82" s="35" t="str">
        <f>'S5 Maquette'!C82</f>
        <v>ECUE</v>
      </c>
      <c r="C82" s="34">
        <f>'S5 Maquette'!F82</f>
        <v>0</v>
      </c>
      <c r="D82" s="32">
        <v>1</v>
      </c>
      <c r="E82" s="32" t="s">
        <v>345</v>
      </c>
      <c r="F82" s="6" t="s">
        <v>345</v>
      </c>
      <c r="G82" s="32" t="s">
        <v>345</v>
      </c>
      <c r="H82" s="32" t="s">
        <v>345</v>
      </c>
      <c r="I82" s="32" t="s">
        <v>345</v>
      </c>
      <c r="J82" s="32"/>
      <c r="K82" s="32" t="s">
        <v>10</v>
      </c>
      <c r="L82" s="32"/>
      <c r="M82" s="82">
        <v>2</v>
      </c>
      <c r="N82" s="82"/>
      <c r="O82" s="82"/>
      <c r="P82" s="88" t="s">
        <v>346</v>
      </c>
      <c r="Q82" s="82"/>
      <c r="R82" s="82"/>
      <c r="S82" s="89" t="s">
        <v>426</v>
      </c>
      <c r="T82" s="37"/>
    </row>
    <row r="83" spans="1:20" ht="30.5" customHeight="1" x14ac:dyDescent="0.2">
      <c r="A83" s="35" t="str">
        <f>'S5 Maquette'!B83</f>
        <v>Langue C (mutualisée langue B)</v>
      </c>
      <c r="B83" s="35" t="str">
        <f>'S5 Maquette'!C83</f>
        <v>UE</v>
      </c>
      <c r="C83" s="34">
        <f>'S5 Maquette'!F83</f>
        <v>0</v>
      </c>
      <c r="D83" s="32">
        <v>1</v>
      </c>
      <c r="E83" s="32" t="s">
        <v>345</v>
      </c>
      <c r="F83" s="6" t="s">
        <v>345</v>
      </c>
      <c r="G83" s="32" t="s">
        <v>345</v>
      </c>
      <c r="H83" s="32" t="s">
        <v>345</v>
      </c>
      <c r="I83" s="32" t="s">
        <v>345</v>
      </c>
      <c r="J83" s="32">
        <v>7</v>
      </c>
      <c r="K83" s="84" t="s">
        <v>10</v>
      </c>
      <c r="L83" s="32"/>
      <c r="M83" s="82"/>
      <c r="N83" s="82"/>
      <c r="O83" s="82"/>
      <c r="P83" s="82"/>
      <c r="Q83" s="82"/>
      <c r="R83" s="82"/>
      <c r="S83" s="82"/>
      <c r="T83" s="37"/>
    </row>
    <row r="84" spans="1:20" ht="30.5" customHeight="1" x14ac:dyDescent="0.2">
      <c r="A84" s="35" t="str">
        <f>'S5 Maquette'!B84</f>
        <v>1 UE au choix (prendre une langue différente de la langue B choisie)</v>
      </c>
      <c r="B84" s="35" t="str">
        <f>'S5 Maquette'!C84</f>
        <v>OPTION</v>
      </c>
      <c r="C84" s="34">
        <f>'S5 Maquette'!F84</f>
        <v>0</v>
      </c>
      <c r="D84" s="32"/>
      <c r="E84" s="32"/>
      <c r="F84" s="6"/>
      <c r="G84" s="32"/>
      <c r="H84" s="32"/>
      <c r="I84" s="32"/>
      <c r="J84" s="32"/>
      <c r="K84" s="32"/>
      <c r="L84" s="32"/>
      <c r="M84" s="82"/>
      <c r="N84" s="82"/>
      <c r="O84" s="82"/>
      <c r="P84" s="82"/>
      <c r="Q84" s="82"/>
      <c r="R84" s="82"/>
      <c r="S84" s="82"/>
      <c r="T84" s="37"/>
    </row>
    <row r="85" spans="1:20" ht="30.5" customHeight="1" x14ac:dyDescent="0.2">
      <c r="A85" s="35" t="str">
        <f>'S5 Maquette'!B85</f>
        <v>Voir choix de langue B ci-dessus</v>
      </c>
      <c r="B85" s="35" t="str">
        <f>'S5 Maquette'!C85</f>
        <v>UE</v>
      </c>
      <c r="C85" s="34">
        <f>'S5 Maquette'!F85</f>
        <v>0</v>
      </c>
      <c r="D85" s="32">
        <v>1</v>
      </c>
      <c r="E85" s="32" t="s">
        <v>345</v>
      </c>
      <c r="F85" s="6" t="s">
        <v>345</v>
      </c>
      <c r="G85" s="32" t="s">
        <v>345</v>
      </c>
      <c r="H85" s="32" t="s">
        <v>345</v>
      </c>
      <c r="I85" s="32" t="s">
        <v>345</v>
      </c>
      <c r="J85" s="32"/>
      <c r="K85" s="32" t="s">
        <v>10</v>
      </c>
      <c r="L85" s="32"/>
      <c r="M85" s="82" t="s">
        <v>354</v>
      </c>
      <c r="N85" s="82"/>
      <c r="O85" s="82"/>
      <c r="P85" s="82" t="s">
        <v>346</v>
      </c>
      <c r="Q85" s="82"/>
      <c r="R85" s="82"/>
      <c r="S85" s="82" t="s">
        <v>355</v>
      </c>
      <c r="T85" s="37"/>
    </row>
    <row r="86" spans="1:20" ht="30.5" customHeight="1" x14ac:dyDescent="0.2">
      <c r="A86" s="35" t="str">
        <f>'S5 Maquette'!B86</f>
        <v>UE facultative à visée professionnalisante L@UCA</v>
      </c>
      <c r="B86" s="35" t="str">
        <f>'S5 Maquette'!C86</f>
        <v>UE</v>
      </c>
      <c r="C86" s="34">
        <f>'S5 Maquette'!F86</f>
        <v>0</v>
      </c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7"/>
    </row>
    <row r="87" spans="1:20" ht="30.5" customHeight="1" x14ac:dyDescent="0.2">
      <c r="A87" s="35">
        <f>'S5 Maquette'!B87</f>
        <v>0</v>
      </c>
      <c r="B87" s="35">
        <f>'S5 Maquette'!C87</f>
        <v>0</v>
      </c>
      <c r="C87" s="34">
        <f>'S5 Maquette'!F87</f>
        <v>0</v>
      </c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7"/>
    </row>
    <row r="88" spans="1:20" ht="30.5" customHeight="1" x14ac:dyDescent="0.2">
      <c r="A88" s="35">
        <f>'S5 Maquette'!B88</f>
        <v>0</v>
      </c>
      <c r="B88" s="35">
        <f>'S5 Maquette'!C88</f>
        <v>0</v>
      </c>
      <c r="C88" s="34">
        <f>'S5 Maquette'!F88</f>
        <v>0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7"/>
    </row>
    <row r="89" spans="1:20" ht="30.5" customHeight="1" x14ac:dyDescent="0.2">
      <c r="A89" s="35">
        <f>'S5 Maquette'!B89</f>
        <v>0</v>
      </c>
      <c r="B89" s="35">
        <f>'S5 Maquette'!C89</f>
        <v>0</v>
      </c>
      <c r="C89" s="34">
        <f>'S5 Maquette'!F89</f>
        <v>0</v>
      </c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7"/>
    </row>
    <row r="90" spans="1:20" ht="30.5" customHeight="1" x14ac:dyDescent="0.2">
      <c r="A90" s="35">
        <f>'S5 Maquette'!B90</f>
        <v>0</v>
      </c>
      <c r="B90" s="35">
        <f>'S5 Maquette'!C90</f>
        <v>0</v>
      </c>
      <c r="C90" s="34">
        <f>'S5 Maquette'!F90</f>
        <v>0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7"/>
    </row>
    <row r="91" spans="1:20" ht="30.5" customHeight="1" x14ac:dyDescent="0.2">
      <c r="A91" s="35">
        <f>'S5 Maquette'!B91</f>
        <v>0</v>
      </c>
      <c r="B91" s="35">
        <f>'S5 Maquette'!C91</f>
        <v>0</v>
      </c>
      <c r="C91" s="34">
        <f>'S5 Maquette'!F91</f>
        <v>0</v>
      </c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7"/>
    </row>
    <row r="92" spans="1:20" ht="30.5" customHeight="1" x14ac:dyDescent="0.2">
      <c r="A92" s="35">
        <f>'S5 Maquette'!B92</f>
        <v>0</v>
      </c>
      <c r="B92" s="35">
        <f>'S5 Maquette'!C92</f>
        <v>0</v>
      </c>
      <c r="C92" s="34">
        <f>'S5 Maquette'!F92</f>
        <v>0</v>
      </c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7"/>
    </row>
    <row r="93" spans="1:20" ht="30.5" customHeight="1" x14ac:dyDescent="0.2">
      <c r="A93" s="35">
        <f>'S5 Maquette'!B93</f>
        <v>0</v>
      </c>
      <c r="B93" s="35">
        <f>'S5 Maquette'!C93</f>
        <v>0</v>
      </c>
      <c r="C93" s="34">
        <f>'S5 Maquette'!F93</f>
        <v>0</v>
      </c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7"/>
    </row>
    <row r="94" spans="1:20" ht="30.5" customHeight="1" x14ac:dyDescent="0.2">
      <c r="A94" s="35">
        <f>'S5 Maquette'!B94</f>
        <v>0</v>
      </c>
      <c r="B94" s="35">
        <f>'S5 Maquette'!C94</f>
        <v>0</v>
      </c>
      <c r="C94" s="34">
        <f>'S5 Maquette'!F94</f>
        <v>0</v>
      </c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7"/>
    </row>
    <row r="95" spans="1:20" ht="30.5" customHeight="1" x14ac:dyDescent="0.2">
      <c r="A95" s="35">
        <f>'S5 Maquette'!B95</f>
        <v>0</v>
      </c>
      <c r="B95" s="35">
        <f>'S5 Maquette'!C95</f>
        <v>0</v>
      </c>
      <c r="C95" s="34">
        <f>'S5 Maquette'!F95</f>
        <v>0</v>
      </c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7"/>
    </row>
    <row r="96" spans="1:20" ht="30.5" customHeight="1" x14ac:dyDescent="0.2">
      <c r="A96" s="35">
        <f>'S5 Maquette'!B96</f>
        <v>0</v>
      </c>
      <c r="B96" s="35">
        <f>'S5 Maquette'!C96</f>
        <v>0</v>
      </c>
      <c r="C96" s="34">
        <f>'S5 Maquette'!F96</f>
        <v>0</v>
      </c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7"/>
    </row>
    <row r="97" spans="1:20" ht="30.5" customHeight="1" x14ac:dyDescent="0.2">
      <c r="A97" s="35">
        <f>'S5 Maquette'!B97</f>
        <v>0</v>
      </c>
      <c r="B97" s="35">
        <f>'S5 Maquette'!C97</f>
        <v>0</v>
      </c>
      <c r="C97" s="34">
        <f>'S5 Maquette'!F97</f>
        <v>0</v>
      </c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7"/>
    </row>
    <row r="98" spans="1:20" ht="30.5" customHeight="1" x14ac:dyDescent="0.2">
      <c r="A98" s="35">
        <f>'S5 Maquette'!B98</f>
        <v>0</v>
      </c>
      <c r="B98" s="35">
        <f>'S5 Maquette'!C98</f>
        <v>0</v>
      </c>
      <c r="C98" s="34">
        <f>'S5 Maquette'!F98</f>
        <v>0</v>
      </c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7"/>
    </row>
    <row r="99" spans="1:20" ht="30.5" customHeight="1" x14ac:dyDescent="0.2">
      <c r="A99" s="35">
        <f>'S5 Maquette'!B99</f>
        <v>0</v>
      </c>
      <c r="B99" s="35">
        <f>'S5 Maquette'!C99</f>
        <v>0</v>
      </c>
      <c r="C99" s="34">
        <f>'S5 Maquette'!F99</f>
        <v>0</v>
      </c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7"/>
    </row>
    <row r="100" spans="1:20" ht="30.5" customHeight="1" x14ac:dyDescent="0.2">
      <c r="A100" s="35">
        <f>'S5 Maquette'!B100</f>
        <v>0</v>
      </c>
      <c r="B100" s="35">
        <f>'S5 Maquette'!C100</f>
        <v>0</v>
      </c>
      <c r="C100" s="34">
        <f>'S5 Maquette'!F100</f>
        <v>0</v>
      </c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7"/>
    </row>
    <row r="101" spans="1:20" ht="30.5" customHeight="1" x14ac:dyDescent="0.2">
      <c r="A101" s="35">
        <f>'S5 Maquette'!B101</f>
        <v>0</v>
      </c>
      <c r="B101" s="35">
        <f>'S5 Maquette'!C101</f>
        <v>0</v>
      </c>
      <c r="C101" s="34">
        <f>'S5 Maquette'!F101</f>
        <v>0</v>
      </c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7"/>
    </row>
    <row r="102" spans="1:20" ht="30.5" customHeight="1" x14ac:dyDescent="0.2">
      <c r="A102" s="35">
        <f>'S5 Maquette'!B102</f>
        <v>0</v>
      </c>
      <c r="B102" s="35">
        <f>'S5 Maquette'!C102</f>
        <v>0</v>
      </c>
      <c r="C102" s="34">
        <f>'S5 Maquette'!F102</f>
        <v>0</v>
      </c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7"/>
    </row>
    <row r="103" spans="1:20" ht="30.5" customHeight="1" x14ac:dyDescent="0.2">
      <c r="A103" s="35">
        <f>'S5 Maquette'!B103</f>
        <v>0</v>
      </c>
      <c r="B103" s="35">
        <f>'S5 Maquette'!C103</f>
        <v>0</v>
      </c>
      <c r="C103" s="34">
        <f>'S5 Maquette'!F103</f>
        <v>0</v>
      </c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7"/>
    </row>
    <row r="104" spans="1:20" ht="30.5" customHeight="1" x14ac:dyDescent="0.2">
      <c r="A104" s="35">
        <f>'S5 Maquette'!B104</f>
        <v>0</v>
      </c>
      <c r="B104" s="35">
        <f>'S5 Maquette'!C104</f>
        <v>0</v>
      </c>
      <c r="C104" s="34">
        <f>'S5 Maquette'!F104</f>
        <v>0</v>
      </c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7"/>
    </row>
    <row r="105" spans="1:20" ht="30.5" customHeight="1" x14ac:dyDescent="0.2">
      <c r="A105" s="35">
        <f>'S5 Maquette'!B105</f>
        <v>0</v>
      </c>
      <c r="B105" s="35">
        <f>'S5 Maquette'!C105</f>
        <v>0</v>
      </c>
      <c r="C105" s="34">
        <f>'S5 Maquette'!F105</f>
        <v>0</v>
      </c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7"/>
    </row>
    <row r="106" spans="1:20" ht="30.5" customHeight="1" x14ac:dyDescent="0.2">
      <c r="A106" s="35">
        <f>'S5 Maquette'!B106</f>
        <v>0</v>
      </c>
      <c r="B106" s="35">
        <f>'S5 Maquette'!C106</f>
        <v>0</v>
      </c>
      <c r="C106" s="34">
        <f>'S5 Maquette'!F106</f>
        <v>0</v>
      </c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7"/>
    </row>
    <row r="107" spans="1:20" ht="30.5" customHeight="1" x14ac:dyDescent="0.2">
      <c r="A107" s="35">
        <f>'S5 Maquette'!B107</f>
        <v>0</v>
      </c>
      <c r="B107" s="35">
        <f>'S5 Maquette'!C107</f>
        <v>0</v>
      </c>
      <c r="C107" s="34">
        <f>'S5 Maquette'!F107</f>
        <v>0</v>
      </c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7"/>
    </row>
    <row r="108" spans="1:20" ht="30.5" customHeight="1" x14ac:dyDescent="0.2">
      <c r="A108" s="35">
        <f>'S5 Maquette'!B108</f>
        <v>0</v>
      </c>
      <c r="B108" s="35">
        <f>'S5 Maquette'!C108</f>
        <v>0</v>
      </c>
      <c r="C108" s="34">
        <f>'S5 Maquette'!F108</f>
        <v>0</v>
      </c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7"/>
    </row>
    <row r="109" spans="1:20" ht="30.5" customHeight="1" x14ac:dyDescent="0.2">
      <c r="A109" s="35">
        <f>'S5 Maquette'!B109</f>
        <v>0</v>
      </c>
      <c r="B109" s="35">
        <f>'S5 Maquette'!C109</f>
        <v>0</v>
      </c>
      <c r="C109" s="34">
        <f>'S5 Maquette'!F109</f>
        <v>0</v>
      </c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7"/>
    </row>
    <row r="110" spans="1:20" ht="30.5" customHeight="1" x14ac:dyDescent="0.2">
      <c r="A110" s="35">
        <f>'S5 Maquette'!B110</f>
        <v>0</v>
      </c>
      <c r="B110" s="35">
        <f>'S5 Maquette'!C110</f>
        <v>0</v>
      </c>
      <c r="C110" s="34">
        <f>'S5 Maquette'!F110</f>
        <v>0</v>
      </c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7"/>
    </row>
    <row r="111" spans="1:20" ht="30.5" customHeight="1" x14ac:dyDescent="0.2">
      <c r="A111" s="35">
        <f>'S5 Maquette'!B111</f>
        <v>0</v>
      </c>
      <c r="B111" s="35">
        <f>'S5 Maquette'!C111</f>
        <v>0</v>
      </c>
      <c r="C111" s="34">
        <f>'S5 Maquette'!F111</f>
        <v>0</v>
      </c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7"/>
    </row>
    <row r="112" spans="1:20" ht="30.5" customHeight="1" x14ac:dyDescent="0.2">
      <c r="A112" s="35">
        <f>'S5 Maquette'!B112</f>
        <v>0</v>
      </c>
      <c r="B112" s="35">
        <f>'S5 Maquette'!C112</f>
        <v>0</v>
      </c>
      <c r="C112" s="34">
        <f>'S5 Maquette'!F112</f>
        <v>0</v>
      </c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7"/>
    </row>
    <row r="113" spans="1:20" ht="30.5" customHeight="1" x14ac:dyDescent="0.2">
      <c r="A113" s="35">
        <f>'S5 Maquette'!B113</f>
        <v>0</v>
      </c>
      <c r="B113" s="35">
        <f>'S5 Maquette'!C113</f>
        <v>0</v>
      </c>
      <c r="C113" s="34">
        <f>'S5 Maquette'!F113</f>
        <v>0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7"/>
    </row>
    <row r="114" spans="1:20" ht="30.5" customHeight="1" x14ac:dyDescent="0.2">
      <c r="A114" s="35">
        <f>'S5 Maquette'!B114</f>
        <v>0</v>
      </c>
      <c r="B114" s="35">
        <f>'S5 Maquette'!C114</f>
        <v>0</v>
      </c>
      <c r="C114" s="34">
        <f>'S5 Maquette'!F114</f>
        <v>0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7"/>
    </row>
    <row r="115" spans="1:20" ht="30.5" customHeight="1" x14ac:dyDescent="0.2">
      <c r="A115" s="35">
        <f>'S5 Maquette'!B115</f>
        <v>0</v>
      </c>
      <c r="B115" s="35">
        <f>'S5 Maquette'!C115</f>
        <v>0</v>
      </c>
      <c r="C115" s="34">
        <f>'S5 Maquette'!F115</f>
        <v>0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7"/>
    </row>
    <row r="116" spans="1:20" ht="30.5" customHeight="1" x14ac:dyDescent="0.2">
      <c r="A116" s="35">
        <f>'S5 Maquette'!B116</f>
        <v>0</v>
      </c>
      <c r="B116" s="35">
        <f>'S5 Maquette'!C116</f>
        <v>0</v>
      </c>
      <c r="C116" s="34">
        <f>'S5 Maquette'!F116</f>
        <v>0</v>
      </c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7"/>
    </row>
    <row r="117" spans="1:20" ht="30.5" customHeight="1" x14ac:dyDescent="0.2">
      <c r="A117" s="35">
        <f>'S5 Maquette'!B117</f>
        <v>0</v>
      </c>
      <c r="B117" s="35">
        <f>'S5 Maquette'!C117</f>
        <v>0</v>
      </c>
      <c r="C117" s="34">
        <f>'S5 Maquette'!F117</f>
        <v>0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7"/>
    </row>
    <row r="118" spans="1:20" ht="30.5" customHeight="1" x14ac:dyDescent="0.2">
      <c r="A118" s="35">
        <f>'S5 Maquette'!B118</f>
        <v>0</v>
      </c>
      <c r="B118" s="35">
        <f>'S5 Maquette'!C118</f>
        <v>0</v>
      </c>
      <c r="C118" s="34">
        <f>'S5 Maquette'!F118</f>
        <v>0</v>
      </c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7"/>
    </row>
    <row r="119" spans="1:20" ht="30.5" customHeight="1" x14ac:dyDescent="0.2">
      <c r="A119" s="35">
        <f>'S5 Maquette'!B119</f>
        <v>0</v>
      </c>
      <c r="B119" s="35">
        <f>'S5 Maquette'!C119</f>
        <v>0</v>
      </c>
      <c r="C119" s="34">
        <f>'S5 Maquette'!F119</f>
        <v>0</v>
      </c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7"/>
    </row>
    <row r="120" spans="1:20" ht="30.5" customHeight="1" x14ac:dyDescent="0.2">
      <c r="A120" s="35">
        <f>'S5 Maquette'!B120</f>
        <v>0</v>
      </c>
      <c r="B120" s="35">
        <f>'S5 Maquette'!C120</f>
        <v>0</v>
      </c>
      <c r="C120" s="34">
        <f>'S5 Maquette'!F120</f>
        <v>0</v>
      </c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7"/>
    </row>
    <row r="121" spans="1:20" ht="30.5" customHeight="1" x14ac:dyDescent="0.2">
      <c r="A121" s="35">
        <f>'S5 Maquette'!B121</f>
        <v>0</v>
      </c>
      <c r="B121" s="35">
        <f>'S5 Maquette'!C121</f>
        <v>0</v>
      </c>
      <c r="C121" s="34">
        <f>'S5 Maquette'!F121</f>
        <v>0</v>
      </c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7"/>
    </row>
    <row r="122" spans="1:20" ht="30.5" customHeight="1" x14ac:dyDescent="0.2">
      <c r="A122" s="35">
        <f>'S5 Maquette'!B122</f>
        <v>0</v>
      </c>
      <c r="B122" s="35">
        <f>'S5 Maquette'!C122</f>
        <v>0</v>
      </c>
      <c r="C122" s="34">
        <f>'S5 Maquette'!F122</f>
        <v>0</v>
      </c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7"/>
    </row>
    <row r="123" spans="1:20" ht="30.5" customHeight="1" x14ac:dyDescent="0.2">
      <c r="A123" s="35">
        <f>'S5 Maquette'!B123</f>
        <v>0</v>
      </c>
      <c r="B123" s="35">
        <f>'S5 Maquette'!C123</f>
        <v>0</v>
      </c>
      <c r="C123" s="34">
        <f>'S5 Maquette'!F123</f>
        <v>0</v>
      </c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7"/>
    </row>
    <row r="124" spans="1:20" ht="30.5" customHeight="1" x14ac:dyDescent="0.2">
      <c r="A124" s="35">
        <f>'S5 Maquette'!B124</f>
        <v>0</v>
      </c>
      <c r="B124" s="35">
        <f>'S5 Maquette'!C124</f>
        <v>0</v>
      </c>
      <c r="C124" s="34">
        <f>'S5 Maquette'!F124</f>
        <v>0</v>
      </c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7"/>
    </row>
    <row r="125" spans="1:20" ht="30.5" customHeight="1" x14ac:dyDescent="0.2">
      <c r="A125" s="35">
        <f>'S5 Maquette'!B125</f>
        <v>0</v>
      </c>
      <c r="B125" s="35">
        <f>'S5 Maquette'!C125</f>
        <v>0</v>
      </c>
      <c r="C125" s="34">
        <f>'S5 Maquette'!F125</f>
        <v>0</v>
      </c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7"/>
    </row>
    <row r="126" spans="1:20" ht="30.5" customHeight="1" x14ac:dyDescent="0.2">
      <c r="A126" s="35">
        <f>'S5 Maquette'!B126</f>
        <v>0</v>
      </c>
      <c r="B126" s="35">
        <f>'S5 Maquette'!C126</f>
        <v>0</v>
      </c>
      <c r="C126" s="34">
        <f>'S5 Maquette'!F126</f>
        <v>0</v>
      </c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7"/>
    </row>
    <row r="127" spans="1:20" ht="30.5" customHeight="1" x14ac:dyDescent="0.2">
      <c r="A127" s="35">
        <f>'S5 Maquette'!B127</f>
        <v>0</v>
      </c>
      <c r="B127" s="35">
        <f>'S5 Maquette'!C127</f>
        <v>0</v>
      </c>
      <c r="C127" s="34">
        <f>'S5 Maquette'!F127</f>
        <v>0</v>
      </c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7"/>
    </row>
    <row r="128" spans="1:20" ht="30.5" customHeight="1" x14ac:dyDescent="0.2">
      <c r="A128" s="35">
        <f>'S5 Maquette'!B128</f>
        <v>0</v>
      </c>
      <c r="B128" s="35">
        <f>'S5 Maquette'!C128</f>
        <v>0</v>
      </c>
      <c r="C128" s="34">
        <f>'S5 Maquette'!F128</f>
        <v>0</v>
      </c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7"/>
    </row>
    <row r="129" spans="1:20" ht="30.5" customHeight="1" x14ac:dyDescent="0.2">
      <c r="A129" s="35">
        <f>'S5 Maquette'!B129</f>
        <v>0</v>
      </c>
      <c r="B129" s="35">
        <f>'S5 Maquette'!C129</f>
        <v>0</v>
      </c>
      <c r="C129" s="34">
        <f>'S5 Maquette'!F129</f>
        <v>0</v>
      </c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7"/>
    </row>
    <row r="130" spans="1:20" ht="30.5" customHeight="1" x14ac:dyDescent="0.2">
      <c r="A130" s="35">
        <f>'S5 Maquette'!B130</f>
        <v>0</v>
      </c>
      <c r="B130" s="35">
        <f>'S5 Maquette'!C130</f>
        <v>0</v>
      </c>
      <c r="C130" s="34">
        <f>'S5 Maquette'!F130</f>
        <v>0</v>
      </c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7"/>
    </row>
    <row r="131" spans="1:20" ht="30.5" customHeight="1" x14ac:dyDescent="0.2">
      <c r="A131" s="35">
        <f>'S5 Maquette'!B131</f>
        <v>0</v>
      </c>
      <c r="B131" s="35">
        <f>'S5 Maquette'!C131</f>
        <v>0</v>
      </c>
      <c r="C131" s="34">
        <f>'S5 Maquette'!F131</f>
        <v>0</v>
      </c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7"/>
    </row>
    <row r="132" spans="1:20" ht="30.5" customHeight="1" x14ac:dyDescent="0.2">
      <c r="A132" s="35">
        <f>'S5 Maquette'!B132</f>
        <v>0</v>
      </c>
      <c r="B132" s="35">
        <f>'S5 Maquette'!C132</f>
        <v>0</v>
      </c>
      <c r="C132" s="34">
        <f>'S5 Maquette'!F132</f>
        <v>0</v>
      </c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7"/>
    </row>
    <row r="133" spans="1:20" ht="30.5" customHeight="1" x14ac:dyDescent="0.2">
      <c r="A133" s="35">
        <f>'S5 Maquette'!B133</f>
        <v>0</v>
      </c>
      <c r="B133" s="35">
        <f>'S5 Maquette'!C133</f>
        <v>0</v>
      </c>
      <c r="C133" s="34">
        <f>'S5 Maquette'!F133</f>
        <v>0</v>
      </c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7"/>
    </row>
    <row r="134" spans="1:20" ht="30.5" customHeight="1" x14ac:dyDescent="0.2">
      <c r="A134" s="35">
        <f>'S5 Maquette'!B134</f>
        <v>0</v>
      </c>
      <c r="B134" s="35">
        <f>'S5 Maquette'!C134</f>
        <v>0</v>
      </c>
      <c r="C134" s="34">
        <f>'S5 Maquette'!F134</f>
        <v>0</v>
      </c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7"/>
    </row>
    <row r="135" spans="1:20" ht="30.5" customHeight="1" x14ac:dyDescent="0.2">
      <c r="A135" s="35">
        <f>'S5 Maquette'!B135</f>
        <v>0</v>
      </c>
      <c r="B135" s="35">
        <f>'S5 Maquette'!C135</f>
        <v>0</v>
      </c>
      <c r="C135" s="34">
        <f>'S5 Maquette'!F135</f>
        <v>0</v>
      </c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7"/>
    </row>
    <row r="136" spans="1:20" ht="30.5" customHeight="1" x14ac:dyDescent="0.2">
      <c r="A136" s="35">
        <f>'S5 Maquette'!B136</f>
        <v>0</v>
      </c>
      <c r="B136" s="35">
        <f>'S5 Maquette'!C136</f>
        <v>0</v>
      </c>
      <c r="C136" s="34">
        <f>'S5 Maquette'!F136</f>
        <v>0</v>
      </c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7"/>
    </row>
    <row r="137" spans="1:20" ht="30.5" customHeight="1" x14ac:dyDescent="0.2">
      <c r="A137" s="35">
        <f>'S5 Maquette'!B137</f>
        <v>0</v>
      </c>
      <c r="B137" s="35">
        <f>'S5 Maquette'!C137</f>
        <v>0</v>
      </c>
      <c r="C137" s="34">
        <f>'S5 Maquette'!F137</f>
        <v>0</v>
      </c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7"/>
    </row>
    <row r="138" spans="1:20" ht="30.5" customHeight="1" x14ac:dyDescent="0.2">
      <c r="A138" s="35">
        <f>'S5 Maquette'!B138</f>
        <v>0</v>
      </c>
      <c r="B138" s="35">
        <f>'S5 Maquette'!C138</f>
        <v>0</v>
      </c>
      <c r="C138" s="34">
        <f>'S5 Maquette'!F138</f>
        <v>0</v>
      </c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7"/>
    </row>
    <row r="139" spans="1:20" ht="30.5" customHeight="1" x14ac:dyDescent="0.2">
      <c r="A139" s="35">
        <f>'S5 Maquette'!B139</f>
        <v>0</v>
      </c>
      <c r="B139" s="35">
        <f>'S5 Maquette'!C139</f>
        <v>0</v>
      </c>
      <c r="C139" s="34">
        <f>'S5 Maquette'!F139</f>
        <v>0</v>
      </c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7"/>
    </row>
    <row r="140" spans="1:20" ht="30.5" customHeight="1" x14ac:dyDescent="0.2">
      <c r="A140" s="35">
        <f>'S5 Maquette'!B140</f>
        <v>0</v>
      </c>
      <c r="B140" s="35">
        <f>'S5 Maquette'!C140</f>
        <v>0</v>
      </c>
      <c r="C140" s="34">
        <f>'S5 Maquette'!F140</f>
        <v>0</v>
      </c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7"/>
    </row>
    <row r="141" spans="1:20" ht="30.5" customHeight="1" x14ac:dyDescent="0.2">
      <c r="A141" s="35">
        <f>'S5 Maquette'!B141</f>
        <v>0</v>
      </c>
      <c r="B141" s="35">
        <f>'S5 Maquette'!C141</f>
        <v>0</v>
      </c>
      <c r="C141" s="34">
        <f>'S5 Maquette'!F141</f>
        <v>0</v>
      </c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7"/>
    </row>
    <row r="142" spans="1:20" ht="30.5" customHeight="1" x14ac:dyDescent="0.2">
      <c r="A142" s="35">
        <f>'S5 Maquette'!B142</f>
        <v>0</v>
      </c>
      <c r="B142" s="35">
        <f>'S5 Maquette'!C142</f>
        <v>0</v>
      </c>
      <c r="C142" s="34">
        <f>'S5 Maquette'!F142</f>
        <v>0</v>
      </c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7"/>
    </row>
    <row r="143" spans="1:20" ht="30.5" customHeight="1" x14ac:dyDescent="0.2">
      <c r="A143" s="35">
        <f>'S5 Maquette'!B143</f>
        <v>0</v>
      </c>
      <c r="B143" s="35">
        <f>'S5 Maquette'!C143</f>
        <v>0</v>
      </c>
      <c r="C143" s="34">
        <f>'S5 Maquette'!F143</f>
        <v>0</v>
      </c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7"/>
    </row>
    <row r="144" spans="1:20" ht="30.5" customHeight="1" x14ac:dyDescent="0.2">
      <c r="A144" s="35">
        <f>'S5 Maquette'!B144</f>
        <v>0</v>
      </c>
      <c r="B144" s="35">
        <f>'S5 Maquette'!C144</f>
        <v>0</v>
      </c>
      <c r="C144" s="34">
        <f>'S5 Maquette'!F144</f>
        <v>0</v>
      </c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7"/>
    </row>
    <row r="145" spans="1:20" ht="30.5" customHeight="1" x14ac:dyDescent="0.2">
      <c r="A145" s="35">
        <f>'S5 Maquette'!B145</f>
        <v>0</v>
      </c>
      <c r="B145" s="35">
        <f>'S5 Maquette'!C145</f>
        <v>0</v>
      </c>
      <c r="C145" s="34">
        <f>'S5 Maquette'!F145</f>
        <v>0</v>
      </c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7"/>
    </row>
    <row r="146" spans="1:20" ht="30.5" customHeight="1" x14ac:dyDescent="0.2">
      <c r="A146" s="35">
        <f>'S5 Maquette'!B146</f>
        <v>0</v>
      </c>
      <c r="B146" s="35">
        <f>'S5 Maquette'!C146</f>
        <v>0</v>
      </c>
      <c r="C146" s="34">
        <f>'S5 Maquette'!F146</f>
        <v>0</v>
      </c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7"/>
    </row>
    <row r="147" spans="1:20" ht="30.5" customHeight="1" x14ac:dyDescent="0.2">
      <c r="A147" s="35">
        <f>'S5 Maquette'!B147</f>
        <v>0</v>
      </c>
      <c r="B147" s="35">
        <f>'S5 Maquette'!C147</f>
        <v>0</v>
      </c>
      <c r="C147" s="34">
        <f>'S5 Maquette'!F147</f>
        <v>0</v>
      </c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7"/>
    </row>
    <row r="148" spans="1:20" ht="30.5" customHeight="1" x14ac:dyDescent="0.2">
      <c r="A148" s="35">
        <f>'S5 Maquette'!B148</f>
        <v>0</v>
      </c>
      <c r="B148" s="35">
        <f>'S5 Maquette'!C148</f>
        <v>0</v>
      </c>
      <c r="C148" s="34">
        <f>'S5 Maquette'!F148</f>
        <v>0</v>
      </c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7"/>
    </row>
    <row r="149" spans="1:20" ht="30.5" customHeight="1" x14ac:dyDescent="0.2">
      <c r="A149" s="35">
        <f>'S5 Maquette'!B149</f>
        <v>0</v>
      </c>
      <c r="B149" s="35">
        <f>'S5 Maquette'!C149</f>
        <v>0</v>
      </c>
      <c r="C149" s="34">
        <f>'S5 Maquette'!F149</f>
        <v>0</v>
      </c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7"/>
    </row>
    <row r="150" spans="1:20" ht="30.5" customHeight="1" x14ac:dyDescent="0.2">
      <c r="A150" s="35">
        <f>'S5 Maquette'!B150</f>
        <v>0</v>
      </c>
      <c r="B150" s="35">
        <f>'S5 Maquette'!C150</f>
        <v>0</v>
      </c>
      <c r="C150" s="34">
        <f>'S5 Maquette'!F150</f>
        <v>0</v>
      </c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7"/>
    </row>
    <row r="151" spans="1:20" ht="30.5" customHeight="1" x14ac:dyDescent="0.2">
      <c r="A151" s="35">
        <f>'S5 Maquette'!B151</f>
        <v>0</v>
      </c>
      <c r="B151" s="35">
        <f>'S5 Maquette'!C151</f>
        <v>0</v>
      </c>
      <c r="C151" s="34">
        <f>'S5 Maquette'!F151</f>
        <v>0</v>
      </c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7"/>
    </row>
    <row r="152" spans="1:20" ht="30.5" customHeight="1" x14ac:dyDescent="0.2">
      <c r="A152" s="35">
        <f>'S5 Maquette'!B152</f>
        <v>0</v>
      </c>
      <c r="B152" s="35">
        <f>'S5 Maquette'!C152</f>
        <v>0</v>
      </c>
      <c r="C152" s="34">
        <f>'S5 Maquette'!F152</f>
        <v>0</v>
      </c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7"/>
    </row>
    <row r="153" spans="1:20" ht="30.5" customHeight="1" x14ac:dyDescent="0.2">
      <c r="A153" s="35">
        <f>'S5 Maquette'!B153</f>
        <v>0</v>
      </c>
      <c r="B153" s="35">
        <f>'S5 Maquette'!C153</f>
        <v>0</v>
      </c>
      <c r="C153" s="34">
        <f>'S5 Maquette'!F153</f>
        <v>0</v>
      </c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7"/>
    </row>
    <row r="154" spans="1:20" ht="30.5" customHeight="1" x14ac:dyDescent="0.2">
      <c r="A154" s="35">
        <f>'S5 Maquette'!B154</f>
        <v>0</v>
      </c>
      <c r="B154" s="35">
        <f>'S5 Maquette'!C154</f>
        <v>0</v>
      </c>
      <c r="C154" s="34">
        <f>'S5 Maquette'!F154</f>
        <v>0</v>
      </c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7"/>
    </row>
    <row r="155" spans="1:20" ht="30.5" customHeight="1" x14ac:dyDescent="0.2">
      <c r="A155" s="35">
        <f>'S5 Maquette'!B155</f>
        <v>0</v>
      </c>
      <c r="B155" s="35">
        <f>'S5 Maquette'!C155</f>
        <v>0</v>
      </c>
      <c r="C155" s="34">
        <f>'S5 Maquette'!F155</f>
        <v>0</v>
      </c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7"/>
    </row>
    <row r="156" spans="1:20" ht="30.5" customHeight="1" x14ac:dyDescent="0.2">
      <c r="A156" s="35">
        <f>'S5 Maquette'!B156</f>
        <v>0</v>
      </c>
      <c r="B156" s="35">
        <f>'S5 Maquette'!C156</f>
        <v>0</v>
      </c>
      <c r="C156" s="34">
        <f>'S5 Maquette'!F156</f>
        <v>0</v>
      </c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7"/>
    </row>
    <row r="157" spans="1:20" ht="30.5" customHeight="1" x14ac:dyDescent="0.2">
      <c r="A157" s="35">
        <f>'S5 Maquette'!B157</f>
        <v>0</v>
      </c>
      <c r="B157" s="35">
        <f>'S5 Maquette'!C157</f>
        <v>0</v>
      </c>
      <c r="C157" s="34">
        <f>'S5 Maquette'!F157</f>
        <v>0</v>
      </c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7"/>
    </row>
    <row r="158" spans="1:20" ht="30.5" customHeight="1" x14ac:dyDescent="0.2">
      <c r="A158" s="35">
        <f>'S5 Maquette'!B158</f>
        <v>0</v>
      </c>
      <c r="B158" s="35">
        <f>'S5 Maquette'!C158</f>
        <v>0</v>
      </c>
      <c r="C158" s="34">
        <f>'S5 Maquette'!F158</f>
        <v>0</v>
      </c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7"/>
    </row>
    <row r="159" spans="1:20" ht="30.5" customHeight="1" x14ac:dyDescent="0.2">
      <c r="A159" s="35">
        <f>'S5 Maquette'!B159</f>
        <v>0</v>
      </c>
      <c r="B159" s="35">
        <f>'S5 Maquette'!C159</f>
        <v>0</v>
      </c>
      <c r="C159" s="34">
        <f>'S5 Maquette'!F159</f>
        <v>0</v>
      </c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7"/>
    </row>
    <row r="160" spans="1:20" ht="30.5" customHeight="1" x14ac:dyDescent="0.2">
      <c r="A160" s="35">
        <f>'S5 Maquette'!B160</f>
        <v>0</v>
      </c>
      <c r="B160" s="35">
        <f>'S5 Maquette'!C160</f>
        <v>0</v>
      </c>
      <c r="C160" s="34">
        <f>'S5 Maquette'!F160</f>
        <v>0</v>
      </c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7"/>
    </row>
    <row r="161" spans="1:20" ht="30.5" customHeight="1" x14ac:dyDescent="0.2">
      <c r="A161" s="35">
        <f>'S5 Maquette'!B161</f>
        <v>0</v>
      </c>
      <c r="B161" s="35">
        <f>'S5 Maquette'!C161</f>
        <v>0</v>
      </c>
      <c r="C161" s="34">
        <f>'S5 Maquette'!F161</f>
        <v>0</v>
      </c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7"/>
    </row>
    <row r="162" spans="1:20" ht="30.5" customHeight="1" x14ac:dyDescent="0.2">
      <c r="A162" s="35">
        <f>'S5 Maquette'!B162</f>
        <v>0</v>
      </c>
      <c r="B162" s="35">
        <f>'S5 Maquette'!C162</f>
        <v>0</v>
      </c>
      <c r="C162" s="34">
        <f>'S5 Maquette'!F162</f>
        <v>0</v>
      </c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7"/>
    </row>
    <row r="163" spans="1:20" ht="30.5" customHeight="1" x14ac:dyDescent="0.2">
      <c r="A163" s="35">
        <f>'S5 Maquette'!B163</f>
        <v>0</v>
      </c>
      <c r="B163" s="35">
        <f>'S5 Maquette'!C163</f>
        <v>0</v>
      </c>
      <c r="C163" s="34">
        <f>'S5 Maquette'!F163</f>
        <v>0</v>
      </c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7"/>
    </row>
    <row r="164" spans="1:20" ht="30.5" customHeight="1" x14ac:dyDescent="0.2">
      <c r="A164" s="35">
        <f>'S5 Maquette'!B164</f>
        <v>0</v>
      </c>
      <c r="B164" s="35">
        <f>'S5 Maquette'!C164</f>
        <v>0</v>
      </c>
      <c r="C164" s="34">
        <f>'S5 Maquette'!F164</f>
        <v>0</v>
      </c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7"/>
    </row>
    <row r="165" spans="1:20" ht="30.5" customHeight="1" x14ac:dyDescent="0.2">
      <c r="A165" s="35">
        <f>'S5 Maquette'!B165</f>
        <v>0</v>
      </c>
      <c r="B165" s="35">
        <f>'S5 Maquette'!C165</f>
        <v>0</v>
      </c>
      <c r="C165" s="34">
        <f>'S5 Maquette'!F165</f>
        <v>0</v>
      </c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7"/>
    </row>
    <row r="166" spans="1:20" ht="30.5" customHeight="1" x14ac:dyDescent="0.2">
      <c r="A166" s="35">
        <f>'S5 Maquette'!B166</f>
        <v>0</v>
      </c>
      <c r="B166" s="35">
        <f>'S5 Maquette'!C166</f>
        <v>0</v>
      </c>
      <c r="C166" s="34">
        <f>'S5 Maquette'!F166</f>
        <v>0</v>
      </c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7"/>
    </row>
    <row r="167" spans="1:20" ht="30.5" customHeight="1" x14ac:dyDescent="0.2">
      <c r="A167" s="35">
        <f>'S5 Maquette'!B167</f>
        <v>0</v>
      </c>
      <c r="B167" s="35">
        <f>'S5 Maquette'!C167</f>
        <v>0</v>
      </c>
      <c r="C167" s="34">
        <f>'S5 Maquette'!F167</f>
        <v>0</v>
      </c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7"/>
    </row>
    <row r="168" spans="1:20" ht="30.5" customHeight="1" x14ac:dyDescent="0.2">
      <c r="A168" s="35">
        <f>'S5 Maquette'!B168</f>
        <v>0</v>
      </c>
      <c r="B168" s="35">
        <f>'S5 Maquette'!C168</f>
        <v>0</v>
      </c>
      <c r="C168" s="34">
        <f>'S5 Maquette'!F168</f>
        <v>0</v>
      </c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7"/>
    </row>
    <row r="169" spans="1:20" ht="30.5" customHeight="1" x14ac:dyDescent="0.2">
      <c r="A169" s="35">
        <f>'S5 Maquette'!B169</f>
        <v>0</v>
      </c>
      <c r="B169" s="35">
        <f>'S5 Maquette'!C169</f>
        <v>0</v>
      </c>
      <c r="C169" s="34">
        <f>'S5 Maquette'!F169</f>
        <v>0</v>
      </c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7"/>
    </row>
    <row r="170" spans="1:20" ht="30.5" customHeight="1" x14ac:dyDescent="0.2">
      <c r="A170" s="35">
        <f>'S5 Maquette'!B170</f>
        <v>0</v>
      </c>
      <c r="B170" s="35">
        <f>'S5 Maquette'!C170</f>
        <v>0</v>
      </c>
      <c r="C170" s="34">
        <f>'S5 Maquette'!F170</f>
        <v>0</v>
      </c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7"/>
    </row>
    <row r="171" spans="1:20" ht="30.5" customHeight="1" x14ac:dyDescent="0.2">
      <c r="A171" s="35">
        <f>'S5 Maquette'!B171</f>
        <v>0</v>
      </c>
      <c r="B171" s="35">
        <f>'S5 Maquette'!C171</f>
        <v>0</v>
      </c>
      <c r="C171" s="34">
        <f>'S5 Maquette'!F171</f>
        <v>0</v>
      </c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7"/>
    </row>
    <row r="172" spans="1:20" ht="30.5" customHeight="1" x14ac:dyDescent="0.2">
      <c r="A172" s="35">
        <f>'S5 Maquette'!B172</f>
        <v>0</v>
      </c>
      <c r="B172" s="35">
        <f>'S5 Maquette'!C172</f>
        <v>0</v>
      </c>
      <c r="C172" s="34">
        <f>'S5 Maquette'!F172</f>
        <v>0</v>
      </c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7"/>
    </row>
    <row r="173" spans="1:20" ht="30.5" customHeight="1" x14ac:dyDescent="0.2">
      <c r="A173" s="35">
        <f>'S5 Maquette'!B173</f>
        <v>0</v>
      </c>
      <c r="B173" s="35">
        <f>'S5 Maquette'!C173</f>
        <v>0</v>
      </c>
      <c r="C173" s="34">
        <f>'S5 Maquette'!F173</f>
        <v>0</v>
      </c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7"/>
    </row>
    <row r="174" spans="1:20" ht="30.5" customHeight="1" x14ac:dyDescent="0.2">
      <c r="A174" s="35">
        <f>'S5 Maquette'!B174</f>
        <v>0</v>
      </c>
      <c r="B174" s="35">
        <f>'S5 Maquette'!C174</f>
        <v>0</v>
      </c>
      <c r="C174" s="34">
        <f>'S5 Maquette'!F174</f>
        <v>0</v>
      </c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7"/>
    </row>
    <row r="175" spans="1:20" ht="30.5" customHeight="1" x14ac:dyDescent="0.2">
      <c r="A175" s="35">
        <f>'S5 Maquette'!B175</f>
        <v>0</v>
      </c>
      <c r="B175" s="35">
        <f>'S5 Maquette'!C175</f>
        <v>0</v>
      </c>
      <c r="C175" s="34">
        <f>'S5 Maquette'!F175</f>
        <v>0</v>
      </c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7"/>
    </row>
    <row r="176" spans="1:20" ht="30.5" customHeight="1" x14ac:dyDescent="0.2">
      <c r="A176" s="35">
        <f>'S5 Maquette'!B176</f>
        <v>0</v>
      </c>
      <c r="B176" s="35">
        <f>'S5 Maquette'!C176</f>
        <v>0</v>
      </c>
      <c r="C176" s="34">
        <f>'S5 Maquette'!F176</f>
        <v>0</v>
      </c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7"/>
    </row>
    <row r="177" spans="1:20" ht="30.5" customHeight="1" x14ac:dyDescent="0.2">
      <c r="A177" s="35">
        <f>'S5 Maquette'!B177</f>
        <v>0</v>
      </c>
      <c r="B177" s="35">
        <f>'S5 Maquette'!C177</f>
        <v>0</v>
      </c>
      <c r="C177" s="34">
        <f>'S5 Maquette'!F177</f>
        <v>0</v>
      </c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7"/>
    </row>
    <row r="178" spans="1:20" ht="30.5" customHeight="1" x14ac:dyDescent="0.2">
      <c r="A178" s="35">
        <f>'S5 Maquette'!B178</f>
        <v>0</v>
      </c>
      <c r="B178" s="35">
        <f>'S5 Maquette'!C178</f>
        <v>0</v>
      </c>
      <c r="C178" s="34">
        <f>'S5 Maquette'!F178</f>
        <v>0</v>
      </c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7"/>
    </row>
    <row r="179" spans="1:20" ht="30.5" customHeight="1" x14ac:dyDescent="0.2">
      <c r="A179" s="35">
        <f>'S5 Maquette'!B179</f>
        <v>0</v>
      </c>
      <c r="B179" s="35">
        <f>'S5 Maquette'!C179</f>
        <v>0</v>
      </c>
      <c r="C179" s="34">
        <f>'S5 Maquette'!F179</f>
        <v>0</v>
      </c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7"/>
    </row>
    <row r="180" spans="1:20" ht="30.5" customHeight="1" x14ac:dyDescent="0.2">
      <c r="A180" s="35">
        <f>'S5 Maquette'!B180</f>
        <v>0</v>
      </c>
      <c r="B180" s="35">
        <f>'S5 Maquette'!C180</f>
        <v>0</v>
      </c>
      <c r="C180" s="34">
        <f>'S5 Maquette'!F180</f>
        <v>0</v>
      </c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7"/>
    </row>
    <row r="181" spans="1:20" ht="30.5" customHeight="1" x14ac:dyDescent="0.2">
      <c r="A181" s="35">
        <f>'S5 Maquette'!B181</f>
        <v>0</v>
      </c>
      <c r="B181" s="35">
        <f>'S5 Maquette'!C181</f>
        <v>0</v>
      </c>
      <c r="C181" s="34">
        <f>'S5 Maquette'!F181</f>
        <v>0</v>
      </c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7"/>
    </row>
    <row r="182" spans="1:20" ht="30.5" customHeight="1" x14ac:dyDescent="0.2">
      <c r="A182" s="35">
        <f>'S5 Maquette'!B182</f>
        <v>0</v>
      </c>
      <c r="B182" s="35">
        <f>'S5 Maquette'!C182</f>
        <v>0</v>
      </c>
      <c r="C182" s="34">
        <f>'S5 Maquette'!F182</f>
        <v>0</v>
      </c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7"/>
    </row>
    <row r="183" spans="1:20" ht="30.5" customHeight="1" x14ac:dyDescent="0.2">
      <c r="A183" s="35">
        <f>'S5 Maquette'!B183</f>
        <v>0</v>
      </c>
      <c r="B183" s="35">
        <f>'S5 Maquette'!C183</f>
        <v>0</v>
      </c>
      <c r="C183" s="34">
        <f>'S5 Maquette'!F183</f>
        <v>0</v>
      </c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7"/>
    </row>
    <row r="184" spans="1:20" ht="30.5" customHeight="1" x14ac:dyDescent="0.2">
      <c r="A184" s="35">
        <f>'S5 Maquette'!B184</f>
        <v>0</v>
      </c>
      <c r="B184" s="35">
        <f>'S5 Maquette'!C184</f>
        <v>0</v>
      </c>
      <c r="C184" s="34">
        <f>'S5 Maquette'!F184</f>
        <v>0</v>
      </c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7"/>
    </row>
    <row r="185" spans="1:20" ht="30.5" customHeight="1" x14ac:dyDescent="0.2">
      <c r="A185" s="35">
        <f>'S5 Maquette'!B185</f>
        <v>0</v>
      </c>
      <c r="B185" s="35">
        <f>'S5 Maquette'!C185</f>
        <v>0</v>
      </c>
      <c r="C185" s="34">
        <f>'S5 Maquette'!F185</f>
        <v>0</v>
      </c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7"/>
    </row>
    <row r="186" spans="1:20" ht="30.5" customHeight="1" x14ac:dyDescent="0.2">
      <c r="A186" s="35">
        <f>'S5 Maquette'!B186</f>
        <v>0</v>
      </c>
      <c r="B186" s="35">
        <f>'S5 Maquette'!C186</f>
        <v>0</v>
      </c>
      <c r="C186" s="34">
        <f>'S5 Maquette'!F186</f>
        <v>0</v>
      </c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7"/>
    </row>
    <row r="187" spans="1:20" ht="30.5" customHeight="1" x14ac:dyDescent="0.2">
      <c r="A187" s="35">
        <f>'S5 Maquette'!B187</f>
        <v>0</v>
      </c>
      <c r="B187" s="35">
        <f>'S5 Maquette'!C187</f>
        <v>0</v>
      </c>
      <c r="C187" s="34">
        <f>'S5 Maquette'!F187</f>
        <v>0</v>
      </c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7"/>
    </row>
    <row r="188" spans="1:20" ht="30.5" customHeight="1" x14ac:dyDescent="0.2">
      <c r="A188" s="35">
        <f>'S5 Maquette'!B188</f>
        <v>0</v>
      </c>
      <c r="B188" s="35">
        <f>'S5 Maquette'!C188</f>
        <v>0</v>
      </c>
      <c r="C188" s="34">
        <f>'S5 Maquette'!F188</f>
        <v>0</v>
      </c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7"/>
    </row>
    <row r="189" spans="1:20" ht="30.5" customHeight="1" x14ac:dyDescent="0.2">
      <c r="A189" s="35">
        <f>'S5 Maquette'!B189</f>
        <v>0</v>
      </c>
      <c r="B189" s="35">
        <f>'S5 Maquette'!C189</f>
        <v>0</v>
      </c>
      <c r="C189" s="34">
        <f>'S5 Maquette'!F189</f>
        <v>0</v>
      </c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7"/>
    </row>
    <row r="190" spans="1:20" ht="30.5" customHeight="1" x14ac:dyDescent="0.2">
      <c r="A190" s="35">
        <f>'S5 Maquette'!B190</f>
        <v>0</v>
      </c>
      <c r="B190" s="35">
        <f>'S5 Maquette'!C190</f>
        <v>0</v>
      </c>
      <c r="C190" s="34">
        <f>'S5 Maquette'!F190</f>
        <v>0</v>
      </c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7"/>
    </row>
    <row r="191" spans="1:20" ht="30.5" customHeight="1" x14ac:dyDescent="0.2">
      <c r="A191" s="35">
        <f>'S5 Maquette'!B191</f>
        <v>0</v>
      </c>
      <c r="B191" s="35">
        <f>'S5 Maquette'!C191</f>
        <v>0</v>
      </c>
      <c r="C191" s="34">
        <f>'S5 Maquette'!F191</f>
        <v>0</v>
      </c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7"/>
    </row>
    <row r="192" spans="1:20" ht="30.5" customHeight="1" x14ac:dyDescent="0.2">
      <c r="A192" s="35">
        <f>'S5 Maquette'!B192</f>
        <v>0</v>
      </c>
      <c r="B192" s="35">
        <f>'S5 Maquette'!C192</f>
        <v>0</v>
      </c>
      <c r="C192" s="34">
        <f>'S5 Maquette'!F192</f>
        <v>0</v>
      </c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7"/>
    </row>
    <row r="193" spans="1:20" ht="30.5" customHeight="1" x14ac:dyDescent="0.2">
      <c r="A193" s="35">
        <f>'S5 Maquette'!B193</f>
        <v>0</v>
      </c>
      <c r="B193" s="35">
        <f>'S5 Maquette'!C193</f>
        <v>0</v>
      </c>
      <c r="C193" s="34">
        <f>'S5 Maquette'!F193</f>
        <v>0</v>
      </c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7"/>
    </row>
    <row r="194" spans="1:20" ht="30.5" customHeight="1" x14ac:dyDescent="0.2">
      <c r="A194" s="35">
        <f>'S5 Maquette'!B194</f>
        <v>0</v>
      </c>
      <c r="B194" s="35">
        <f>'S5 Maquette'!C194</f>
        <v>0</v>
      </c>
      <c r="C194" s="34">
        <f>'S5 Maquette'!F194</f>
        <v>0</v>
      </c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7"/>
    </row>
    <row r="195" spans="1:20" ht="30.5" customHeight="1" x14ac:dyDescent="0.2">
      <c r="A195" s="35">
        <f>'S5 Maquette'!B195</f>
        <v>0</v>
      </c>
      <c r="B195" s="35">
        <f>'S5 Maquette'!C195</f>
        <v>0</v>
      </c>
      <c r="C195" s="34">
        <f>'S5 Maquette'!F195</f>
        <v>0</v>
      </c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7"/>
    </row>
    <row r="196" spans="1:20" ht="30.5" customHeight="1" x14ac:dyDescent="0.2">
      <c r="A196" s="35">
        <f>'S5 Maquette'!B196</f>
        <v>0</v>
      </c>
      <c r="B196" s="35">
        <f>'S5 Maquette'!C196</f>
        <v>0</v>
      </c>
      <c r="C196" s="34">
        <f>'S5 Maquette'!F196</f>
        <v>0</v>
      </c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7"/>
    </row>
    <row r="197" spans="1:20" ht="30.5" customHeight="1" x14ac:dyDescent="0.2">
      <c r="A197" s="35">
        <f>'S5 Maquette'!B197</f>
        <v>0</v>
      </c>
      <c r="B197" s="35">
        <f>'S5 Maquette'!C197</f>
        <v>0</v>
      </c>
      <c r="C197" s="34">
        <f>'S5 Maquette'!F197</f>
        <v>0</v>
      </c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7"/>
    </row>
    <row r="198" spans="1:20" ht="30.5" customHeight="1" x14ac:dyDescent="0.2">
      <c r="A198" s="35">
        <f>'S5 Maquette'!B198</f>
        <v>0</v>
      </c>
      <c r="B198" s="35">
        <f>'S5 Maquette'!C198</f>
        <v>0</v>
      </c>
      <c r="C198" s="34">
        <f>'S5 Maquette'!F198</f>
        <v>0</v>
      </c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7"/>
    </row>
    <row r="199" spans="1:20" ht="30.5" customHeight="1" x14ac:dyDescent="0.2">
      <c r="A199" s="35">
        <f>'S5 Maquette'!B199</f>
        <v>0</v>
      </c>
      <c r="B199" s="35">
        <f>'S5 Maquette'!C199</f>
        <v>0</v>
      </c>
      <c r="C199" s="34">
        <f>'S5 Maquette'!F199</f>
        <v>0</v>
      </c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7"/>
    </row>
    <row r="200" spans="1:20" ht="30.5" customHeight="1" x14ac:dyDescent="0.2">
      <c r="A200" s="35">
        <f>'S5 Maquette'!B200</f>
        <v>0</v>
      </c>
      <c r="B200" s="35">
        <f>'S5 Maquette'!C200</f>
        <v>0</v>
      </c>
      <c r="C200" s="34">
        <f>'S5 Maquette'!F200</f>
        <v>0</v>
      </c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7"/>
    </row>
    <row r="201" spans="1:20" ht="30.5" customHeight="1" x14ac:dyDescent="0.2">
      <c r="A201" s="35">
        <f>'S5 Maquette'!B201</f>
        <v>0</v>
      </c>
      <c r="B201" s="35">
        <f>'S5 Maquette'!C201</f>
        <v>0</v>
      </c>
      <c r="C201" s="34">
        <f>'S5 Maquette'!F201</f>
        <v>0</v>
      </c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7"/>
    </row>
    <row r="202" spans="1:20" ht="30.5" customHeight="1" x14ac:dyDescent="0.2">
      <c r="A202" s="35">
        <f>'S5 Maquette'!B202</f>
        <v>0</v>
      </c>
      <c r="B202" s="35">
        <f>'S5 Maquette'!C202</f>
        <v>0</v>
      </c>
      <c r="C202" s="34">
        <f>'S5 Maquette'!F202</f>
        <v>0</v>
      </c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7"/>
    </row>
    <row r="203" spans="1:20" ht="30.5" customHeight="1" x14ac:dyDescent="0.2">
      <c r="A203" s="35">
        <f>'S5 Maquette'!B203</f>
        <v>0</v>
      </c>
      <c r="B203" s="35">
        <f>'S5 Maquette'!C203</f>
        <v>0</v>
      </c>
      <c r="C203" s="34">
        <f>'S5 Maquette'!F203</f>
        <v>0</v>
      </c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7"/>
    </row>
    <row r="204" spans="1:20" ht="30.5" customHeight="1" x14ac:dyDescent="0.2">
      <c r="A204" s="35">
        <f>'S5 Maquette'!B204</f>
        <v>0</v>
      </c>
      <c r="B204" s="35">
        <f>'S5 Maquette'!C204</f>
        <v>0</v>
      </c>
      <c r="C204" s="34">
        <f>'S5 Maquette'!F204</f>
        <v>0</v>
      </c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7"/>
    </row>
    <row r="205" spans="1:20" ht="30.5" customHeight="1" x14ac:dyDescent="0.2">
      <c r="A205" s="35">
        <f>'S5 Maquette'!B205</f>
        <v>0</v>
      </c>
      <c r="B205" s="35">
        <f>'S5 Maquette'!C205</f>
        <v>0</v>
      </c>
      <c r="C205" s="34">
        <f>'S5 Maquette'!F205</f>
        <v>0</v>
      </c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7"/>
    </row>
    <row r="206" spans="1:20" ht="30.5" customHeight="1" x14ac:dyDescent="0.2">
      <c r="A206" s="35">
        <f>'S5 Maquette'!B206</f>
        <v>0</v>
      </c>
      <c r="B206" s="35">
        <f>'S5 Maquette'!C206</f>
        <v>0</v>
      </c>
      <c r="C206" s="34">
        <f>'S5 Maquette'!F206</f>
        <v>0</v>
      </c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7"/>
    </row>
    <row r="207" spans="1:20" ht="30.5" customHeight="1" x14ac:dyDescent="0.2">
      <c r="A207" s="35">
        <f>'S5 Maquette'!B207</f>
        <v>0</v>
      </c>
      <c r="B207" s="35">
        <f>'S5 Maquette'!C207</f>
        <v>0</v>
      </c>
      <c r="C207" s="34">
        <f>'S5 Maquette'!F207</f>
        <v>0</v>
      </c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7"/>
    </row>
    <row r="208" spans="1:20" ht="30.5" customHeight="1" x14ac:dyDescent="0.2">
      <c r="A208" s="35">
        <f>'S5 Maquette'!B208</f>
        <v>0</v>
      </c>
      <c r="B208" s="35">
        <f>'S5 Maquette'!C208</f>
        <v>0</v>
      </c>
      <c r="C208" s="34">
        <f>'S5 Maquette'!F208</f>
        <v>0</v>
      </c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7"/>
    </row>
    <row r="209" spans="1:20" ht="30.5" customHeight="1" x14ac:dyDescent="0.2">
      <c r="A209" s="35">
        <f>'S5 Maquette'!B209</f>
        <v>0</v>
      </c>
      <c r="B209" s="35">
        <f>'S5 Maquette'!C209</f>
        <v>0</v>
      </c>
      <c r="C209" s="34">
        <f>'S5 Maquette'!F209</f>
        <v>0</v>
      </c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7"/>
    </row>
    <row r="210" spans="1:20" ht="30.5" customHeight="1" x14ac:dyDescent="0.2">
      <c r="A210" s="35">
        <f>'S5 Maquette'!B210</f>
        <v>0</v>
      </c>
      <c r="B210" s="35">
        <f>'S5 Maquette'!C210</f>
        <v>0</v>
      </c>
      <c r="C210" s="34">
        <f>'S5 Maquette'!F210</f>
        <v>0</v>
      </c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7"/>
    </row>
    <row r="211" spans="1:20" ht="30.5" customHeight="1" x14ac:dyDescent="0.2">
      <c r="A211" s="35">
        <f>'S5 Maquette'!B211</f>
        <v>0</v>
      </c>
      <c r="B211" s="35">
        <f>'S5 Maquette'!C211</f>
        <v>0</v>
      </c>
      <c r="C211" s="34">
        <f>'S5 Maquette'!F211</f>
        <v>0</v>
      </c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7"/>
    </row>
    <row r="212" spans="1:20" ht="30.5" customHeight="1" x14ac:dyDescent="0.2">
      <c r="A212" s="35">
        <f>'S5 Maquette'!B212</f>
        <v>0</v>
      </c>
      <c r="B212" s="35">
        <f>'S5 Maquette'!C212</f>
        <v>0</v>
      </c>
      <c r="C212" s="34">
        <f>'S5 Maquette'!F212</f>
        <v>0</v>
      </c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7"/>
    </row>
    <row r="213" spans="1:20" ht="30.5" customHeight="1" x14ac:dyDescent="0.2">
      <c r="A213" s="35">
        <f>'S5 Maquette'!B213</f>
        <v>0</v>
      </c>
      <c r="B213" s="35">
        <f>'S5 Maquette'!C213</f>
        <v>0</v>
      </c>
      <c r="C213" s="34">
        <f>'S5 Maquette'!F213</f>
        <v>0</v>
      </c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7"/>
    </row>
    <row r="214" spans="1:20" ht="30.5" customHeight="1" x14ac:dyDescent="0.2">
      <c r="A214" s="35">
        <f>'S5 Maquette'!B214</f>
        <v>0</v>
      </c>
      <c r="B214" s="35">
        <f>'S5 Maquette'!C214</f>
        <v>0</v>
      </c>
      <c r="C214" s="34">
        <f>'S5 Maquette'!F214</f>
        <v>0</v>
      </c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7"/>
    </row>
    <row r="215" spans="1:20" ht="30.5" customHeight="1" x14ac:dyDescent="0.2">
      <c r="A215" s="35">
        <f>'S5 Maquette'!B215</f>
        <v>0</v>
      </c>
      <c r="B215" s="35">
        <f>'S5 Maquette'!C215</f>
        <v>0</v>
      </c>
      <c r="C215" s="34">
        <f>'S5 Maquette'!F215</f>
        <v>0</v>
      </c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7"/>
    </row>
    <row r="216" spans="1:20" ht="30.5" customHeight="1" x14ac:dyDescent="0.2">
      <c r="A216" s="35">
        <f>'S5 Maquette'!B216</f>
        <v>0</v>
      </c>
      <c r="B216" s="35">
        <f>'S5 Maquette'!C216</f>
        <v>0</v>
      </c>
      <c r="C216" s="34">
        <f>'S5 Maquette'!F216</f>
        <v>0</v>
      </c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7"/>
    </row>
    <row r="217" spans="1:20" ht="30.5" customHeight="1" x14ac:dyDescent="0.2">
      <c r="A217" s="35">
        <f>'S5 Maquette'!B217</f>
        <v>0</v>
      </c>
      <c r="B217" s="35">
        <f>'S5 Maquette'!C217</f>
        <v>0</v>
      </c>
      <c r="C217" s="34">
        <f>'S5 Maquette'!F217</f>
        <v>0</v>
      </c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7"/>
    </row>
    <row r="218" spans="1:20" ht="30.5" customHeight="1" x14ac:dyDescent="0.2">
      <c r="A218" s="35">
        <f>'S5 Maquette'!B218</f>
        <v>0</v>
      </c>
      <c r="B218" s="35">
        <f>'S5 Maquette'!C218</f>
        <v>0</v>
      </c>
      <c r="C218" s="34">
        <f>'S5 Maquette'!F218</f>
        <v>0</v>
      </c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7"/>
    </row>
    <row r="219" spans="1:20" ht="30.5" customHeight="1" x14ac:dyDescent="0.2">
      <c r="A219" s="35">
        <f>'S5 Maquette'!B219</f>
        <v>0</v>
      </c>
      <c r="B219" s="35">
        <f>'S5 Maquette'!C219</f>
        <v>0</v>
      </c>
      <c r="C219" s="34">
        <f>'S5 Maquette'!F219</f>
        <v>0</v>
      </c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7"/>
    </row>
    <row r="220" spans="1:20" ht="30.5" customHeight="1" x14ac:dyDescent="0.2">
      <c r="A220" s="35">
        <f>'S5 Maquette'!B220</f>
        <v>0</v>
      </c>
      <c r="B220" s="35">
        <f>'S5 Maquette'!C220</f>
        <v>0</v>
      </c>
      <c r="C220" s="34">
        <f>'S5 Maquette'!F220</f>
        <v>0</v>
      </c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7"/>
    </row>
    <row r="221" spans="1:20" ht="30.5" customHeight="1" x14ac:dyDescent="0.2">
      <c r="A221" s="35">
        <f>'S5 Maquette'!B221</f>
        <v>0</v>
      </c>
      <c r="B221" s="35">
        <f>'S5 Maquette'!C221</f>
        <v>0</v>
      </c>
      <c r="C221" s="34">
        <f>'S5 Maquette'!F221</f>
        <v>0</v>
      </c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7"/>
    </row>
    <row r="222" spans="1:20" ht="30.5" customHeight="1" x14ac:dyDescent="0.2">
      <c r="A222" s="35">
        <f>'S5 Maquette'!B222</f>
        <v>0</v>
      </c>
      <c r="B222" s="35">
        <f>'S5 Maquette'!C222</f>
        <v>0</v>
      </c>
      <c r="C222" s="34">
        <f>'S5 Maquette'!F222</f>
        <v>0</v>
      </c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7"/>
    </row>
    <row r="223" spans="1:20" ht="30.5" customHeight="1" x14ac:dyDescent="0.2">
      <c r="A223" s="35">
        <f>'S5 Maquette'!B223</f>
        <v>0</v>
      </c>
      <c r="B223" s="35">
        <f>'S5 Maquette'!C223</f>
        <v>0</v>
      </c>
      <c r="C223" s="34">
        <f>'S5 Maquette'!F223</f>
        <v>0</v>
      </c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7"/>
    </row>
    <row r="224" spans="1:20" ht="30.5" customHeight="1" x14ac:dyDescent="0.2">
      <c r="A224" s="35">
        <f>'S5 Maquette'!B224</f>
        <v>0</v>
      </c>
      <c r="B224" s="35">
        <f>'S5 Maquette'!C224</f>
        <v>0</v>
      </c>
      <c r="C224" s="34">
        <f>'S5 Maquette'!F224</f>
        <v>0</v>
      </c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7"/>
    </row>
    <row r="225" spans="1:20" ht="30.5" customHeight="1" x14ac:dyDescent="0.2">
      <c r="A225" s="35">
        <f>'S5 Maquette'!B225</f>
        <v>0</v>
      </c>
      <c r="B225" s="35">
        <f>'S5 Maquette'!C225</f>
        <v>0</v>
      </c>
      <c r="C225" s="34">
        <f>'S5 Maquette'!F225</f>
        <v>0</v>
      </c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7"/>
    </row>
    <row r="226" spans="1:20" ht="30.5" customHeight="1" x14ac:dyDescent="0.2">
      <c r="A226" s="35">
        <f>'S5 Maquette'!B226</f>
        <v>0</v>
      </c>
      <c r="B226" s="35">
        <f>'S5 Maquette'!C226</f>
        <v>0</v>
      </c>
      <c r="C226" s="34">
        <f>'S5 Maquette'!F226</f>
        <v>0</v>
      </c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7"/>
    </row>
    <row r="227" spans="1:20" ht="30.5" customHeight="1" x14ac:dyDescent="0.2">
      <c r="A227" s="35">
        <f>'S5 Maquette'!B227</f>
        <v>0</v>
      </c>
      <c r="B227" s="35">
        <f>'S5 Maquette'!C227</f>
        <v>0</v>
      </c>
      <c r="C227" s="34">
        <f>'S5 Maquette'!F227</f>
        <v>0</v>
      </c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7"/>
    </row>
    <row r="228" spans="1:20" ht="30.5" customHeight="1" x14ac:dyDescent="0.2">
      <c r="A228" s="35">
        <f>'S5 Maquette'!B228</f>
        <v>0</v>
      </c>
      <c r="B228" s="35">
        <f>'S5 Maquette'!C228</f>
        <v>0</v>
      </c>
      <c r="C228" s="34">
        <f>'S5 Maquette'!F228</f>
        <v>0</v>
      </c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7"/>
    </row>
    <row r="229" spans="1:20" ht="30.5" customHeight="1" x14ac:dyDescent="0.2">
      <c r="A229" s="35">
        <f>'S5 Maquette'!B229</f>
        <v>0</v>
      </c>
      <c r="B229" s="35">
        <f>'S5 Maquette'!C229</f>
        <v>0</v>
      </c>
      <c r="C229" s="34">
        <f>'S5 Maquette'!F229</f>
        <v>0</v>
      </c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7"/>
    </row>
    <row r="230" spans="1:20" ht="30.5" customHeight="1" x14ac:dyDescent="0.2">
      <c r="A230" s="35">
        <f>'S5 Maquette'!B230</f>
        <v>0</v>
      </c>
      <c r="B230" s="35">
        <f>'S5 Maquette'!C230</f>
        <v>0</v>
      </c>
      <c r="C230" s="34">
        <f>'S5 Maquette'!F230</f>
        <v>0</v>
      </c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7"/>
    </row>
    <row r="231" spans="1:20" ht="30.5" customHeight="1" x14ac:dyDescent="0.2">
      <c r="A231" s="35">
        <f>'S5 Maquette'!B231</f>
        <v>0</v>
      </c>
      <c r="B231" s="35">
        <f>'S5 Maquette'!C231</f>
        <v>0</v>
      </c>
      <c r="C231" s="34">
        <f>'S5 Maquette'!F231</f>
        <v>0</v>
      </c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7"/>
    </row>
    <row r="232" spans="1:20" ht="30.5" customHeight="1" x14ac:dyDescent="0.2">
      <c r="A232" s="35">
        <f>'S5 Maquette'!B232</f>
        <v>0</v>
      </c>
      <c r="B232" s="35">
        <f>'S5 Maquette'!C232</f>
        <v>0</v>
      </c>
      <c r="C232" s="34">
        <f>'S5 Maquette'!F232</f>
        <v>0</v>
      </c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7"/>
    </row>
    <row r="233" spans="1:20" ht="30.5" customHeight="1" x14ac:dyDescent="0.2">
      <c r="A233" s="35">
        <f>'S5 Maquette'!B233</f>
        <v>0</v>
      </c>
      <c r="B233" s="35">
        <f>'S5 Maquette'!C233</f>
        <v>0</v>
      </c>
      <c r="C233" s="34">
        <f>'S5 Maquette'!F233</f>
        <v>0</v>
      </c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7"/>
    </row>
    <row r="234" spans="1:20" ht="30.5" customHeight="1" x14ac:dyDescent="0.2">
      <c r="A234" s="35">
        <f>'S5 Maquette'!B234</f>
        <v>0</v>
      </c>
      <c r="B234" s="35">
        <f>'S5 Maquette'!C234</f>
        <v>0</v>
      </c>
      <c r="C234" s="34">
        <f>'S5 Maquette'!F234</f>
        <v>0</v>
      </c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7"/>
    </row>
    <row r="235" spans="1:20" ht="30.5" customHeight="1" x14ac:dyDescent="0.2">
      <c r="A235" s="35">
        <f>'S5 Maquette'!B235</f>
        <v>0</v>
      </c>
      <c r="B235" s="35">
        <f>'S5 Maquette'!C235</f>
        <v>0</v>
      </c>
      <c r="C235" s="34">
        <f>'S5 Maquette'!F235</f>
        <v>0</v>
      </c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7"/>
    </row>
    <row r="236" spans="1:20" ht="30.5" customHeight="1" x14ac:dyDescent="0.2">
      <c r="A236" s="35">
        <f>'S5 Maquette'!B236</f>
        <v>0</v>
      </c>
      <c r="B236" s="35">
        <f>'S5 Maquette'!C236</f>
        <v>0</v>
      </c>
      <c r="C236" s="34">
        <f>'S5 Maquette'!F236</f>
        <v>0</v>
      </c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7"/>
    </row>
    <row r="237" spans="1:20" ht="30.5" customHeight="1" x14ac:dyDescent="0.2">
      <c r="A237" s="35">
        <f>'S5 Maquette'!B237</f>
        <v>0</v>
      </c>
      <c r="B237" s="35">
        <f>'S5 Maquette'!C237</f>
        <v>0</v>
      </c>
      <c r="C237" s="34">
        <f>'S5 Maquette'!F237</f>
        <v>0</v>
      </c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7"/>
    </row>
    <row r="238" spans="1:20" ht="30.5" customHeight="1" x14ac:dyDescent="0.2">
      <c r="A238" s="35">
        <f>'S5 Maquette'!B238</f>
        <v>0</v>
      </c>
      <c r="B238" s="35">
        <f>'S5 Maquette'!C238</f>
        <v>0</v>
      </c>
      <c r="C238" s="34">
        <f>'S5 Maquette'!F238</f>
        <v>0</v>
      </c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7"/>
    </row>
    <row r="239" spans="1:20" ht="30.5" customHeight="1" x14ac:dyDescent="0.2">
      <c r="A239" s="35">
        <f>'S5 Maquette'!B239</f>
        <v>0</v>
      </c>
      <c r="B239" s="35">
        <f>'S5 Maquette'!C239</f>
        <v>0</v>
      </c>
      <c r="C239" s="34">
        <f>'S5 Maquette'!F239</f>
        <v>0</v>
      </c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7"/>
    </row>
    <row r="240" spans="1:20" ht="30.5" customHeight="1" x14ac:dyDescent="0.2">
      <c r="A240" s="35">
        <f>'S5 Maquette'!B240</f>
        <v>0</v>
      </c>
      <c r="B240" s="35">
        <f>'S5 Maquette'!C240</f>
        <v>0</v>
      </c>
      <c r="C240" s="34">
        <f>'S5 Maquette'!F240</f>
        <v>0</v>
      </c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7"/>
    </row>
    <row r="241" spans="1:20" ht="30.5" customHeight="1" x14ac:dyDescent="0.2">
      <c r="A241" s="35">
        <f>'S5 Maquette'!B241</f>
        <v>0</v>
      </c>
      <c r="B241" s="35">
        <f>'S5 Maquette'!C241</f>
        <v>0</v>
      </c>
      <c r="C241" s="34">
        <f>'S5 Maquette'!F241</f>
        <v>0</v>
      </c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7"/>
    </row>
    <row r="242" spans="1:20" ht="30.5" customHeight="1" x14ac:dyDescent="0.2">
      <c r="A242" s="35">
        <f>'S5 Maquette'!B242</f>
        <v>0</v>
      </c>
      <c r="B242" s="35">
        <f>'S5 Maquette'!C242</f>
        <v>0</v>
      </c>
      <c r="C242" s="34">
        <f>'S5 Maquette'!F242</f>
        <v>0</v>
      </c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7"/>
    </row>
    <row r="243" spans="1:20" ht="30.5" customHeight="1" x14ac:dyDescent="0.2">
      <c r="A243" s="35">
        <f>'S5 Maquette'!B243</f>
        <v>0</v>
      </c>
      <c r="B243" s="35">
        <f>'S5 Maquette'!C243</f>
        <v>0</v>
      </c>
      <c r="C243" s="34">
        <f>'S5 Maquette'!F243</f>
        <v>0</v>
      </c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7"/>
    </row>
    <row r="244" spans="1:20" ht="30.5" customHeight="1" x14ac:dyDescent="0.2">
      <c r="A244" s="35">
        <f>'S5 Maquette'!B244</f>
        <v>0</v>
      </c>
      <c r="B244" s="35">
        <f>'S5 Maquette'!C244</f>
        <v>0</v>
      </c>
      <c r="C244" s="34">
        <f>'S5 Maquette'!F244</f>
        <v>0</v>
      </c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7"/>
    </row>
    <row r="245" spans="1:20" ht="30.5" customHeight="1" x14ac:dyDescent="0.2">
      <c r="A245" s="35">
        <f>'S5 Maquette'!B245</f>
        <v>0</v>
      </c>
      <c r="B245" s="35">
        <f>'S5 Maquette'!C245</f>
        <v>0</v>
      </c>
      <c r="C245" s="34">
        <f>'S5 Maquette'!F245</f>
        <v>0</v>
      </c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7"/>
    </row>
    <row r="246" spans="1:20" ht="30.5" customHeight="1" x14ac:dyDescent="0.2">
      <c r="A246" s="35">
        <f>'S5 Maquette'!B246</f>
        <v>0</v>
      </c>
      <c r="B246" s="35">
        <f>'S5 Maquette'!C246</f>
        <v>0</v>
      </c>
      <c r="C246" s="34">
        <f>'S5 Maquette'!F246</f>
        <v>0</v>
      </c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7"/>
    </row>
    <row r="247" spans="1:20" ht="30.5" customHeight="1" x14ac:dyDescent="0.2">
      <c r="A247" s="35">
        <f>'S5 Maquette'!B247</f>
        <v>0</v>
      </c>
      <c r="B247" s="35">
        <f>'S5 Maquette'!C247</f>
        <v>0</v>
      </c>
      <c r="C247" s="34">
        <f>'S5 Maquette'!F247</f>
        <v>0</v>
      </c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7"/>
    </row>
    <row r="248" spans="1:20" ht="30.5" customHeight="1" x14ac:dyDescent="0.2">
      <c r="A248" s="35">
        <f>'S5 Maquette'!B248</f>
        <v>0</v>
      </c>
      <c r="B248" s="35">
        <f>'S5 Maquette'!C248</f>
        <v>0</v>
      </c>
      <c r="C248" s="34">
        <f>'S5 Maquette'!F248</f>
        <v>0</v>
      </c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7"/>
    </row>
    <row r="249" spans="1:20" ht="30.5" customHeight="1" x14ac:dyDescent="0.2">
      <c r="A249" s="35">
        <f>'S5 Maquette'!B249</f>
        <v>0</v>
      </c>
      <c r="B249" s="35">
        <f>'S5 Maquette'!C249</f>
        <v>0</v>
      </c>
      <c r="C249" s="34">
        <f>'S5 Maquette'!F249</f>
        <v>0</v>
      </c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7"/>
    </row>
    <row r="250" spans="1:20" ht="30.5" customHeight="1" x14ac:dyDescent="0.2">
      <c r="A250" s="35">
        <f>'S5 Maquette'!B250</f>
        <v>0</v>
      </c>
      <c r="B250" s="35">
        <f>'S5 Maquette'!C250</f>
        <v>0</v>
      </c>
      <c r="C250" s="34">
        <f>'S5 Maquette'!F250</f>
        <v>0</v>
      </c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7"/>
    </row>
    <row r="251" spans="1:20" ht="30.5" customHeight="1" x14ac:dyDescent="0.2">
      <c r="A251" s="35">
        <f>'S5 Maquette'!B251</f>
        <v>0</v>
      </c>
      <c r="B251" s="35">
        <f>'S5 Maquette'!C251</f>
        <v>0</v>
      </c>
      <c r="C251" s="34">
        <f>'S5 Maquette'!F251</f>
        <v>0</v>
      </c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7"/>
    </row>
    <row r="252" spans="1:20" ht="30.5" customHeight="1" x14ac:dyDescent="0.2">
      <c r="A252" s="35">
        <f>'S5 Maquette'!B252</f>
        <v>0</v>
      </c>
      <c r="B252" s="35">
        <f>'S5 Maquette'!C252</f>
        <v>0</v>
      </c>
      <c r="C252" s="34">
        <f>'S5 Maquette'!F252</f>
        <v>0</v>
      </c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7"/>
    </row>
    <row r="253" spans="1:20" ht="30.5" customHeight="1" x14ac:dyDescent="0.2">
      <c r="A253" s="35">
        <f>'S5 Maquette'!B253</f>
        <v>0</v>
      </c>
      <c r="B253" s="35">
        <f>'S5 Maquette'!C253</f>
        <v>0</v>
      </c>
      <c r="C253" s="34">
        <f>'S5 Maquette'!F253</f>
        <v>0</v>
      </c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7"/>
    </row>
    <row r="254" spans="1:20" ht="30.5" customHeight="1" x14ac:dyDescent="0.2">
      <c r="A254" s="35">
        <f>'S5 Maquette'!B254</f>
        <v>0</v>
      </c>
      <c r="B254" s="35">
        <f>'S5 Maquette'!C254</f>
        <v>0</v>
      </c>
      <c r="C254" s="34">
        <f>'S5 Maquette'!F254</f>
        <v>0</v>
      </c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7"/>
    </row>
    <row r="255" spans="1:20" ht="30.5" customHeight="1" x14ac:dyDescent="0.2">
      <c r="A255" s="35">
        <f>'S5 Maquette'!B255</f>
        <v>0</v>
      </c>
      <c r="B255" s="35">
        <f>'S5 Maquette'!C255</f>
        <v>0</v>
      </c>
      <c r="C255" s="34">
        <f>'S5 Maquette'!F255</f>
        <v>0</v>
      </c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7"/>
    </row>
    <row r="256" spans="1:20" ht="30.5" customHeight="1" x14ac:dyDescent="0.2">
      <c r="A256" s="35">
        <f>'S5 Maquette'!B256</f>
        <v>0</v>
      </c>
      <c r="B256" s="35">
        <f>'S5 Maquette'!C256</f>
        <v>0</v>
      </c>
      <c r="C256" s="34">
        <f>'S5 Maquette'!F256</f>
        <v>0</v>
      </c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7"/>
    </row>
    <row r="257" spans="1:20" ht="30.5" customHeight="1" x14ac:dyDescent="0.2">
      <c r="A257" s="35">
        <f>'S5 Maquette'!B257</f>
        <v>0</v>
      </c>
      <c r="B257" s="35">
        <f>'S5 Maquette'!C257</f>
        <v>0</v>
      </c>
      <c r="C257" s="34">
        <f>'S5 Maquette'!F257</f>
        <v>0</v>
      </c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7"/>
    </row>
    <row r="258" spans="1:20" ht="30.5" customHeight="1" x14ac:dyDescent="0.2">
      <c r="A258" s="35">
        <f>'S5 Maquette'!B258</f>
        <v>0</v>
      </c>
      <c r="B258" s="35">
        <f>'S5 Maquette'!C258</f>
        <v>0</v>
      </c>
      <c r="C258" s="34">
        <f>'S5 Maquette'!F258</f>
        <v>0</v>
      </c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7"/>
    </row>
    <row r="259" spans="1:20" ht="30.5" customHeight="1" x14ac:dyDescent="0.2">
      <c r="A259" s="35">
        <f>'S5 Maquette'!B259</f>
        <v>0</v>
      </c>
      <c r="B259" s="35">
        <f>'S5 Maquette'!C259</f>
        <v>0</v>
      </c>
      <c r="C259" s="34">
        <f>'S5 Maquette'!F259</f>
        <v>0</v>
      </c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7"/>
    </row>
    <row r="260" spans="1:20" ht="30.5" customHeight="1" x14ac:dyDescent="0.2">
      <c r="A260" s="35">
        <f>'S5 Maquette'!B260</f>
        <v>0</v>
      </c>
      <c r="B260" s="35">
        <f>'S5 Maquette'!C260</f>
        <v>0</v>
      </c>
      <c r="C260" s="34">
        <f>'S5 Maquette'!F260</f>
        <v>0</v>
      </c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7"/>
    </row>
    <row r="261" spans="1:20" ht="30.5" customHeight="1" x14ac:dyDescent="0.2">
      <c r="A261" s="35">
        <f>'S5 Maquette'!B261</f>
        <v>0</v>
      </c>
      <c r="B261" s="35">
        <f>'S5 Maquette'!C261</f>
        <v>0</v>
      </c>
      <c r="C261" s="34">
        <f>'S5 Maquette'!F261</f>
        <v>0</v>
      </c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7"/>
    </row>
    <row r="262" spans="1:20" ht="30.5" customHeight="1" x14ac:dyDescent="0.2">
      <c r="A262" s="35">
        <f>'S5 Maquette'!B262</f>
        <v>0</v>
      </c>
      <c r="B262" s="35">
        <f>'S5 Maquette'!C262</f>
        <v>0</v>
      </c>
      <c r="C262" s="34">
        <f>'S5 Maquette'!F262</f>
        <v>0</v>
      </c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7"/>
    </row>
    <row r="263" spans="1:20" ht="30.5" customHeight="1" x14ac:dyDescent="0.2">
      <c r="A263" s="35">
        <f>'S5 Maquette'!B263</f>
        <v>0</v>
      </c>
      <c r="B263" s="35">
        <f>'S5 Maquette'!C263</f>
        <v>0</v>
      </c>
      <c r="C263" s="34">
        <f>'S5 Maquette'!F263</f>
        <v>0</v>
      </c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7"/>
    </row>
    <row r="264" spans="1:20" ht="30.5" customHeight="1" x14ac:dyDescent="0.2">
      <c r="A264" s="35">
        <f>'S5 Maquette'!B264</f>
        <v>0</v>
      </c>
      <c r="B264" s="35">
        <f>'S5 Maquette'!C264</f>
        <v>0</v>
      </c>
      <c r="C264" s="34">
        <f>'S5 Maquette'!F264</f>
        <v>0</v>
      </c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7"/>
    </row>
    <row r="265" spans="1:20" ht="30.5" customHeight="1" x14ac:dyDescent="0.2">
      <c r="A265" s="35">
        <f>'S5 Maquette'!B265</f>
        <v>0</v>
      </c>
      <c r="B265" s="35">
        <f>'S5 Maquette'!C265</f>
        <v>0</v>
      </c>
      <c r="C265" s="34">
        <f>'S5 Maquette'!F265</f>
        <v>0</v>
      </c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7"/>
    </row>
    <row r="266" spans="1:20" ht="30.5" customHeight="1" x14ac:dyDescent="0.2">
      <c r="A266" s="35">
        <f>'S5 Maquette'!B266</f>
        <v>0</v>
      </c>
      <c r="B266" s="35">
        <f>'S5 Maquette'!C266</f>
        <v>0</v>
      </c>
      <c r="C266" s="34">
        <f>'S5 Maquette'!F266</f>
        <v>0</v>
      </c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7"/>
    </row>
    <row r="267" spans="1:20" ht="30.5" customHeight="1" x14ac:dyDescent="0.2">
      <c r="A267" s="35">
        <f>'S5 Maquette'!B267</f>
        <v>0</v>
      </c>
      <c r="B267" s="35">
        <f>'S5 Maquette'!C267</f>
        <v>0</v>
      </c>
      <c r="C267" s="34">
        <f>'S5 Maquette'!F267</f>
        <v>0</v>
      </c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7"/>
    </row>
    <row r="268" spans="1:20" ht="30.5" customHeight="1" x14ac:dyDescent="0.2">
      <c r="A268" s="35">
        <f>'S5 Maquette'!B268</f>
        <v>0</v>
      </c>
      <c r="B268" s="35">
        <f>'S5 Maquette'!C268</f>
        <v>0</v>
      </c>
      <c r="C268" s="34">
        <f>'S5 Maquette'!F268</f>
        <v>0</v>
      </c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7"/>
    </row>
    <row r="269" spans="1:20" ht="30.5" customHeight="1" x14ac:dyDescent="0.2">
      <c r="A269" s="35">
        <f>'S5 Maquette'!B269</f>
        <v>0</v>
      </c>
      <c r="B269" s="35">
        <f>'S5 Maquette'!C269</f>
        <v>0</v>
      </c>
      <c r="C269" s="34">
        <f>'S5 Maquette'!F269</f>
        <v>0</v>
      </c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7"/>
    </row>
    <row r="270" spans="1:20" ht="30.5" customHeight="1" x14ac:dyDescent="0.2">
      <c r="A270" s="35">
        <f>'S5 Maquette'!B270</f>
        <v>0</v>
      </c>
      <c r="B270" s="35">
        <f>'S5 Maquette'!C270</f>
        <v>0</v>
      </c>
      <c r="C270" s="34">
        <f>'S5 Maquette'!F270</f>
        <v>0</v>
      </c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7"/>
    </row>
    <row r="271" spans="1:20" ht="30.5" customHeight="1" x14ac:dyDescent="0.2">
      <c r="A271" s="35">
        <f>'S5 Maquette'!B271</f>
        <v>0</v>
      </c>
      <c r="B271" s="35">
        <f>'S5 Maquette'!C271</f>
        <v>0</v>
      </c>
      <c r="C271" s="34">
        <f>'S5 Maquette'!F271</f>
        <v>0</v>
      </c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7"/>
    </row>
    <row r="272" spans="1:20" ht="30.5" customHeight="1" x14ac:dyDescent="0.2">
      <c r="A272" s="35">
        <f>'S5 Maquette'!B272</f>
        <v>0</v>
      </c>
      <c r="B272" s="35">
        <f>'S5 Maquette'!C272</f>
        <v>0</v>
      </c>
      <c r="C272" s="34">
        <f>'S5 Maquette'!F272</f>
        <v>0</v>
      </c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7"/>
    </row>
    <row r="273" spans="1:20" ht="30.5" customHeight="1" x14ac:dyDescent="0.2">
      <c r="A273" s="35">
        <f>'S5 Maquette'!B273</f>
        <v>0</v>
      </c>
      <c r="B273" s="35">
        <f>'S5 Maquette'!C273</f>
        <v>0</v>
      </c>
      <c r="C273" s="34">
        <f>'S5 Maquette'!F273</f>
        <v>0</v>
      </c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7"/>
    </row>
    <row r="274" spans="1:20" ht="30.5" customHeight="1" x14ac:dyDescent="0.2">
      <c r="A274" s="35">
        <f>'S5 Maquette'!B274</f>
        <v>0</v>
      </c>
      <c r="B274" s="35">
        <f>'S5 Maquette'!C274</f>
        <v>0</v>
      </c>
      <c r="C274" s="34">
        <f>'S5 Maquette'!F274</f>
        <v>0</v>
      </c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7"/>
    </row>
    <row r="275" spans="1:20" ht="30.5" customHeight="1" x14ac:dyDescent="0.2">
      <c r="A275" s="35">
        <f>'S5 Maquette'!B275</f>
        <v>0</v>
      </c>
      <c r="B275" s="35">
        <f>'S5 Maquette'!C275</f>
        <v>0</v>
      </c>
      <c r="C275" s="34">
        <f>'S5 Maquette'!F275</f>
        <v>0</v>
      </c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7"/>
    </row>
    <row r="276" spans="1:20" ht="30.5" customHeight="1" x14ac:dyDescent="0.2">
      <c r="A276" s="35">
        <f>'S5 Maquette'!B276</f>
        <v>0</v>
      </c>
      <c r="B276" s="35">
        <f>'S5 Maquette'!C276</f>
        <v>0</v>
      </c>
      <c r="C276" s="34">
        <f>'S5 Maquette'!F276</f>
        <v>0</v>
      </c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7"/>
    </row>
    <row r="277" spans="1:20" ht="30.5" customHeight="1" x14ac:dyDescent="0.2">
      <c r="A277" s="35">
        <f>'S5 Maquette'!B277</f>
        <v>0</v>
      </c>
      <c r="B277" s="35">
        <f>'S5 Maquette'!C277</f>
        <v>0</v>
      </c>
      <c r="C277" s="34">
        <f>'S5 Maquette'!F277</f>
        <v>0</v>
      </c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7"/>
    </row>
    <row r="278" spans="1:20" ht="30.5" customHeight="1" x14ac:dyDescent="0.2">
      <c r="A278" s="35">
        <f>'S5 Maquette'!B278</f>
        <v>0</v>
      </c>
      <c r="B278" s="35">
        <f>'S5 Maquette'!C278</f>
        <v>0</v>
      </c>
      <c r="C278" s="34">
        <f>'S5 Maquette'!F278</f>
        <v>0</v>
      </c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7"/>
    </row>
    <row r="279" spans="1:20" ht="30.5" customHeight="1" x14ac:dyDescent="0.2">
      <c r="A279" s="35">
        <f>'S5 Maquette'!B279</f>
        <v>0</v>
      </c>
      <c r="B279" s="35">
        <f>'S5 Maquette'!C279</f>
        <v>0</v>
      </c>
      <c r="C279" s="34">
        <f>'S5 Maquette'!F279</f>
        <v>0</v>
      </c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7"/>
    </row>
    <row r="280" spans="1:20" ht="30.5" customHeight="1" x14ac:dyDescent="0.2">
      <c r="A280" s="35">
        <f>'S5 Maquette'!B280</f>
        <v>0</v>
      </c>
      <c r="B280" s="35">
        <f>'S5 Maquette'!C280</f>
        <v>0</v>
      </c>
      <c r="C280" s="34">
        <f>'S5 Maquette'!F280</f>
        <v>0</v>
      </c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7"/>
    </row>
    <row r="281" spans="1:20" ht="30.5" customHeight="1" x14ac:dyDescent="0.2">
      <c r="A281" s="35">
        <f>'S5 Maquette'!B281</f>
        <v>0</v>
      </c>
      <c r="B281" s="35">
        <f>'S5 Maquette'!C281</f>
        <v>0</v>
      </c>
      <c r="C281" s="34">
        <f>'S5 Maquette'!F281</f>
        <v>0</v>
      </c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7"/>
    </row>
    <row r="282" spans="1:20" ht="30.5" customHeight="1" x14ac:dyDescent="0.2">
      <c r="A282" s="35">
        <f>'S5 Maquette'!B282</f>
        <v>0</v>
      </c>
      <c r="B282" s="35">
        <f>'S5 Maquette'!C282</f>
        <v>0</v>
      </c>
      <c r="C282" s="34">
        <f>'S5 Maquette'!F282</f>
        <v>0</v>
      </c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7"/>
    </row>
    <row r="283" spans="1:20" ht="30.5" customHeight="1" x14ac:dyDescent="0.2">
      <c r="A283" s="35">
        <f>'S5 Maquette'!B283</f>
        <v>0</v>
      </c>
      <c r="B283" s="35">
        <f>'S5 Maquette'!C283</f>
        <v>0</v>
      </c>
      <c r="C283" s="34">
        <f>'S5 Maquette'!F283</f>
        <v>0</v>
      </c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7"/>
    </row>
    <row r="284" spans="1:20" ht="30.5" customHeight="1" x14ac:dyDescent="0.2">
      <c r="A284" s="35">
        <f>'S5 Maquette'!B284</f>
        <v>0</v>
      </c>
      <c r="B284" s="35">
        <f>'S5 Maquette'!C284</f>
        <v>0</v>
      </c>
      <c r="C284" s="34">
        <f>'S5 Maquette'!F284</f>
        <v>0</v>
      </c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7"/>
    </row>
    <row r="285" spans="1:20" ht="30.5" customHeight="1" x14ac:dyDescent="0.2">
      <c r="A285" s="35">
        <f>'S5 Maquette'!B285</f>
        <v>0</v>
      </c>
      <c r="B285" s="35">
        <f>'S5 Maquette'!C285</f>
        <v>0</v>
      </c>
      <c r="C285" s="34">
        <f>'S5 Maquette'!F285</f>
        <v>0</v>
      </c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7"/>
    </row>
    <row r="286" spans="1:20" ht="30.5" customHeight="1" x14ac:dyDescent="0.2">
      <c r="A286" s="35">
        <f>'S5 Maquette'!B286</f>
        <v>0</v>
      </c>
      <c r="B286" s="35">
        <f>'S5 Maquette'!C286</f>
        <v>0</v>
      </c>
      <c r="C286" s="34">
        <f>'S5 Maquette'!F286</f>
        <v>0</v>
      </c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7"/>
    </row>
    <row r="287" spans="1:20" ht="30.5" customHeight="1" x14ac:dyDescent="0.2">
      <c r="A287" s="35">
        <f>'S5 Maquette'!B287</f>
        <v>0</v>
      </c>
      <c r="B287" s="35">
        <f>'S5 Maquette'!C287</f>
        <v>0</v>
      </c>
      <c r="C287" s="34">
        <f>'S5 Maquette'!F287</f>
        <v>0</v>
      </c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7"/>
    </row>
    <row r="288" spans="1:20" ht="30.5" customHeight="1" x14ac:dyDescent="0.2">
      <c r="A288" s="35">
        <f>'S5 Maquette'!B288</f>
        <v>0</v>
      </c>
      <c r="B288" s="35">
        <f>'S5 Maquette'!C288</f>
        <v>0</v>
      </c>
      <c r="C288" s="34">
        <f>'S5 Maquette'!F288</f>
        <v>0</v>
      </c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7"/>
    </row>
    <row r="289" spans="1:20" ht="30.5" customHeight="1" x14ac:dyDescent="0.2">
      <c r="A289" s="35">
        <f>'S5 Maquette'!B289</f>
        <v>0</v>
      </c>
      <c r="B289" s="35">
        <f>'S5 Maquette'!C289</f>
        <v>0</v>
      </c>
      <c r="C289" s="34">
        <f>'S5 Maquette'!F289</f>
        <v>0</v>
      </c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7"/>
    </row>
    <row r="290" spans="1:20" ht="30.5" customHeight="1" x14ac:dyDescent="0.2">
      <c r="A290" s="35">
        <f>'S5 Maquette'!B290</f>
        <v>0</v>
      </c>
      <c r="B290" s="35">
        <f>'S5 Maquette'!C290</f>
        <v>0</v>
      </c>
      <c r="C290" s="34">
        <f>'S5 Maquette'!F290</f>
        <v>0</v>
      </c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7"/>
    </row>
    <row r="291" spans="1:20" ht="30.5" customHeight="1" x14ac:dyDescent="0.2">
      <c r="A291" s="35">
        <f>'S5 Maquette'!B291</f>
        <v>0</v>
      </c>
      <c r="B291" s="35">
        <f>'S5 Maquette'!C291</f>
        <v>0</v>
      </c>
      <c r="C291" s="34">
        <f>'S5 Maquette'!F291</f>
        <v>0</v>
      </c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7"/>
    </row>
    <row r="292" spans="1:20" ht="30.5" customHeight="1" x14ac:dyDescent="0.2">
      <c r="A292" s="35">
        <f>'S5 Maquette'!B292</f>
        <v>0</v>
      </c>
      <c r="B292" s="35">
        <f>'S5 Maquette'!C292</f>
        <v>0</v>
      </c>
      <c r="C292" s="34">
        <f>'S5 Maquette'!F292</f>
        <v>0</v>
      </c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7"/>
    </row>
    <row r="293" spans="1:20" ht="30.5" customHeight="1" x14ac:dyDescent="0.2">
      <c r="A293" s="35">
        <f>'S5 Maquette'!B293</f>
        <v>0</v>
      </c>
      <c r="B293" s="35">
        <f>'S5 Maquette'!C293</f>
        <v>0</v>
      </c>
      <c r="C293" s="34">
        <f>'S5 Maquette'!F293</f>
        <v>0</v>
      </c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7"/>
    </row>
    <row r="294" spans="1:20" ht="30.5" customHeight="1" x14ac:dyDescent="0.2">
      <c r="A294" s="35">
        <f>'S5 Maquette'!B294</f>
        <v>0</v>
      </c>
      <c r="B294" s="35">
        <f>'S5 Maquette'!C294</f>
        <v>0</v>
      </c>
      <c r="C294" s="34">
        <f>'S5 Maquette'!F294</f>
        <v>0</v>
      </c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7"/>
    </row>
    <row r="295" spans="1:20" ht="30.5" customHeight="1" x14ac:dyDescent="0.2">
      <c r="A295" s="35">
        <f>'S5 Maquette'!B295</f>
        <v>0</v>
      </c>
      <c r="B295" s="35">
        <f>'S5 Maquette'!C295</f>
        <v>0</v>
      </c>
      <c r="C295" s="34">
        <f>'S5 Maquette'!F295</f>
        <v>0</v>
      </c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7"/>
    </row>
    <row r="296" spans="1:20" ht="30.5" customHeight="1" x14ac:dyDescent="0.2">
      <c r="A296" s="35">
        <f>'S5 Maquette'!B296</f>
        <v>0</v>
      </c>
      <c r="B296" s="35">
        <f>'S5 Maquette'!C296</f>
        <v>0</v>
      </c>
      <c r="C296" s="34">
        <f>'S5 Maquette'!F296</f>
        <v>0</v>
      </c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7"/>
    </row>
    <row r="297" spans="1:20" ht="30.5" customHeight="1" x14ac:dyDescent="0.2">
      <c r="A297" s="35">
        <f>'S5 Maquette'!B297</f>
        <v>0</v>
      </c>
      <c r="B297" s="35">
        <f>'S5 Maquette'!C297</f>
        <v>0</v>
      </c>
      <c r="C297" s="34">
        <f>'S5 Maquette'!F297</f>
        <v>0</v>
      </c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7"/>
    </row>
    <row r="298" spans="1:20" ht="30.5" customHeight="1" x14ac:dyDescent="0.2">
      <c r="A298" s="35">
        <f>'S5 Maquette'!B298</f>
        <v>0</v>
      </c>
      <c r="B298" s="35">
        <f>'S5 Maquette'!C298</f>
        <v>0</v>
      </c>
      <c r="C298" s="34">
        <f>'S5 Maquette'!F298</f>
        <v>0</v>
      </c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7"/>
    </row>
    <row r="299" spans="1:20" ht="30.5" customHeight="1" x14ac:dyDescent="0.2">
      <c r="A299" s="35">
        <f>'S5 Maquette'!B299</f>
        <v>0</v>
      </c>
      <c r="B299" s="35">
        <f>'S5 Maquette'!C299</f>
        <v>0</v>
      </c>
      <c r="C299" s="34">
        <f>'S5 Maquette'!F299</f>
        <v>0</v>
      </c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7"/>
    </row>
    <row r="300" spans="1:20" ht="30.5" customHeight="1" x14ac:dyDescent="0.2">
      <c r="A300" s="35">
        <f>'S5 Maquette'!B300</f>
        <v>0</v>
      </c>
      <c r="B300" s="35">
        <f>'S5 Maquette'!C300</f>
        <v>0</v>
      </c>
      <c r="C300" s="34">
        <f>'S5 Maquette'!F300</f>
        <v>0</v>
      </c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7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honeticPr fontId="9" type="noConversion"/>
  <conditionalFormatting sqref="A1:A17 A301:A999">
    <cfRule type="expression" dxfId="1315" priority="285">
      <formula>$C1="OPTION"</formula>
    </cfRule>
    <cfRule type="expression" dxfId="1314" priority="283">
      <formula>$C1="Parcours Pédagogique"</formula>
    </cfRule>
    <cfRule type="expression" dxfId="1313" priority="284">
      <formula>$C1="BLOC"</formula>
    </cfRule>
  </conditionalFormatting>
  <conditionalFormatting sqref="A28:F85 Q62:R64 G64:O64 G65:S65 G66:L67 N66:O67 Q66:R69 G68:O69 D69:I69 G70:S71 G72:O73 Q72:R73 G74:J74 L74:S74 G75:S75 G76:O82 Q76:R82 G83:S85 A86:S300">
    <cfRule type="expression" dxfId="1312" priority="251">
      <formula>$C28="Création"</formula>
    </cfRule>
    <cfRule type="expression" dxfId="1311" priority="252">
      <formula>$C28="Fermeture"</formula>
    </cfRule>
  </conditionalFormatting>
  <conditionalFormatting sqref="A16:S26 A27:R27 G28:O30 G31:S31 G32:O33 G34:L34 G35:S37 G38:O39 G40:L40 G41:S41 G42:O44 G45:S45 G46:O48 G49:S49 G50:L50 G51:O51 G52:L52 G53:S53 G54:L54 G55:O55 G56:L56 G57:S57 G58:L58 G59:O59 G60:L60 G61:S61 G62:L63 A28:F85 N34:O34 N40:O40 N50:O50 N52:O52 N54:O54 N56:O56 N58:O58 N60:O60 N62:O63 Q28:R30 Q32:R34 Q38:R40 Q42:R44 Q46:R48 Q50:R52 Q54:R56 Q58:R60 T16">
    <cfRule type="expression" dxfId="1310" priority="288">
      <formula>$C16="Modification MCC"</formula>
    </cfRule>
  </conditionalFormatting>
  <conditionalFormatting sqref="A18:S26 A27:R27 G28:O30 Q28:R30 G31:S31 G32:O33 Q32:R34 G34:L34 N34:O34 G35:S37 G38:O39 Q38:R40 G40:L40 N40:O40 G41:S41 G42:O44 Q42:R44 G45:S45 G46:O48 Q46:R48 G49:S49 G50:L50 N50:O50 Q50:R52 G51:O51 G52:L52 N52:O52 G53:S53 G54:L54 N54:O54 Q54:R56 G55:O55 G56:L56 N56:O56 G57:S57 G58:L58 N58:O58 Q58:R60 G59:O59 G60:L60 N60:O60 G61:S61 G62:L63 N62:O63 T18">
    <cfRule type="expression" dxfId="1309" priority="292">
      <formula>$C18="Modification"</formula>
    </cfRule>
  </conditionalFormatting>
  <conditionalFormatting sqref="B1:S9 B10:E10 J10:S11 B11:D11 B12:M12 P12 B13:L13 B14:N14 P14:S17 B15:M17 B301:S999">
    <cfRule type="expression" dxfId="1308" priority="291">
      <formula>$D1="Fermeture"</formula>
    </cfRule>
    <cfRule type="expression" dxfId="1307" priority="290">
      <formula>$D1="Création"</formula>
    </cfRule>
  </conditionalFormatting>
  <conditionalFormatting sqref="C32:O34 C61:S65">
    <cfRule type="expression" dxfId="1306" priority="233">
      <formula>$B32="Option"</formula>
    </cfRule>
  </conditionalFormatting>
  <conditionalFormatting sqref="C38:O40">
    <cfRule type="expression" dxfId="1305" priority="225">
      <formula>$B38="Option"</formula>
    </cfRule>
  </conditionalFormatting>
  <conditionalFormatting sqref="C50:O51">
    <cfRule type="expression" dxfId="1304" priority="217">
      <formula>$B50="Option"</formula>
    </cfRule>
  </conditionalFormatting>
  <conditionalFormatting sqref="C52:O52">
    <cfRule type="expression" dxfId="1303" priority="209">
      <formula>$B52="Option"</formula>
    </cfRule>
  </conditionalFormatting>
  <conditionalFormatting sqref="C54:O55">
    <cfRule type="expression" dxfId="1302" priority="201">
      <formula>$B54="Option"</formula>
    </cfRule>
  </conditionalFormatting>
  <conditionalFormatting sqref="C56:O56">
    <cfRule type="expression" dxfId="1301" priority="193">
      <formula>$B56="Option"</formula>
    </cfRule>
  </conditionalFormatting>
  <conditionalFormatting sqref="C58:O59">
    <cfRule type="expression" dxfId="1300" priority="185">
      <formula>$B58="Option"</formula>
    </cfRule>
  </conditionalFormatting>
  <conditionalFormatting sqref="C60:O60">
    <cfRule type="expression" dxfId="1299" priority="177">
      <formula>$B60="Option"</formula>
    </cfRule>
  </conditionalFormatting>
  <conditionalFormatting sqref="C66:O69">
    <cfRule type="expression" dxfId="1298" priority="145">
      <formula>$B66="Option"</formula>
    </cfRule>
  </conditionalFormatting>
  <conditionalFormatting sqref="C27:R30">
    <cfRule type="expression" dxfId="1297" priority="138">
      <formula>$B27="Option"</formula>
    </cfRule>
  </conditionalFormatting>
  <conditionalFormatting sqref="C1:S26">
    <cfRule type="expression" dxfId="1296" priority="275">
      <formula>$B1="Option"</formula>
    </cfRule>
  </conditionalFormatting>
  <conditionalFormatting sqref="C35:S37 C31:S31 C53:S53 C57:S57">
    <cfRule type="expression" dxfId="1295" priority="239">
      <formula>$B31="Option"</formula>
    </cfRule>
  </conditionalFormatting>
  <conditionalFormatting sqref="C41:S49">
    <cfRule type="expression" dxfId="1294" priority="53">
      <formula>$B41="Option"</formula>
    </cfRule>
  </conditionalFormatting>
  <conditionalFormatting sqref="C70:S999">
    <cfRule type="expression" dxfId="1293" priority="6">
      <formula>$B70="Option"</formula>
    </cfRule>
  </conditionalFormatting>
  <conditionalFormatting sqref="G70:S71 G72:O73 L74:S74 G75:S75 G76:O82 A86:S298 G64:O64 G65:S65 G66:L67 G68:O69 G74:J74 G83:S85 N66:O67 Q62:R64 Q66:R69 Q72:R73 Q76:R82">
    <cfRule type="expression" dxfId="1292" priority="249">
      <formula>$C62="Modification MCC"</formula>
    </cfRule>
  </conditionalFormatting>
  <conditionalFormatting sqref="J1:J63">
    <cfRule type="expression" dxfId="1291" priority="281">
      <formula>$I1="NON"</formula>
    </cfRule>
  </conditionalFormatting>
  <conditionalFormatting sqref="J64:J999">
    <cfRule type="expression" dxfId="1290" priority="245">
      <formula>$I64="NON"</formula>
    </cfRule>
  </conditionalFormatting>
  <conditionalFormatting sqref="K35">
    <cfRule type="expression" dxfId="1289" priority="5">
      <formula>$C35="Fermeture"</formula>
    </cfRule>
    <cfRule type="expression" dxfId="1288" priority="4">
      <formula>$C35="Création"</formula>
    </cfRule>
    <cfRule type="expression" dxfId="1287" priority="3">
      <formula>$C35="Modification"</formula>
    </cfRule>
    <cfRule type="expression" dxfId="1286" priority="2">
      <formula>$C35="Modification MCC"</formula>
    </cfRule>
  </conditionalFormatting>
  <conditionalFormatting sqref="K74">
    <cfRule type="expression" dxfId="1285" priority="10">
      <formula>$C74="Fermeture"</formula>
    </cfRule>
    <cfRule type="expression" dxfId="1284" priority="9">
      <formula>$C74="Création"</formula>
    </cfRule>
    <cfRule type="expression" dxfId="1283" priority="8">
      <formula>$C74="Modification"</formula>
    </cfRule>
    <cfRule type="expression" dxfId="1282" priority="7">
      <formula>$C74="Modification MCC"</formula>
    </cfRule>
  </conditionalFormatting>
  <conditionalFormatting sqref="K83">
    <cfRule type="expression" dxfId="1281" priority="1">
      <formula>$B83="Option"</formula>
    </cfRule>
  </conditionalFormatting>
  <conditionalFormatting sqref="L1:L999">
    <cfRule type="expression" dxfId="1280" priority="241">
      <formula>$K1="CT (Contrôle terminal)"</formula>
    </cfRule>
    <cfRule type="expression" dxfId="1279" priority="240">
      <formula>$K1="CCI (CC Intégral)"</formula>
    </cfRule>
  </conditionalFormatting>
  <conditionalFormatting sqref="L18:L63">
    <cfRule type="expression" dxfId="1278" priority="287">
      <formula>$K1="CCI (CC Intégral)"</formula>
    </cfRule>
  </conditionalFormatting>
  <conditionalFormatting sqref="L64:L69">
    <cfRule type="expression" dxfId="1277" priority="446">
      <formula>$K48="CCI (CC Intégral)"</formula>
    </cfRule>
    <cfRule type="expression" dxfId="1276" priority="445">
      <formula>$K48="CT (Contrôle terminal)"</formula>
    </cfRule>
  </conditionalFormatting>
  <conditionalFormatting sqref="L70:L80 L87:L300">
    <cfRule type="expression" dxfId="1275" priority="248">
      <formula>$K53="CCI (CC Intégral)"</formula>
    </cfRule>
    <cfRule type="expression" dxfId="1274" priority="247">
      <formula>$K53="CT (Contrôle terminal)"</formula>
    </cfRule>
  </conditionalFormatting>
  <conditionalFormatting sqref="L81">
    <cfRule type="expression" dxfId="1273" priority="449">
      <formula>#REF!="CT (Contrôle terminal)"</formula>
    </cfRule>
    <cfRule type="expression" dxfId="1272" priority="450">
      <formula>#REF!="CCI (CC Intégral)"</formula>
    </cfRule>
  </conditionalFormatting>
  <conditionalFormatting sqref="L82:L86">
    <cfRule type="expression" dxfId="1271" priority="451">
      <formula>$K64="CT (Contrôle terminal)"</formula>
    </cfRule>
    <cfRule type="expression" dxfId="1270" priority="452">
      <formula>$K64="CCI (CC Intégral)"</formula>
    </cfRule>
  </conditionalFormatting>
  <conditionalFormatting sqref="M1:M33 M64:M65 M35:M39 M53 M57 M61">
    <cfRule type="expression" dxfId="1269" priority="282">
      <formula>$K1="CT (Contrôle terminal)"</formula>
    </cfRule>
  </conditionalFormatting>
  <conditionalFormatting sqref="M18 L18:L63">
    <cfRule type="expression" dxfId="1268" priority="286">
      <formula>$K1="CT (Contrôle terminal)"</formula>
    </cfRule>
  </conditionalFormatting>
  <conditionalFormatting sqref="M34">
    <cfRule type="expression" dxfId="1267" priority="238">
      <formula>$C34="Fermeture"</formula>
    </cfRule>
    <cfRule type="expression" dxfId="1266" priority="237">
      <formula>$C34="Création"</formula>
    </cfRule>
    <cfRule type="expression" dxfId="1265" priority="236">
      <formula>$C34="Modification"</formula>
    </cfRule>
    <cfRule type="expression" dxfId="1264" priority="235">
      <formula>$C34="Modification MCC"</formula>
    </cfRule>
    <cfRule type="expression" dxfId="1263" priority="234">
      <formula>$K34="CT (Contrôle terminal)"</formula>
    </cfRule>
    <cfRule type="expression" dxfId="1262" priority="232">
      <formula>$K34="CT (Contrôle terminal)"</formula>
    </cfRule>
    <cfRule type="expression" dxfId="1261" priority="231">
      <formula>$B34="Option"</formula>
    </cfRule>
  </conditionalFormatting>
  <conditionalFormatting sqref="M40">
    <cfRule type="expression" dxfId="1260" priority="224">
      <formula>$K40="CT (Contrôle terminal)"</formula>
    </cfRule>
    <cfRule type="expression" dxfId="1259" priority="223">
      <formula>$B40="Option"</formula>
    </cfRule>
    <cfRule type="expression" dxfId="1258" priority="230">
      <formula>$C40="Fermeture"</formula>
    </cfRule>
    <cfRule type="expression" dxfId="1257" priority="229">
      <formula>$C40="Création"</formula>
    </cfRule>
    <cfRule type="expression" dxfId="1256" priority="228">
      <formula>$C40="Modification"</formula>
    </cfRule>
    <cfRule type="expression" dxfId="1255" priority="227">
      <formula>$C40="Modification MCC"</formula>
    </cfRule>
  </conditionalFormatting>
  <conditionalFormatting sqref="M40:M49">
    <cfRule type="expression" dxfId="1254" priority="226">
      <formula>$K40="CT (Contrôle terminal)"</formula>
    </cfRule>
  </conditionalFormatting>
  <conditionalFormatting sqref="M50">
    <cfRule type="expression" dxfId="1253" priority="216">
      <formula>$K50="CT (Contrôle terminal)"</formula>
    </cfRule>
    <cfRule type="expression" dxfId="1252" priority="215">
      <formula>$B50="Option"</formula>
    </cfRule>
    <cfRule type="expression" dxfId="1251" priority="222">
      <formula>$C50="Fermeture"</formula>
    </cfRule>
    <cfRule type="expression" dxfId="1250" priority="221">
      <formula>$C50="Création"</formula>
    </cfRule>
    <cfRule type="expression" dxfId="1249" priority="220">
      <formula>$C50="Modification"</formula>
    </cfRule>
    <cfRule type="expression" dxfId="1248" priority="219">
      <formula>$C50="Modification MCC"</formula>
    </cfRule>
  </conditionalFormatting>
  <conditionalFormatting sqref="M50:M51">
    <cfRule type="expression" dxfId="1247" priority="218">
      <formula>$K50="CT (Contrôle terminal)"</formula>
    </cfRule>
  </conditionalFormatting>
  <conditionalFormatting sqref="M52">
    <cfRule type="expression" dxfId="1246" priority="208">
      <formula>$K52="CT (Contrôle terminal)"</formula>
    </cfRule>
    <cfRule type="expression" dxfId="1245" priority="207">
      <formula>$B52="Option"</formula>
    </cfRule>
    <cfRule type="expression" dxfId="1244" priority="214">
      <formula>$C52="Fermeture"</formula>
    </cfRule>
    <cfRule type="expression" dxfId="1243" priority="213">
      <formula>$C52="Création"</formula>
    </cfRule>
    <cfRule type="expression" dxfId="1242" priority="212">
      <formula>$C52="Modification"</formula>
    </cfRule>
    <cfRule type="expression" dxfId="1241" priority="211">
      <formula>$C52="Modification MCC"</formula>
    </cfRule>
    <cfRule type="expression" dxfId="1240" priority="210">
      <formula>$K52="CT (Contrôle terminal)"</formula>
    </cfRule>
  </conditionalFormatting>
  <conditionalFormatting sqref="M54">
    <cfRule type="expression" dxfId="1239" priority="204">
      <formula>$C54="Modification"</formula>
    </cfRule>
    <cfRule type="expression" dxfId="1238" priority="206">
      <formula>$C54="Fermeture"</formula>
    </cfRule>
    <cfRule type="expression" dxfId="1237" priority="205">
      <formula>$C54="Création"</formula>
    </cfRule>
    <cfRule type="expression" dxfId="1236" priority="203">
      <formula>$C54="Modification MCC"</formula>
    </cfRule>
    <cfRule type="expression" dxfId="1235" priority="200">
      <formula>$K54="CT (Contrôle terminal)"</formula>
    </cfRule>
    <cfRule type="expression" dxfId="1234" priority="199">
      <formula>$B54="Option"</formula>
    </cfRule>
  </conditionalFormatting>
  <conditionalFormatting sqref="M54:M55">
    <cfRule type="expression" dxfId="1233" priority="202">
      <formula>$K54="CT (Contrôle terminal)"</formula>
    </cfRule>
  </conditionalFormatting>
  <conditionalFormatting sqref="M56">
    <cfRule type="expression" dxfId="1232" priority="198">
      <formula>$C56="Fermeture"</formula>
    </cfRule>
    <cfRule type="expression" dxfId="1231" priority="197">
      <formula>$C56="Création"</formula>
    </cfRule>
    <cfRule type="expression" dxfId="1230" priority="196">
      <formula>$C56="Modification"</formula>
    </cfRule>
    <cfRule type="expression" dxfId="1229" priority="195">
      <formula>$C56="Modification MCC"</formula>
    </cfRule>
    <cfRule type="expression" dxfId="1228" priority="194">
      <formula>$K56="CT (Contrôle terminal)"</formula>
    </cfRule>
    <cfRule type="expression" dxfId="1227" priority="192">
      <formula>$K56="CT (Contrôle terminal)"</formula>
    </cfRule>
    <cfRule type="expression" dxfId="1226" priority="191">
      <formula>$B56="Option"</formula>
    </cfRule>
  </conditionalFormatting>
  <conditionalFormatting sqref="M58">
    <cfRule type="expression" dxfId="1225" priority="184">
      <formula>$K58="CT (Contrôle terminal)"</formula>
    </cfRule>
    <cfRule type="expression" dxfId="1224" priority="183">
      <formula>$B58="Option"</formula>
    </cfRule>
    <cfRule type="expression" dxfId="1223" priority="190">
      <formula>$C58="Fermeture"</formula>
    </cfRule>
    <cfRule type="expression" dxfId="1222" priority="189">
      <formula>$C58="Création"</formula>
    </cfRule>
    <cfRule type="expression" dxfId="1221" priority="188">
      <formula>$C58="Modification"</formula>
    </cfRule>
    <cfRule type="expression" dxfId="1220" priority="187">
      <formula>$C58="Modification MCC"</formula>
    </cfRule>
  </conditionalFormatting>
  <conditionalFormatting sqref="M58:M59">
    <cfRule type="expression" dxfId="1219" priority="186">
      <formula>$K58="CT (Contrôle terminal)"</formula>
    </cfRule>
  </conditionalFormatting>
  <conditionalFormatting sqref="M60">
    <cfRule type="expression" dxfId="1218" priority="181">
      <formula>$C60="Création"</formula>
    </cfRule>
    <cfRule type="expression" dxfId="1217" priority="179">
      <formula>$C60="Modification MCC"</formula>
    </cfRule>
    <cfRule type="expression" dxfId="1216" priority="182">
      <formula>$C60="Fermeture"</formula>
    </cfRule>
    <cfRule type="expression" dxfId="1215" priority="180">
      <formula>$C60="Modification"</formula>
    </cfRule>
    <cfRule type="expression" dxfId="1214" priority="178">
      <formula>$K60="CT (Contrôle terminal)"</formula>
    </cfRule>
    <cfRule type="expression" dxfId="1213" priority="176">
      <formula>$K60="CT (Contrôle terminal)"</formula>
    </cfRule>
    <cfRule type="expression" dxfId="1212" priority="175">
      <formula>$B60="Option"</formula>
    </cfRule>
  </conditionalFormatting>
  <conditionalFormatting sqref="M62">
    <cfRule type="expression" dxfId="1211" priority="174">
      <formula>$C62="Fermeture"</formula>
    </cfRule>
    <cfRule type="expression" dxfId="1210" priority="173">
      <formula>$C62="Création"</formula>
    </cfRule>
    <cfRule type="expression" dxfId="1209" priority="172">
      <formula>$C62="Modification"</formula>
    </cfRule>
    <cfRule type="expression" dxfId="1208" priority="171">
      <formula>$C62="Modification MCC"</formula>
    </cfRule>
    <cfRule type="expression" dxfId="1207" priority="170">
      <formula>$K62="CT (Contrôle terminal)"</formula>
    </cfRule>
    <cfRule type="expression" dxfId="1206" priority="169">
      <formula>$B62="Option"</formula>
    </cfRule>
  </conditionalFormatting>
  <conditionalFormatting sqref="M62:M63">
    <cfRule type="expression" dxfId="1205" priority="160">
      <formula>$K62="CT (Contrôle terminal)"</formula>
    </cfRule>
  </conditionalFormatting>
  <conditionalFormatting sqref="M63">
    <cfRule type="expression" dxfId="1204" priority="166">
      <formula>$C63="Fermeture"</formula>
    </cfRule>
    <cfRule type="expression" dxfId="1203" priority="165">
      <formula>$C63="Création"</formula>
    </cfRule>
    <cfRule type="expression" dxfId="1202" priority="164">
      <formula>$C63="Modification"</formula>
    </cfRule>
    <cfRule type="expression" dxfId="1201" priority="163">
      <formula>$C63="Modification MCC"</formula>
    </cfRule>
    <cfRule type="expression" dxfId="1200" priority="159">
      <formula>$B63="Option"</formula>
    </cfRule>
  </conditionalFormatting>
  <conditionalFormatting sqref="M66">
    <cfRule type="expression" dxfId="1199" priority="154">
      <formula>$K66="CT (Contrôle terminal)"</formula>
    </cfRule>
    <cfRule type="expression" dxfId="1198" priority="155">
      <formula>$C66="Modification MCC"</formula>
    </cfRule>
    <cfRule type="expression" dxfId="1197" priority="157">
      <formula>$C66="Création"</formula>
    </cfRule>
    <cfRule type="expression" dxfId="1196" priority="158">
      <formula>$C66="Fermeture"</formula>
    </cfRule>
    <cfRule type="expression" dxfId="1195" priority="156">
      <formula>$C66="Modification"</formula>
    </cfRule>
    <cfRule type="expression" dxfId="1194" priority="153">
      <formula>$B66="Option"</formula>
    </cfRule>
  </conditionalFormatting>
  <conditionalFormatting sqref="M66:M999">
    <cfRule type="expression" dxfId="1193" priority="146">
      <formula>$K66="CT (Contrôle terminal)"</formula>
    </cfRule>
  </conditionalFormatting>
  <conditionalFormatting sqref="M67">
    <cfRule type="expression" dxfId="1192" priority="150">
      <formula>$C67="Fermeture"</formula>
    </cfRule>
    <cfRule type="expression" dxfId="1191" priority="149">
      <formula>$C67="Création"</formula>
    </cfRule>
    <cfRule type="expression" dxfId="1190" priority="148">
      <formula>$C67="Modification"</formula>
    </cfRule>
    <cfRule type="expression" dxfId="1189" priority="147">
      <formula>$C67="Modification MCC"</formula>
    </cfRule>
    <cfRule type="expression" dxfId="1188" priority="144">
      <formula>$K67="CT (Contrôle terminal)"</formula>
    </cfRule>
    <cfRule type="expression" dxfId="1187" priority="143">
      <formula>$B67="Option"</formula>
    </cfRule>
  </conditionalFormatting>
  <conditionalFormatting sqref="N1:O999">
    <cfRule type="expression" dxfId="1186" priority="244">
      <formula>$K1="CCI (CC Intégral)"</formula>
    </cfRule>
  </conditionalFormatting>
  <conditionalFormatting sqref="P28:P30 P62:P64">
    <cfRule type="expression" dxfId="1185" priority="142">
      <formula>$C28="Fermeture"</formula>
    </cfRule>
    <cfRule type="expression" dxfId="1184" priority="141">
      <formula>$C28="Création"</formula>
    </cfRule>
    <cfRule type="expression" dxfId="1183" priority="140">
      <formula>$C28="Modification"</formula>
    </cfRule>
    <cfRule type="expression" dxfId="1182" priority="139">
      <formula>$C28="Modification MCC"</formula>
    </cfRule>
  </conditionalFormatting>
  <conditionalFormatting sqref="P32:P34">
    <cfRule type="expression" dxfId="1181" priority="134">
      <formula>$C32="Modification MCC"</formula>
    </cfRule>
    <cfRule type="expression" dxfId="1180" priority="135">
      <formula>$C32="Modification"</formula>
    </cfRule>
    <cfRule type="expression" dxfId="1179" priority="136">
      <formula>$C32="Création"</formula>
    </cfRule>
    <cfRule type="expression" dxfId="1178" priority="137">
      <formula>$C32="Fermeture"</formula>
    </cfRule>
  </conditionalFormatting>
  <conditionalFormatting sqref="P38:P40">
    <cfRule type="expression" dxfId="1177" priority="129">
      <formula>$C38="Modification MCC"</formula>
    </cfRule>
    <cfRule type="expression" dxfId="1176" priority="132">
      <formula>$C38="Fermeture"</formula>
    </cfRule>
    <cfRule type="expression" dxfId="1175" priority="131">
      <formula>$C38="Création"</formula>
    </cfRule>
    <cfRule type="expression" dxfId="1174" priority="130">
      <formula>$C38="Modification"</formula>
    </cfRule>
  </conditionalFormatting>
  <conditionalFormatting sqref="P42:P44">
    <cfRule type="expression" dxfId="1173" priority="126">
      <formula>$C42="Création"</formula>
    </cfRule>
    <cfRule type="expression" dxfId="1172" priority="125">
      <formula>$C42="Modification"</formula>
    </cfRule>
    <cfRule type="expression" dxfId="1171" priority="124">
      <formula>$C42="Modification MCC"</formula>
    </cfRule>
    <cfRule type="expression" dxfId="1170" priority="127">
      <formula>$C42="Fermeture"</formula>
    </cfRule>
  </conditionalFormatting>
  <conditionalFormatting sqref="P46:P48">
    <cfRule type="expression" dxfId="1169" priority="121">
      <formula>$C46="Création"</formula>
    </cfRule>
    <cfRule type="expression" dxfId="1168" priority="120">
      <formula>$C46="Modification"</formula>
    </cfRule>
    <cfRule type="expression" dxfId="1167" priority="119">
      <formula>$C46="Modification MCC"</formula>
    </cfRule>
    <cfRule type="expression" dxfId="1166" priority="122">
      <formula>$C46="Fermeture"</formula>
    </cfRule>
  </conditionalFormatting>
  <conditionalFormatting sqref="P50:P52">
    <cfRule type="expression" dxfId="1165" priority="117">
      <formula>$C50="Fermeture"</formula>
    </cfRule>
    <cfRule type="expression" dxfId="1164" priority="115">
      <formula>$C50="Modification"</formula>
    </cfRule>
    <cfRule type="expression" dxfId="1163" priority="114">
      <formula>$C50="Modification MCC"</formula>
    </cfRule>
    <cfRule type="expression" dxfId="1162" priority="116">
      <formula>$C50="Création"</formula>
    </cfRule>
  </conditionalFormatting>
  <conditionalFormatting sqref="P54:P56">
    <cfRule type="expression" dxfId="1161" priority="111">
      <formula>$C54="Création"</formula>
    </cfRule>
    <cfRule type="expression" dxfId="1160" priority="109">
      <formula>$C54="Modification MCC"</formula>
    </cfRule>
    <cfRule type="expression" dxfId="1159" priority="110">
      <formula>$C54="Modification"</formula>
    </cfRule>
    <cfRule type="expression" dxfId="1158" priority="112">
      <formula>$C54="Fermeture"</formula>
    </cfRule>
  </conditionalFormatting>
  <conditionalFormatting sqref="P58:P60">
    <cfRule type="expression" dxfId="1157" priority="107">
      <formula>$C58="Fermeture"</formula>
    </cfRule>
    <cfRule type="expression" dxfId="1156" priority="106">
      <formula>$C58="Création"</formula>
    </cfRule>
    <cfRule type="expression" dxfId="1155" priority="105">
      <formula>$C58="Modification"</formula>
    </cfRule>
    <cfRule type="expression" dxfId="1154" priority="104">
      <formula>$C58="Modification MCC"</formula>
    </cfRule>
  </conditionalFormatting>
  <conditionalFormatting sqref="P66:P69">
    <cfRule type="expression" dxfId="1153" priority="94">
      <formula>$C66="Modification MCC"</formula>
    </cfRule>
    <cfRule type="expression" dxfId="1152" priority="97">
      <formula>$C66="Fermeture"</formula>
    </cfRule>
    <cfRule type="expression" dxfId="1151" priority="96">
      <formula>$C66="Création"</formula>
    </cfRule>
    <cfRule type="expression" dxfId="1150" priority="95">
      <formula>$C66="Modification"</formula>
    </cfRule>
  </conditionalFormatting>
  <conditionalFormatting sqref="P72:P73">
    <cfRule type="expression" dxfId="1149" priority="92">
      <formula>$C72="Fermeture"</formula>
    </cfRule>
    <cfRule type="expression" dxfId="1148" priority="91">
      <formula>$C72="Création"</formula>
    </cfRule>
    <cfRule type="expression" dxfId="1147" priority="90">
      <formula>$C72="Modification"</formula>
    </cfRule>
    <cfRule type="expression" dxfId="1146" priority="89">
      <formula>$C72="Modification MCC"</formula>
    </cfRule>
  </conditionalFormatting>
  <conditionalFormatting sqref="P76:P82">
    <cfRule type="expression" dxfId="1145" priority="85">
      <formula>$C76="Modification"</formula>
    </cfRule>
    <cfRule type="expression" dxfId="1144" priority="84">
      <formula>$C76="Modification MCC"</formula>
    </cfRule>
    <cfRule type="expression" dxfId="1143" priority="87">
      <formula>$C76="Fermeture"</formula>
    </cfRule>
    <cfRule type="expression" dxfId="1142" priority="86">
      <formula>$C76="Création"</formula>
    </cfRule>
  </conditionalFormatting>
  <conditionalFormatting sqref="P14:S17 B15:M17 B1:S9 J10:S11 B12:M12 B14:N14 B13:L13 B301:S999 B10:E10 B11:D11 P12">
    <cfRule type="expression" dxfId="1141" priority="289">
      <formula>$D1="Modification"</formula>
    </cfRule>
  </conditionalFormatting>
  <conditionalFormatting sqref="P32:S34">
    <cfRule type="expression" dxfId="1140" priority="71">
      <formula>$B32="Option"</formula>
    </cfRule>
  </conditionalFormatting>
  <conditionalFormatting sqref="P38:S40">
    <cfRule type="expression" dxfId="1139" priority="65">
      <formula>$B38="Option"</formula>
    </cfRule>
  </conditionalFormatting>
  <conditionalFormatting sqref="P50:S52">
    <cfRule type="expression" dxfId="1138" priority="47">
      <formula>$B50="Option"</formula>
    </cfRule>
  </conditionalFormatting>
  <conditionalFormatting sqref="P54:S56 P58:S60">
    <cfRule type="expression" dxfId="1137" priority="41">
      <formula>$B54="Option"</formula>
    </cfRule>
  </conditionalFormatting>
  <conditionalFormatting sqref="P66:S69">
    <cfRule type="expression" dxfId="1136" priority="23">
      <formula>$B66="Option"</formula>
    </cfRule>
  </conditionalFormatting>
  <conditionalFormatting sqref="Q1:R999">
    <cfRule type="expression" dxfId="1135" priority="242">
      <formula>$P1="Autres"</formula>
    </cfRule>
  </conditionalFormatting>
  <conditionalFormatting sqref="Q62:R64 G64:O64 G65:S65 G66:L67 N66:O67 Q66:R69 G68:O69 D69:I69 G70:S71 G72:O73 Q72:R73 G74:J74 L74:S74 G75:S75 G76:O82 Q76:R82 G83:S85 A86:S300 A28:F85">
    <cfRule type="expression" dxfId="1134" priority="250">
      <formula>$C28="Modification"</formula>
    </cfRule>
  </conditionalFormatting>
  <conditionalFormatting sqref="S28:S30">
    <cfRule type="expression" dxfId="1133" priority="82">
      <formula>$C28="Fermeture"</formula>
    </cfRule>
    <cfRule type="expression" dxfId="1132" priority="81">
      <formula>$C28="Création"</formula>
    </cfRule>
    <cfRule type="expression" dxfId="1131" priority="80">
      <formula>$C28="Modification"</formula>
    </cfRule>
    <cfRule type="expression" dxfId="1130" priority="79">
      <formula>$C28="Modification MCC"</formula>
    </cfRule>
    <cfRule type="expression" dxfId="1129" priority="77">
      <formula>$B28="Option"</formula>
    </cfRule>
  </conditionalFormatting>
  <conditionalFormatting sqref="S28:S999 S1:S26 T18">
    <cfRule type="expression" dxfId="1128" priority="279">
      <formula>$P1="CT (Contrôle terminal)"</formula>
    </cfRule>
  </conditionalFormatting>
  <conditionalFormatting sqref="S32:S34">
    <cfRule type="expression" dxfId="1127" priority="76">
      <formula>$C32="Fermeture"</formula>
    </cfRule>
    <cfRule type="expression" dxfId="1126" priority="75">
      <formula>$C32="Création"</formula>
    </cfRule>
    <cfRule type="expression" dxfId="1125" priority="74">
      <formula>$C32="Modification"</formula>
    </cfRule>
    <cfRule type="expression" dxfId="1124" priority="73">
      <formula>$C32="Modification MCC"</formula>
    </cfRule>
  </conditionalFormatting>
  <conditionalFormatting sqref="S38:S40">
    <cfRule type="expression" dxfId="1123" priority="67">
      <formula>$C38="Modification MCC"</formula>
    </cfRule>
    <cfRule type="expression" dxfId="1122" priority="70">
      <formula>$C38="Fermeture"</formula>
    </cfRule>
    <cfRule type="expression" dxfId="1121" priority="68">
      <formula>$C38="Modification"</formula>
    </cfRule>
    <cfRule type="expression" dxfId="1120" priority="69">
      <formula>$C38="Création"</formula>
    </cfRule>
  </conditionalFormatting>
  <conditionalFormatting sqref="S42:S44">
    <cfRule type="expression" dxfId="1119" priority="61">
      <formula>$C42="Modification MCC"</formula>
    </cfRule>
    <cfRule type="expression" dxfId="1118" priority="62">
      <formula>$C42="Modification"</formula>
    </cfRule>
    <cfRule type="expression" dxfId="1117" priority="64">
      <formula>$C42="Fermeture"</formula>
    </cfRule>
    <cfRule type="expression" dxfId="1116" priority="63">
      <formula>$C42="Création"</formula>
    </cfRule>
  </conditionalFormatting>
  <conditionalFormatting sqref="S46:S48">
    <cfRule type="expression" dxfId="1115" priority="57">
      <formula>$C46="Création"</formula>
    </cfRule>
    <cfRule type="expression" dxfId="1114" priority="56">
      <formula>$C46="Modification"</formula>
    </cfRule>
    <cfRule type="expression" dxfId="1113" priority="58">
      <formula>$C46="Fermeture"</formula>
    </cfRule>
    <cfRule type="expression" dxfId="1112" priority="55">
      <formula>$C46="Modification MCC"</formula>
    </cfRule>
  </conditionalFormatting>
  <conditionalFormatting sqref="S50:S52">
    <cfRule type="expression" dxfId="1111" priority="52">
      <formula>$C50="Fermeture"</formula>
    </cfRule>
    <cfRule type="expression" dxfId="1110" priority="51">
      <formula>$C50="Création"</formula>
    </cfRule>
    <cfRule type="expression" dxfId="1109" priority="50">
      <formula>$C50="Modification"</formula>
    </cfRule>
    <cfRule type="expression" dxfId="1108" priority="49">
      <formula>$C50="Modification MCC"</formula>
    </cfRule>
  </conditionalFormatting>
  <conditionalFormatting sqref="S54:S56 S58:S60">
    <cfRule type="expression" dxfId="1107" priority="44">
      <formula>$C54="Modification"</formula>
    </cfRule>
    <cfRule type="expression" dxfId="1106" priority="46">
      <formula>$C54="Fermeture"</formula>
    </cfRule>
    <cfRule type="expression" dxfId="1105" priority="45">
      <formula>$C54="Création"</formula>
    </cfRule>
    <cfRule type="expression" dxfId="1104" priority="43">
      <formula>$C54="Modification MCC"</formula>
    </cfRule>
  </conditionalFormatting>
  <conditionalFormatting sqref="S62:S64">
    <cfRule type="expression" dxfId="1103" priority="33">
      <formula>$C62="Création"</formula>
    </cfRule>
    <cfRule type="expression" dxfId="1102" priority="34">
      <formula>$C62="Fermeture"</formula>
    </cfRule>
    <cfRule type="expression" dxfId="1101" priority="31">
      <formula>$C62="Modification MCC"</formula>
    </cfRule>
    <cfRule type="expression" dxfId="1100" priority="32">
      <formula>$C62="Modification"</formula>
    </cfRule>
  </conditionalFormatting>
  <conditionalFormatting sqref="S66:S69">
    <cfRule type="expression" dxfId="1099" priority="25">
      <formula>$C66="Modification MCC"</formula>
    </cfRule>
    <cfRule type="expression" dxfId="1098" priority="26">
      <formula>$C66="Modification"</formula>
    </cfRule>
    <cfRule type="expression" dxfId="1097" priority="27">
      <formula>$C66="Création"</formula>
    </cfRule>
    <cfRule type="expression" dxfId="1096" priority="28">
      <formula>$C66="Fermeture"</formula>
    </cfRule>
  </conditionalFormatting>
  <conditionalFormatting sqref="S72:S73">
    <cfRule type="expression" dxfId="1095" priority="22">
      <formula>$C72="Fermeture"</formula>
    </cfRule>
    <cfRule type="expression" dxfId="1094" priority="20">
      <formula>$C72="Modification"</formula>
    </cfRule>
    <cfRule type="expression" dxfId="1093" priority="19">
      <formula>$C72="Modification MCC"</formula>
    </cfRule>
    <cfRule type="expression" dxfId="1092" priority="21">
      <formula>$C72="Création"</formula>
    </cfRule>
  </conditionalFormatting>
  <conditionalFormatting sqref="S76:S82">
    <cfRule type="expression" dxfId="1091" priority="16">
      <formula>$C76="Fermeture"</formula>
    </cfRule>
    <cfRule type="expression" dxfId="1090" priority="15">
      <formula>$C76="Création"</formula>
    </cfRule>
    <cfRule type="expression" dxfId="1089" priority="14">
      <formula>$C76="Modification"</formula>
    </cfRule>
    <cfRule type="expression" dxfId="1088" priority="13">
      <formula>$C76="Modification MCC"</formula>
    </cfRule>
  </conditionalFormatting>
  <conditionalFormatting sqref="T18 A18:S26 A27:R27 G28:O30 Q28:R30 G31:S31 G32:O33 Q32:R34 G34:L34 N34:O34 G35:S37 G38:O39 Q38:R40 G40:L40 N40:O40 G41:S41 G42:O44 Q42:R44 G45:S45 G46:O48 Q46:R48 G49:S49 G50:L50 N50:O50 Q50:R52 G51:O51 G52:L52 N52:O52 G53:S53 G54:L54 N54:O54 Q54:R56 G55:O55 G56:L56 N56:O56 G57:S57 G58:L58 N58:O58 Q58:R60 G59:O59 G60:L60 N60:O60 G61:S61 G62:L63 N62:O63">
    <cfRule type="expression" dxfId="1087" priority="293">
      <formula>$C18="Création"</formula>
    </cfRule>
    <cfRule type="expression" dxfId="1086" priority="294">
      <formula>$C18="Fermeture"</formula>
    </cfRule>
  </conditionalFormatting>
  <dataValidations count="6">
    <dataValidation type="list" allowBlank="1" showInputMessage="1" showErrorMessage="1" sqref="G19 G23:G300 H19:I300 E19:F300" xr:uid="{EAC9132A-8A74-49B2-AC3C-99091CCAA13C}">
      <formula1>"OUI, NON"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N19:N300 Q19:Q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CAD5-C47D-43D4-955A-026793620CD2}">
  <dimension ref="A1:T300"/>
  <sheetViews>
    <sheetView zoomScale="91" zoomScaleNormal="91" workbookViewId="0">
      <pane ySplit="18" topLeftCell="A77" activePane="bottomLeft" state="frozen"/>
      <selection activeCell="B67" sqref="B67"/>
      <selection pane="bottomLeft" activeCell="J84" sqref="J84"/>
    </sheetView>
  </sheetViews>
  <sheetFormatPr baseColWidth="10" defaultColWidth="11.5" defaultRowHeight="15" x14ac:dyDescent="0.2"/>
  <cols>
    <col min="1" max="1" width="39" style="11" customWidth="1"/>
    <col min="2" max="2" width="50.6640625" style="11" customWidth="1"/>
    <col min="3" max="3" width="15.5" style="15" customWidth="1"/>
    <col min="4" max="4" width="20.83203125" style="11" customWidth="1"/>
    <col min="5" max="6" width="15.5" style="11" customWidth="1"/>
    <col min="7" max="7" width="22.6640625" style="11" customWidth="1"/>
    <col min="8" max="8" width="27.1640625" style="11" customWidth="1"/>
    <col min="9" max="9" width="35.33203125" style="11" customWidth="1"/>
    <col min="10" max="10" width="25.83203125" style="11" customWidth="1"/>
    <col min="11" max="11" width="40.6640625" style="11" customWidth="1"/>
    <col min="12" max="12" width="31.6640625" style="11" customWidth="1"/>
    <col min="13" max="13" width="22.5" style="11" customWidth="1"/>
    <col min="14" max="15" width="20.33203125" style="11" customWidth="1"/>
    <col min="16" max="16" width="21.83203125" style="11" customWidth="1"/>
    <col min="17" max="17" width="20.5" style="11" customWidth="1"/>
    <col min="18" max="18" width="17.33203125" style="11" customWidth="1"/>
    <col min="19" max="19" width="44" style="11" customWidth="1"/>
    <col min="20" max="20" width="49.5" style="11" customWidth="1"/>
  </cols>
  <sheetData>
    <row r="1" spans="1:19" x14ac:dyDescent="0.2">
      <c r="A1" s="131"/>
      <c r="B1" s="131"/>
      <c r="C1" s="131"/>
      <c r="D1" s="131"/>
      <c r="E1" s="131"/>
      <c r="F1" s="131"/>
      <c r="G1" s="131"/>
      <c r="H1" s="131"/>
      <c r="I1" s="131"/>
      <c r="J1" s="29"/>
    </row>
    <row r="2" spans="1:19" x14ac:dyDescent="0.2">
      <c r="A2" s="131"/>
      <c r="B2" s="131"/>
      <c r="C2" s="131"/>
      <c r="D2" s="131"/>
      <c r="E2" s="131"/>
      <c r="F2" s="131"/>
      <c r="G2" s="131"/>
      <c r="H2" s="131"/>
      <c r="I2" s="131"/>
      <c r="J2" s="29"/>
    </row>
    <row r="3" spans="1:19" x14ac:dyDescent="0.2">
      <c r="A3" s="131"/>
      <c r="B3" s="131"/>
      <c r="C3" s="131"/>
      <c r="D3" s="131"/>
      <c r="E3" s="131"/>
      <c r="F3" s="131"/>
      <c r="G3" s="131"/>
      <c r="H3" s="131"/>
      <c r="I3" s="131"/>
      <c r="J3" s="29"/>
    </row>
    <row r="4" spans="1:19" x14ac:dyDescent="0.2">
      <c r="A4" s="131"/>
      <c r="B4" s="131"/>
      <c r="C4" s="131"/>
      <c r="D4" s="131"/>
      <c r="E4" s="131"/>
      <c r="F4" s="131"/>
      <c r="G4" s="131"/>
      <c r="H4" s="131"/>
      <c r="I4" s="131"/>
      <c r="J4" s="29"/>
    </row>
    <row r="5" spans="1:19" x14ac:dyDescent="0.2">
      <c r="A5" s="131"/>
      <c r="B5" s="131"/>
      <c r="C5" s="131"/>
      <c r="D5" s="131"/>
      <c r="E5" s="131"/>
      <c r="F5" s="131"/>
      <c r="G5" s="131"/>
      <c r="H5" s="131"/>
      <c r="I5" s="131"/>
      <c r="J5" s="29"/>
    </row>
    <row r="6" spans="1:19" x14ac:dyDescent="0.2">
      <c r="A6" s="131"/>
      <c r="B6" s="131"/>
      <c r="C6" s="131"/>
      <c r="D6" s="131"/>
      <c r="E6" s="131"/>
      <c r="F6" s="131"/>
      <c r="G6" s="131"/>
      <c r="H6" s="131"/>
      <c r="I6" s="131"/>
      <c r="J6" s="29"/>
    </row>
    <row r="7" spans="1:19" ht="14.5" customHeight="1" x14ac:dyDescent="0.2">
      <c r="A7" s="164" t="s">
        <v>213</v>
      </c>
      <c r="B7" s="130" t="str">
        <f>'[1]Fiche Générale'!B3</f>
        <v>Portail_LLAC</v>
      </c>
      <c r="C7" s="133" t="s">
        <v>320</v>
      </c>
      <c r="D7" s="133"/>
      <c r="E7" s="167" t="str">
        <f>'[1]Fiche Générale'!B4</f>
        <v>Lettres étrangères appliquées (LEA)</v>
      </c>
      <c r="F7" s="168"/>
      <c r="G7" s="133" t="s">
        <v>321</v>
      </c>
      <c r="H7" s="130">
        <f>'[1]Fiche Générale'!B5</f>
        <v>0</v>
      </c>
      <c r="I7" s="130"/>
      <c r="J7" s="30"/>
      <c r="K7" s="16"/>
    </row>
    <row r="8" spans="1:19" ht="14.5" customHeight="1" x14ac:dyDescent="0.2">
      <c r="A8" s="165"/>
      <c r="B8" s="130"/>
      <c r="C8" s="133"/>
      <c r="D8" s="133"/>
      <c r="E8" s="167"/>
      <c r="F8" s="168"/>
      <c r="G8" s="133"/>
      <c r="H8" s="130"/>
      <c r="I8" s="130"/>
      <c r="J8" s="30"/>
      <c r="K8" s="16"/>
    </row>
    <row r="9" spans="1:19" ht="14.5" customHeight="1" x14ac:dyDescent="0.2">
      <c r="A9" s="165"/>
      <c r="B9" s="130"/>
      <c r="C9" s="133"/>
      <c r="D9" s="133"/>
      <c r="E9" s="167"/>
      <c r="F9" s="168"/>
      <c r="G9" s="133"/>
      <c r="H9" s="130"/>
      <c r="I9" s="130"/>
      <c r="J9" s="30"/>
      <c r="K9" s="16"/>
    </row>
    <row r="10" spans="1:19" ht="14.5" customHeight="1" x14ac:dyDescent="0.2">
      <c r="A10" s="165"/>
      <c r="B10" s="130"/>
      <c r="C10" s="138" t="s">
        <v>216</v>
      </c>
      <c r="D10" s="138"/>
      <c r="E10" s="142" t="str">
        <f>'[1]Fiche Générale'!B9</f>
        <v>Langues appliquées à la traduction-rédaction</v>
      </c>
      <c r="F10" s="143"/>
      <c r="G10" s="143"/>
      <c r="H10" s="143"/>
      <c r="I10" s="144"/>
      <c r="J10" s="31"/>
      <c r="K10" s="16"/>
    </row>
    <row r="11" spans="1:19" ht="14.5" customHeight="1" x14ac:dyDescent="0.2">
      <c r="A11" s="166"/>
      <c r="B11" s="130"/>
      <c r="C11" s="138"/>
      <c r="D11" s="138"/>
      <c r="E11" s="145"/>
      <c r="F11" s="146"/>
      <c r="G11" s="146"/>
      <c r="H11" s="146"/>
      <c r="I11" s="147"/>
      <c r="J11" s="31"/>
      <c r="K11" s="16"/>
    </row>
    <row r="12" spans="1:19" x14ac:dyDescent="0.2">
      <c r="C12" s="11"/>
      <c r="I12" s="27"/>
      <c r="J12" s="27"/>
      <c r="M12" s="134" t="s">
        <v>322</v>
      </c>
      <c r="N12" s="135"/>
      <c r="O12" s="148"/>
      <c r="P12" s="134" t="s">
        <v>323</v>
      </c>
      <c r="Q12" s="135"/>
      <c r="R12" s="135"/>
      <c r="S12" s="148"/>
    </row>
    <row r="13" spans="1:19" x14ac:dyDescent="0.2">
      <c r="A13" s="150" t="s">
        <v>218</v>
      </c>
      <c r="B13" s="152" t="str">
        <f>'[1]S5 Maquette'!B13:B14</f>
        <v>3 ème Année de Licence</v>
      </c>
      <c r="C13" s="152"/>
      <c r="D13" s="150" t="s">
        <v>324</v>
      </c>
      <c r="E13" s="152">
        <f>'[1]S5 Maquette'!E13:F14</f>
        <v>0</v>
      </c>
      <c r="F13" s="152"/>
      <c r="G13" s="152"/>
      <c r="I13" s="27"/>
      <c r="J13" s="27"/>
      <c r="M13" s="136"/>
      <c r="N13" s="137"/>
      <c r="O13" s="149"/>
      <c r="P13" s="136"/>
      <c r="Q13" s="137"/>
      <c r="R13" s="137"/>
      <c r="S13" s="149"/>
    </row>
    <row r="14" spans="1:19" x14ac:dyDescent="0.2">
      <c r="A14" s="151"/>
      <c r="B14" s="152"/>
      <c r="C14" s="152"/>
      <c r="D14" s="151"/>
      <c r="E14" s="152"/>
      <c r="F14" s="152"/>
      <c r="G14" s="152"/>
      <c r="I14" s="27"/>
      <c r="J14" s="27"/>
      <c r="M14" s="132" t="s">
        <v>418</v>
      </c>
      <c r="N14" s="134" t="s">
        <v>326</v>
      </c>
      <c r="O14" s="148"/>
      <c r="P14" s="131"/>
      <c r="Q14" s="155"/>
      <c r="R14" s="158"/>
      <c r="S14" s="150"/>
    </row>
    <row r="15" spans="1:19" x14ac:dyDescent="0.2">
      <c r="A15" s="150" t="s">
        <v>327</v>
      </c>
      <c r="B15" s="160" t="str">
        <f>'[1]S5 Maquette'!B15:B16</f>
        <v>Semestre 5</v>
      </c>
      <c r="C15" s="161"/>
      <c r="D15" s="150" t="s">
        <v>328</v>
      </c>
      <c r="E15" s="152">
        <f>'[1]S5 Maquette'!E15:F16</f>
        <v>0</v>
      </c>
      <c r="F15" s="152"/>
      <c r="G15" s="152"/>
      <c r="I15" s="27"/>
      <c r="J15" s="27"/>
      <c r="M15" s="132"/>
      <c r="N15" s="153"/>
      <c r="O15" s="154"/>
      <c r="P15" s="131"/>
      <c r="Q15" s="156"/>
      <c r="R15" s="158"/>
      <c r="S15" s="159"/>
    </row>
    <row r="16" spans="1:19" x14ac:dyDescent="0.2">
      <c r="A16" s="151"/>
      <c r="B16" s="162"/>
      <c r="C16" s="163"/>
      <c r="D16" s="151"/>
      <c r="E16" s="152"/>
      <c r="F16" s="152"/>
      <c r="G16" s="152"/>
      <c r="I16" s="27"/>
      <c r="J16" s="27"/>
      <c r="M16" s="132"/>
      <c r="N16" s="153"/>
      <c r="O16" s="154"/>
      <c r="P16" s="131"/>
      <c r="Q16" s="156"/>
      <c r="R16" s="158"/>
      <c r="S16" s="159"/>
    </row>
    <row r="17" spans="1:20" x14ac:dyDescent="0.2">
      <c r="L17" s="12"/>
      <c r="M17" s="132"/>
      <c r="N17" s="136"/>
      <c r="O17" s="149"/>
      <c r="P17" s="131"/>
      <c r="Q17" s="157"/>
      <c r="R17" s="158"/>
      <c r="S17" s="151"/>
    </row>
    <row r="18" spans="1:20" ht="59.5" customHeight="1" x14ac:dyDescent="0.2">
      <c r="A18" s="3" t="s">
        <v>329</v>
      </c>
      <c r="B18" s="28" t="s">
        <v>330</v>
      </c>
      <c r="C18" s="3" t="s">
        <v>5</v>
      </c>
      <c r="D18" s="3" t="s">
        <v>331</v>
      </c>
      <c r="E18" s="3" t="s">
        <v>332</v>
      </c>
      <c r="F18" s="3" t="s">
        <v>333</v>
      </c>
      <c r="G18" s="3" t="s">
        <v>334</v>
      </c>
      <c r="H18" s="3" t="s">
        <v>335</v>
      </c>
      <c r="I18" s="3" t="s">
        <v>336</v>
      </c>
      <c r="J18" s="3" t="s">
        <v>337</v>
      </c>
      <c r="K18" s="3" t="s">
        <v>338</v>
      </c>
      <c r="L18" s="3" t="s">
        <v>339</v>
      </c>
      <c r="M18" s="3" t="s">
        <v>340</v>
      </c>
      <c r="N18" s="3" t="s">
        <v>330</v>
      </c>
      <c r="O18" s="3" t="s">
        <v>341</v>
      </c>
      <c r="P18" s="3" t="s">
        <v>342</v>
      </c>
      <c r="Q18" s="3" t="s">
        <v>330</v>
      </c>
      <c r="R18" s="3" t="s">
        <v>341</v>
      </c>
      <c r="S18" s="4" t="s">
        <v>343</v>
      </c>
      <c r="T18" s="4" t="s">
        <v>344</v>
      </c>
    </row>
    <row r="19" spans="1:20" ht="30.5" customHeight="1" x14ac:dyDescent="0.2">
      <c r="A19" s="46" t="str">
        <f>'[1]S5 Maquette'!B19</f>
        <v xml:space="preserve">UE Competences transversales 5 </v>
      </c>
      <c r="B19" s="47" t="str">
        <f>'[1]S5 Maquette'!C19</f>
        <v>UE</v>
      </c>
      <c r="C19" s="48">
        <f>'[1]S5 Maquette'!F19</f>
        <v>0</v>
      </c>
      <c r="D19" s="49"/>
      <c r="E19" s="49"/>
      <c r="F19" s="49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3"/>
    </row>
    <row r="20" spans="1:20" ht="30.5" customHeight="1" x14ac:dyDescent="0.2">
      <c r="A20" s="46" t="str">
        <f>'[1]S5 Maquette'!B20</f>
        <v>Competences numeriques 3</v>
      </c>
      <c r="B20" s="47" t="str">
        <f>'[1]S5 Maquette'!C20</f>
        <v>ECUE</v>
      </c>
      <c r="C20" s="48">
        <f>'[1]S5 Maquette'!F20</f>
        <v>0</v>
      </c>
      <c r="D20" s="49"/>
      <c r="E20" s="49"/>
      <c r="F20" s="49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3"/>
    </row>
    <row r="21" spans="1:20" ht="30.5" customHeight="1" x14ac:dyDescent="0.2">
      <c r="A21" s="46" t="str">
        <f>'[1]S5 Maquette'!B21</f>
        <v xml:space="preserve">Competences informationnelles 3 </v>
      </c>
      <c r="B21" s="47" t="str">
        <f>'[1]S5 Maquette'!C21</f>
        <v>ECUE</v>
      </c>
      <c r="C21" s="48">
        <f>'[1]S5 Maquette'!F21</f>
        <v>0</v>
      </c>
      <c r="D21" s="49"/>
      <c r="E21" s="49"/>
      <c r="F21" s="49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3"/>
    </row>
    <row r="22" spans="1:20" ht="30.5" customHeight="1" x14ac:dyDescent="0.2">
      <c r="A22" s="46" t="str">
        <f>'[1]S5 Maquette'!B22</f>
        <v xml:space="preserve">Langue vivante-5 </v>
      </c>
      <c r="B22" s="47" t="str">
        <f>'[1]S5 Maquette'!C22</f>
        <v>BLOC</v>
      </c>
      <c r="C22" s="48">
        <f>'[1]S5 Maquette'!F22</f>
        <v>0</v>
      </c>
      <c r="D22" s="49"/>
      <c r="E22" s="49"/>
      <c r="F22" s="49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3"/>
    </row>
    <row r="23" spans="1:20" ht="30.5" customHeight="1" x14ac:dyDescent="0.2">
      <c r="A23" s="46" t="str">
        <f>'[1]S5 Maquette'!B23</f>
        <v>Min 1 Max 1</v>
      </c>
      <c r="B23" s="47" t="str">
        <f>'[1]S5 Maquette'!C23</f>
        <v>OPTION</v>
      </c>
      <c r="C23" s="48"/>
      <c r="D23" s="49"/>
      <c r="E23" s="49"/>
      <c r="F23" s="49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3"/>
    </row>
    <row r="24" spans="1:20" ht="30.5" customHeight="1" x14ac:dyDescent="0.2">
      <c r="A24" s="46" t="str">
        <f>'[1]S5 Maquette'!B24</f>
        <v xml:space="preserve">Anglais 5 </v>
      </c>
      <c r="B24" s="47" t="str">
        <f>'[1]S5 Maquette'!C24</f>
        <v>ECUE</v>
      </c>
      <c r="C24" s="48"/>
      <c r="D24" s="49"/>
      <c r="E24" s="49"/>
      <c r="F24" s="49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3"/>
    </row>
    <row r="25" spans="1:20" ht="30.5" customHeight="1" x14ac:dyDescent="0.2">
      <c r="A25" s="46" t="str">
        <f>'[1]S5 Maquette'!B25</f>
        <v xml:space="preserve">Espagnol 5 </v>
      </c>
      <c r="B25" s="47" t="str">
        <f>'[1]S5 Maquette'!C25</f>
        <v>ECUE</v>
      </c>
      <c r="C25" s="48">
        <f>'[1]S5 Maquette'!F25</f>
        <v>0</v>
      </c>
      <c r="D25" s="49"/>
      <c r="E25" s="49"/>
      <c r="F25" s="49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3"/>
    </row>
    <row r="26" spans="1:20" ht="30.5" customHeight="1" x14ac:dyDescent="0.2">
      <c r="A26" s="46" t="str">
        <f>'[1]S5 Maquette'!B26</f>
        <v xml:space="preserve">Italien 5 </v>
      </c>
      <c r="B26" s="47" t="str">
        <f>'[1]S5 Maquette'!C26</f>
        <v>ECUE</v>
      </c>
      <c r="C26" s="48">
        <f>'[1]S5 Maquette'!F26</f>
        <v>0</v>
      </c>
      <c r="D26" s="49"/>
      <c r="E26" s="49"/>
      <c r="F26" s="49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3"/>
    </row>
    <row r="27" spans="1:20" ht="30.5" customHeight="1" x14ac:dyDescent="0.2">
      <c r="A27" s="35" t="str">
        <f>'[1]S5 Maquette'!B27</f>
        <v>Matières d'application LEA Traduction 5</v>
      </c>
      <c r="B27" s="35" t="str">
        <f>'[1]S5 Maquette'!C27</f>
        <v>UE</v>
      </c>
      <c r="C27" s="34">
        <f>'[1]S5 Maquette'!F27</f>
        <v>0</v>
      </c>
      <c r="D27" s="6">
        <v>1</v>
      </c>
      <c r="E27" s="6" t="s">
        <v>345</v>
      </c>
      <c r="F27" s="6" t="s">
        <v>345</v>
      </c>
      <c r="G27" s="32" t="s">
        <v>345</v>
      </c>
      <c r="H27" s="32" t="s">
        <v>345</v>
      </c>
      <c r="I27" s="32" t="s">
        <v>345</v>
      </c>
      <c r="J27" s="32">
        <v>7</v>
      </c>
      <c r="K27" s="84" t="s">
        <v>10</v>
      </c>
      <c r="L27" s="32"/>
      <c r="M27" s="84">
        <v>3</v>
      </c>
      <c r="N27" s="32"/>
      <c r="O27" s="32"/>
      <c r="P27" s="84" t="s">
        <v>346</v>
      </c>
      <c r="Q27" s="32"/>
      <c r="R27" s="32"/>
      <c r="S27" s="83" t="s">
        <v>347</v>
      </c>
      <c r="T27" s="37"/>
    </row>
    <row r="28" spans="1:20" ht="30.5" customHeight="1" x14ac:dyDescent="0.2">
      <c r="A28" s="35" t="str">
        <f>'[1]S5 Maquette'!B28</f>
        <v>Méthodologie de la traduction 5</v>
      </c>
      <c r="B28" s="35" t="str">
        <f>'[1]S5 Maquette'!C28</f>
        <v>ECUE</v>
      </c>
      <c r="C28" s="34">
        <f>'[1]S5 Maquette'!F28</f>
        <v>0</v>
      </c>
      <c r="D28" s="6">
        <v>1</v>
      </c>
      <c r="E28" s="6" t="s">
        <v>345</v>
      </c>
      <c r="F28" s="6" t="s">
        <v>345</v>
      </c>
      <c r="G28" s="32" t="s">
        <v>345</v>
      </c>
      <c r="H28" s="32" t="s">
        <v>345</v>
      </c>
      <c r="I28" s="32" t="s">
        <v>345</v>
      </c>
      <c r="J28" s="32"/>
      <c r="K28" s="32" t="s">
        <v>10</v>
      </c>
      <c r="L28" s="32"/>
      <c r="M28" s="87" t="s">
        <v>425</v>
      </c>
      <c r="N28" s="32"/>
      <c r="O28" s="32"/>
      <c r="P28" s="88" t="s">
        <v>346</v>
      </c>
      <c r="Q28" s="32"/>
      <c r="R28" s="32"/>
      <c r="S28" s="89" t="s">
        <v>426</v>
      </c>
      <c r="T28" s="37"/>
    </row>
    <row r="29" spans="1:20" ht="30.5" customHeight="1" x14ac:dyDescent="0.2">
      <c r="A29" s="35" t="str">
        <f>'[1]S5 Maquette'!B29</f>
        <v>Outils du traducteur 5</v>
      </c>
      <c r="B29" s="35" t="str">
        <f>'[1]S5 Maquette'!C29</f>
        <v>ECUE</v>
      </c>
      <c r="C29" s="34">
        <f>'[1]S5 Maquette'!F29</f>
        <v>0</v>
      </c>
      <c r="D29" s="6">
        <v>1</v>
      </c>
      <c r="E29" s="6" t="s">
        <v>345</v>
      </c>
      <c r="F29" s="6" t="s">
        <v>345</v>
      </c>
      <c r="G29" s="32" t="s">
        <v>345</v>
      </c>
      <c r="H29" s="32" t="s">
        <v>345</v>
      </c>
      <c r="I29" s="32" t="s">
        <v>345</v>
      </c>
      <c r="J29" s="32"/>
      <c r="K29" s="32" t="s">
        <v>10</v>
      </c>
      <c r="L29" s="32"/>
      <c r="M29" s="87" t="s">
        <v>425</v>
      </c>
      <c r="N29" s="32"/>
      <c r="O29" s="32"/>
      <c r="P29" s="88" t="s">
        <v>346</v>
      </c>
      <c r="Q29" s="32"/>
      <c r="R29" s="32"/>
      <c r="S29" s="89" t="s">
        <v>426</v>
      </c>
      <c r="T29" s="37"/>
    </row>
    <row r="30" spans="1:20" ht="30.5" customHeight="1" x14ac:dyDescent="0.2">
      <c r="A30" s="35" t="str">
        <f>'[1]S5 Maquette'!B30</f>
        <v>Communication d'entreprise et traduction 5</v>
      </c>
      <c r="B30" s="35" t="str">
        <f>'[1]S5 Maquette'!C30</f>
        <v>ECUE</v>
      </c>
      <c r="C30" s="34">
        <f>'[1]S5 Maquette'!F30</f>
        <v>0</v>
      </c>
      <c r="D30" s="6">
        <v>1</v>
      </c>
      <c r="E30" s="6" t="s">
        <v>345</v>
      </c>
      <c r="F30" s="6" t="s">
        <v>345</v>
      </c>
      <c r="G30" s="32" t="s">
        <v>345</v>
      </c>
      <c r="H30" s="32" t="s">
        <v>345</v>
      </c>
      <c r="I30" s="32" t="s">
        <v>345</v>
      </c>
      <c r="J30" s="32"/>
      <c r="K30" s="32" t="s">
        <v>10</v>
      </c>
      <c r="L30" s="32"/>
      <c r="M30" s="87" t="s">
        <v>425</v>
      </c>
      <c r="N30" s="32"/>
      <c r="O30" s="32"/>
      <c r="P30" s="88" t="s">
        <v>346</v>
      </c>
      <c r="Q30" s="32"/>
      <c r="R30" s="32"/>
      <c r="S30" s="89" t="s">
        <v>426</v>
      </c>
      <c r="T30" s="37"/>
    </row>
    <row r="31" spans="1:20" ht="30.5" customHeight="1" x14ac:dyDescent="0.2">
      <c r="A31" s="35" t="str">
        <f>'[1]S5 Maquette'!B31</f>
        <v>Langue A: Anglais non débutant 5</v>
      </c>
      <c r="B31" s="35" t="str">
        <f>'[1]S5 Maquette'!C31</f>
        <v>UE</v>
      </c>
      <c r="C31" s="34">
        <f>'[1]S5 Maquette'!F31</f>
        <v>0</v>
      </c>
      <c r="D31" s="6">
        <v>1</v>
      </c>
      <c r="E31" s="6" t="s">
        <v>345</v>
      </c>
      <c r="F31" s="6" t="s">
        <v>345</v>
      </c>
      <c r="G31" s="32" t="s">
        <v>345</v>
      </c>
      <c r="H31" s="32" t="s">
        <v>345</v>
      </c>
      <c r="I31" s="32" t="s">
        <v>348</v>
      </c>
      <c r="J31" s="32"/>
      <c r="K31" s="84" t="s">
        <v>10</v>
      </c>
      <c r="L31" s="32"/>
      <c r="M31" s="84">
        <v>3</v>
      </c>
      <c r="N31" s="32"/>
      <c r="O31" s="32"/>
      <c r="P31" s="84" t="s">
        <v>346</v>
      </c>
      <c r="Q31" s="32"/>
      <c r="R31" s="32"/>
      <c r="S31" s="83" t="s">
        <v>419</v>
      </c>
      <c r="T31" s="37"/>
    </row>
    <row r="32" spans="1:20" ht="30.5" customHeight="1" x14ac:dyDescent="0.2">
      <c r="A32" s="35" t="str">
        <f>'[1]S5 Maquette'!B32</f>
        <v>Culture 5 ANGLAIS</v>
      </c>
      <c r="B32" s="35" t="str">
        <f>'[1]S5 Maquette'!C32</f>
        <v>ECUE</v>
      </c>
      <c r="C32" s="34">
        <f>'[1]S5 Maquette'!F32</f>
        <v>0</v>
      </c>
      <c r="D32" s="6">
        <v>1</v>
      </c>
      <c r="E32" s="6" t="s">
        <v>345</v>
      </c>
      <c r="F32" s="6" t="s">
        <v>345</v>
      </c>
      <c r="G32" s="32" t="s">
        <v>345</v>
      </c>
      <c r="H32" s="32" t="s">
        <v>345</v>
      </c>
      <c r="I32" s="32" t="s">
        <v>345</v>
      </c>
      <c r="J32" s="32"/>
      <c r="K32" s="32" t="s">
        <v>10</v>
      </c>
      <c r="L32" s="32"/>
      <c r="M32" s="87" t="s">
        <v>425</v>
      </c>
      <c r="N32" s="32"/>
      <c r="O32" s="32"/>
      <c r="P32" s="88" t="s">
        <v>346</v>
      </c>
      <c r="Q32" s="32"/>
      <c r="R32" s="32"/>
      <c r="S32" s="89" t="s">
        <v>426</v>
      </c>
      <c r="T32" s="37"/>
    </row>
    <row r="33" spans="1:20" ht="30.5" customHeight="1" x14ac:dyDescent="0.2">
      <c r="A33" s="35" t="str">
        <f>'[1]S5 Maquette'!B33</f>
        <v>Traduction spécialisée 5 ANGLAIS</v>
      </c>
      <c r="B33" s="35" t="str">
        <f>'[1]S5 Maquette'!C33</f>
        <v>ECUE</v>
      </c>
      <c r="C33" s="34">
        <f>'[1]S5 Maquette'!F33</f>
        <v>0</v>
      </c>
      <c r="D33" s="6">
        <v>1</v>
      </c>
      <c r="E33" s="6" t="s">
        <v>345</v>
      </c>
      <c r="F33" s="6" t="s">
        <v>345</v>
      </c>
      <c r="G33" s="32" t="s">
        <v>345</v>
      </c>
      <c r="H33" s="32" t="s">
        <v>345</v>
      </c>
      <c r="I33" s="32" t="s">
        <v>345</v>
      </c>
      <c r="J33" s="32"/>
      <c r="K33" s="32" t="s">
        <v>10</v>
      </c>
      <c r="L33" s="32"/>
      <c r="M33" s="87" t="s">
        <v>425</v>
      </c>
      <c r="N33" s="32"/>
      <c r="O33" s="32"/>
      <c r="P33" s="88" t="s">
        <v>346</v>
      </c>
      <c r="Q33" s="32"/>
      <c r="R33" s="32"/>
      <c r="S33" s="89" t="s">
        <v>426</v>
      </c>
      <c r="T33" s="37"/>
    </row>
    <row r="34" spans="1:20" ht="30.5" customHeight="1" x14ac:dyDescent="0.2">
      <c r="A34" s="35" t="str">
        <f>'[1]S5 Maquette'!B34</f>
        <v>Prise de parole professionnelle 5 ANGLAIS</v>
      </c>
      <c r="B34" s="35" t="str">
        <f>'[1]S5 Maquette'!C34</f>
        <v>ECUE</v>
      </c>
      <c r="C34" s="34">
        <f>'[1]S5 Maquette'!F34</f>
        <v>0</v>
      </c>
      <c r="D34" s="6">
        <v>1</v>
      </c>
      <c r="E34" s="6" t="s">
        <v>345</v>
      </c>
      <c r="F34" s="6" t="s">
        <v>345</v>
      </c>
      <c r="G34" s="32" t="s">
        <v>345</v>
      </c>
      <c r="H34" s="32" t="s">
        <v>345</v>
      </c>
      <c r="I34" s="32" t="s">
        <v>345</v>
      </c>
      <c r="J34" s="32"/>
      <c r="K34" s="32" t="s">
        <v>10</v>
      </c>
      <c r="L34" s="32"/>
      <c r="M34" s="87" t="s">
        <v>425</v>
      </c>
      <c r="N34" s="32"/>
      <c r="O34" s="32"/>
      <c r="P34" s="88" t="s">
        <v>346</v>
      </c>
      <c r="Q34" s="32"/>
      <c r="R34" s="32"/>
      <c r="S34" s="89" t="s">
        <v>426</v>
      </c>
      <c r="T34" s="37"/>
    </row>
    <row r="35" spans="1:20" ht="30.5" customHeight="1" x14ac:dyDescent="0.2">
      <c r="A35" s="35" t="str">
        <f>'[1]S5 Maquette'!B35</f>
        <v>Langue B LEA</v>
      </c>
      <c r="B35" s="35" t="str">
        <f>'[1]S5 Maquette'!C35</f>
        <v>UE</v>
      </c>
      <c r="C35" s="34">
        <f>'[1]S5 Maquette'!F35</f>
        <v>0</v>
      </c>
      <c r="D35" s="6">
        <v>1</v>
      </c>
      <c r="E35" s="6" t="s">
        <v>345</v>
      </c>
      <c r="F35" s="6" t="s">
        <v>345</v>
      </c>
      <c r="G35" s="32" t="s">
        <v>345</v>
      </c>
      <c r="H35" s="32" t="s">
        <v>345</v>
      </c>
      <c r="I35" s="32" t="s">
        <v>348</v>
      </c>
      <c r="J35" s="32"/>
      <c r="K35" s="84" t="s">
        <v>10</v>
      </c>
      <c r="L35" s="32"/>
      <c r="M35" s="82"/>
      <c r="N35" s="82"/>
      <c r="O35" s="82"/>
      <c r="P35" s="82"/>
      <c r="Q35" s="82"/>
      <c r="R35" s="82"/>
      <c r="S35" s="82"/>
      <c r="T35" s="37" t="s">
        <v>349</v>
      </c>
    </row>
    <row r="36" spans="1:20" ht="30.5" customHeight="1" x14ac:dyDescent="0.2">
      <c r="A36" s="35" t="str">
        <f>'[1]S5 Maquette'!B36</f>
        <v>1 UE au choix</v>
      </c>
      <c r="B36" s="35" t="str">
        <f>'[1]S5 Maquette'!C36</f>
        <v>OPTION</v>
      </c>
      <c r="C36" s="34">
        <f>'[1]S5 Maquette'!F36</f>
        <v>0</v>
      </c>
      <c r="D36" s="6"/>
      <c r="E36" s="6"/>
      <c r="F36" s="6"/>
      <c r="G36" s="32"/>
      <c r="H36" s="32"/>
      <c r="I36" s="32"/>
      <c r="J36" s="32"/>
      <c r="K36" s="32"/>
      <c r="L36" s="32"/>
      <c r="M36" s="82"/>
      <c r="N36" s="82"/>
      <c r="O36" s="82"/>
      <c r="P36" s="82"/>
      <c r="Q36" s="82"/>
      <c r="R36" s="82"/>
      <c r="S36" s="82"/>
      <c r="T36" s="37"/>
    </row>
    <row r="37" spans="1:20" ht="30.5" customHeight="1" x14ac:dyDescent="0.2">
      <c r="A37" s="35" t="str">
        <f>'[1]S5 Maquette'!B37</f>
        <v>Allemand 5</v>
      </c>
      <c r="B37" s="35" t="str">
        <f>'[1]S5 Maquette'!C37</f>
        <v>UE</v>
      </c>
      <c r="C37" s="34">
        <f>'[1]S5 Maquette'!F37</f>
        <v>0</v>
      </c>
      <c r="D37" s="6">
        <v>1</v>
      </c>
      <c r="E37" s="6" t="s">
        <v>345</v>
      </c>
      <c r="F37" s="6" t="s">
        <v>345</v>
      </c>
      <c r="G37" s="32" t="s">
        <v>345</v>
      </c>
      <c r="H37" s="32" t="s">
        <v>345</v>
      </c>
      <c r="I37" s="32" t="s">
        <v>348</v>
      </c>
      <c r="J37" s="32"/>
      <c r="K37" s="84" t="s">
        <v>10</v>
      </c>
      <c r="L37" s="32"/>
      <c r="M37" s="86">
        <v>4</v>
      </c>
      <c r="N37" s="82"/>
      <c r="O37" s="82"/>
      <c r="P37" s="86" t="s">
        <v>346</v>
      </c>
      <c r="Q37" s="82"/>
      <c r="R37" s="82"/>
      <c r="S37" s="85" t="s">
        <v>352</v>
      </c>
      <c r="T37" s="37"/>
    </row>
    <row r="38" spans="1:20" ht="30.5" customHeight="1" x14ac:dyDescent="0.2">
      <c r="A38" s="35" t="str">
        <f>'[1]S5 Maquette'!B38</f>
        <v>Culture 5 ALLEMAND</v>
      </c>
      <c r="B38" s="35" t="str">
        <f>'[1]S5 Maquette'!C38</f>
        <v>ECUE</v>
      </c>
      <c r="C38" s="34">
        <f>'[1]S5 Maquette'!F38</f>
        <v>0</v>
      </c>
      <c r="D38" s="6">
        <v>1</v>
      </c>
      <c r="E38" s="6" t="s">
        <v>345</v>
      </c>
      <c r="F38" s="6" t="s">
        <v>345</v>
      </c>
      <c r="G38" s="32" t="s">
        <v>345</v>
      </c>
      <c r="H38" s="32" t="s">
        <v>345</v>
      </c>
      <c r="I38" s="32" t="s">
        <v>345</v>
      </c>
      <c r="J38" s="32"/>
      <c r="K38" s="32" t="s">
        <v>10</v>
      </c>
      <c r="L38" s="32"/>
      <c r="M38" s="87" t="s">
        <v>425</v>
      </c>
      <c r="N38" s="82"/>
      <c r="O38" s="82"/>
      <c r="P38" s="88" t="s">
        <v>346</v>
      </c>
      <c r="Q38" s="82"/>
      <c r="R38" s="82"/>
      <c r="S38" s="89" t="s">
        <v>426</v>
      </c>
      <c r="T38" s="37"/>
    </row>
    <row r="39" spans="1:20" ht="30.5" customHeight="1" x14ac:dyDescent="0.2">
      <c r="A39" s="35" t="str">
        <f>'[1]S5 Maquette'!B39</f>
        <v>Traduction spécialisée 5 ALLEMAND</v>
      </c>
      <c r="B39" s="35" t="str">
        <f>'[1]S5 Maquette'!C39</f>
        <v>ECUE</v>
      </c>
      <c r="C39" s="34">
        <f>'[1]S5 Maquette'!F39</f>
        <v>0</v>
      </c>
      <c r="D39" s="6">
        <v>1</v>
      </c>
      <c r="E39" s="6" t="s">
        <v>345</v>
      </c>
      <c r="F39" s="6" t="s">
        <v>345</v>
      </c>
      <c r="G39" s="32" t="s">
        <v>345</v>
      </c>
      <c r="H39" s="32" t="s">
        <v>345</v>
      </c>
      <c r="I39" s="32" t="s">
        <v>345</v>
      </c>
      <c r="J39" s="32"/>
      <c r="K39" s="32" t="s">
        <v>10</v>
      </c>
      <c r="L39" s="32"/>
      <c r="M39" s="82">
        <v>2</v>
      </c>
      <c r="N39" s="82"/>
      <c r="O39" s="82"/>
      <c r="P39" s="88" t="s">
        <v>346</v>
      </c>
      <c r="Q39" s="82"/>
      <c r="R39" s="82"/>
      <c r="S39" s="89" t="s">
        <v>426</v>
      </c>
      <c r="T39" s="37"/>
    </row>
    <row r="40" spans="1:20" ht="30.5" customHeight="1" x14ac:dyDescent="0.2">
      <c r="A40" s="35" t="str">
        <f>'[1]S5 Maquette'!B40</f>
        <v>Analyse de documents 5 ALLEMAND</v>
      </c>
      <c r="B40" s="35" t="str">
        <f>'[1]S5 Maquette'!C40</f>
        <v>ECUE</v>
      </c>
      <c r="C40" s="34">
        <f>'[1]S5 Maquette'!F40</f>
        <v>0</v>
      </c>
      <c r="D40" s="6">
        <v>1</v>
      </c>
      <c r="E40" s="6" t="s">
        <v>345</v>
      </c>
      <c r="F40" s="6" t="s">
        <v>345</v>
      </c>
      <c r="G40" s="32" t="s">
        <v>345</v>
      </c>
      <c r="H40" s="32" t="s">
        <v>345</v>
      </c>
      <c r="I40" s="32" t="s">
        <v>345</v>
      </c>
      <c r="J40" s="32"/>
      <c r="K40" s="32" t="s">
        <v>10</v>
      </c>
      <c r="L40" s="32"/>
      <c r="M40" s="87" t="s">
        <v>425</v>
      </c>
      <c r="N40" s="82"/>
      <c r="O40" s="82"/>
      <c r="P40" s="88" t="s">
        <v>346</v>
      </c>
      <c r="Q40" s="82"/>
      <c r="R40" s="82"/>
      <c r="S40" s="89" t="s">
        <v>426</v>
      </c>
      <c r="T40" s="37"/>
    </row>
    <row r="41" spans="1:20" ht="30.5" customHeight="1" x14ac:dyDescent="0.2">
      <c r="A41" s="35" t="str">
        <f>'[1]S5 Maquette'!B41</f>
        <v>Arabe Niveau 5</v>
      </c>
      <c r="B41" s="35" t="str">
        <f>'[1]S5 Maquette'!C41</f>
        <v>UE</v>
      </c>
      <c r="C41" s="34">
        <f>'[1]S5 Maquette'!F41</f>
        <v>0</v>
      </c>
      <c r="D41" s="6">
        <v>1</v>
      </c>
      <c r="E41" s="6" t="s">
        <v>345</v>
      </c>
      <c r="F41" s="6" t="s">
        <v>345</v>
      </c>
      <c r="G41" s="32" t="s">
        <v>345</v>
      </c>
      <c r="H41" s="32" t="s">
        <v>345</v>
      </c>
      <c r="I41" s="32" t="s">
        <v>348</v>
      </c>
      <c r="J41" s="32"/>
      <c r="K41" s="84" t="s">
        <v>10</v>
      </c>
      <c r="L41" s="32"/>
      <c r="M41" s="86">
        <v>3</v>
      </c>
      <c r="N41" s="82"/>
      <c r="O41" s="82"/>
      <c r="P41" s="86" t="s">
        <v>346</v>
      </c>
      <c r="Q41" s="82"/>
      <c r="R41" s="82"/>
      <c r="S41" s="85" t="s">
        <v>420</v>
      </c>
      <c r="T41" s="37"/>
    </row>
    <row r="42" spans="1:20" ht="30.5" customHeight="1" x14ac:dyDescent="0.2">
      <c r="A42" s="35" t="str">
        <f>'[1]S5 Maquette'!B42</f>
        <v>Culture 5 ARABE</v>
      </c>
      <c r="B42" s="35" t="str">
        <f>'[1]S5 Maquette'!C42</f>
        <v>ECUE</v>
      </c>
      <c r="C42" s="34">
        <f>'[1]S5 Maquette'!F42</f>
        <v>0</v>
      </c>
      <c r="D42" s="6">
        <v>1</v>
      </c>
      <c r="E42" s="6" t="s">
        <v>345</v>
      </c>
      <c r="F42" s="6" t="s">
        <v>345</v>
      </c>
      <c r="G42" s="32" t="s">
        <v>345</v>
      </c>
      <c r="H42" s="32" t="s">
        <v>345</v>
      </c>
      <c r="I42" s="32" t="s">
        <v>345</v>
      </c>
      <c r="J42" s="32"/>
      <c r="K42" s="32" t="s">
        <v>10</v>
      </c>
      <c r="L42" s="32"/>
      <c r="M42" s="87" t="s">
        <v>425</v>
      </c>
      <c r="N42" s="82"/>
      <c r="O42" s="82"/>
      <c r="P42" s="88" t="s">
        <v>346</v>
      </c>
      <c r="Q42" s="82"/>
      <c r="R42" s="82"/>
      <c r="S42" s="89" t="s">
        <v>426</v>
      </c>
      <c r="T42" s="37"/>
    </row>
    <row r="43" spans="1:20" ht="30.5" customHeight="1" x14ac:dyDescent="0.2">
      <c r="A43" s="35" t="str">
        <f>'[1]S5 Maquette'!B43</f>
        <v>Traduction spécialisée 5 ARABE</v>
      </c>
      <c r="B43" s="35" t="str">
        <f>'[1]S5 Maquette'!C43</f>
        <v>ECUE</v>
      </c>
      <c r="C43" s="34">
        <f>'[1]S5 Maquette'!F43</f>
        <v>0</v>
      </c>
      <c r="D43" s="6">
        <v>1</v>
      </c>
      <c r="E43" s="6" t="s">
        <v>345</v>
      </c>
      <c r="F43" s="6" t="s">
        <v>345</v>
      </c>
      <c r="G43" s="32" t="s">
        <v>345</v>
      </c>
      <c r="H43" s="32" t="s">
        <v>345</v>
      </c>
      <c r="I43" s="32" t="s">
        <v>345</v>
      </c>
      <c r="J43" s="32"/>
      <c r="K43" s="32" t="s">
        <v>10</v>
      </c>
      <c r="L43" s="32"/>
      <c r="M43" s="87" t="s">
        <v>425</v>
      </c>
      <c r="N43" s="82"/>
      <c r="O43" s="82"/>
      <c r="P43" s="88" t="s">
        <v>346</v>
      </c>
      <c r="Q43" s="82"/>
      <c r="R43" s="82"/>
      <c r="S43" s="89" t="s">
        <v>426</v>
      </c>
      <c r="T43" s="37"/>
    </row>
    <row r="44" spans="1:20" ht="30.5" customHeight="1" x14ac:dyDescent="0.2">
      <c r="A44" s="35" t="str">
        <f>'[1]S5 Maquette'!B44</f>
        <v>Analyse de documents 5 ARABE</v>
      </c>
      <c r="B44" s="35" t="str">
        <f>'[1]S5 Maquette'!C44</f>
        <v>ECUE</v>
      </c>
      <c r="C44" s="34">
        <f>'[1]S5 Maquette'!F44</f>
        <v>0</v>
      </c>
      <c r="D44" s="6">
        <v>1</v>
      </c>
      <c r="E44" s="6" t="s">
        <v>345</v>
      </c>
      <c r="F44" s="6" t="s">
        <v>345</v>
      </c>
      <c r="G44" s="32" t="s">
        <v>345</v>
      </c>
      <c r="H44" s="32" t="s">
        <v>345</v>
      </c>
      <c r="I44" s="32" t="s">
        <v>345</v>
      </c>
      <c r="J44" s="32"/>
      <c r="K44" s="32" t="s">
        <v>10</v>
      </c>
      <c r="L44" s="32"/>
      <c r="M44" s="87" t="s">
        <v>425</v>
      </c>
      <c r="N44" s="82"/>
      <c r="O44" s="82"/>
      <c r="P44" s="88" t="s">
        <v>346</v>
      </c>
      <c r="Q44" s="82"/>
      <c r="R44" s="82"/>
      <c r="S44" s="89" t="s">
        <v>426</v>
      </c>
      <c r="T44" s="37"/>
    </row>
    <row r="45" spans="1:20" ht="30.5" customHeight="1" x14ac:dyDescent="0.2">
      <c r="A45" s="35" t="str">
        <f>'[1]S5 Maquette'!B45</f>
        <v>Chinois Niveau 5</v>
      </c>
      <c r="B45" s="35" t="str">
        <f>'[1]S5 Maquette'!C45</f>
        <v>UE</v>
      </c>
      <c r="C45" s="34">
        <f>'[1]S5 Maquette'!F45</f>
        <v>0</v>
      </c>
      <c r="D45" s="6">
        <v>1</v>
      </c>
      <c r="E45" s="6" t="s">
        <v>345</v>
      </c>
      <c r="F45" s="6" t="s">
        <v>345</v>
      </c>
      <c r="G45" s="32" t="s">
        <v>345</v>
      </c>
      <c r="H45" s="32" t="s">
        <v>345</v>
      </c>
      <c r="I45" s="32" t="s">
        <v>348</v>
      </c>
      <c r="J45" s="32"/>
      <c r="K45" s="84" t="s">
        <v>10</v>
      </c>
      <c r="L45" s="32"/>
      <c r="M45" s="86">
        <v>3</v>
      </c>
      <c r="N45" s="82"/>
      <c r="O45" s="82"/>
      <c r="P45" s="86" t="s">
        <v>346</v>
      </c>
      <c r="Q45" s="82"/>
      <c r="R45" s="82"/>
      <c r="S45" s="85" t="s">
        <v>420</v>
      </c>
      <c r="T45" s="37"/>
    </row>
    <row r="46" spans="1:20" ht="30.5" customHeight="1" x14ac:dyDescent="0.2">
      <c r="A46" s="35" t="str">
        <f>'[1]S5 Maquette'!B46</f>
        <v>Culture 5 CHINOIS</v>
      </c>
      <c r="B46" s="35" t="str">
        <f>'[1]S5 Maquette'!C46</f>
        <v>ECUE</v>
      </c>
      <c r="C46" s="34">
        <f>'[1]S5 Maquette'!F46</f>
        <v>0</v>
      </c>
      <c r="D46" s="6">
        <v>1</v>
      </c>
      <c r="E46" s="6" t="s">
        <v>345</v>
      </c>
      <c r="F46" s="6" t="s">
        <v>345</v>
      </c>
      <c r="G46" s="32" t="s">
        <v>345</v>
      </c>
      <c r="H46" s="32" t="s">
        <v>345</v>
      </c>
      <c r="I46" s="32" t="s">
        <v>345</v>
      </c>
      <c r="J46" s="32"/>
      <c r="K46" s="32" t="s">
        <v>10</v>
      </c>
      <c r="L46" s="32"/>
      <c r="M46" s="87" t="s">
        <v>425</v>
      </c>
      <c r="N46" s="82"/>
      <c r="O46" s="82"/>
      <c r="P46" s="88" t="s">
        <v>346</v>
      </c>
      <c r="Q46" s="82"/>
      <c r="R46" s="82"/>
      <c r="S46" s="89" t="s">
        <v>426</v>
      </c>
      <c r="T46" s="37"/>
    </row>
    <row r="47" spans="1:20" ht="30.5" customHeight="1" x14ac:dyDescent="0.2">
      <c r="A47" s="35" t="str">
        <f>'[1]S5 Maquette'!B47</f>
        <v>Traduction spécialisée 5 CHINOIS</v>
      </c>
      <c r="B47" s="35" t="str">
        <f>'[1]S5 Maquette'!C47</f>
        <v>ECUE</v>
      </c>
      <c r="C47" s="34">
        <f>'[1]S5 Maquette'!F47</f>
        <v>0</v>
      </c>
      <c r="D47" s="6">
        <v>1</v>
      </c>
      <c r="E47" s="6" t="s">
        <v>345</v>
      </c>
      <c r="F47" s="6" t="s">
        <v>345</v>
      </c>
      <c r="G47" s="32" t="s">
        <v>345</v>
      </c>
      <c r="H47" s="32" t="s">
        <v>345</v>
      </c>
      <c r="I47" s="32" t="s">
        <v>345</v>
      </c>
      <c r="J47" s="32"/>
      <c r="K47" s="32" t="s">
        <v>10</v>
      </c>
      <c r="L47" s="32"/>
      <c r="M47" s="87" t="s">
        <v>425</v>
      </c>
      <c r="N47" s="82"/>
      <c r="O47" s="82"/>
      <c r="P47" s="88" t="s">
        <v>346</v>
      </c>
      <c r="Q47" s="82"/>
      <c r="R47" s="82"/>
      <c r="S47" s="89" t="s">
        <v>426</v>
      </c>
      <c r="T47" s="37"/>
    </row>
    <row r="48" spans="1:20" ht="30.5" customHeight="1" x14ac:dyDescent="0.2">
      <c r="A48" s="35" t="str">
        <f>'[1]S5 Maquette'!B48</f>
        <v>Analyse de documents 5 CHINOIS</v>
      </c>
      <c r="B48" s="35" t="str">
        <f>'[1]S5 Maquette'!C48</f>
        <v>ECUE</v>
      </c>
      <c r="C48" s="34">
        <f>'[1]S5 Maquette'!F48</f>
        <v>0</v>
      </c>
      <c r="D48" s="6">
        <v>1</v>
      </c>
      <c r="E48" s="6" t="s">
        <v>345</v>
      </c>
      <c r="F48" s="6" t="s">
        <v>345</v>
      </c>
      <c r="G48" s="32" t="s">
        <v>345</v>
      </c>
      <c r="H48" s="32" t="s">
        <v>345</v>
      </c>
      <c r="I48" s="32" t="s">
        <v>345</v>
      </c>
      <c r="J48" s="32"/>
      <c r="K48" s="32" t="s">
        <v>10</v>
      </c>
      <c r="L48" s="32"/>
      <c r="M48" s="87" t="s">
        <v>425</v>
      </c>
      <c r="N48" s="82"/>
      <c r="O48" s="82"/>
      <c r="P48" s="88" t="s">
        <v>346</v>
      </c>
      <c r="Q48" s="82"/>
      <c r="R48" s="82"/>
      <c r="S48" s="89" t="s">
        <v>426</v>
      </c>
      <c r="T48" s="37"/>
    </row>
    <row r="49" spans="1:20" ht="30.5" customHeight="1" x14ac:dyDescent="0.2">
      <c r="A49" s="35" t="str">
        <f>'[1]S5 Maquette'!B49</f>
        <v xml:space="preserve">Espagnol 5 </v>
      </c>
      <c r="B49" s="35" t="str">
        <f>'[1]S5 Maquette'!C49</f>
        <v>UE</v>
      </c>
      <c r="C49" s="34">
        <f>'[1]S5 Maquette'!F49</f>
        <v>0</v>
      </c>
      <c r="D49" s="32">
        <v>1</v>
      </c>
      <c r="E49" s="32" t="s">
        <v>345</v>
      </c>
      <c r="F49" s="6" t="s">
        <v>345</v>
      </c>
      <c r="G49" s="32" t="s">
        <v>345</v>
      </c>
      <c r="H49" s="32" t="s">
        <v>345</v>
      </c>
      <c r="I49" s="32" t="s">
        <v>348</v>
      </c>
      <c r="J49" s="32"/>
      <c r="K49" s="84" t="s">
        <v>10</v>
      </c>
      <c r="L49" s="32"/>
      <c r="M49" s="86">
        <v>4</v>
      </c>
      <c r="N49" s="82"/>
      <c r="O49" s="82"/>
      <c r="P49" s="86" t="s">
        <v>346</v>
      </c>
      <c r="Q49" s="82"/>
      <c r="R49" s="82"/>
      <c r="S49" s="85" t="s">
        <v>352</v>
      </c>
      <c r="T49" s="37"/>
    </row>
    <row r="50" spans="1:20" ht="30.5" customHeight="1" x14ac:dyDescent="0.2">
      <c r="A50" s="35" t="str">
        <f>'[1]S5 Maquette'!B50</f>
        <v>Culture 5 ESPAGNOL</v>
      </c>
      <c r="B50" s="35" t="str">
        <f>'[1]S5 Maquette'!C50</f>
        <v>ECUE</v>
      </c>
      <c r="C50" s="34">
        <f>'[1]S5 Maquette'!F50</f>
        <v>0</v>
      </c>
      <c r="D50" s="32">
        <v>1</v>
      </c>
      <c r="E50" s="32" t="s">
        <v>345</v>
      </c>
      <c r="F50" s="6" t="s">
        <v>345</v>
      </c>
      <c r="G50" s="32" t="s">
        <v>345</v>
      </c>
      <c r="H50" s="32" t="s">
        <v>345</v>
      </c>
      <c r="I50" s="32" t="s">
        <v>345</v>
      </c>
      <c r="J50" s="32"/>
      <c r="K50" s="32" t="s">
        <v>10</v>
      </c>
      <c r="L50" s="32"/>
      <c r="M50" s="87" t="s">
        <v>425</v>
      </c>
      <c r="N50" s="82"/>
      <c r="O50" s="82"/>
      <c r="P50" s="88" t="s">
        <v>346</v>
      </c>
      <c r="Q50" s="82"/>
      <c r="R50" s="82"/>
      <c r="S50" s="89" t="s">
        <v>426</v>
      </c>
      <c r="T50" s="37"/>
    </row>
    <row r="51" spans="1:20" ht="30.5" customHeight="1" x14ac:dyDescent="0.2">
      <c r="A51" s="35" t="str">
        <f>'[1]S5 Maquette'!B51</f>
        <v>Traduction spécialisée 5 ESPAGNOL</v>
      </c>
      <c r="B51" s="35" t="str">
        <f>'[1]S5 Maquette'!C51</f>
        <v>ECUE</v>
      </c>
      <c r="C51" s="34">
        <f>'[1]S5 Maquette'!F51</f>
        <v>0</v>
      </c>
      <c r="D51" s="32">
        <v>1</v>
      </c>
      <c r="E51" s="32" t="s">
        <v>345</v>
      </c>
      <c r="F51" s="6" t="s">
        <v>345</v>
      </c>
      <c r="G51" s="32" t="s">
        <v>345</v>
      </c>
      <c r="H51" s="32" t="s">
        <v>345</v>
      </c>
      <c r="I51" s="32" t="s">
        <v>345</v>
      </c>
      <c r="J51" s="32"/>
      <c r="K51" s="32" t="s">
        <v>10</v>
      </c>
      <c r="L51" s="32"/>
      <c r="M51" s="82">
        <v>2</v>
      </c>
      <c r="N51" s="82"/>
      <c r="O51" s="82"/>
      <c r="P51" s="88" t="s">
        <v>346</v>
      </c>
      <c r="Q51" s="82"/>
      <c r="R51" s="82"/>
      <c r="S51" s="89" t="s">
        <v>426</v>
      </c>
      <c r="T51" s="32" t="s">
        <v>421</v>
      </c>
    </row>
    <row r="52" spans="1:20" ht="30.5" customHeight="1" x14ac:dyDescent="0.2">
      <c r="A52" s="35" t="str">
        <f>'[1]S5 Maquette'!B52</f>
        <v>Analyse de documents 5 ESPAGNOL</v>
      </c>
      <c r="B52" s="35" t="str">
        <f>'[1]S5 Maquette'!C52</f>
        <v>ECUE</v>
      </c>
      <c r="C52" s="34">
        <f>'[1]S5 Maquette'!F52</f>
        <v>0</v>
      </c>
      <c r="D52" s="32">
        <v>1</v>
      </c>
      <c r="E52" s="32" t="s">
        <v>345</v>
      </c>
      <c r="F52" s="6" t="s">
        <v>345</v>
      </c>
      <c r="G52" s="32" t="s">
        <v>345</v>
      </c>
      <c r="H52" s="32" t="s">
        <v>345</v>
      </c>
      <c r="I52" s="32" t="s">
        <v>345</v>
      </c>
      <c r="J52" s="32"/>
      <c r="K52" s="32" t="s">
        <v>10</v>
      </c>
      <c r="L52" s="32"/>
      <c r="M52" s="87" t="s">
        <v>425</v>
      </c>
      <c r="N52" s="82"/>
      <c r="O52" s="82"/>
      <c r="P52" s="88" t="s">
        <v>346</v>
      </c>
      <c r="Q52" s="82"/>
      <c r="R52" s="82"/>
      <c r="S52" s="89" t="s">
        <v>426</v>
      </c>
      <c r="T52" s="37"/>
    </row>
    <row r="53" spans="1:20" ht="30.5" customHeight="1" x14ac:dyDescent="0.2">
      <c r="A53" s="35" t="str">
        <f>'[1]S5 Maquette'!B53</f>
        <v xml:space="preserve">Italien 5 </v>
      </c>
      <c r="B53" s="35" t="str">
        <f>'[1]S5 Maquette'!C53</f>
        <v>UE</v>
      </c>
      <c r="C53" s="34">
        <f>'[1]S5 Maquette'!F53</f>
        <v>0</v>
      </c>
      <c r="D53" s="32">
        <v>1</v>
      </c>
      <c r="E53" s="32" t="s">
        <v>345</v>
      </c>
      <c r="F53" s="6" t="s">
        <v>345</v>
      </c>
      <c r="G53" s="32" t="s">
        <v>345</v>
      </c>
      <c r="H53" s="32" t="s">
        <v>345</v>
      </c>
      <c r="I53" s="32" t="s">
        <v>348</v>
      </c>
      <c r="J53" s="32"/>
      <c r="K53" s="84" t="s">
        <v>10</v>
      </c>
      <c r="L53" s="32"/>
      <c r="M53" s="86">
        <v>4</v>
      </c>
      <c r="N53" s="82"/>
      <c r="O53" s="82"/>
      <c r="P53" s="86" t="s">
        <v>346</v>
      </c>
      <c r="Q53" s="82"/>
      <c r="R53" s="82"/>
      <c r="S53" s="85" t="s">
        <v>352</v>
      </c>
      <c r="T53" s="37"/>
    </row>
    <row r="54" spans="1:20" ht="30.5" customHeight="1" x14ac:dyDescent="0.2">
      <c r="A54" s="35" t="str">
        <f>'[1]S5 Maquette'!B54</f>
        <v>Culture 5 ITALIEN</v>
      </c>
      <c r="B54" s="35" t="str">
        <f>'[1]S5 Maquette'!C54</f>
        <v>ECUE</v>
      </c>
      <c r="C54" s="34">
        <f>'[1]S5 Maquette'!F54</f>
        <v>0</v>
      </c>
      <c r="D54" s="32">
        <v>1</v>
      </c>
      <c r="E54" s="32" t="s">
        <v>345</v>
      </c>
      <c r="F54" s="6" t="s">
        <v>345</v>
      </c>
      <c r="G54" s="32" t="s">
        <v>345</v>
      </c>
      <c r="H54" s="32" t="s">
        <v>345</v>
      </c>
      <c r="I54" s="32" t="s">
        <v>345</v>
      </c>
      <c r="J54" s="32"/>
      <c r="K54" s="32" t="s">
        <v>10</v>
      </c>
      <c r="L54" s="32"/>
      <c r="M54" s="87" t="s">
        <v>425</v>
      </c>
      <c r="N54" s="82"/>
      <c r="O54" s="82"/>
      <c r="P54" s="88" t="s">
        <v>346</v>
      </c>
      <c r="Q54" s="82"/>
      <c r="R54" s="82"/>
      <c r="S54" s="89" t="s">
        <v>426</v>
      </c>
      <c r="T54" s="37"/>
    </row>
    <row r="55" spans="1:20" ht="30.5" customHeight="1" x14ac:dyDescent="0.2">
      <c r="A55" s="35" t="str">
        <f>'[1]S5 Maquette'!B55</f>
        <v>Traduction spécialisée 5 ITALIEN</v>
      </c>
      <c r="B55" s="35" t="str">
        <f>'[1]S5 Maquette'!C55</f>
        <v>ECUE</v>
      </c>
      <c r="C55" s="34">
        <f>'[1]S5 Maquette'!F55</f>
        <v>0</v>
      </c>
      <c r="D55" s="32">
        <v>1</v>
      </c>
      <c r="E55" s="32" t="s">
        <v>345</v>
      </c>
      <c r="F55" s="6" t="s">
        <v>345</v>
      </c>
      <c r="G55" s="32" t="s">
        <v>345</v>
      </c>
      <c r="H55" s="32" t="s">
        <v>345</v>
      </c>
      <c r="I55" s="32" t="s">
        <v>345</v>
      </c>
      <c r="J55" s="32"/>
      <c r="K55" s="32" t="s">
        <v>10</v>
      </c>
      <c r="L55" s="32"/>
      <c r="M55" s="82">
        <v>2</v>
      </c>
      <c r="N55" s="82"/>
      <c r="O55" s="82"/>
      <c r="P55" s="88" t="s">
        <v>346</v>
      </c>
      <c r="Q55" s="82"/>
      <c r="R55" s="82"/>
      <c r="S55" s="89" t="s">
        <v>426</v>
      </c>
      <c r="T55" s="32" t="s">
        <v>421</v>
      </c>
    </row>
    <row r="56" spans="1:20" ht="30.5" customHeight="1" x14ac:dyDescent="0.2">
      <c r="A56" s="35" t="str">
        <f>'[1]S5 Maquette'!B56</f>
        <v>Analyse de documents 5 ITALIEN</v>
      </c>
      <c r="B56" s="35" t="str">
        <f>'[1]S5 Maquette'!C56</f>
        <v>ECUE</v>
      </c>
      <c r="C56" s="34">
        <f>'[1]S5 Maquette'!F56</f>
        <v>0</v>
      </c>
      <c r="D56" s="32">
        <v>1</v>
      </c>
      <c r="E56" s="32" t="s">
        <v>345</v>
      </c>
      <c r="F56" s="6" t="s">
        <v>345</v>
      </c>
      <c r="G56" s="32" t="s">
        <v>345</v>
      </c>
      <c r="H56" s="32" t="s">
        <v>345</v>
      </c>
      <c r="I56" s="32" t="s">
        <v>345</v>
      </c>
      <c r="J56" s="32"/>
      <c r="K56" s="32" t="s">
        <v>10</v>
      </c>
      <c r="L56" s="32"/>
      <c r="M56" s="87" t="s">
        <v>425</v>
      </c>
      <c r="N56" s="82"/>
      <c r="O56" s="82"/>
      <c r="P56" s="88" t="s">
        <v>346</v>
      </c>
      <c r="Q56" s="82"/>
      <c r="R56" s="82"/>
      <c r="S56" s="89" t="s">
        <v>426</v>
      </c>
      <c r="T56" s="37"/>
    </row>
    <row r="57" spans="1:20" ht="30.5" customHeight="1" x14ac:dyDescent="0.2">
      <c r="A57" s="35" t="str">
        <f>'[1]S5 Maquette'!B57</f>
        <v>Portugais Niveau 5</v>
      </c>
      <c r="B57" s="35" t="str">
        <f>'[1]S5 Maquette'!C57</f>
        <v>UE</v>
      </c>
      <c r="C57" s="34">
        <f>'[1]S5 Maquette'!F57</f>
        <v>0</v>
      </c>
      <c r="D57" s="32">
        <v>1</v>
      </c>
      <c r="E57" s="32" t="s">
        <v>345</v>
      </c>
      <c r="F57" s="6" t="s">
        <v>345</v>
      </c>
      <c r="G57" s="32" t="s">
        <v>345</v>
      </c>
      <c r="H57" s="32" t="s">
        <v>345</v>
      </c>
      <c r="I57" s="32" t="s">
        <v>348</v>
      </c>
      <c r="J57" s="32"/>
      <c r="K57" s="84" t="s">
        <v>10</v>
      </c>
      <c r="L57" s="32"/>
      <c r="M57" s="86">
        <v>3</v>
      </c>
      <c r="N57" s="82"/>
      <c r="O57" s="82"/>
      <c r="P57" s="86" t="s">
        <v>346</v>
      </c>
      <c r="Q57" s="82"/>
      <c r="R57" s="82"/>
      <c r="S57" s="85" t="s">
        <v>420</v>
      </c>
      <c r="T57" s="37"/>
    </row>
    <row r="58" spans="1:20" ht="30.5" customHeight="1" x14ac:dyDescent="0.2">
      <c r="A58" s="35" t="str">
        <f>'[1]S5 Maquette'!B58</f>
        <v>Culture 5 PORTUGAIS</v>
      </c>
      <c r="B58" s="35" t="str">
        <f>'[1]S5 Maquette'!C58</f>
        <v>ECUE</v>
      </c>
      <c r="C58" s="34">
        <f>'[1]S5 Maquette'!F58</f>
        <v>0</v>
      </c>
      <c r="D58" s="32">
        <v>1</v>
      </c>
      <c r="E58" s="32" t="s">
        <v>345</v>
      </c>
      <c r="F58" s="6" t="s">
        <v>345</v>
      </c>
      <c r="G58" s="32" t="s">
        <v>345</v>
      </c>
      <c r="H58" s="32" t="s">
        <v>345</v>
      </c>
      <c r="I58" s="32" t="s">
        <v>345</v>
      </c>
      <c r="J58" s="32"/>
      <c r="K58" s="32" t="s">
        <v>10</v>
      </c>
      <c r="L58" s="32"/>
      <c r="M58" s="87" t="s">
        <v>425</v>
      </c>
      <c r="N58" s="82"/>
      <c r="O58" s="82"/>
      <c r="P58" s="88" t="s">
        <v>346</v>
      </c>
      <c r="Q58" s="82"/>
      <c r="R58" s="82"/>
      <c r="S58" s="89" t="s">
        <v>426</v>
      </c>
      <c r="T58" s="37"/>
    </row>
    <row r="59" spans="1:20" ht="30.5" customHeight="1" x14ac:dyDescent="0.2">
      <c r="A59" s="35" t="str">
        <f>'[1]S5 Maquette'!B59</f>
        <v>Traduction spécialisée 5 PORTUGAIS</v>
      </c>
      <c r="B59" s="35" t="str">
        <f>'[1]S5 Maquette'!C59</f>
        <v>ECUE</v>
      </c>
      <c r="C59" s="34">
        <f>'[1]S5 Maquette'!F59</f>
        <v>0</v>
      </c>
      <c r="D59" s="32">
        <v>1</v>
      </c>
      <c r="E59" s="32" t="s">
        <v>345</v>
      </c>
      <c r="F59" s="6" t="s">
        <v>345</v>
      </c>
      <c r="G59" s="32" t="s">
        <v>345</v>
      </c>
      <c r="H59" s="32" t="s">
        <v>345</v>
      </c>
      <c r="I59" s="32" t="s">
        <v>345</v>
      </c>
      <c r="J59" s="32"/>
      <c r="K59" s="32" t="s">
        <v>10</v>
      </c>
      <c r="L59" s="32"/>
      <c r="M59" s="87" t="s">
        <v>425</v>
      </c>
      <c r="N59" s="82"/>
      <c r="O59" s="82"/>
      <c r="P59" s="88" t="s">
        <v>346</v>
      </c>
      <c r="Q59" s="82"/>
      <c r="R59" s="82"/>
      <c r="S59" s="89" t="s">
        <v>426</v>
      </c>
      <c r="T59" s="37"/>
    </row>
    <row r="60" spans="1:20" ht="30.5" customHeight="1" x14ac:dyDescent="0.2">
      <c r="A60" s="35" t="str">
        <f>'[1]S5 Maquette'!B60</f>
        <v>Analyse de documents 5 PORTUGAIS</v>
      </c>
      <c r="B60" s="35" t="str">
        <f>'[1]S5 Maquette'!C60</f>
        <v>ECUE</v>
      </c>
      <c r="C60" s="34">
        <f>'[1]S5 Maquette'!F60</f>
        <v>0</v>
      </c>
      <c r="D60" s="32">
        <v>1</v>
      </c>
      <c r="E60" s="32" t="s">
        <v>345</v>
      </c>
      <c r="F60" s="6" t="s">
        <v>345</v>
      </c>
      <c r="G60" s="32" t="s">
        <v>345</v>
      </c>
      <c r="H60" s="32" t="s">
        <v>345</v>
      </c>
      <c r="I60" s="32" t="s">
        <v>345</v>
      </c>
      <c r="J60" s="32"/>
      <c r="K60" s="32" t="s">
        <v>10</v>
      </c>
      <c r="L60" s="32"/>
      <c r="M60" s="87" t="s">
        <v>425</v>
      </c>
      <c r="N60" s="82"/>
      <c r="O60" s="82"/>
      <c r="P60" s="88" t="s">
        <v>346</v>
      </c>
      <c r="Q60" s="82"/>
      <c r="R60" s="82"/>
      <c r="S60" s="89" t="s">
        <v>426</v>
      </c>
      <c r="T60" s="37"/>
    </row>
    <row r="61" spans="1:20" ht="30.5" customHeight="1" x14ac:dyDescent="0.2">
      <c r="A61" s="35" t="str">
        <f>'[1]S5 Maquette'!B61</f>
        <v>Russe avancé 5</v>
      </c>
      <c r="B61" s="35" t="str">
        <f>'[1]S5 Maquette'!C61</f>
        <v>UE</v>
      </c>
      <c r="C61" s="34">
        <f>'[1]S5 Maquette'!F61</f>
        <v>0</v>
      </c>
      <c r="D61" s="32">
        <v>1</v>
      </c>
      <c r="E61" s="32" t="s">
        <v>345</v>
      </c>
      <c r="F61" s="6" t="s">
        <v>345</v>
      </c>
      <c r="G61" s="32" t="s">
        <v>345</v>
      </c>
      <c r="H61" s="32" t="s">
        <v>345</v>
      </c>
      <c r="I61" s="32" t="s">
        <v>348</v>
      </c>
      <c r="J61" s="32"/>
      <c r="K61" s="84" t="s">
        <v>10</v>
      </c>
      <c r="L61" s="32"/>
      <c r="M61" s="86">
        <v>3</v>
      </c>
      <c r="N61" s="82"/>
      <c r="O61" s="82"/>
      <c r="P61" s="86" t="s">
        <v>346</v>
      </c>
      <c r="Q61" s="82"/>
      <c r="R61" s="82"/>
      <c r="S61" s="85" t="s">
        <v>422</v>
      </c>
      <c r="T61" s="37"/>
    </row>
    <row r="62" spans="1:20" ht="30.5" customHeight="1" x14ac:dyDescent="0.2">
      <c r="A62" s="35" t="str">
        <f>'[1]S5 Maquette'!B62</f>
        <v>Culture Russe avancé 5</v>
      </c>
      <c r="B62" s="35" t="str">
        <f>'[1]S5 Maquette'!C62</f>
        <v>ECUE</v>
      </c>
      <c r="C62" s="34">
        <f>'[1]S5 Maquette'!F62</f>
        <v>0</v>
      </c>
      <c r="D62" s="32">
        <v>1</v>
      </c>
      <c r="E62" s="32" t="s">
        <v>345</v>
      </c>
      <c r="F62" s="6" t="s">
        <v>345</v>
      </c>
      <c r="G62" s="32" t="s">
        <v>345</v>
      </c>
      <c r="H62" s="32" t="s">
        <v>345</v>
      </c>
      <c r="I62" s="32" t="s">
        <v>345</v>
      </c>
      <c r="J62" s="32"/>
      <c r="K62" s="32" t="s">
        <v>10</v>
      </c>
      <c r="L62" s="32"/>
      <c r="M62" s="87" t="s">
        <v>425</v>
      </c>
      <c r="N62" s="82"/>
      <c r="O62" s="82"/>
      <c r="P62" s="88" t="s">
        <v>346</v>
      </c>
      <c r="Q62" s="82"/>
      <c r="R62" s="82"/>
      <c r="S62" s="89" t="s">
        <v>426</v>
      </c>
      <c r="T62" s="37"/>
    </row>
    <row r="63" spans="1:20" ht="30.5" customHeight="1" x14ac:dyDescent="0.2">
      <c r="A63" s="35" t="str">
        <f>'[1]S5 Maquette'!B63</f>
        <v>Traduction spécialisée Russe avancé 5</v>
      </c>
      <c r="B63" s="35" t="str">
        <f>'[1]S5 Maquette'!C63</f>
        <v>ECUE</v>
      </c>
      <c r="C63" s="34">
        <f>'[1]S5 Maquette'!F63</f>
        <v>0</v>
      </c>
      <c r="D63" s="32">
        <v>1</v>
      </c>
      <c r="E63" s="32" t="s">
        <v>345</v>
      </c>
      <c r="F63" s="6" t="s">
        <v>345</v>
      </c>
      <c r="G63" s="32" t="s">
        <v>345</v>
      </c>
      <c r="H63" s="32" t="s">
        <v>345</v>
      </c>
      <c r="I63" s="32" t="s">
        <v>345</v>
      </c>
      <c r="J63" s="32"/>
      <c r="K63" s="32" t="s">
        <v>10</v>
      </c>
      <c r="L63" s="32"/>
      <c r="M63" s="87" t="s">
        <v>425</v>
      </c>
      <c r="N63" s="82"/>
      <c r="O63" s="82"/>
      <c r="P63" s="88" t="s">
        <v>346</v>
      </c>
      <c r="Q63" s="82"/>
      <c r="R63" s="82"/>
      <c r="S63" s="89" t="s">
        <v>426</v>
      </c>
      <c r="T63" s="37"/>
    </row>
    <row r="64" spans="1:20" ht="30.5" customHeight="1" x14ac:dyDescent="0.2">
      <c r="A64" s="35" t="str">
        <f>'[1]S5 Maquette'!B64</f>
        <v>Analyse de documents Russe avancé 5</v>
      </c>
      <c r="B64" s="35" t="str">
        <f>'[1]S5 Maquette'!C64</f>
        <v>ECUE</v>
      </c>
      <c r="C64" s="34">
        <f>'[1]S5 Maquette'!F65</f>
        <v>0</v>
      </c>
      <c r="D64" s="32">
        <v>1</v>
      </c>
      <c r="E64" s="32" t="s">
        <v>345</v>
      </c>
      <c r="F64" s="6" t="s">
        <v>345</v>
      </c>
      <c r="G64" s="32" t="s">
        <v>345</v>
      </c>
      <c r="H64" s="32" t="s">
        <v>345</v>
      </c>
      <c r="I64" s="32" t="s">
        <v>345</v>
      </c>
      <c r="J64" s="32"/>
      <c r="K64" s="32" t="s">
        <v>10</v>
      </c>
      <c r="L64" s="32"/>
      <c r="M64" s="87" t="s">
        <v>425</v>
      </c>
      <c r="N64" s="82"/>
      <c r="O64" s="82"/>
      <c r="P64" s="88" t="s">
        <v>346</v>
      </c>
      <c r="Q64" s="82"/>
      <c r="R64" s="82"/>
      <c r="S64" s="89" t="s">
        <v>426</v>
      </c>
      <c r="T64" s="37"/>
    </row>
    <row r="65" spans="1:20" ht="30.5" customHeight="1" x14ac:dyDescent="0.2">
      <c r="A65" s="35" t="str">
        <f>'[1]S5 Maquette'!B65</f>
        <v>Russe intermédiaire 5</v>
      </c>
      <c r="B65" s="35" t="str">
        <f>'[1]S5 Maquette'!C65</f>
        <v>UE</v>
      </c>
      <c r="C65" s="34">
        <f>'[1]S5 Maquette'!F66</f>
        <v>0</v>
      </c>
      <c r="D65" s="32">
        <v>1</v>
      </c>
      <c r="E65" s="32" t="s">
        <v>345</v>
      </c>
      <c r="F65" s="6" t="s">
        <v>345</v>
      </c>
      <c r="G65" s="32" t="s">
        <v>345</v>
      </c>
      <c r="H65" s="32" t="s">
        <v>345</v>
      </c>
      <c r="I65" s="32" t="s">
        <v>348</v>
      </c>
      <c r="J65" s="32"/>
      <c r="K65" s="84" t="s">
        <v>10</v>
      </c>
      <c r="L65" s="32"/>
      <c r="M65" s="86">
        <v>3</v>
      </c>
      <c r="N65" s="82"/>
      <c r="O65" s="82"/>
      <c r="P65" s="86" t="s">
        <v>346</v>
      </c>
      <c r="Q65" s="82"/>
      <c r="R65" s="82"/>
      <c r="S65" s="85" t="s">
        <v>422</v>
      </c>
      <c r="T65" s="37"/>
    </row>
    <row r="66" spans="1:20" ht="30.5" customHeight="1" x14ac:dyDescent="0.2">
      <c r="A66" s="35" t="str">
        <f>'[1]S5 Maquette'!B66</f>
        <v>Culture Russe intermédiaire 5</v>
      </c>
      <c r="B66" s="35" t="str">
        <f>'[1]S5 Maquette'!C66</f>
        <v>ECUE</v>
      </c>
      <c r="C66" s="34">
        <f>'[1]S5 Maquette'!F67</f>
        <v>0</v>
      </c>
      <c r="D66" s="32">
        <v>1</v>
      </c>
      <c r="E66" s="32" t="s">
        <v>345</v>
      </c>
      <c r="F66" s="6" t="s">
        <v>345</v>
      </c>
      <c r="G66" s="32" t="s">
        <v>345</v>
      </c>
      <c r="H66" s="32" t="s">
        <v>345</v>
      </c>
      <c r="I66" s="32" t="s">
        <v>345</v>
      </c>
      <c r="J66" s="32"/>
      <c r="K66" s="32" t="s">
        <v>10</v>
      </c>
      <c r="L66" s="32"/>
      <c r="M66" s="87" t="s">
        <v>425</v>
      </c>
      <c r="N66" s="82"/>
      <c r="O66" s="82"/>
      <c r="P66" s="88" t="s">
        <v>346</v>
      </c>
      <c r="Q66" s="82"/>
      <c r="R66" s="82"/>
      <c r="S66" s="89" t="s">
        <v>426</v>
      </c>
      <c r="T66" s="37"/>
    </row>
    <row r="67" spans="1:20" ht="30.5" customHeight="1" x14ac:dyDescent="0.2">
      <c r="A67" s="35" t="str">
        <f>'[1]S5 Maquette'!B67</f>
        <v>Traduction spécialisée Russe intermédiaire 5</v>
      </c>
      <c r="B67" s="35" t="str">
        <f>'[1]S5 Maquette'!C67</f>
        <v>ECUE</v>
      </c>
      <c r="C67" s="34">
        <f>'[1]S5 Maquette'!F68</f>
        <v>0</v>
      </c>
      <c r="D67" s="32">
        <v>1</v>
      </c>
      <c r="E67" s="32" t="s">
        <v>345</v>
      </c>
      <c r="F67" s="6" t="s">
        <v>345</v>
      </c>
      <c r="G67" s="32" t="s">
        <v>345</v>
      </c>
      <c r="H67" s="32" t="s">
        <v>345</v>
      </c>
      <c r="I67" s="32" t="s">
        <v>345</v>
      </c>
      <c r="J67" s="32"/>
      <c r="K67" s="32" t="s">
        <v>10</v>
      </c>
      <c r="L67" s="32"/>
      <c r="M67" s="87" t="s">
        <v>425</v>
      </c>
      <c r="N67" s="82"/>
      <c r="O67" s="82"/>
      <c r="P67" s="88" t="s">
        <v>346</v>
      </c>
      <c r="Q67" s="82"/>
      <c r="R67" s="82"/>
      <c r="S67" s="89" t="s">
        <v>426</v>
      </c>
      <c r="T67" s="37"/>
    </row>
    <row r="68" spans="1:20" ht="30.5" customHeight="1" x14ac:dyDescent="0.2">
      <c r="A68" s="35" t="str">
        <f>'S5 Maquette'!B68</f>
        <v>Analyse de documents Russe intermédiaire 5</v>
      </c>
      <c r="B68" s="35" t="str">
        <f>'S5 Maquette'!C68</f>
        <v>ECUE</v>
      </c>
      <c r="C68" s="34">
        <f>'[1]S5 Maquette'!F69</f>
        <v>0</v>
      </c>
      <c r="D68" s="32">
        <v>1</v>
      </c>
      <c r="E68" s="32" t="s">
        <v>345</v>
      </c>
      <c r="F68" s="6" t="s">
        <v>345</v>
      </c>
      <c r="G68" s="32" t="s">
        <v>345</v>
      </c>
      <c r="H68" s="32" t="s">
        <v>345</v>
      </c>
      <c r="I68" s="32" t="s">
        <v>345</v>
      </c>
      <c r="J68" s="32"/>
      <c r="K68" s="32" t="s">
        <v>10</v>
      </c>
      <c r="L68" s="32"/>
      <c r="M68" s="87" t="s">
        <v>425</v>
      </c>
      <c r="N68" s="82"/>
      <c r="O68" s="82"/>
      <c r="P68" s="88" t="s">
        <v>346</v>
      </c>
      <c r="Q68" s="82"/>
      <c r="R68" s="82"/>
      <c r="S68" s="89" t="s">
        <v>426</v>
      </c>
      <c r="T68" s="37"/>
    </row>
    <row r="69" spans="1:20" ht="30.5" customHeight="1" x14ac:dyDescent="0.2">
      <c r="A69" s="35" t="str">
        <f>'S5 Maquette'!B69</f>
        <v>Option négociation ou langue C LEA</v>
      </c>
      <c r="B69" s="35" t="str">
        <f>'S5 Maquette'!C69</f>
        <v>UE</v>
      </c>
      <c r="C69" s="34"/>
      <c r="D69" s="32">
        <v>1</v>
      </c>
      <c r="E69" s="32" t="s">
        <v>345</v>
      </c>
      <c r="F69" s="6" t="s">
        <v>345</v>
      </c>
      <c r="G69" s="32" t="s">
        <v>345</v>
      </c>
      <c r="H69" s="32" t="s">
        <v>345</v>
      </c>
      <c r="I69" s="32" t="s">
        <v>345</v>
      </c>
      <c r="J69" s="32">
        <v>7</v>
      </c>
      <c r="K69" s="32"/>
      <c r="L69" s="32"/>
      <c r="M69" s="87"/>
      <c r="N69" s="82"/>
      <c r="O69" s="82"/>
      <c r="P69" s="88"/>
      <c r="Q69" s="82"/>
      <c r="R69" s="82"/>
      <c r="S69" s="89"/>
      <c r="T69" s="37"/>
    </row>
    <row r="70" spans="1:20" ht="30.5" customHeight="1" x14ac:dyDescent="0.2">
      <c r="A70" s="35" t="str">
        <f>'S5 Maquette'!B70</f>
        <v>1 UE au choix</v>
      </c>
      <c r="B70" s="35" t="str">
        <f>'S5 Maquette'!C70</f>
        <v>OPTION</v>
      </c>
      <c r="C70" s="34">
        <f>'[1]S5 Maquette'!F70</f>
        <v>0</v>
      </c>
      <c r="D70" s="32"/>
      <c r="E70" s="32"/>
      <c r="F70" s="6"/>
      <c r="G70" s="32"/>
      <c r="H70" s="32"/>
      <c r="I70" s="32"/>
      <c r="J70" s="32"/>
      <c r="K70" s="32"/>
      <c r="L70" s="32"/>
      <c r="M70" s="82"/>
      <c r="N70" s="82"/>
      <c r="O70" s="82"/>
      <c r="P70" s="82"/>
      <c r="Q70" s="82"/>
      <c r="R70" s="82"/>
      <c r="S70" s="82"/>
      <c r="T70" s="37"/>
    </row>
    <row r="71" spans="1:20" ht="30.5" customHeight="1" x14ac:dyDescent="0.2">
      <c r="A71" s="35" t="str">
        <f>'S5 Maquette'!B71</f>
        <v>Négociation, communication internationale 5</v>
      </c>
      <c r="B71" s="35" t="str">
        <f>'S5 Maquette'!C71</f>
        <v>UE</v>
      </c>
      <c r="C71" s="34">
        <f>'[1]S5 Maquette'!F71</f>
        <v>0</v>
      </c>
      <c r="D71" s="32">
        <v>1</v>
      </c>
      <c r="E71" s="32" t="s">
        <v>345</v>
      </c>
      <c r="F71" s="6" t="s">
        <v>345</v>
      </c>
      <c r="G71" s="32" t="s">
        <v>345</v>
      </c>
      <c r="H71" s="32" t="s">
        <v>345</v>
      </c>
      <c r="I71" s="32" t="s">
        <v>345</v>
      </c>
      <c r="J71" s="32"/>
      <c r="K71" s="84" t="s">
        <v>10</v>
      </c>
      <c r="L71" s="32"/>
      <c r="M71" s="84">
        <v>3</v>
      </c>
      <c r="N71" s="32"/>
      <c r="O71" s="32"/>
      <c r="P71" s="84" t="s">
        <v>346</v>
      </c>
      <c r="Q71" s="32"/>
      <c r="R71" s="32"/>
      <c r="S71" s="83" t="s">
        <v>419</v>
      </c>
      <c r="T71" s="37"/>
    </row>
    <row r="72" spans="1:20" ht="30.5" customHeight="1" x14ac:dyDescent="0.2">
      <c r="A72" s="35" t="str">
        <f>'S5 Maquette'!B72</f>
        <v>Techniques de négociation 5</v>
      </c>
      <c r="B72" s="35" t="str">
        <f>'S5 Maquette'!C72</f>
        <v>ECUE</v>
      </c>
      <c r="C72" s="34">
        <f>'[1]S5 Maquette'!F72</f>
        <v>0</v>
      </c>
      <c r="D72" s="32">
        <v>1</v>
      </c>
      <c r="E72" s="32" t="s">
        <v>345</v>
      </c>
      <c r="F72" s="6" t="s">
        <v>345</v>
      </c>
      <c r="G72" s="32" t="s">
        <v>345</v>
      </c>
      <c r="H72" s="32" t="s">
        <v>345</v>
      </c>
      <c r="I72" s="32" t="s">
        <v>345</v>
      </c>
      <c r="J72" s="32"/>
      <c r="K72" s="32" t="s">
        <v>10</v>
      </c>
      <c r="L72" s="32"/>
      <c r="M72" s="87" t="s">
        <v>425</v>
      </c>
      <c r="N72" s="32"/>
      <c r="O72" s="32"/>
      <c r="P72" s="88" t="s">
        <v>346</v>
      </c>
      <c r="Q72" s="32"/>
      <c r="R72" s="32"/>
      <c r="S72" s="89" t="s">
        <v>426</v>
      </c>
      <c r="T72" s="37"/>
    </row>
    <row r="73" spans="1:20" ht="30.5" customHeight="1" x14ac:dyDescent="0.2">
      <c r="A73" s="35" t="str">
        <f>'[1]S5 Maquette'!B73</f>
        <v>Négociation en langue A: Anglais 5</v>
      </c>
      <c r="B73" s="35" t="str">
        <f>'[1]S5 Maquette'!C73</f>
        <v>ECUE</v>
      </c>
      <c r="C73" s="34">
        <f>'[1]S5 Maquette'!F73</f>
        <v>0</v>
      </c>
      <c r="D73" s="32">
        <v>1</v>
      </c>
      <c r="E73" s="32" t="s">
        <v>345</v>
      </c>
      <c r="F73" s="6" t="s">
        <v>345</v>
      </c>
      <c r="G73" s="32" t="s">
        <v>345</v>
      </c>
      <c r="H73" s="32" t="s">
        <v>345</v>
      </c>
      <c r="I73" s="32" t="s">
        <v>345</v>
      </c>
      <c r="J73" s="32"/>
      <c r="K73" s="32" t="s">
        <v>10</v>
      </c>
      <c r="L73" s="32"/>
      <c r="M73" s="87" t="s">
        <v>425</v>
      </c>
      <c r="N73" s="32"/>
      <c r="O73" s="32"/>
      <c r="P73" s="88" t="s">
        <v>346</v>
      </c>
      <c r="Q73" s="32"/>
      <c r="R73" s="32"/>
      <c r="S73" s="89" t="s">
        <v>426</v>
      </c>
      <c r="T73" s="37"/>
    </row>
    <row r="74" spans="1:20" ht="30.5" customHeight="1" x14ac:dyDescent="0.2">
      <c r="A74" s="35" t="str">
        <f>'[1]S5 Maquette'!B74</f>
        <v>Négociation en langue B</v>
      </c>
      <c r="B74" s="35" t="str">
        <f>'[1]S5 Maquette'!C74</f>
        <v>ECUE</v>
      </c>
      <c r="C74" s="34">
        <f>'[1]S5 Maquette'!F74</f>
        <v>0</v>
      </c>
      <c r="D74" s="32">
        <v>1</v>
      </c>
      <c r="E74" s="32" t="s">
        <v>345</v>
      </c>
      <c r="F74" s="6" t="s">
        <v>345</v>
      </c>
      <c r="G74" s="32" t="s">
        <v>345</v>
      </c>
      <c r="H74" s="32" t="s">
        <v>345</v>
      </c>
      <c r="I74" s="32" t="s">
        <v>345</v>
      </c>
      <c r="J74" s="32"/>
      <c r="K74" s="84" t="s">
        <v>10</v>
      </c>
      <c r="L74" s="32"/>
      <c r="M74" s="32"/>
      <c r="N74" s="32"/>
      <c r="O74" s="32"/>
      <c r="P74" s="32"/>
      <c r="Q74" s="32"/>
      <c r="R74" s="32"/>
      <c r="S74" s="32"/>
      <c r="T74" s="37"/>
    </row>
    <row r="75" spans="1:20" ht="30.5" customHeight="1" x14ac:dyDescent="0.2">
      <c r="A75" s="35" t="str">
        <f>'[1]S5 Maquette'!B75</f>
        <v>1 ECUE au choix (prendre la même langue que celle choisie en langue B)</v>
      </c>
      <c r="B75" s="35" t="str">
        <f>'[1]S5 Maquette'!C75</f>
        <v>OPTION</v>
      </c>
      <c r="C75" s="34">
        <f>'[1]S5 Maquette'!F75</f>
        <v>0</v>
      </c>
      <c r="D75" s="32"/>
      <c r="E75" s="32"/>
      <c r="F75" s="6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7"/>
    </row>
    <row r="76" spans="1:20" ht="30.5" customHeight="1" x14ac:dyDescent="0.2">
      <c r="A76" s="35" t="str">
        <f>'[1]S5 Maquette'!B76</f>
        <v>Négociation en langue B: Allemand 5</v>
      </c>
      <c r="B76" s="35" t="str">
        <f>'[1]S5 Maquette'!C76</f>
        <v>ECUE</v>
      </c>
      <c r="C76" s="34">
        <f>'[1]S5 Maquette'!F76</f>
        <v>0</v>
      </c>
      <c r="D76" s="32">
        <v>1</v>
      </c>
      <c r="E76" s="32" t="s">
        <v>345</v>
      </c>
      <c r="F76" s="6" t="s">
        <v>345</v>
      </c>
      <c r="G76" s="32" t="s">
        <v>345</v>
      </c>
      <c r="H76" s="32" t="s">
        <v>345</v>
      </c>
      <c r="I76" s="32" t="s">
        <v>345</v>
      </c>
      <c r="J76" s="32"/>
      <c r="K76" s="32" t="s">
        <v>10</v>
      </c>
      <c r="L76" s="32"/>
      <c r="M76" s="87" t="s">
        <v>425</v>
      </c>
      <c r="N76" s="32"/>
      <c r="O76" s="32"/>
      <c r="P76" s="88" t="s">
        <v>346</v>
      </c>
      <c r="Q76" s="32"/>
      <c r="R76" s="32"/>
      <c r="S76" s="89" t="s">
        <v>426</v>
      </c>
      <c r="T76" s="37"/>
    </row>
    <row r="77" spans="1:20" ht="30.5" customHeight="1" x14ac:dyDescent="0.2">
      <c r="A77" s="35" t="str">
        <f>'[1]S5 Maquette'!B77</f>
        <v>Négociation en langue B: Arabe 5</v>
      </c>
      <c r="B77" s="35" t="str">
        <f>'[1]S5 Maquette'!C77</f>
        <v>ECUE</v>
      </c>
      <c r="C77" s="34">
        <f>'[1]S5 Maquette'!F77</f>
        <v>0</v>
      </c>
      <c r="D77" s="32">
        <v>1</v>
      </c>
      <c r="E77" s="32" t="s">
        <v>345</v>
      </c>
      <c r="F77" s="6" t="s">
        <v>345</v>
      </c>
      <c r="G77" s="32" t="s">
        <v>345</v>
      </c>
      <c r="H77" s="32" t="s">
        <v>345</v>
      </c>
      <c r="I77" s="32" t="s">
        <v>345</v>
      </c>
      <c r="J77" s="32"/>
      <c r="K77" s="32" t="s">
        <v>10</v>
      </c>
      <c r="L77" s="32"/>
      <c r="M77" s="87" t="s">
        <v>425</v>
      </c>
      <c r="N77" s="32"/>
      <c r="O77" s="32"/>
      <c r="P77" s="88" t="s">
        <v>346</v>
      </c>
      <c r="Q77" s="32"/>
      <c r="R77" s="32"/>
      <c r="S77" s="89" t="s">
        <v>426</v>
      </c>
      <c r="T77" s="37"/>
    </row>
    <row r="78" spans="1:20" ht="30.5" customHeight="1" x14ac:dyDescent="0.2">
      <c r="A78" s="35" t="str">
        <f>'[1]S5 Maquette'!B78</f>
        <v>Négociation en langue B: Chinois 5</v>
      </c>
      <c r="B78" s="35" t="str">
        <f>'[1]S5 Maquette'!C78</f>
        <v>ECUE</v>
      </c>
      <c r="C78" s="34">
        <f>'[1]S5 Maquette'!F78</f>
        <v>0</v>
      </c>
      <c r="D78" s="32">
        <v>1</v>
      </c>
      <c r="E78" s="32" t="s">
        <v>345</v>
      </c>
      <c r="F78" s="6" t="s">
        <v>345</v>
      </c>
      <c r="G78" s="32" t="s">
        <v>345</v>
      </c>
      <c r="H78" s="32" t="s">
        <v>345</v>
      </c>
      <c r="I78" s="32" t="s">
        <v>345</v>
      </c>
      <c r="J78" s="32"/>
      <c r="K78" s="32" t="s">
        <v>10</v>
      </c>
      <c r="L78" s="32"/>
      <c r="M78" s="87" t="s">
        <v>425</v>
      </c>
      <c r="N78" s="32"/>
      <c r="O78" s="32"/>
      <c r="P78" s="88" t="s">
        <v>346</v>
      </c>
      <c r="Q78" s="32"/>
      <c r="R78" s="32"/>
      <c r="S78" s="89" t="s">
        <v>426</v>
      </c>
      <c r="T78" s="37"/>
    </row>
    <row r="79" spans="1:20" ht="30.5" customHeight="1" x14ac:dyDescent="0.2">
      <c r="A79" s="35" t="str">
        <f>'[1]S5 Maquette'!B79</f>
        <v>Négociation en langue B: Espagnol 5</v>
      </c>
      <c r="B79" s="35" t="str">
        <f>'[1]S5 Maquette'!C79</f>
        <v>ECUE</v>
      </c>
      <c r="C79" s="34">
        <f>'[1]S5 Maquette'!F79</f>
        <v>0</v>
      </c>
      <c r="D79" s="32">
        <v>1</v>
      </c>
      <c r="E79" s="32" t="s">
        <v>345</v>
      </c>
      <c r="F79" s="6" t="s">
        <v>345</v>
      </c>
      <c r="G79" s="32" t="s">
        <v>345</v>
      </c>
      <c r="H79" s="32" t="s">
        <v>345</v>
      </c>
      <c r="I79" s="32" t="s">
        <v>345</v>
      </c>
      <c r="J79" s="32"/>
      <c r="K79" s="32" t="s">
        <v>10</v>
      </c>
      <c r="L79" s="32"/>
      <c r="M79" s="87" t="s">
        <v>425</v>
      </c>
      <c r="N79" s="32"/>
      <c r="O79" s="32"/>
      <c r="P79" s="88" t="s">
        <v>346</v>
      </c>
      <c r="Q79" s="32"/>
      <c r="R79" s="32"/>
      <c r="S79" s="89" t="s">
        <v>426</v>
      </c>
      <c r="T79" s="37"/>
    </row>
    <row r="80" spans="1:20" ht="30.5" customHeight="1" x14ac:dyDescent="0.2">
      <c r="A80" s="35" t="str">
        <f>'[1]S5 Maquette'!B80</f>
        <v>Négociation en langue B: Italien 5</v>
      </c>
      <c r="B80" s="35" t="str">
        <f>'[1]S5 Maquette'!C80</f>
        <v>ECUE</v>
      </c>
      <c r="C80" s="34">
        <f>'[1]S5 Maquette'!F80</f>
        <v>0</v>
      </c>
      <c r="D80" s="32">
        <v>1</v>
      </c>
      <c r="E80" s="32" t="s">
        <v>345</v>
      </c>
      <c r="F80" s="6" t="s">
        <v>345</v>
      </c>
      <c r="G80" s="32" t="s">
        <v>345</v>
      </c>
      <c r="H80" s="32" t="s">
        <v>345</v>
      </c>
      <c r="I80" s="32" t="s">
        <v>345</v>
      </c>
      <c r="J80" s="32"/>
      <c r="K80" s="32" t="s">
        <v>10</v>
      </c>
      <c r="L80" s="32"/>
      <c r="M80" s="87" t="s">
        <v>425</v>
      </c>
      <c r="N80" s="32"/>
      <c r="O80" s="32"/>
      <c r="P80" s="88" t="s">
        <v>346</v>
      </c>
      <c r="Q80" s="32"/>
      <c r="R80" s="32"/>
      <c r="S80" s="89" t="s">
        <v>426</v>
      </c>
      <c r="T80" s="37"/>
    </row>
    <row r="81" spans="1:20" ht="30.5" customHeight="1" x14ac:dyDescent="0.2">
      <c r="A81" s="35" t="str">
        <f>'[1]S5 Maquette'!B81</f>
        <v>Négociation en langue B: Portugais 5</v>
      </c>
      <c r="B81" s="35" t="str">
        <f>'[1]S5 Maquette'!C81</f>
        <v>ECUE</v>
      </c>
      <c r="C81" s="34">
        <f>'[1]S5 Maquette'!F81</f>
        <v>0</v>
      </c>
      <c r="D81" s="32">
        <v>1</v>
      </c>
      <c r="E81" s="32" t="s">
        <v>345</v>
      </c>
      <c r="F81" s="6" t="s">
        <v>345</v>
      </c>
      <c r="G81" s="32" t="s">
        <v>345</v>
      </c>
      <c r="H81" s="32" t="s">
        <v>345</v>
      </c>
      <c r="I81" s="32" t="s">
        <v>345</v>
      </c>
      <c r="J81" s="32"/>
      <c r="K81" s="32" t="s">
        <v>10</v>
      </c>
      <c r="L81" s="32"/>
      <c r="M81" s="87" t="s">
        <v>425</v>
      </c>
      <c r="N81" s="32"/>
      <c r="O81" s="32"/>
      <c r="P81" s="88" t="s">
        <v>346</v>
      </c>
      <c r="Q81" s="32"/>
      <c r="R81" s="32"/>
      <c r="S81" s="89" t="s">
        <v>426</v>
      </c>
      <c r="T81" s="37"/>
    </row>
    <row r="82" spans="1:20" ht="30.5" customHeight="1" x14ac:dyDescent="0.2">
      <c r="A82" s="35" t="str">
        <f>'[1]S5 Maquette'!B82</f>
        <v>Négociation en langue B: Russe 5</v>
      </c>
      <c r="B82" s="35" t="str">
        <f>'[1]S5 Maquette'!C82</f>
        <v>ECUE</v>
      </c>
      <c r="C82" s="34">
        <f>'[1]S5 Maquette'!F82</f>
        <v>0</v>
      </c>
      <c r="D82" s="32">
        <v>1</v>
      </c>
      <c r="E82" s="32" t="s">
        <v>345</v>
      </c>
      <c r="F82" s="6" t="s">
        <v>345</v>
      </c>
      <c r="G82" s="32" t="s">
        <v>345</v>
      </c>
      <c r="H82" s="32" t="s">
        <v>345</v>
      </c>
      <c r="I82" s="32" t="s">
        <v>345</v>
      </c>
      <c r="J82" s="32"/>
      <c r="K82" s="32" t="s">
        <v>10</v>
      </c>
      <c r="L82" s="32"/>
      <c r="M82" s="87" t="s">
        <v>425</v>
      </c>
      <c r="N82" s="32"/>
      <c r="O82" s="32"/>
      <c r="P82" s="88" t="s">
        <v>346</v>
      </c>
      <c r="Q82" s="32"/>
      <c r="R82" s="32"/>
      <c r="S82" s="89" t="s">
        <v>426</v>
      </c>
      <c r="T82" s="37"/>
    </row>
    <row r="83" spans="1:20" ht="30.5" customHeight="1" x14ac:dyDescent="0.2">
      <c r="A83" s="35" t="str">
        <f>'[1]S5 Maquette'!B83</f>
        <v>Langue C (mutualisée langue B)</v>
      </c>
      <c r="B83" s="35" t="str">
        <f>'[1]S5 Maquette'!C83</f>
        <v>UE</v>
      </c>
      <c r="C83" s="34">
        <f>'[1]S5 Maquette'!F83</f>
        <v>0</v>
      </c>
      <c r="D83" s="32">
        <v>1</v>
      </c>
      <c r="E83" s="32" t="s">
        <v>345</v>
      </c>
      <c r="F83" s="6" t="s">
        <v>345</v>
      </c>
      <c r="G83" s="32" t="s">
        <v>345</v>
      </c>
      <c r="H83" s="32" t="s">
        <v>345</v>
      </c>
      <c r="I83" s="32" t="s">
        <v>345</v>
      </c>
      <c r="J83" s="32">
        <v>7</v>
      </c>
      <c r="K83" s="84" t="s">
        <v>10</v>
      </c>
      <c r="L83" s="32"/>
      <c r="M83" s="82"/>
      <c r="N83" s="82"/>
      <c r="O83" s="82"/>
      <c r="P83" s="82"/>
      <c r="Q83" s="82"/>
      <c r="R83" s="82"/>
      <c r="S83" s="82"/>
      <c r="T83" s="37"/>
    </row>
    <row r="84" spans="1:20" ht="30.5" customHeight="1" x14ac:dyDescent="0.2">
      <c r="A84" s="35" t="str">
        <f>'[1]S5 Maquette'!B84</f>
        <v>1 UE au choix (prendre une langue différente de la langue B choisie)</v>
      </c>
      <c r="B84" s="35" t="str">
        <f>'[1]S5 Maquette'!C84</f>
        <v>OPTION</v>
      </c>
      <c r="C84" s="34">
        <f>'[1]S5 Maquette'!F84</f>
        <v>0</v>
      </c>
      <c r="D84" s="32"/>
      <c r="E84" s="32"/>
      <c r="F84" s="6"/>
      <c r="G84" s="32"/>
      <c r="H84" s="32" t="s">
        <v>345</v>
      </c>
      <c r="I84" s="32"/>
      <c r="J84" s="32"/>
      <c r="K84" s="32"/>
      <c r="L84" s="32"/>
      <c r="M84" s="82"/>
      <c r="N84" s="82"/>
      <c r="O84" s="82"/>
      <c r="P84" s="82"/>
      <c r="Q84" s="82"/>
      <c r="R84" s="82"/>
      <c r="S84" s="82"/>
      <c r="T84" s="37"/>
    </row>
    <row r="85" spans="1:20" ht="30.5" customHeight="1" x14ac:dyDescent="0.2">
      <c r="A85" s="35" t="str">
        <f>'[1]S5 Maquette'!B85</f>
        <v>Voir choix de langue B ci-dessus</v>
      </c>
      <c r="B85" s="35" t="str">
        <f>'[1]S5 Maquette'!C85</f>
        <v>UE</v>
      </c>
      <c r="C85" s="34">
        <f>'[1]S5 Maquette'!F85</f>
        <v>0</v>
      </c>
      <c r="D85" s="32">
        <v>1</v>
      </c>
      <c r="E85" s="32" t="s">
        <v>345</v>
      </c>
      <c r="F85" s="6" t="s">
        <v>345</v>
      </c>
      <c r="G85" s="32" t="s">
        <v>345</v>
      </c>
      <c r="H85" s="32" t="s">
        <v>345</v>
      </c>
      <c r="I85" s="32" t="s">
        <v>345</v>
      </c>
      <c r="J85" s="32"/>
      <c r="K85" s="32" t="s">
        <v>10</v>
      </c>
      <c r="L85" s="32"/>
      <c r="M85" s="82" t="s">
        <v>354</v>
      </c>
      <c r="N85" s="82"/>
      <c r="O85" s="82"/>
      <c r="P85" s="82" t="s">
        <v>346</v>
      </c>
      <c r="Q85" s="82"/>
      <c r="R85" s="82"/>
      <c r="S85" s="82" t="s">
        <v>355</v>
      </c>
      <c r="T85" s="37"/>
    </row>
    <row r="86" spans="1:20" ht="30.5" customHeight="1" x14ac:dyDescent="0.2">
      <c r="A86" s="35" t="str">
        <f>'[1]S5 Maquette'!B86</f>
        <v>UE facultative à visée professionnalisante L@UCA</v>
      </c>
      <c r="B86" s="35" t="str">
        <f>'[1]S5 Maquette'!C86</f>
        <v>UE</v>
      </c>
      <c r="C86" s="34">
        <f>'[1]S5 Maquette'!F86</f>
        <v>0</v>
      </c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7"/>
    </row>
    <row r="87" spans="1:20" ht="30.5" customHeight="1" x14ac:dyDescent="0.2">
      <c r="A87" s="35">
        <f>'[1]S5 Maquette'!B87</f>
        <v>0</v>
      </c>
      <c r="B87" s="35">
        <f>'[1]S5 Maquette'!C87</f>
        <v>0</v>
      </c>
      <c r="C87" s="34">
        <f>'[1]S5 Maquette'!F87</f>
        <v>0</v>
      </c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7"/>
    </row>
    <row r="88" spans="1:20" ht="30.5" customHeight="1" x14ac:dyDescent="0.2">
      <c r="A88" s="35">
        <f>'[1]S5 Maquette'!B88</f>
        <v>0</v>
      </c>
      <c r="B88" s="35">
        <f>'[1]S5 Maquette'!C88</f>
        <v>0</v>
      </c>
      <c r="C88" s="34">
        <f>'[1]S5 Maquette'!F88</f>
        <v>0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7"/>
    </row>
    <row r="89" spans="1:20" ht="30.5" customHeight="1" x14ac:dyDescent="0.2">
      <c r="A89" s="35">
        <f>'[1]S5 Maquette'!B89</f>
        <v>0</v>
      </c>
      <c r="B89" s="35">
        <f>'[1]S5 Maquette'!C89</f>
        <v>0</v>
      </c>
      <c r="C89" s="34">
        <f>'[1]S5 Maquette'!F89</f>
        <v>0</v>
      </c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7"/>
    </row>
    <row r="90" spans="1:20" ht="30.5" customHeight="1" x14ac:dyDescent="0.2">
      <c r="A90" s="35">
        <f>'[1]S5 Maquette'!B90</f>
        <v>0</v>
      </c>
      <c r="B90" s="35">
        <f>'[1]S5 Maquette'!C90</f>
        <v>0</v>
      </c>
      <c r="C90" s="34">
        <f>'[1]S5 Maquette'!F90</f>
        <v>0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7"/>
    </row>
    <row r="91" spans="1:20" ht="30.5" customHeight="1" x14ac:dyDescent="0.2">
      <c r="A91" s="35">
        <f>'[1]S5 Maquette'!B91</f>
        <v>0</v>
      </c>
      <c r="B91" s="35">
        <f>'[1]S5 Maquette'!C91</f>
        <v>0</v>
      </c>
      <c r="C91" s="34">
        <f>'[1]S5 Maquette'!F91</f>
        <v>0</v>
      </c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7"/>
    </row>
    <row r="92" spans="1:20" ht="30.5" customHeight="1" x14ac:dyDescent="0.2">
      <c r="A92" s="35">
        <f>'[1]S5 Maquette'!B92</f>
        <v>0</v>
      </c>
      <c r="B92" s="35">
        <f>'[1]S5 Maquette'!C92</f>
        <v>0</v>
      </c>
      <c r="C92" s="34">
        <f>'[1]S5 Maquette'!F92</f>
        <v>0</v>
      </c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7"/>
    </row>
    <row r="93" spans="1:20" ht="30.5" customHeight="1" x14ac:dyDescent="0.2">
      <c r="A93" s="35">
        <f>'[1]S5 Maquette'!B93</f>
        <v>0</v>
      </c>
      <c r="B93" s="35">
        <f>'[1]S5 Maquette'!C93</f>
        <v>0</v>
      </c>
      <c r="C93" s="34">
        <f>'[1]S5 Maquette'!F93</f>
        <v>0</v>
      </c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7"/>
    </row>
    <row r="94" spans="1:20" ht="30.5" customHeight="1" x14ac:dyDescent="0.2">
      <c r="A94" s="35">
        <f>'[1]S5 Maquette'!B94</f>
        <v>0</v>
      </c>
      <c r="B94" s="35">
        <f>'[1]S5 Maquette'!C94</f>
        <v>0</v>
      </c>
      <c r="C94" s="34">
        <f>'[1]S5 Maquette'!F94</f>
        <v>0</v>
      </c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7"/>
    </row>
    <row r="95" spans="1:20" ht="30.5" customHeight="1" x14ac:dyDescent="0.2">
      <c r="A95" s="35">
        <f>'[1]S5 Maquette'!B95</f>
        <v>0</v>
      </c>
      <c r="B95" s="35">
        <f>'[1]S5 Maquette'!C95</f>
        <v>0</v>
      </c>
      <c r="C95" s="34">
        <f>'[1]S5 Maquette'!F95</f>
        <v>0</v>
      </c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7"/>
    </row>
    <row r="96" spans="1:20" ht="30.5" customHeight="1" x14ac:dyDescent="0.2">
      <c r="A96" s="35">
        <f>'[1]S5 Maquette'!B96</f>
        <v>0</v>
      </c>
      <c r="B96" s="35">
        <f>'[1]S5 Maquette'!C96</f>
        <v>0</v>
      </c>
      <c r="C96" s="34">
        <f>'[1]S5 Maquette'!F96</f>
        <v>0</v>
      </c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7"/>
    </row>
    <row r="97" spans="1:20" ht="30.5" customHeight="1" x14ac:dyDescent="0.2">
      <c r="A97" s="35">
        <f>'[1]S5 Maquette'!B97</f>
        <v>0</v>
      </c>
      <c r="B97" s="35">
        <f>'[1]S5 Maquette'!C97</f>
        <v>0</v>
      </c>
      <c r="C97" s="34">
        <f>'[1]S5 Maquette'!F97</f>
        <v>0</v>
      </c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7"/>
    </row>
    <row r="98" spans="1:20" ht="30.5" customHeight="1" x14ac:dyDescent="0.2">
      <c r="A98" s="35">
        <f>'[1]S5 Maquette'!B98</f>
        <v>0</v>
      </c>
      <c r="B98" s="35">
        <f>'[1]S5 Maquette'!C98</f>
        <v>0</v>
      </c>
      <c r="C98" s="34">
        <f>'[1]S5 Maquette'!F98</f>
        <v>0</v>
      </c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7"/>
    </row>
    <row r="99" spans="1:20" ht="30.5" customHeight="1" x14ac:dyDescent="0.2">
      <c r="A99" s="35">
        <f>'[1]S5 Maquette'!B99</f>
        <v>0</v>
      </c>
      <c r="B99" s="35">
        <f>'[1]S5 Maquette'!C99</f>
        <v>0</v>
      </c>
      <c r="C99" s="34">
        <f>'[1]S5 Maquette'!F99</f>
        <v>0</v>
      </c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7"/>
    </row>
    <row r="100" spans="1:20" ht="30.5" customHeight="1" x14ac:dyDescent="0.2">
      <c r="A100" s="35">
        <f>'[1]S5 Maquette'!B100</f>
        <v>0</v>
      </c>
      <c r="B100" s="35">
        <f>'[1]S5 Maquette'!C100</f>
        <v>0</v>
      </c>
      <c r="C100" s="34">
        <f>'[1]S5 Maquette'!F100</f>
        <v>0</v>
      </c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7"/>
    </row>
    <row r="101" spans="1:20" ht="30.5" customHeight="1" x14ac:dyDescent="0.2">
      <c r="A101" s="35">
        <f>'[1]S5 Maquette'!B101</f>
        <v>0</v>
      </c>
      <c r="B101" s="35">
        <f>'[1]S5 Maquette'!C101</f>
        <v>0</v>
      </c>
      <c r="C101" s="34">
        <f>'[1]S5 Maquette'!F101</f>
        <v>0</v>
      </c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7"/>
    </row>
    <row r="102" spans="1:20" ht="30.5" customHeight="1" x14ac:dyDescent="0.2">
      <c r="A102" s="35">
        <f>'[1]S5 Maquette'!B102</f>
        <v>0</v>
      </c>
      <c r="B102" s="35">
        <f>'[1]S5 Maquette'!C102</f>
        <v>0</v>
      </c>
      <c r="C102" s="34">
        <f>'[1]S5 Maquette'!F102</f>
        <v>0</v>
      </c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7"/>
    </row>
    <row r="103" spans="1:20" ht="30.5" customHeight="1" x14ac:dyDescent="0.2">
      <c r="A103" s="35">
        <f>'[1]S5 Maquette'!B103</f>
        <v>0</v>
      </c>
      <c r="B103" s="35">
        <f>'[1]S5 Maquette'!C103</f>
        <v>0</v>
      </c>
      <c r="C103" s="34">
        <f>'[1]S5 Maquette'!F103</f>
        <v>0</v>
      </c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7"/>
    </row>
    <row r="104" spans="1:20" ht="30.5" customHeight="1" x14ac:dyDescent="0.2">
      <c r="A104" s="35">
        <f>'[1]S5 Maquette'!B104</f>
        <v>0</v>
      </c>
      <c r="B104" s="35">
        <f>'[1]S5 Maquette'!C104</f>
        <v>0</v>
      </c>
      <c r="C104" s="34">
        <f>'[1]S5 Maquette'!F104</f>
        <v>0</v>
      </c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7"/>
    </row>
    <row r="105" spans="1:20" ht="30.5" customHeight="1" x14ac:dyDescent="0.2">
      <c r="A105" s="35">
        <f>'[1]S5 Maquette'!B105</f>
        <v>0</v>
      </c>
      <c r="B105" s="35">
        <f>'[1]S5 Maquette'!C105</f>
        <v>0</v>
      </c>
      <c r="C105" s="34">
        <f>'[1]S5 Maquette'!F105</f>
        <v>0</v>
      </c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7"/>
    </row>
    <row r="106" spans="1:20" ht="30.5" customHeight="1" x14ac:dyDescent="0.2">
      <c r="A106" s="35">
        <f>'[1]S5 Maquette'!B106</f>
        <v>0</v>
      </c>
      <c r="B106" s="35">
        <f>'[1]S5 Maquette'!C106</f>
        <v>0</v>
      </c>
      <c r="C106" s="34">
        <f>'[1]S5 Maquette'!F106</f>
        <v>0</v>
      </c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7"/>
    </row>
    <row r="107" spans="1:20" ht="30.5" customHeight="1" x14ac:dyDescent="0.2">
      <c r="A107" s="35">
        <f>'[1]S5 Maquette'!B107</f>
        <v>0</v>
      </c>
      <c r="B107" s="35">
        <f>'[1]S5 Maquette'!C107</f>
        <v>0</v>
      </c>
      <c r="C107" s="34">
        <f>'[1]S5 Maquette'!F107</f>
        <v>0</v>
      </c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7"/>
    </row>
    <row r="108" spans="1:20" ht="30.5" customHeight="1" x14ac:dyDescent="0.2">
      <c r="A108" s="35">
        <f>'[1]S5 Maquette'!B108</f>
        <v>0</v>
      </c>
      <c r="B108" s="35">
        <f>'[1]S5 Maquette'!C108</f>
        <v>0</v>
      </c>
      <c r="C108" s="34">
        <f>'[1]S5 Maquette'!F108</f>
        <v>0</v>
      </c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7"/>
    </row>
    <row r="109" spans="1:20" ht="30.5" customHeight="1" x14ac:dyDescent="0.2">
      <c r="A109" s="35">
        <f>'[1]S5 Maquette'!B109</f>
        <v>0</v>
      </c>
      <c r="B109" s="35">
        <f>'[1]S5 Maquette'!C109</f>
        <v>0</v>
      </c>
      <c r="C109" s="34">
        <f>'[1]S5 Maquette'!F109</f>
        <v>0</v>
      </c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7"/>
    </row>
    <row r="110" spans="1:20" ht="30.5" customHeight="1" x14ac:dyDescent="0.2">
      <c r="A110" s="35">
        <f>'[1]S5 Maquette'!B110</f>
        <v>0</v>
      </c>
      <c r="B110" s="35">
        <f>'[1]S5 Maquette'!C110</f>
        <v>0</v>
      </c>
      <c r="C110" s="34">
        <f>'[1]S5 Maquette'!F110</f>
        <v>0</v>
      </c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7"/>
    </row>
    <row r="111" spans="1:20" ht="30.5" customHeight="1" x14ac:dyDescent="0.2">
      <c r="A111" s="35">
        <f>'[1]S5 Maquette'!B111</f>
        <v>0</v>
      </c>
      <c r="B111" s="35">
        <f>'[1]S5 Maquette'!C111</f>
        <v>0</v>
      </c>
      <c r="C111" s="34">
        <f>'[1]S5 Maquette'!F111</f>
        <v>0</v>
      </c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7"/>
    </row>
    <row r="112" spans="1:20" ht="30.5" customHeight="1" x14ac:dyDescent="0.2">
      <c r="A112" s="35">
        <f>'[1]S5 Maquette'!B112</f>
        <v>0</v>
      </c>
      <c r="B112" s="35">
        <f>'[1]S5 Maquette'!C112</f>
        <v>0</v>
      </c>
      <c r="C112" s="34">
        <f>'[1]S5 Maquette'!F112</f>
        <v>0</v>
      </c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7"/>
    </row>
    <row r="113" spans="1:20" ht="30.5" customHeight="1" x14ac:dyDescent="0.2">
      <c r="A113" s="35">
        <f>'[1]S5 Maquette'!B113</f>
        <v>0</v>
      </c>
      <c r="B113" s="35">
        <f>'[1]S5 Maquette'!C113</f>
        <v>0</v>
      </c>
      <c r="C113" s="34">
        <f>'[1]S5 Maquette'!F113</f>
        <v>0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7"/>
    </row>
    <row r="114" spans="1:20" ht="30.5" customHeight="1" x14ac:dyDescent="0.2">
      <c r="A114" s="35">
        <f>'[1]S5 Maquette'!B114</f>
        <v>0</v>
      </c>
      <c r="B114" s="35">
        <f>'[1]S5 Maquette'!C114</f>
        <v>0</v>
      </c>
      <c r="C114" s="34">
        <f>'[1]S5 Maquette'!F114</f>
        <v>0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7"/>
    </row>
    <row r="115" spans="1:20" ht="30.5" customHeight="1" x14ac:dyDescent="0.2">
      <c r="A115" s="35">
        <f>'[1]S5 Maquette'!B115</f>
        <v>0</v>
      </c>
      <c r="B115" s="35">
        <f>'[1]S5 Maquette'!C115</f>
        <v>0</v>
      </c>
      <c r="C115" s="34">
        <f>'[1]S5 Maquette'!F115</f>
        <v>0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7"/>
    </row>
    <row r="116" spans="1:20" ht="30.5" customHeight="1" x14ac:dyDescent="0.2">
      <c r="A116" s="35">
        <f>'[1]S5 Maquette'!B116</f>
        <v>0</v>
      </c>
      <c r="B116" s="35">
        <f>'[1]S5 Maquette'!C116</f>
        <v>0</v>
      </c>
      <c r="C116" s="34">
        <f>'[1]S5 Maquette'!F116</f>
        <v>0</v>
      </c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7"/>
    </row>
    <row r="117" spans="1:20" ht="30.5" customHeight="1" x14ac:dyDescent="0.2">
      <c r="A117" s="35">
        <f>'[1]S5 Maquette'!B117</f>
        <v>0</v>
      </c>
      <c r="B117" s="35">
        <f>'[1]S5 Maquette'!C117</f>
        <v>0</v>
      </c>
      <c r="C117" s="34">
        <f>'[1]S5 Maquette'!F117</f>
        <v>0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7"/>
    </row>
    <row r="118" spans="1:20" ht="30.5" customHeight="1" x14ac:dyDescent="0.2">
      <c r="A118" s="35">
        <f>'[1]S5 Maquette'!B118</f>
        <v>0</v>
      </c>
      <c r="B118" s="35">
        <f>'[1]S5 Maquette'!C118</f>
        <v>0</v>
      </c>
      <c r="C118" s="34">
        <f>'[1]S5 Maquette'!F118</f>
        <v>0</v>
      </c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7"/>
    </row>
    <row r="119" spans="1:20" ht="30.5" customHeight="1" x14ac:dyDescent="0.2">
      <c r="A119" s="35">
        <f>'[1]S5 Maquette'!B119</f>
        <v>0</v>
      </c>
      <c r="B119" s="35">
        <f>'[1]S5 Maquette'!C119</f>
        <v>0</v>
      </c>
      <c r="C119" s="34">
        <f>'[1]S5 Maquette'!F119</f>
        <v>0</v>
      </c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7"/>
    </row>
    <row r="120" spans="1:20" ht="30.5" customHeight="1" x14ac:dyDescent="0.2">
      <c r="A120" s="35">
        <f>'[1]S5 Maquette'!B120</f>
        <v>0</v>
      </c>
      <c r="B120" s="35">
        <f>'[1]S5 Maquette'!C120</f>
        <v>0</v>
      </c>
      <c r="C120" s="34">
        <f>'[1]S5 Maquette'!F120</f>
        <v>0</v>
      </c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7"/>
    </row>
    <row r="121" spans="1:20" ht="30.5" customHeight="1" x14ac:dyDescent="0.2">
      <c r="A121" s="35">
        <f>'[1]S5 Maquette'!B121</f>
        <v>0</v>
      </c>
      <c r="B121" s="35">
        <f>'[1]S5 Maquette'!C121</f>
        <v>0</v>
      </c>
      <c r="C121" s="34">
        <f>'[1]S5 Maquette'!F121</f>
        <v>0</v>
      </c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7"/>
    </row>
    <row r="122" spans="1:20" ht="30.5" customHeight="1" x14ac:dyDescent="0.2">
      <c r="A122" s="35">
        <f>'[1]S5 Maquette'!B122</f>
        <v>0</v>
      </c>
      <c r="B122" s="35">
        <f>'[1]S5 Maquette'!C122</f>
        <v>0</v>
      </c>
      <c r="C122" s="34">
        <f>'[1]S5 Maquette'!F122</f>
        <v>0</v>
      </c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7"/>
    </row>
    <row r="123" spans="1:20" ht="30.5" customHeight="1" x14ac:dyDescent="0.2">
      <c r="A123" s="35">
        <f>'[1]S5 Maquette'!B123</f>
        <v>0</v>
      </c>
      <c r="B123" s="35">
        <f>'[1]S5 Maquette'!C123</f>
        <v>0</v>
      </c>
      <c r="C123" s="34">
        <f>'[1]S5 Maquette'!F123</f>
        <v>0</v>
      </c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7"/>
    </row>
    <row r="124" spans="1:20" ht="30.5" customHeight="1" x14ac:dyDescent="0.2">
      <c r="A124" s="35">
        <f>'[1]S5 Maquette'!B124</f>
        <v>0</v>
      </c>
      <c r="B124" s="35">
        <f>'[1]S5 Maquette'!C124</f>
        <v>0</v>
      </c>
      <c r="C124" s="34">
        <f>'[1]S5 Maquette'!F124</f>
        <v>0</v>
      </c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7"/>
    </row>
    <row r="125" spans="1:20" ht="30.5" customHeight="1" x14ac:dyDescent="0.2">
      <c r="A125" s="35">
        <f>'[1]S5 Maquette'!B125</f>
        <v>0</v>
      </c>
      <c r="B125" s="35">
        <f>'[1]S5 Maquette'!C125</f>
        <v>0</v>
      </c>
      <c r="C125" s="34">
        <f>'[1]S5 Maquette'!F125</f>
        <v>0</v>
      </c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7"/>
    </row>
    <row r="126" spans="1:20" ht="30.5" customHeight="1" x14ac:dyDescent="0.2">
      <c r="A126" s="35">
        <f>'[1]S5 Maquette'!B126</f>
        <v>0</v>
      </c>
      <c r="B126" s="35">
        <f>'[1]S5 Maquette'!C126</f>
        <v>0</v>
      </c>
      <c r="C126" s="34">
        <f>'[1]S5 Maquette'!F126</f>
        <v>0</v>
      </c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7"/>
    </row>
    <row r="127" spans="1:20" ht="30.5" customHeight="1" x14ac:dyDescent="0.2">
      <c r="A127" s="35">
        <f>'[1]S5 Maquette'!B127</f>
        <v>0</v>
      </c>
      <c r="B127" s="35">
        <f>'[1]S5 Maquette'!C127</f>
        <v>0</v>
      </c>
      <c r="C127" s="34">
        <f>'[1]S5 Maquette'!F127</f>
        <v>0</v>
      </c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7"/>
    </row>
    <row r="128" spans="1:20" ht="30.5" customHeight="1" x14ac:dyDescent="0.2">
      <c r="A128" s="35">
        <f>'[1]S5 Maquette'!B128</f>
        <v>0</v>
      </c>
      <c r="B128" s="35">
        <f>'[1]S5 Maquette'!C128</f>
        <v>0</v>
      </c>
      <c r="C128" s="34">
        <f>'[1]S5 Maquette'!F128</f>
        <v>0</v>
      </c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7"/>
    </row>
    <row r="129" spans="1:20" ht="30.5" customHeight="1" x14ac:dyDescent="0.2">
      <c r="A129" s="35">
        <f>'[1]S5 Maquette'!B129</f>
        <v>0</v>
      </c>
      <c r="B129" s="35">
        <f>'[1]S5 Maquette'!C129</f>
        <v>0</v>
      </c>
      <c r="C129" s="34">
        <f>'[1]S5 Maquette'!F129</f>
        <v>0</v>
      </c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7"/>
    </row>
    <row r="130" spans="1:20" ht="30.5" customHeight="1" x14ac:dyDescent="0.2">
      <c r="A130" s="35">
        <f>'[1]S5 Maquette'!B130</f>
        <v>0</v>
      </c>
      <c r="B130" s="35">
        <f>'[1]S5 Maquette'!C130</f>
        <v>0</v>
      </c>
      <c r="C130" s="34">
        <f>'[1]S5 Maquette'!F130</f>
        <v>0</v>
      </c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7"/>
    </row>
    <row r="131" spans="1:20" ht="30.5" customHeight="1" x14ac:dyDescent="0.2">
      <c r="A131" s="35">
        <f>'[1]S5 Maquette'!B131</f>
        <v>0</v>
      </c>
      <c r="B131" s="35">
        <f>'[1]S5 Maquette'!C131</f>
        <v>0</v>
      </c>
      <c r="C131" s="34">
        <f>'[1]S5 Maquette'!F131</f>
        <v>0</v>
      </c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7"/>
    </row>
    <row r="132" spans="1:20" ht="30.5" customHeight="1" x14ac:dyDescent="0.2">
      <c r="A132" s="35">
        <f>'[1]S5 Maquette'!B132</f>
        <v>0</v>
      </c>
      <c r="B132" s="35">
        <f>'[1]S5 Maquette'!C132</f>
        <v>0</v>
      </c>
      <c r="C132" s="34">
        <f>'[1]S5 Maquette'!F132</f>
        <v>0</v>
      </c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7"/>
    </row>
    <row r="133" spans="1:20" ht="30.5" customHeight="1" x14ac:dyDescent="0.2">
      <c r="A133" s="35">
        <f>'[1]S5 Maquette'!B133</f>
        <v>0</v>
      </c>
      <c r="B133" s="35">
        <f>'[1]S5 Maquette'!C133</f>
        <v>0</v>
      </c>
      <c r="C133" s="34">
        <f>'[1]S5 Maquette'!F133</f>
        <v>0</v>
      </c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7"/>
    </row>
    <row r="134" spans="1:20" ht="30.5" customHeight="1" x14ac:dyDescent="0.2">
      <c r="A134" s="35">
        <f>'[1]S5 Maquette'!B134</f>
        <v>0</v>
      </c>
      <c r="B134" s="35">
        <f>'[1]S5 Maquette'!C134</f>
        <v>0</v>
      </c>
      <c r="C134" s="34">
        <f>'[1]S5 Maquette'!F134</f>
        <v>0</v>
      </c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7"/>
    </row>
    <row r="135" spans="1:20" ht="30.5" customHeight="1" x14ac:dyDescent="0.2">
      <c r="A135" s="35">
        <f>'[1]S5 Maquette'!B135</f>
        <v>0</v>
      </c>
      <c r="B135" s="35">
        <f>'[1]S5 Maquette'!C135</f>
        <v>0</v>
      </c>
      <c r="C135" s="34">
        <f>'[1]S5 Maquette'!F135</f>
        <v>0</v>
      </c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7"/>
    </row>
    <row r="136" spans="1:20" ht="30.5" customHeight="1" x14ac:dyDescent="0.2">
      <c r="A136" s="35">
        <f>'[1]S5 Maquette'!B136</f>
        <v>0</v>
      </c>
      <c r="B136" s="35">
        <f>'[1]S5 Maquette'!C136</f>
        <v>0</v>
      </c>
      <c r="C136" s="34">
        <f>'[1]S5 Maquette'!F136</f>
        <v>0</v>
      </c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7"/>
    </row>
    <row r="137" spans="1:20" ht="30.5" customHeight="1" x14ac:dyDescent="0.2">
      <c r="A137" s="35">
        <f>'[1]S5 Maquette'!B137</f>
        <v>0</v>
      </c>
      <c r="B137" s="35">
        <f>'[1]S5 Maquette'!C137</f>
        <v>0</v>
      </c>
      <c r="C137" s="34">
        <f>'[1]S5 Maquette'!F137</f>
        <v>0</v>
      </c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7"/>
    </row>
    <row r="138" spans="1:20" ht="30.5" customHeight="1" x14ac:dyDescent="0.2">
      <c r="A138" s="35">
        <f>'[1]S5 Maquette'!B138</f>
        <v>0</v>
      </c>
      <c r="B138" s="35">
        <f>'[1]S5 Maquette'!C138</f>
        <v>0</v>
      </c>
      <c r="C138" s="34">
        <f>'[1]S5 Maquette'!F138</f>
        <v>0</v>
      </c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7"/>
    </row>
    <row r="139" spans="1:20" ht="30.5" customHeight="1" x14ac:dyDescent="0.2">
      <c r="A139" s="35">
        <f>'[1]S5 Maquette'!B139</f>
        <v>0</v>
      </c>
      <c r="B139" s="35">
        <f>'[1]S5 Maquette'!C139</f>
        <v>0</v>
      </c>
      <c r="C139" s="34">
        <f>'[1]S5 Maquette'!F139</f>
        <v>0</v>
      </c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7"/>
    </row>
    <row r="140" spans="1:20" ht="30.5" customHeight="1" x14ac:dyDescent="0.2">
      <c r="A140" s="35">
        <f>'[1]S5 Maquette'!B140</f>
        <v>0</v>
      </c>
      <c r="B140" s="35">
        <f>'[1]S5 Maquette'!C140</f>
        <v>0</v>
      </c>
      <c r="C140" s="34">
        <f>'[1]S5 Maquette'!F140</f>
        <v>0</v>
      </c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7"/>
    </row>
    <row r="141" spans="1:20" ht="30.5" customHeight="1" x14ac:dyDescent="0.2">
      <c r="A141" s="35">
        <f>'[1]S5 Maquette'!B141</f>
        <v>0</v>
      </c>
      <c r="B141" s="35">
        <f>'[1]S5 Maquette'!C141</f>
        <v>0</v>
      </c>
      <c r="C141" s="34">
        <f>'[1]S5 Maquette'!F141</f>
        <v>0</v>
      </c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7"/>
    </row>
    <row r="142" spans="1:20" ht="30.5" customHeight="1" x14ac:dyDescent="0.2">
      <c r="A142" s="35">
        <f>'[1]S5 Maquette'!B142</f>
        <v>0</v>
      </c>
      <c r="B142" s="35">
        <f>'[1]S5 Maquette'!C142</f>
        <v>0</v>
      </c>
      <c r="C142" s="34">
        <f>'[1]S5 Maquette'!F142</f>
        <v>0</v>
      </c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7"/>
    </row>
    <row r="143" spans="1:20" ht="30.5" customHeight="1" x14ac:dyDescent="0.2">
      <c r="A143" s="35">
        <f>'[1]S5 Maquette'!B143</f>
        <v>0</v>
      </c>
      <c r="B143" s="35">
        <f>'[1]S5 Maquette'!C143</f>
        <v>0</v>
      </c>
      <c r="C143" s="34">
        <f>'[1]S5 Maquette'!F143</f>
        <v>0</v>
      </c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7"/>
    </row>
    <row r="144" spans="1:20" ht="30.5" customHeight="1" x14ac:dyDescent="0.2">
      <c r="A144" s="35">
        <f>'[1]S5 Maquette'!B144</f>
        <v>0</v>
      </c>
      <c r="B144" s="35">
        <f>'[1]S5 Maquette'!C144</f>
        <v>0</v>
      </c>
      <c r="C144" s="34">
        <f>'[1]S5 Maquette'!F144</f>
        <v>0</v>
      </c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7"/>
    </row>
    <row r="145" spans="1:20" ht="30.5" customHeight="1" x14ac:dyDescent="0.2">
      <c r="A145" s="35">
        <f>'[1]S5 Maquette'!B145</f>
        <v>0</v>
      </c>
      <c r="B145" s="35">
        <f>'[1]S5 Maquette'!C145</f>
        <v>0</v>
      </c>
      <c r="C145" s="34">
        <f>'[1]S5 Maquette'!F145</f>
        <v>0</v>
      </c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7"/>
    </row>
    <row r="146" spans="1:20" ht="30.5" customHeight="1" x14ac:dyDescent="0.2">
      <c r="A146" s="35">
        <f>'[1]S5 Maquette'!B146</f>
        <v>0</v>
      </c>
      <c r="B146" s="35">
        <f>'[1]S5 Maquette'!C146</f>
        <v>0</v>
      </c>
      <c r="C146" s="34">
        <f>'[1]S5 Maquette'!F146</f>
        <v>0</v>
      </c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7"/>
    </row>
    <row r="147" spans="1:20" ht="30.5" customHeight="1" x14ac:dyDescent="0.2">
      <c r="A147" s="35">
        <f>'[1]S5 Maquette'!B147</f>
        <v>0</v>
      </c>
      <c r="B147" s="35">
        <f>'[1]S5 Maquette'!C147</f>
        <v>0</v>
      </c>
      <c r="C147" s="34">
        <f>'[1]S5 Maquette'!F147</f>
        <v>0</v>
      </c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7"/>
    </row>
    <row r="148" spans="1:20" ht="30.5" customHeight="1" x14ac:dyDescent="0.2">
      <c r="A148" s="35">
        <f>'[1]S5 Maquette'!B148</f>
        <v>0</v>
      </c>
      <c r="B148" s="35">
        <f>'[1]S5 Maquette'!C148</f>
        <v>0</v>
      </c>
      <c r="C148" s="34">
        <f>'[1]S5 Maquette'!F148</f>
        <v>0</v>
      </c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7"/>
    </row>
    <row r="149" spans="1:20" ht="30.5" customHeight="1" x14ac:dyDescent="0.2">
      <c r="A149" s="35">
        <f>'[1]S5 Maquette'!B149</f>
        <v>0</v>
      </c>
      <c r="B149" s="35">
        <f>'[1]S5 Maquette'!C149</f>
        <v>0</v>
      </c>
      <c r="C149" s="34">
        <f>'[1]S5 Maquette'!F149</f>
        <v>0</v>
      </c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7"/>
    </row>
    <row r="150" spans="1:20" ht="30.5" customHeight="1" x14ac:dyDescent="0.2">
      <c r="A150" s="35">
        <f>'[1]S5 Maquette'!B150</f>
        <v>0</v>
      </c>
      <c r="B150" s="35">
        <f>'[1]S5 Maquette'!C150</f>
        <v>0</v>
      </c>
      <c r="C150" s="34">
        <f>'[1]S5 Maquette'!F150</f>
        <v>0</v>
      </c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7"/>
    </row>
    <row r="151" spans="1:20" ht="30.5" customHeight="1" x14ac:dyDescent="0.2">
      <c r="A151" s="35">
        <f>'[1]S5 Maquette'!B151</f>
        <v>0</v>
      </c>
      <c r="B151" s="35">
        <f>'[1]S5 Maquette'!C151</f>
        <v>0</v>
      </c>
      <c r="C151" s="34">
        <f>'[1]S5 Maquette'!F151</f>
        <v>0</v>
      </c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7"/>
    </row>
    <row r="152" spans="1:20" ht="30.5" customHeight="1" x14ac:dyDescent="0.2">
      <c r="A152" s="35">
        <f>'[1]S5 Maquette'!B152</f>
        <v>0</v>
      </c>
      <c r="B152" s="35">
        <f>'[1]S5 Maquette'!C152</f>
        <v>0</v>
      </c>
      <c r="C152" s="34">
        <f>'[1]S5 Maquette'!F152</f>
        <v>0</v>
      </c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7"/>
    </row>
    <row r="153" spans="1:20" ht="30.5" customHeight="1" x14ac:dyDescent="0.2">
      <c r="A153" s="35">
        <f>'[1]S5 Maquette'!B153</f>
        <v>0</v>
      </c>
      <c r="B153" s="35">
        <f>'[1]S5 Maquette'!C153</f>
        <v>0</v>
      </c>
      <c r="C153" s="34">
        <f>'[1]S5 Maquette'!F153</f>
        <v>0</v>
      </c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7"/>
    </row>
    <row r="154" spans="1:20" ht="30.5" customHeight="1" x14ac:dyDescent="0.2">
      <c r="A154" s="35">
        <f>'[1]S5 Maquette'!B154</f>
        <v>0</v>
      </c>
      <c r="B154" s="35">
        <f>'[1]S5 Maquette'!C154</f>
        <v>0</v>
      </c>
      <c r="C154" s="34">
        <f>'[1]S5 Maquette'!F154</f>
        <v>0</v>
      </c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7"/>
    </row>
    <row r="155" spans="1:20" ht="30.5" customHeight="1" x14ac:dyDescent="0.2">
      <c r="A155" s="35">
        <f>'[1]S5 Maquette'!B155</f>
        <v>0</v>
      </c>
      <c r="B155" s="35">
        <f>'[1]S5 Maquette'!C155</f>
        <v>0</v>
      </c>
      <c r="C155" s="34">
        <f>'[1]S5 Maquette'!F155</f>
        <v>0</v>
      </c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7"/>
    </row>
    <row r="156" spans="1:20" ht="30.5" customHeight="1" x14ac:dyDescent="0.2">
      <c r="A156" s="35">
        <f>'[1]S5 Maquette'!B156</f>
        <v>0</v>
      </c>
      <c r="B156" s="35">
        <f>'[1]S5 Maquette'!C156</f>
        <v>0</v>
      </c>
      <c r="C156" s="34">
        <f>'[1]S5 Maquette'!F156</f>
        <v>0</v>
      </c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7"/>
    </row>
    <row r="157" spans="1:20" ht="30.5" customHeight="1" x14ac:dyDescent="0.2">
      <c r="A157" s="35">
        <f>'[1]S5 Maquette'!B157</f>
        <v>0</v>
      </c>
      <c r="B157" s="35">
        <f>'[1]S5 Maquette'!C157</f>
        <v>0</v>
      </c>
      <c r="C157" s="34">
        <f>'[1]S5 Maquette'!F157</f>
        <v>0</v>
      </c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7"/>
    </row>
    <row r="158" spans="1:20" ht="30.5" customHeight="1" x14ac:dyDescent="0.2">
      <c r="A158" s="35">
        <f>'[1]S5 Maquette'!B158</f>
        <v>0</v>
      </c>
      <c r="B158" s="35">
        <f>'[1]S5 Maquette'!C158</f>
        <v>0</v>
      </c>
      <c r="C158" s="34">
        <f>'[1]S5 Maquette'!F158</f>
        <v>0</v>
      </c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7"/>
    </row>
    <row r="159" spans="1:20" ht="30.5" customHeight="1" x14ac:dyDescent="0.2">
      <c r="A159" s="35">
        <f>'[1]S5 Maquette'!B159</f>
        <v>0</v>
      </c>
      <c r="B159" s="35">
        <f>'[1]S5 Maquette'!C159</f>
        <v>0</v>
      </c>
      <c r="C159" s="34">
        <f>'[1]S5 Maquette'!F159</f>
        <v>0</v>
      </c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7"/>
    </row>
    <row r="160" spans="1:20" ht="30.5" customHeight="1" x14ac:dyDescent="0.2">
      <c r="A160" s="35">
        <f>'[1]S5 Maquette'!B160</f>
        <v>0</v>
      </c>
      <c r="B160" s="35">
        <f>'[1]S5 Maquette'!C160</f>
        <v>0</v>
      </c>
      <c r="C160" s="34">
        <f>'[1]S5 Maquette'!F160</f>
        <v>0</v>
      </c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7"/>
    </row>
    <row r="161" spans="1:20" ht="30.5" customHeight="1" x14ac:dyDescent="0.2">
      <c r="A161" s="35">
        <f>'[1]S5 Maquette'!B161</f>
        <v>0</v>
      </c>
      <c r="B161" s="35">
        <f>'[1]S5 Maquette'!C161</f>
        <v>0</v>
      </c>
      <c r="C161" s="34">
        <f>'[1]S5 Maquette'!F161</f>
        <v>0</v>
      </c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7"/>
    </row>
    <row r="162" spans="1:20" ht="30.5" customHeight="1" x14ac:dyDescent="0.2">
      <c r="A162" s="35">
        <f>'[1]S5 Maquette'!B162</f>
        <v>0</v>
      </c>
      <c r="B162" s="35">
        <f>'[1]S5 Maquette'!C162</f>
        <v>0</v>
      </c>
      <c r="C162" s="34">
        <f>'[1]S5 Maquette'!F162</f>
        <v>0</v>
      </c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7"/>
    </row>
    <row r="163" spans="1:20" ht="30.5" customHeight="1" x14ac:dyDescent="0.2">
      <c r="A163" s="35">
        <f>'[1]S5 Maquette'!B163</f>
        <v>0</v>
      </c>
      <c r="B163" s="35">
        <f>'[1]S5 Maquette'!C163</f>
        <v>0</v>
      </c>
      <c r="C163" s="34">
        <f>'[1]S5 Maquette'!F163</f>
        <v>0</v>
      </c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7"/>
    </row>
    <row r="164" spans="1:20" ht="30.5" customHeight="1" x14ac:dyDescent="0.2">
      <c r="A164" s="35">
        <f>'[1]S5 Maquette'!B164</f>
        <v>0</v>
      </c>
      <c r="B164" s="35">
        <f>'[1]S5 Maquette'!C164</f>
        <v>0</v>
      </c>
      <c r="C164" s="34">
        <f>'[1]S5 Maquette'!F164</f>
        <v>0</v>
      </c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7"/>
    </row>
    <row r="165" spans="1:20" ht="30.5" customHeight="1" x14ac:dyDescent="0.2">
      <c r="A165" s="35">
        <f>'[1]S5 Maquette'!B165</f>
        <v>0</v>
      </c>
      <c r="B165" s="35">
        <f>'[1]S5 Maquette'!C165</f>
        <v>0</v>
      </c>
      <c r="C165" s="34">
        <f>'[1]S5 Maquette'!F165</f>
        <v>0</v>
      </c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7"/>
    </row>
    <row r="166" spans="1:20" ht="30.5" customHeight="1" x14ac:dyDescent="0.2">
      <c r="A166" s="35">
        <f>'[1]S5 Maquette'!B166</f>
        <v>0</v>
      </c>
      <c r="B166" s="35">
        <f>'[1]S5 Maquette'!C166</f>
        <v>0</v>
      </c>
      <c r="C166" s="34">
        <f>'[1]S5 Maquette'!F166</f>
        <v>0</v>
      </c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7"/>
    </row>
    <row r="167" spans="1:20" ht="30.5" customHeight="1" x14ac:dyDescent="0.2">
      <c r="A167" s="35">
        <f>'[1]S5 Maquette'!B167</f>
        <v>0</v>
      </c>
      <c r="B167" s="35">
        <f>'[1]S5 Maquette'!C167</f>
        <v>0</v>
      </c>
      <c r="C167" s="34">
        <f>'[1]S5 Maquette'!F167</f>
        <v>0</v>
      </c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7"/>
    </row>
    <row r="168" spans="1:20" ht="30.5" customHeight="1" x14ac:dyDescent="0.2">
      <c r="A168" s="35">
        <f>'[1]S5 Maquette'!B168</f>
        <v>0</v>
      </c>
      <c r="B168" s="35">
        <f>'[1]S5 Maquette'!C168</f>
        <v>0</v>
      </c>
      <c r="C168" s="34">
        <f>'[1]S5 Maquette'!F168</f>
        <v>0</v>
      </c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7"/>
    </row>
    <row r="169" spans="1:20" ht="30.5" customHeight="1" x14ac:dyDescent="0.2">
      <c r="A169" s="35">
        <f>'[1]S5 Maquette'!B169</f>
        <v>0</v>
      </c>
      <c r="B169" s="35">
        <f>'[1]S5 Maquette'!C169</f>
        <v>0</v>
      </c>
      <c r="C169" s="34">
        <f>'[1]S5 Maquette'!F169</f>
        <v>0</v>
      </c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7"/>
    </row>
    <row r="170" spans="1:20" ht="30.5" customHeight="1" x14ac:dyDescent="0.2">
      <c r="A170" s="35">
        <f>'[1]S5 Maquette'!B170</f>
        <v>0</v>
      </c>
      <c r="B170" s="35">
        <f>'[1]S5 Maquette'!C170</f>
        <v>0</v>
      </c>
      <c r="C170" s="34">
        <f>'[1]S5 Maquette'!F170</f>
        <v>0</v>
      </c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7"/>
    </row>
    <row r="171" spans="1:20" ht="30.5" customHeight="1" x14ac:dyDescent="0.2">
      <c r="A171" s="35">
        <f>'[1]S5 Maquette'!B171</f>
        <v>0</v>
      </c>
      <c r="B171" s="35">
        <f>'[1]S5 Maquette'!C171</f>
        <v>0</v>
      </c>
      <c r="C171" s="34">
        <f>'[1]S5 Maquette'!F171</f>
        <v>0</v>
      </c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7"/>
    </row>
    <row r="172" spans="1:20" ht="30.5" customHeight="1" x14ac:dyDescent="0.2">
      <c r="A172" s="35">
        <f>'[1]S5 Maquette'!B172</f>
        <v>0</v>
      </c>
      <c r="B172" s="35">
        <f>'[1]S5 Maquette'!C172</f>
        <v>0</v>
      </c>
      <c r="C172" s="34">
        <f>'[1]S5 Maquette'!F172</f>
        <v>0</v>
      </c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7"/>
    </row>
    <row r="173" spans="1:20" ht="30.5" customHeight="1" x14ac:dyDescent="0.2">
      <c r="A173" s="35">
        <f>'[1]S5 Maquette'!B173</f>
        <v>0</v>
      </c>
      <c r="B173" s="35">
        <f>'[1]S5 Maquette'!C173</f>
        <v>0</v>
      </c>
      <c r="C173" s="34">
        <f>'[1]S5 Maquette'!F173</f>
        <v>0</v>
      </c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7"/>
    </row>
    <row r="174" spans="1:20" ht="30.5" customHeight="1" x14ac:dyDescent="0.2">
      <c r="A174" s="35">
        <f>'[1]S5 Maquette'!B174</f>
        <v>0</v>
      </c>
      <c r="B174" s="35">
        <f>'[1]S5 Maquette'!C174</f>
        <v>0</v>
      </c>
      <c r="C174" s="34">
        <f>'[1]S5 Maquette'!F174</f>
        <v>0</v>
      </c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7"/>
    </row>
    <row r="175" spans="1:20" ht="30.5" customHeight="1" x14ac:dyDescent="0.2">
      <c r="A175" s="35">
        <f>'[1]S5 Maquette'!B175</f>
        <v>0</v>
      </c>
      <c r="B175" s="35">
        <f>'[1]S5 Maquette'!C175</f>
        <v>0</v>
      </c>
      <c r="C175" s="34">
        <f>'[1]S5 Maquette'!F175</f>
        <v>0</v>
      </c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7"/>
    </row>
    <row r="176" spans="1:20" ht="30.5" customHeight="1" x14ac:dyDescent="0.2">
      <c r="A176" s="35">
        <f>'[1]S5 Maquette'!B176</f>
        <v>0</v>
      </c>
      <c r="B176" s="35">
        <f>'[1]S5 Maquette'!C176</f>
        <v>0</v>
      </c>
      <c r="C176" s="34">
        <f>'[1]S5 Maquette'!F176</f>
        <v>0</v>
      </c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7"/>
    </row>
    <row r="177" spans="1:20" ht="30.5" customHeight="1" x14ac:dyDescent="0.2">
      <c r="A177" s="35">
        <f>'[1]S5 Maquette'!B177</f>
        <v>0</v>
      </c>
      <c r="B177" s="35">
        <f>'[1]S5 Maquette'!C177</f>
        <v>0</v>
      </c>
      <c r="C177" s="34">
        <f>'[1]S5 Maquette'!F177</f>
        <v>0</v>
      </c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7"/>
    </row>
    <row r="178" spans="1:20" ht="30.5" customHeight="1" x14ac:dyDescent="0.2">
      <c r="A178" s="35">
        <f>'[1]S5 Maquette'!B178</f>
        <v>0</v>
      </c>
      <c r="B178" s="35">
        <f>'[1]S5 Maquette'!C178</f>
        <v>0</v>
      </c>
      <c r="C178" s="34">
        <f>'[1]S5 Maquette'!F178</f>
        <v>0</v>
      </c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7"/>
    </row>
    <row r="179" spans="1:20" ht="30.5" customHeight="1" x14ac:dyDescent="0.2">
      <c r="A179" s="35">
        <f>'[1]S5 Maquette'!B179</f>
        <v>0</v>
      </c>
      <c r="B179" s="35">
        <f>'[1]S5 Maquette'!C179</f>
        <v>0</v>
      </c>
      <c r="C179" s="34">
        <f>'[1]S5 Maquette'!F179</f>
        <v>0</v>
      </c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7"/>
    </row>
    <row r="180" spans="1:20" ht="30.5" customHeight="1" x14ac:dyDescent="0.2">
      <c r="A180" s="35">
        <f>'[1]S5 Maquette'!B180</f>
        <v>0</v>
      </c>
      <c r="B180" s="35">
        <f>'[1]S5 Maquette'!C180</f>
        <v>0</v>
      </c>
      <c r="C180" s="34">
        <f>'[1]S5 Maquette'!F180</f>
        <v>0</v>
      </c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7"/>
    </row>
    <row r="181" spans="1:20" ht="30.5" customHeight="1" x14ac:dyDescent="0.2">
      <c r="A181" s="35">
        <f>'[1]S5 Maquette'!B181</f>
        <v>0</v>
      </c>
      <c r="B181" s="35">
        <f>'[1]S5 Maquette'!C181</f>
        <v>0</v>
      </c>
      <c r="C181" s="34">
        <f>'[1]S5 Maquette'!F181</f>
        <v>0</v>
      </c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7"/>
    </row>
    <row r="182" spans="1:20" ht="30.5" customHeight="1" x14ac:dyDescent="0.2">
      <c r="A182" s="35">
        <f>'[1]S5 Maquette'!B182</f>
        <v>0</v>
      </c>
      <c r="B182" s="35">
        <f>'[1]S5 Maquette'!C182</f>
        <v>0</v>
      </c>
      <c r="C182" s="34">
        <f>'[1]S5 Maquette'!F182</f>
        <v>0</v>
      </c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7"/>
    </row>
    <row r="183" spans="1:20" ht="30.5" customHeight="1" x14ac:dyDescent="0.2">
      <c r="A183" s="35">
        <f>'[1]S5 Maquette'!B183</f>
        <v>0</v>
      </c>
      <c r="B183" s="35">
        <f>'[1]S5 Maquette'!C183</f>
        <v>0</v>
      </c>
      <c r="C183" s="34">
        <f>'[1]S5 Maquette'!F183</f>
        <v>0</v>
      </c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7"/>
    </row>
    <row r="184" spans="1:20" ht="30.5" customHeight="1" x14ac:dyDescent="0.2">
      <c r="A184" s="35">
        <f>'[1]S5 Maquette'!B184</f>
        <v>0</v>
      </c>
      <c r="B184" s="35">
        <f>'[1]S5 Maquette'!C184</f>
        <v>0</v>
      </c>
      <c r="C184" s="34">
        <f>'[1]S5 Maquette'!F184</f>
        <v>0</v>
      </c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7"/>
    </row>
    <row r="185" spans="1:20" ht="30.5" customHeight="1" x14ac:dyDescent="0.2">
      <c r="A185" s="35">
        <f>'[1]S5 Maquette'!B185</f>
        <v>0</v>
      </c>
      <c r="B185" s="35">
        <f>'[1]S5 Maquette'!C185</f>
        <v>0</v>
      </c>
      <c r="C185" s="34">
        <f>'[1]S5 Maquette'!F185</f>
        <v>0</v>
      </c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7"/>
    </row>
    <row r="186" spans="1:20" ht="30.5" customHeight="1" x14ac:dyDescent="0.2">
      <c r="A186" s="35">
        <f>'[1]S5 Maquette'!B186</f>
        <v>0</v>
      </c>
      <c r="B186" s="35">
        <f>'[1]S5 Maquette'!C186</f>
        <v>0</v>
      </c>
      <c r="C186" s="34">
        <f>'[1]S5 Maquette'!F186</f>
        <v>0</v>
      </c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7"/>
    </row>
    <row r="187" spans="1:20" ht="30.5" customHeight="1" x14ac:dyDescent="0.2">
      <c r="A187" s="35">
        <f>'[1]S5 Maquette'!B187</f>
        <v>0</v>
      </c>
      <c r="B187" s="35">
        <f>'[1]S5 Maquette'!C187</f>
        <v>0</v>
      </c>
      <c r="C187" s="34">
        <f>'[1]S5 Maquette'!F187</f>
        <v>0</v>
      </c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7"/>
    </row>
    <row r="188" spans="1:20" ht="30.5" customHeight="1" x14ac:dyDescent="0.2">
      <c r="A188" s="35">
        <f>'[1]S5 Maquette'!B188</f>
        <v>0</v>
      </c>
      <c r="B188" s="35">
        <f>'[1]S5 Maquette'!C188</f>
        <v>0</v>
      </c>
      <c r="C188" s="34">
        <f>'[1]S5 Maquette'!F188</f>
        <v>0</v>
      </c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7"/>
    </row>
    <row r="189" spans="1:20" ht="30.5" customHeight="1" x14ac:dyDescent="0.2">
      <c r="A189" s="35">
        <f>'[1]S5 Maquette'!B189</f>
        <v>0</v>
      </c>
      <c r="B189" s="35">
        <f>'[1]S5 Maquette'!C189</f>
        <v>0</v>
      </c>
      <c r="C189" s="34">
        <f>'[1]S5 Maquette'!F189</f>
        <v>0</v>
      </c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7"/>
    </row>
    <row r="190" spans="1:20" ht="30.5" customHeight="1" x14ac:dyDescent="0.2">
      <c r="A190" s="35">
        <f>'[1]S5 Maquette'!B190</f>
        <v>0</v>
      </c>
      <c r="B190" s="35">
        <f>'[1]S5 Maquette'!C190</f>
        <v>0</v>
      </c>
      <c r="C190" s="34">
        <f>'[1]S5 Maquette'!F190</f>
        <v>0</v>
      </c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7"/>
    </row>
    <row r="191" spans="1:20" ht="30.5" customHeight="1" x14ac:dyDescent="0.2">
      <c r="A191" s="35">
        <f>'[1]S5 Maquette'!B191</f>
        <v>0</v>
      </c>
      <c r="B191" s="35">
        <f>'[1]S5 Maquette'!C191</f>
        <v>0</v>
      </c>
      <c r="C191" s="34">
        <f>'[1]S5 Maquette'!F191</f>
        <v>0</v>
      </c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7"/>
    </row>
    <row r="192" spans="1:20" ht="30.5" customHeight="1" x14ac:dyDescent="0.2">
      <c r="A192" s="35">
        <f>'[1]S5 Maquette'!B192</f>
        <v>0</v>
      </c>
      <c r="B192" s="35">
        <f>'[1]S5 Maquette'!C192</f>
        <v>0</v>
      </c>
      <c r="C192" s="34">
        <f>'[1]S5 Maquette'!F192</f>
        <v>0</v>
      </c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7"/>
    </row>
    <row r="193" spans="1:20" ht="30.5" customHeight="1" x14ac:dyDescent="0.2">
      <c r="A193" s="35">
        <f>'[1]S5 Maquette'!B193</f>
        <v>0</v>
      </c>
      <c r="B193" s="35">
        <f>'[1]S5 Maquette'!C193</f>
        <v>0</v>
      </c>
      <c r="C193" s="34">
        <f>'[1]S5 Maquette'!F193</f>
        <v>0</v>
      </c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7"/>
    </row>
    <row r="194" spans="1:20" ht="30.5" customHeight="1" x14ac:dyDescent="0.2">
      <c r="A194" s="35">
        <f>'[1]S5 Maquette'!B194</f>
        <v>0</v>
      </c>
      <c r="B194" s="35">
        <f>'[1]S5 Maquette'!C194</f>
        <v>0</v>
      </c>
      <c r="C194" s="34">
        <f>'[1]S5 Maquette'!F194</f>
        <v>0</v>
      </c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7"/>
    </row>
    <row r="195" spans="1:20" ht="30.5" customHeight="1" x14ac:dyDescent="0.2">
      <c r="A195" s="35">
        <f>'[1]S5 Maquette'!B195</f>
        <v>0</v>
      </c>
      <c r="B195" s="35">
        <f>'[1]S5 Maquette'!C195</f>
        <v>0</v>
      </c>
      <c r="C195" s="34">
        <f>'[1]S5 Maquette'!F195</f>
        <v>0</v>
      </c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7"/>
    </row>
    <row r="196" spans="1:20" ht="30.5" customHeight="1" x14ac:dyDescent="0.2">
      <c r="A196" s="35">
        <f>'[1]S5 Maquette'!B196</f>
        <v>0</v>
      </c>
      <c r="B196" s="35">
        <f>'[1]S5 Maquette'!C196</f>
        <v>0</v>
      </c>
      <c r="C196" s="34">
        <f>'[1]S5 Maquette'!F196</f>
        <v>0</v>
      </c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7"/>
    </row>
    <row r="197" spans="1:20" ht="30.5" customHeight="1" x14ac:dyDescent="0.2">
      <c r="A197" s="35">
        <f>'[1]S5 Maquette'!B197</f>
        <v>0</v>
      </c>
      <c r="B197" s="35">
        <f>'[1]S5 Maquette'!C197</f>
        <v>0</v>
      </c>
      <c r="C197" s="34">
        <f>'[1]S5 Maquette'!F197</f>
        <v>0</v>
      </c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7"/>
    </row>
    <row r="198" spans="1:20" ht="30.5" customHeight="1" x14ac:dyDescent="0.2">
      <c r="A198" s="35">
        <f>'[1]S5 Maquette'!B198</f>
        <v>0</v>
      </c>
      <c r="B198" s="35">
        <f>'[1]S5 Maquette'!C198</f>
        <v>0</v>
      </c>
      <c r="C198" s="34">
        <f>'[1]S5 Maquette'!F198</f>
        <v>0</v>
      </c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7"/>
    </row>
    <row r="199" spans="1:20" ht="30.5" customHeight="1" x14ac:dyDescent="0.2">
      <c r="A199" s="35">
        <f>'[1]S5 Maquette'!B199</f>
        <v>0</v>
      </c>
      <c r="B199" s="35">
        <f>'[1]S5 Maquette'!C199</f>
        <v>0</v>
      </c>
      <c r="C199" s="34">
        <f>'[1]S5 Maquette'!F199</f>
        <v>0</v>
      </c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7"/>
    </row>
    <row r="200" spans="1:20" ht="30.5" customHeight="1" x14ac:dyDescent="0.2">
      <c r="A200" s="35">
        <f>'[1]S5 Maquette'!B200</f>
        <v>0</v>
      </c>
      <c r="B200" s="35">
        <f>'[1]S5 Maquette'!C200</f>
        <v>0</v>
      </c>
      <c r="C200" s="34">
        <f>'[1]S5 Maquette'!F200</f>
        <v>0</v>
      </c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7"/>
    </row>
    <row r="201" spans="1:20" ht="30.5" customHeight="1" x14ac:dyDescent="0.2">
      <c r="A201" s="35">
        <f>'[1]S5 Maquette'!B201</f>
        <v>0</v>
      </c>
      <c r="B201" s="35">
        <f>'[1]S5 Maquette'!C201</f>
        <v>0</v>
      </c>
      <c r="C201" s="34">
        <f>'[1]S5 Maquette'!F201</f>
        <v>0</v>
      </c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7"/>
    </row>
    <row r="202" spans="1:20" ht="30.5" customHeight="1" x14ac:dyDescent="0.2">
      <c r="A202" s="35">
        <f>'[1]S5 Maquette'!B202</f>
        <v>0</v>
      </c>
      <c r="B202" s="35">
        <f>'[1]S5 Maquette'!C202</f>
        <v>0</v>
      </c>
      <c r="C202" s="34">
        <f>'[1]S5 Maquette'!F202</f>
        <v>0</v>
      </c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7"/>
    </row>
    <row r="203" spans="1:20" ht="30.5" customHeight="1" x14ac:dyDescent="0.2">
      <c r="A203" s="35">
        <f>'[1]S5 Maquette'!B203</f>
        <v>0</v>
      </c>
      <c r="B203" s="35">
        <f>'[1]S5 Maquette'!C203</f>
        <v>0</v>
      </c>
      <c r="C203" s="34">
        <f>'[1]S5 Maquette'!F203</f>
        <v>0</v>
      </c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7"/>
    </row>
    <row r="204" spans="1:20" ht="30.5" customHeight="1" x14ac:dyDescent="0.2">
      <c r="A204" s="35">
        <f>'[1]S5 Maquette'!B204</f>
        <v>0</v>
      </c>
      <c r="B204" s="35">
        <f>'[1]S5 Maquette'!C204</f>
        <v>0</v>
      </c>
      <c r="C204" s="34">
        <f>'[1]S5 Maquette'!F204</f>
        <v>0</v>
      </c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7"/>
    </row>
    <row r="205" spans="1:20" ht="30.5" customHeight="1" x14ac:dyDescent="0.2">
      <c r="A205" s="35">
        <f>'[1]S5 Maquette'!B205</f>
        <v>0</v>
      </c>
      <c r="B205" s="35">
        <f>'[1]S5 Maquette'!C205</f>
        <v>0</v>
      </c>
      <c r="C205" s="34">
        <f>'[1]S5 Maquette'!F205</f>
        <v>0</v>
      </c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7"/>
    </row>
    <row r="206" spans="1:20" ht="30.5" customHeight="1" x14ac:dyDescent="0.2">
      <c r="A206" s="35">
        <f>'[1]S5 Maquette'!B206</f>
        <v>0</v>
      </c>
      <c r="B206" s="35">
        <f>'[1]S5 Maquette'!C206</f>
        <v>0</v>
      </c>
      <c r="C206" s="34">
        <f>'[1]S5 Maquette'!F206</f>
        <v>0</v>
      </c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7"/>
    </row>
    <row r="207" spans="1:20" ht="30.5" customHeight="1" x14ac:dyDescent="0.2">
      <c r="A207" s="35">
        <f>'[1]S5 Maquette'!B207</f>
        <v>0</v>
      </c>
      <c r="B207" s="35">
        <f>'[1]S5 Maquette'!C207</f>
        <v>0</v>
      </c>
      <c r="C207" s="34">
        <f>'[1]S5 Maquette'!F207</f>
        <v>0</v>
      </c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7"/>
    </row>
    <row r="208" spans="1:20" ht="30.5" customHeight="1" x14ac:dyDescent="0.2">
      <c r="A208" s="35">
        <f>'[1]S5 Maquette'!B208</f>
        <v>0</v>
      </c>
      <c r="B208" s="35">
        <f>'[1]S5 Maquette'!C208</f>
        <v>0</v>
      </c>
      <c r="C208" s="34">
        <f>'[1]S5 Maquette'!F208</f>
        <v>0</v>
      </c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7"/>
    </row>
    <row r="209" spans="1:20" ht="30.5" customHeight="1" x14ac:dyDescent="0.2">
      <c r="A209" s="35">
        <f>'[1]S5 Maquette'!B209</f>
        <v>0</v>
      </c>
      <c r="B209" s="35">
        <f>'[1]S5 Maquette'!C209</f>
        <v>0</v>
      </c>
      <c r="C209" s="34">
        <f>'[1]S5 Maquette'!F209</f>
        <v>0</v>
      </c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7"/>
    </row>
    <row r="210" spans="1:20" ht="30.5" customHeight="1" x14ac:dyDescent="0.2">
      <c r="A210" s="35">
        <f>'[1]S5 Maquette'!B210</f>
        <v>0</v>
      </c>
      <c r="B210" s="35">
        <f>'[1]S5 Maquette'!C210</f>
        <v>0</v>
      </c>
      <c r="C210" s="34">
        <f>'[1]S5 Maquette'!F210</f>
        <v>0</v>
      </c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7"/>
    </row>
    <row r="211" spans="1:20" ht="30.5" customHeight="1" x14ac:dyDescent="0.2">
      <c r="A211" s="35">
        <f>'[1]S5 Maquette'!B211</f>
        <v>0</v>
      </c>
      <c r="B211" s="35">
        <f>'[1]S5 Maquette'!C211</f>
        <v>0</v>
      </c>
      <c r="C211" s="34">
        <f>'[1]S5 Maquette'!F211</f>
        <v>0</v>
      </c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7"/>
    </row>
    <row r="212" spans="1:20" ht="30.5" customHeight="1" x14ac:dyDescent="0.2">
      <c r="A212" s="35">
        <f>'[1]S5 Maquette'!B212</f>
        <v>0</v>
      </c>
      <c r="B212" s="35">
        <f>'[1]S5 Maquette'!C212</f>
        <v>0</v>
      </c>
      <c r="C212" s="34">
        <f>'[1]S5 Maquette'!F212</f>
        <v>0</v>
      </c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7"/>
    </row>
    <row r="213" spans="1:20" ht="30.5" customHeight="1" x14ac:dyDescent="0.2">
      <c r="A213" s="35">
        <f>'[1]S5 Maquette'!B213</f>
        <v>0</v>
      </c>
      <c r="B213" s="35">
        <f>'[1]S5 Maquette'!C213</f>
        <v>0</v>
      </c>
      <c r="C213" s="34">
        <f>'[1]S5 Maquette'!F213</f>
        <v>0</v>
      </c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7"/>
    </row>
    <row r="214" spans="1:20" ht="30.5" customHeight="1" x14ac:dyDescent="0.2">
      <c r="A214" s="35">
        <f>'[1]S5 Maquette'!B214</f>
        <v>0</v>
      </c>
      <c r="B214" s="35">
        <f>'[1]S5 Maquette'!C214</f>
        <v>0</v>
      </c>
      <c r="C214" s="34">
        <f>'[1]S5 Maquette'!F214</f>
        <v>0</v>
      </c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7"/>
    </row>
    <row r="215" spans="1:20" ht="30.5" customHeight="1" x14ac:dyDescent="0.2">
      <c r="A215" s="35">
        <f>'[1]S5 Maquette'!B215</f>
        <v>0</v>
      </c>
      <c r="B215" s="35">
        <f>'[1]S5 Maquette'!C215</f>
        <v>0</v>
      </c>
      <c r="C215" s="34">
        <f>'[1]S5 Maquette'!F215</f>
        <v>0</v>
      </c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7"/>
    </row>
    <row r="216" spans="1:20" ht="30.5" customHeight="1" x14ac:dyDescent="0.2">
      <c r="A216" s="35">
        <f>'[1]S5 Maquette'!B216</f>
        <v>0</v>
      </c>
      <c r="B216" s="35">
        <f>'[1]S5 Maquette'!C216</f>
        <v>0</v>
      </c>
      <c r="C216" s="34">
        <f>'[1]S5 Maquette'!F216</f>
        <v>0</v>
      </c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7"/>
    </row>
    <row r="217" spans="1:20" ht="30.5" customHeight="1" x14ac:dyDescent="0.2">
      <c r="A217" s="35">
        <f>'[1]S5 Maquette'!B217</f>
        <v>0</v>
      </c>
      <c r="B217" s="35">
        <f>'[1]S5 Maquette'!C217</f>
        <v>0</v>
      </c>
      <c r="C217" s="34">
        <f>'[1]S5 Maquette'!F217</f>
        <v>0</v>
      </c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7"/>
    </row>
    <row r="218" spans="1:20" ht="30.5" customHeight="1" x14ac:dyDescent="0.2">
      <c r="A218" s="35">
        <f>'[1]S5 Maquette'!B218</f>
        <v>0</v>
      </c>
      <c r="B218" s="35">
        <f>'[1]S5 Maquette'!C218</f>
        <v>0</v>
      </c>
      <c r="C218" s="34">
        <f>'[1]S5 Maquette'!F218</f>
        <v>0</v>
      </c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7"/>
    </row>
    <row r="219" spans="1:20" ht="30.5" customHeight="1" x14ac:dyDescent="0.2">
      <c r="A219" s="35">
        <f>'[1]S5 Maquette'!B219</f>
        <v>0</v>
      </c>
      <c r="B219" s="35">
        <f>'[1]S5 Maquette'!C219</f>
        <v>0</v>
      </c>
      <c r="C219" s="34">
        <f>'[1]S5 Maquette'!F219</f>
        <v>0</v>
      </c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7"/>
    </row>
    <row r="220" spans="1:20" ht="30.5" customHeight="1" x14ac:dyDescent="0.2">
      <c r="A220" s="35">
        <f>'[1]S5 Maquette'!B220</f>
        <v>0</v>
      </c>
      <c r="B220" s="35">
        <f>'[1]S5 Maquette'!C220</f>
        <v>0</v>
      </c>
      <c r="C220" s="34">
        <f>'[1]S5 Maquette'!F220</f>
        <v>0</v>
      </c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7"/>
    </row>
    <row r="221" spans="1:20" ht="30.5" customHeight="1" x14ac:dyDescent="0.2">
      <c r="A221" s="35">
        <f>'[1]S5 Maquette'!B221</f>
        <v>0</v>
      </c>
      <c r="B221" s="35">
        <f>'[1]S5 Maquette'!C221</f>
        <v>0</v>
      </c>
      <c r="C221" s="34">
        <f>'[1]S5 Maquette'!F221</f>
        <v>0</v>
      </c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7"/>
    </row>
    <row r="222" spans="1:20" ht="30.5" customHeight="1" x14ac:dyDescent="0.2">
      <c r="A222" s="35">
        <f>'[1]S5 Maquette'!B222</f>
        <v>0</v>
      </c>
      <c r="B222" s="35">
        <f>'[1]S5 Maquette'!C222</f>
        <v>0</v>
      </c>
      <c r="C222" s="34">
        <f>'[1]S5 Maquette'!F222</f>
        <v>0</v>
      </c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7"/>
    </row>
    <row r="223" spans="1:20" ht="30.5" customHeight="1" x14ac:dyDescent="0.2">
      <c r="A223" s="35">
        <f>'[1]S5 Maquette'!B223</f>
        <v>0</v>
      </c>
      <c r="B223" s="35">
        <f>'[1]S5 Maquette'!C223</f>
        <v>0</v>
      </c>
      <c r="C223" s="34">
        <f>'[1]S5 Maquette'!F223</f>
        <v>0</v>
      </c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7"/>
    </row>
    <row r="224" spans="1:20" ht="30.5" customHeight="1" x14ac:dyDescent="0.2">
      <c r="A224" s="35">
        <f>'[1]S5 Maquette'!B224</f>
        <v>0</v>
      </c>
      <c r="B224" s="35">
        <f>'[1]S5 Maquette'!C224</f>
        <v>0</v>
      </c>
      <c r="C224" s="34">
        <f>'[1]S5 Maquette'!F224</f>
        <v>0</v>
      </c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7"/>
    </row>
    <row r="225" spans="1:20" ht="30.5" customHeight="1" x14ac:dyDescent="0.2">
      <c r="A225" s="35">
        <f>'[1]S5 Maquette'!B225</f>
        <v>0</v>
      </c>
      <c r="B225" s="35">
        <f>'[1]S5 Maquette'!C225</f>
        <v>0</v>
      </c>
      <c r="C225" s="34">
        <f>'[1]S5 Maquette'!F225</f>
        <v>0</v>
      </c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7"/>
    </row>
    <row r="226" spans="1:20" ht="30.5" customHeight="1" x14ac:dyDescent="0.2">
      <c r="A226" s="35">
        <f>'[1]S5 Maquette'!B226</f>
        <v>0</v>
      </c>
      <c r="B226" s="35">
        <f>'[1]S5 Maquette'!C226</f>
        <v>0</v>
      </c>
      <c r="C226" s="34">
        <f>'[1]S5 Maquette'!F226</f>
        <v>0</v>
      </c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7"/>
    </row>
    <row r="227" spans="1:20" ht="30.5" customHeight="1" x14ac:dyDescent="0.2">
      <c r="A227" s="35">
        <f>'[1]S5 Maquette'!B227</f>
        <v>0</v>
      </c>
      <c r="B227" s="35">
        <f>'[1]S5 Maquette'!C227</f>
        <v>0</v>
      </c>
      <c r="C227" s="34">
        <f>'[1]S5 Maquette'!F227</f>
        <v>0</v>
      </c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7"/>
    </row>
    <row r="228" spans="1:20" ht="30.5" customHeight="1" x14ac:dyDescent="0.2">
      <c r="A228" s="35">
        <f>'[1]S5 Maquette'!B228</f>
        <v>0</v>
      </c>
      <c r="B228" s="35">
        <f>'[1]S5 Maquette'!C228</f>
        <v>0</v>
      </c>
      <c r="C228" s="34">
        <f>'[1]S5 Maquette'!F228</f>
        <v>0</v>
      </c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7"/>
    </row>
    <row r="229" spans="1:20" ht="30.5" customHeight="1" x14ac:dyDescent="0.2">
      <c r="A229" s="35">
        <f>'[1]S5 Maquette'!B229</f>
        <v>0</v>
      </c>
      <c r="B229" s="35">
        <f>'[1]S5 Maquette'!C229</f>
        <v>0</v>
      </c>
      <c r="C229" s="34">
        <f>'[1]S5 Maquette'!F229</f>
        <v>0</v>
      </c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7"/>
    </row>
    <row r="230" spans="1:20" ht="30.5" customHeight="1" x14ac:dyDescent="0.2">
      <c r="A230" s="35">
        <f>'[1]S5 Maquette'!B230</f>
        <v>0</v>
      </c>
      <c r="B230" s="35">
        <f>'[1]S5 Maquette'!C230</f>
        <v>0</v>
      </c>
      <c r="C230" s="34">
        <f>'[1]S5 Maquette'!F230</f>
        <v>0</v>
      </c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7"/>
    </row>
    <row r="231" spans="1:20" ht="30.5" customHeight="1" x14ac:dyDescent="0.2">
      <c r="A231" s="35">
        <f>'[1]S5 Maquette'!B231</f>
        <v>0</v>
      </c>
      <c r="B231" s="35">
        <f>'[1]S5 Maquette'!C231</f>
        <v>0</v>
      </c>
      <c r="C231" s="34">
        <f>'[1]S5 Maquette'!F231</f>
        <v>0</v>
      </c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7"/>
    </row>
    <row r="232" spans="1:20" ht="30.5" customHeight="1" x14ac:dyDescent="0.2">
      <c r="A232" s="35">
        <f>'[1]S5 Maquette'!B232</f>
        <v>0</v>
      </c>
      <c r="B232" s="35">
        <f>'[1]S5 Maquette'!C232</f>
        <v>0</v>
      </c>
      <c r="C232" s="34">
        <f>'[1]S5 Maquette'!F232</f>
        <v>0</v>
      </c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7"/>
    </row>
    <row r="233" spans="1:20" ht="30.5" customHeight="1" x14ac:dyDescent="0.2">
      <c r="A233" s="35">
        <f>'[1]S5 Maquette'!B233</f>
        <v>0</v>
      </c>
      <c r="B233" s="35">
        <f>'[1]S5 Maquette'!C233</f>
        <v>0</v>
      </c>
      <c r="C233" s="34">
        <f>'[1]S5 Maquette'!F233</f>
        <v>0</v>
      </c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7"/>
    </row>
    <row r="234" spans="1:20" ht="30.5" customHeight="1" x14ac:dyDescent="0.2">
      <c r="A234" s="35">
        <f>'[1]S5 Maquette'!B234</f>
        <v>0</v>
      </c>
      <c r="B234" s="35">
        <f>'[1]S5 Maquette'!C234</f>
        <v>0</v>
      </c>
      <c r="C234" s="34">
        <f>'[1]S5 Maquette'!F234</f>
        <v>0</v>
      </c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7"/>
    </row>
    <row r="235" spans="1:20" ht="30.5" customHeight="1" x14ac:dyDescent="0.2">
      <c r="A235" s="35">
        <f>'[1]S5 Maquette'!B235</f>
        <v>0</v>
      </c>
      <c r="B235" s="35">
        <f>'[1]S5 Maquette'!C235</f>
        <v>0</v>
      </c>
      <c r="C235" s="34">
        <f>'[1]S5 Maquette'!F235</f>
        <v>0</v>
      </c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7"/>
    </row>
    <row r="236" spans="1:20" ht="30.5" customHeight="1" x14ac:dyDescent="0.2">
      <c r="A236" s="35">
        <f>'[1]S5 Maquette'!B236</f>
        <v>0</v>
      </c>
      <c r="B236" s="35">
        <f>'[1]S5 Maquette'!C236</f>
        <v>0</v>
      </c>
      <c r="C236" s="34">
        <f>'[1]S5 Maquette'!F236</f>
        <v>0</v>
      </c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7"/>
    </row>
    <row r="237" spans="1:20" ht="30.5" customHeight="1" x14ac:dyDescent="0.2">
      <c r="A237" s="35">
        <f>'[1]S5 Maquette'!B237</f>
        <v>0</v>
      </c>
      <c r="B237" s="35">
        <f>'[1]S5 Maquette'!C237</f>
        <v>0</v>
      </c>
      <c r="C237" s="34">
        <f>'[1]S5 Maquette'!F237</f>
        <v>0</v>
      </c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7"/>
    </row>
    <row r="238" spans="1:20" ht="30.5" customHeight="1" x14ac:dyDescent="0.2">
      <c r="A238" s="35">
        <f>'[1]S5 Maquette'!B238</f>
        <v>0</v>
      </c>
      <c r="B238" s="35">
        <f>'[1]S5 Maquette'!C238</f>
        <v>0</v>
      </c>
      <c r="C238" s="34">
        <f>'[1]S5 Maquette'!F238</f>
        <v>0</v>
      </c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7"/>
    </row>
    <row r="239" spans="1:20" ht="30.5" customHeight="1" x14ac:dyDescent="0.2">
      <c r="A239" s="35">
        <f>'[1]S5 Maquette'!B239</f>
        <v>0</v>
      </c>
      <c r="B239" s="35">
        <f>'[1]S5 Maquette'!C239</f>
        <v>0</v>
      </c>
      <c r="C239" s="34">
        <f>'[1]S5 Maquette'!F239</f>
        <v>0</v>
      </c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7"/>
    </row>
    <row r="240" spans="1:20" ht="30.5" customHeight="1" x14ac:dyDescent="0.2">
      <c r="A240" s="35">
        <f>'[1]S5 Maquette'!B240</f>
        <v>0</v>
      </c>
      <c r="B240" s="35">
        <f>'[1]S5 Maquette'!C240</f>
        <v>0</v>
      </c>
      <c r="C240" s="34">
        <f>'[1]S5 Maquette'!F240</f>
        <v>0</v>
      </c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7"/>
    </row>
    <row r="241" spans="1:20" ht="30.5" customHeight="1" x14ac:dyDescent="0.2">
      <c r="A241" s="35">
        <f>'[1]S5 Maquette'!B241</f>
        <v>0</v>
      </c>
      <c r="B241" s="35">
        <f>'[1]S5 Maquette'!C241</f>
        <v>0</v>
      </c>
      <c r="C241" s="34">
        <f>'[1]S5 Maquette'!F241</f>
        <v>0</v>
      </c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7"/>
    </row>
    <row r="242" spans="1:20" ht="30.5" customHeight="1" x14ac:dyDescent="0.2">
      <c r="A242" s="35">
        <f>'[1]S5 Maquette'!B242</f>
        <v>0</v>
      </c>
      <c r="B242" s="35">
        <f>'[1]S5 Maquette'!C242</f>
        <v>0</v>
      </c>
      <c r="C242" s="34">
        <f>'[1]S5 Maquette'!F242</f>
        <v>0</v>
      </c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7"/>
    </row>
    <row r="243" spans="1:20" ht="30.5" customHeight="1" x14ac:dyDescent="0.2">
      <c r="A243" s="35">
        <f>'[1]S5 Maquette'!B243</f>
        <v>0</v>
      </c>
      <c r="B243" s="35">
        <f>'[1]S5 Maquette'!C243</f>
        <v>0</v>
      </c>
      <c r="C243" s="34">
        <f>'[1]S5 Maquette'!F243</f>
        <v>0</v>
      </c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7"/>
    </row>
    <row r="244" spans="1:20" ht="30.5" customHeight="1" x14ac:dyDescent="0.2">
      <c r="A244" s="35">
        <f>'[1]S5 Maquette'!B244</f>
        <v>0</v>
      </c>
      <c r="B244" s="35">
        <f>'[1]S5 Maquette'!C244</f>
        <v>0</v>
      </c>
      <c r="C244" s="34">
        <f>'[1]S5 Maquette'!F244</f>
        <v>0</v>
      </c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7"/>
    </row>
    <row r="245" spans="1:20" ht="30.5" customHeight="1" x14ac:dyDescent="0.2">
      <c r="A245" s="35">
        <f>'[1]S5 Maquette'!B245</f>
        <v>0</v>
      </c>
      <c r="B245" s="35">
        <f>'[1]S5 Maquette'!C245</f>
        <v>0</v>
      </c>
      <c r="C245" s="34">
        <f>'[1]S5 Maquette'!F245</f>
        <v>0</v>
      </c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7"/>
    </row>
    <row r="246" spans="1:20" ht="30.5" customHeight="1" x14ac:dyDescent="0.2">
      <c r="A246" s="35">
        <f>'[1]S5 Maquette'!B246</f>
        <v>0</v>
      </c>
      <c r="B246" s="35">
        <f>'[1]S5 Maquette'!C246</f>
        <v>0</v>
      </c>
      <c r="C246" s="34">
        <f>'[1]S5 Maquette'!F246</f>
        <v>0</v>
      </c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7"/>
    </row>
    <row r="247" spans="1:20" ht="30.5" customHeight="1" x14ac:dyDescent="0.2">
      <c r="A247" s="35">
        <f>'[1]S5 Maquette'!B247</f>
        <v>0</v>
      </c>
      <c r="B247" s="35">
        <f>'[1]S5 Maquette'!C247</f>
        <v>0</v>
      </c>
      <c r="C247" s="34">
        <f>'[1]S5 Maquette'!F247</f>
        <v>0</v>
      </c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7"/>
    </row>
    <row r="248" spans="1:20" ht="30.5" customHeight="1" x14ac:dyDescent="0.2">
      <c r="A248" s="35">
        <f>'[1]S5 Maquette'!B248</f>
        <v>0</v>
      </c>
      <c r="B248" s="35">
        <f>'[1]S5 Maquette'!C248</f>
        <v>0</v>
      </c>
      <c r="C248" s="34">
        <f>'[1]S5 Maquette'!F248</f>
        <v>0</v>
      </c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7"/>
    </row>
    <row r="249" spans="1:20" ht="30.5" customHeight="1" x14ac:dyDescent="0.2">
      <c r="A249" s="35">
        <f>'[1]S5 Maquette'!B249</f>
        <v>0</v>
      </c>
      <c r="B249" s="35">
        <f>'[1]S5 Maquette'!C249</f>
        <v>0</v>
      </c>
      <c r="C249" s="34">
        <f>'[1]S5 Maquette'!F249</f>
        <v>0</v>
      </c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7"/>
    </row>
    <row r="250" spans="1:20" ht="30.5" customHeight="1" x14ac:dyDescent="0.2">
      <c r="A250" s="35">
        <f>'[1]S5 Maquette'!B250</f>
        <v>0</v>
      </c>
      <c r="B250" s="35">
        <f>'[1]S5 Maquette'!C250</f>
        <v>0</v>
      </c>
      <c r="C250" s="34">
        <f>'[1]S5 Maquette'!F250</f>
        <v>0</v>
      </c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7"/>
    </row>
    <row r="251" spans="1:20" ht="30.5" customHeight="1" x14ac:dyDescent="0.2">
      <c r="A251" s="35">
        <f>'[1]S5 Maquette'!B251</f>
        <v>0</v>
      </c>
      <c r="B251" s="35">
        <f>'[1]S5 Maquette'!C251</f>
        <v>0</v>
      </c>
      <c r="C251" s="34">
        <f>'[1]S5 Maquette'!F251</f>
        <v>0</v>
      </c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7"/>
    </row>
    <row r="252" spans="1:20" ht="30.5" customHeight="1" x14ac:dyDescent="0.2">
      <c r="A252" s="35">
        <f>'[1]S5 Maquette'!B252</f>
        <v>0</v>
      </c>
      <c r="B252" s="35">
        <f>'[1]S5 Maquette'!C252</f>
        <v>0</v>
      </c>
      <c r="C252" s="34">
        <f>'[1]S5 Maquette'!F252</f>
        <v>0</v>
      </c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7"/>
    </row>
    <row r="253" spans="1:20" ht="30.5" customHeight="1" x14ac:dyDescent="0.2">
      <c r="A253" s="35">
        <f>'[1]S5 Maquette'!B253</f>
        <v>0</v>
      </c>
      <c r="B253" s="35">
        <f>'[1]S5 Maquette'!C253</f>
        <v>0</v>
      </c>
      <c r="C253" s="34">
        <f>'[1]S5 Maquette'!F253</f>
        <v>0</v>
      </c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7"/>
    </row>
    <row r="254" spans="1:20" ht="30.5" customHeight="1" x14ac:dyDescent="0.2">
      <c r="A254" s="35">
        <f>'[1]S5 Maquette'!B254</f>
        <v>0</v>
      </c>
      <c r="B254" s="35">
        <f>'[1]S5 Maquette'!C254</f>
        <v>0</v>
      </c>
      <c r="C254" s="34">
        <f>'[1]S5 Maquette'!F254</f>
        <v>0</v>
      </c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7"/>
    </row>
    <row r="255" spans="1:20" ht="30.5" customHeight="1" x14ac:dyDescent="0.2">
      <c r="A255" s="35">
        <f>'[1]S5 Maquette'!B255</f>
        <v>0</v>
      </c>
      <c r="B255" s="35">
        <f>'[1]S5 Maquette'!C255</f>
        <v>0</v>
      </c>
      <c r="C255" s="34">
        <f>'[1]S5 Maquette'!F255</f>
        <v>0</v>
      </c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7"/>
    </row>
    <row r="256" spans="1:20" ht="30.5" customHeight="1" x14ac:dyDescent="0.2">
      <c r="A256" s="35">
        <f>'[1]S5 Maquette'!B256</f>
        <v>0</v>
      </c>
      <c r="B256" s="35">
        <f>'[1]S5 Maquette'!C256</f>
        <v>0</v>
      </c>
      <c r="C256" s="34">
        <f>'[1]S5 Maquette'!F256</f>
        <v>0</v>
      </c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7"/>
    </row>
    <row r="257" spans="1:20" ht="30.5" customHeight="1" x14ac:dyDescent="0.2">
      <c r="A257" s="35">
        <f>'[1]S5 Maquette'!B257</f>
        <v>0</v>
      </c>
      <c r="B257" s="35">
        <f>'[1]S5 Maquette'!C257</f>
        <v>0</v>
      </c>
      <c r="C257" s="34">
        <f>'[1]S5 Maquette'!F257</f>
        <v>0</v>
      </c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7"/>
    </row>
    <row r="258" spans="1:20" ht="30.5" customHeight="1" x14ac:dyDescent="0.2">
      <c r="A258" s="35">
        <f>'[1]S5 Maquette'!B258</f>
        <v>0</v>
      </c>
      <c r="B258" s="35">
        <f>'[1]S5 Maquette'!C258</f>
        <v>0</v>
      </c>
      <c r="C258" s="34">
        <f>'[1]S5 Maquette'!F258</f>
        <v>0</v>
      </c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7"/>
    </row>
    <row r="259" spans="1:20" ht="30.5" customHeight="1" x14ac:dyDescent="0.2">
      <c r="A259" s="35">
        <f>'[1]S5 Maquette'!B259</f>
        <v>0</v>
      </c>
      <c r="B259" s="35">
        <f>'[1]S5 Maquette'!C259</f>
        <v>0</v>
      </c>
      <c r="C259" s="34">
        <f>'[1]S5 Maquette'!F259</f>
        <v>0</v>
      </c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7"/>
    </row>
    <row r="260" spans="1:20" ht="30.5" customHeight="1" x14ac:dyDescent="0.2">
      <c r="A260" s="35">
        <f>'[1]S5 Maquette'!B260</f>
        <v>0</v>
      </c>
      <c r="B260" s="35">
        <f>'[1]S5 Maquette'!C260</f>
        <v>0</v>
      </c>
      <c r="C260" s="34">
        <f>'[1]S5 Maquette'!F260</f>
        <v>0</v>
      </c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7"/>
    </row>
    <row r="261" spans="1:20" ht="30.5" customHeight="1" x14ac:dyDescent="0.2">
      <c r="A261" s="35">
        <f>'[1]S5 Maquette'!B261</f>
        <v>0</v>
      </c>
      <c r="B261" s="35">
        <f>'[1]S5 Maquette'!C261</f>
        <v>0</v>
      </c>
      <c r="C261" s="34">
        <f>'[1]S5 Maquette'!F261</f>
        <v>0</v>
      </c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7"/>
    </row>
    <row r="262" spans="1:20" ht="30.5" customHeight="1" x14ac:dyDescent="0.2">
      <c r="A262" s="35">
        <f>'[1]S5 Maquette'!B262</f>
        <v>0</v>
      </c>
      <c r="B262" s="35">
        <f>'[1]S5 Maquette'!C262</f>
        <v>0</v>
      </c>
      <c r="C262" s="34">
        <f>'[1]S5 Maquette'!F262</f>
        <v>0</v>
      </c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7"/>
    </row>
    <row r="263" spans="1:20" ht="30.5" customHeight="1" x14ac:dyDescent="0.2">
      <c r="A263" s="35">
        <f>'[1]S5 Maquette'!B263</f>
        <v>0</v>
      </c>
      <c r="B263" s="35">
        <f>'[1]S5 Maquette'!C263</f>
        <v>0</v>
      </c>
      <c r="C263" s="34">
        <f>'[1]S5 Maquette'!F263</f>
        <v>0</v>
      </c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7"/>
    </row>
    <row r="264" spans="1:20" ht="30.5" customHeight="1" x14ac:dyDescent="0.2">
      <c r="A264" s="35">
        <f>'[1]S5 Maquette'!B264</f>
        <v>0</v>
      </c>
      <c r="B264" s="35">
        <f>'[1]S5 Maquette'!C264</f>
        <v>0</v>
      </c>
      <c r="C264" s="34">
        <f>'[1]S5 Maquette'!F264</f>
        <v>0</v>
      </c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7"/>
    </row>
    <row r="265" spans="1:20" ht="30.5" customHeight="1" x14ac:dyDescent="0.2">
      <c r="A265" s="35">
        <f>'[1]S5 Maquette'!B265</f>
        <v>0</v>
      </c>
      <c r="B265" s="35">
        <f>'[1]S5 Maquette'!C265</f>
        <v>0</v>
      </c>
      <c r="C265" s="34">
        <f>'[1]S5 Maquette'!F265</f>
        <v>0</v>
      </c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7"/>
    </row>
    <row r="266" spans="1:20" ht="30.5" customHeight="1" x14ac:dyDescent="0.2">
      <c r="A266" s="35">
        <f>'[1]S5 Maquette'!B266</f>
        <v>0</v>
      </c>
      <c r="B266" s="35">
        <f>'[1]S5 Maquette'!C266</f>
        <v>0</v>
      </c>
      <c r="C266" s="34">
        <f>'[1]S5 Maquette'!F266</f>
        <v>0</v>
      </c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7"/>
    </row>
    <row r="267" spans="1:20" ht="30.5" customHeight="1" x14ac:dyDescent="0.2">
      <c r="A267" s="35">
        <f>'[1]S5 Maquette'!B267</f>
        <v>0</v>
      </c>
      <c r="B267" s="35">
        <f>'[1]S5 Maquette'!C267</f>
        <v>0</v>
      </c>
      <c r="C267" s="34">
        <f>'[1]S5 Maquette'!F267</f>
        <v>0</v>
      </c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7"/>
    </row>
    <row r="268" spans="1:20" ht="30.5" customHeight="1" x14ac:dyDescent="0.2">
      <c r="A268" s="35">
        <f>'[1]S5 Maquette'!B268</f>
        <v>0</v>
      </c>
      <c r="B268" s="35">
        <f>'[1]S5 Maquette'!C268</f>
        <v>0</v>
      </c>
      <c r="C268" s="34">
        <f>'[1]S5 Maquette'!F268</f>
        <v>0</v>
      </c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7"/>
    </row>
    <row r="269" spans="1:20" ht="30.5" customHeight="1" x14ac:dyDescent="0.2">
      <c r="A269" s="35">
        <f>'[1]S5 Maquette'!B269</f>
        <v>0</v>
      </c>
      <c r="B269" s="35">
        <f>'[1]S5 Maquette'!C269</f>
        <v>0</v>
      </c>
      <c r="C269" s="34">
        <f>'[1]S5 Maquette'!F269</f>
        <v>0</v>
      </c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7"/>
    </row>
    <row r="270" spans="1:20" ht="30.5" customHeight="1" x14ac:dyDescent="0.2">
      <c r="A270" s="35">
        <f>'[1]S5 Maquette'!B270</f>
        <v>0</v>
      </c>
      <c r="B270" s="35">
        <f>'[1]S5 Maquette'!C270</f>
        <v>0</v>
      </c>
      <c r="C270" s="34">
        <f>'[1]S5 Maquette'!F270</f>
        <v>0</v>
      </c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7"/>
    </row>
    <row r="271" spans="1:20" ht="30.5" customHeight="1" x14ac:dyDescent="0.2">
      <c r="A271" s="35">
        <f>'[1]S5 Maquette'!B271</f>
        <v>0</v>
      </c>
      <c r="B271" s="35">
        <f>'[1]S5 Maquette'!C271</f>
        <v>0</v>
      </c>
      <c r="C271" s="34">
        <f>'[1]S5 Maquette'!F271</f>
        <v>0</v>
      </c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7"/>
    </row>
    <row r="272" spans="1:20" ht="30.5" customHeight="1" x14ac:dyDescent="0.2">
      <c r="A272" s="35">
        <f>'[1]S5 Maquette'!B272</f>
        <v>0</v>
      </c>
      <c r="B272" s="35">
        <f>'[1]S5 Maquette'!C272</f>
        <v>0</v>
      </c>
      <c r="C272" s="34">
        <f>'[1]S5 Maquette'!F272</f>
        <v>0</v>
      </c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7"/>
    </row>
    <row r="273" spans="1:20" ht="30.5" customHeight="1" x14ac:dyDescent="0.2">
      <c r="A273" s="35">
        <f>'[1]S5 Maquette'!B273</f>
        <v>0</v>
      </c>
      <c r="B273" s="35">
        <f>'[1]S5 Maquette'!C273</f>
        <v>0</v>
      </c>
      <c r="C273" s="34">
        <f>'[1]S5 Maquette'!F273</f>
        <v>0</v>
      </c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7"/>
    </row>
    <row r="274" spans="1:20" ht="30.5" customHeight="1" x14ac:dyDescent="0.2">
      <c r="A274" s="35">
        <f>'[1]S5 Maquette'!B274</f>
        <v>0</v>
      </c>
      <c r="B274" s="35">
        <f>'[1]S5 Maquette'!C274</f>
        <v>0</v>
      </c>
      <c r="C274" s="34">
        <f>'[1]S5 Maquette'!F274</f>
        <v>0</v>
      </c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7"/>
    </row>
    <row r="275" spans="1:20" ht="30.5" customHeight="1" x14ac:dyDescent="0.2">
      <c r="A275" s="35">
        <f>'[1]S5 Maquette'!B275</f>
        <v>0</v>
      </c>
      <c r="B275" s="35">
        <f>'[1]S5 Maquette'!C275</f>
        <v>0</v>
      </c>
      <c r="C275" s="34">
        <f>'[1]S5 Maquette'!F275</f>
        <v>0</v>
      </c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7"/>
    </row>
    <row r="276" spans="1:20" ht="30.5" customHeight="1" x14ac:dyDescent="0.2">
      <c r="A276" s="35">
        <f>'[1]S5 Maquette'!B276</f>
        <v>0</v>
      </c>
      <c r="B276" s="35">
        <f>'[1]S5 Maquette'!C276</f>
        <v>0</v>
      </c>
      <c r="C276" s="34">
        <f>'[1]S5 Maquette'!F276</f>
        <v>0</v>
      </c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7"/>
    </row>
    <row r="277" spans="1:20" ht="30.5" customHeight="1" x14ac:dyDescent="0.2">
      <c r="A277" s="35">
        <f>'[1]S5 Maquette'!B277</f>
        <v>0</v>
      </c>
      <c r="B277" s="35">
        <f>'[1]S5 Maquette'!C277</f>
        <v>0</v>
      </c>
      <c r="C277" s="34">
        <f>'[1]S5 Maquette'!F277</f>
        <v>0</v>
      </c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7"/>
    </row>
    <row r="278" spans="1:20" ht="30.5" customHeight="1" x14ac:dyDescent="0.2">
      <c r="A278" s="35">
        <f>'[1]S5 Maquette'!B278</f>
        <v>0</v>
      </c>
      <c r="B278" s="35">
        <f>'[1]S5 Maquette'!C278</f>
        <v>0</v>
      </c>
      <c r="C278" s="34">
        <f>'[1]S5 Maquette'!F278</f>
        <v>0</v>
      </c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7"/>
    </row>
    <row r="279" spans="1:20" ht="30.5" customHeight="1" x14ac:dyDescent="0.2">
      <c r="A279" s="35">
        <f>'[1]S5 Maquette'!B279</f>
        <v>0</v>
      </c>
      <c r="B279" s="35">
        <f>'[1]S5 Maquette'!C279</f>
        <v>0</v>
      </c>
      <c r="C279" s="34">
        <f>'[1]S5 Maquette'!F279</f>
        <v>0</v>
      </c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7"/>
    </row>
    <row r="280" spans="1:20" ht="30.5" customHeight="1" x14ac:dyDescent="0.2">
      <c r="A280" s="35">
        <f>'[1]S5 Maquette'!B280</f>
        <v>0</v>
      </c>
      <c r="B280" s="35">
        <f>'[1]S5 Maquette'!C280</f>
        <v>0</v>
      </c>
      <c r="C280" s="34">
        <f>'[1]S5 Maquette'!F280</f>
        <v>0</v>
      </c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7"/>
    </row>
    <row r="281" spans="1:20" ht="30.5" customHeight="1" x14ac:dyDescent="0.2">
      <c r="A281" s="35">
        <f>'[1]S5 Maquette'!B281</f>
        <v>0</v>
      </c>
      <c r="B281" s="35">
        <f>'[1]S5 Maquette'!C281</f>
        <v>0</v>
      </c>
      <c r="C281" s="34">
        <f>'[1]S5 Maquette'!F281</f>
        <v>0</v>
      </c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7"/>
    </row>
    <row r="282" spans="1:20" ht="30.5" customHeight="1" x14ac:dyDescent="0.2">
      <c r="A282" s="35">
        <f>'[1]S5 Maquette'!B282</f>
        <v>0</v>
      </c>
      <c r="B282" s="35">
        <f>'[1]S5 Maquette'!C282</f>
        <v>0</v>
      </c>
      <c r="C282" s="34">
        <f>'[1]S5 Maquette'!F282</f>
        <v>0</v>
      </c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7"/>
    </row>
    <row r="283" spans="1:20" ht="30.5" customHeight="1" x14ac:dyDescent="0.2">
      <c r="A283" s="35">
        <f>'[1]S5 Maquette'!B283</f>
        <v>0</v>
      </c>
      <c r="B283" s="35">
        <f>'[1]S5 Maquette'!C283</f>
        <v>0</v>
      </c>
      <c r="C283" s="34">
        <f>'[1]S5 Maquette'!F283</f>
        <v>0</v>
      </c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7"/>
    </row>
    <row r="284" spans="1:20" ht="30.5" customHeight="1" x14ac:dyDescent="0.2">
      <c r="A284" s="35">
        <f>'[1]S5 Maquette'!B284</f>
        <v>0</v>
      </c>
      <c r="B284" s="35">
        <f>'[1]S5 Maquette'!C284</f>
        <v>0</v>
      </c>
      <c r="C284" s="34">
        <f>'[1]S5 Maquette'!F284</f>
        <v>0</v>
      </c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7"/>
    </row>
    <row r="285" spans="1:20" ht="30.5" customHeight="1" x14ac:dyDescent="0.2">
      <c r="A285" s="35">
        <f>'[1]S5 Maquette'!B285</f>
        <v>0</v>
      </c>
      <c r="B285" s="35">
        <f>'[1]S5 Maquette'!C285</f>
        <v>0</v>
      </c>
      <c r="C285" s="34">
        <f>'[1]S5 Maquette'!F285</f>
        <v>0</v>
      </c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7"/>
    </row>
    <row r="286" spans="1:20" ht="30.5" customHeight="1" x14ac:dyDescent="0.2">
      <c r="A286" s="35">
        <f>'[1]S5 Maquette'!B286</f>
        <v>0</v>
      </c>
      <c r="B286" s="35">
        <f>'[1]S5 Maquette'!C286</f>
        <v>0</v>
      </c>
      <c r="C286" s="34">
        <f>'[1]S5 Maquette'!F286</f>
        <v>0</v>
      </c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7"/>
    </row>
    <row r="287" spans="1:20" ht="30.5" customHeight="1" x14ac:dyDescent="0.2">
      <c r="A287" s="35">
        <f>'[1]S5 Maquette'!B287</f>
        <v>0</v>
      </c>
      <c r="B287" s="35">
        <f>'[1]S5 Maquette'!C287</f>
        <v>0</v>
      </c>
      <c r="C287" s="34">
        <f>'[1]S5 Maquette'!F287</f>
        <v>0</v>
      </c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7"/>
    </row>
    <row r="288" spans="1:20" ht="30.5" customHeight="1" x14ac:dyDescent="0.2">
      <c r="A288" s="35">
        <f>'[1]S5 Maquette'!B288</f>
        <v>0</v>
      </c>
      <c r="B288" s="35">
        <f>'[1]S5 Maquette'!C288</f>
        <v>0</v>
      </c>
      <c r="C288" s="34">
        <f>'[1]S5 Maquette'!F288</f>
        <v>0</v>
      </c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7"/>
    </row>
    <row r="289" spans="1:20" ht="30.5" customHeight="1" x14ac:dyDescent="0.2">
      <c r="A289" s="35">
        <f>'[1]S5 Maquette'!B289</f>
        <v>0</v>
      </c>
      <c r="B289" s="35">
        <f>'[1]S5 Maquette'!C289</f>
        <v>0</v>
      </c>
      <c r="C289" s="34">
        <f>'[1]S5 Maquette'!F289</f>
        <v>0</v>
      </c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7"/>
    </row>
    <row r="290" spans="1:20" ht="30.5" customHeight="1" x14ac:dyDescent="0.2">
      <c r="A290" s="35">
        <f>'[1]S5 Maquette'!B290</f>
        <v>0</v>
      </c>
      <c r="B290" s="35">
        <f>'[1]S5 Maquette'!C290</f>
        <v>0</v>
      </c>
      <c r="C290" s="34">
        <f>'[1]S5 Maquette'!F290</f>
        <v>0</v>
      </c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7"/>
    </row>
    <row r="291" spans="1:20" ht="30.5" customHeight="1" x14ac:dyDescent="0.2">
      <c r="A291" s="35">
        <f>'[1]S5 Maquette'!B291</f>
        <v>0</v>
      </c>
      <c r="B291" s="35">
        <f>'[1]S5 Maquette'!C291</f>
        <v>0</v>
      </c>
      <c r="C291" s="34">
        <f>'[1]S5 Maquette'!F291</f>
        <v>0</v>
      </c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7"/>
    </row>
    <row r="292" spans="1:20" ht="30.5" customHeight="1" x14ac:dyDescent="0.2">
      <c r="A292" s="35">
        <f>'[1]S5 Maquette'!B292</f>
        <v>0</v>
      </c>
      <c r="B292" s="35">
        <f>'[1]S5 Maquette'!C292</f>
        <v>0</v>
      </c>
      <c r="C292" s="34">
        <f>'[1]S5 Maquette'!F292</f>
        <v>0</v>
      </c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7"/>
    </row>
    <row r="293" spans="1:20" ht="30.5" customHeight="1" x14ac:dyDescent="0.2">
      <c r="A293" s="35">
        <f>'[1]S5 Maquette'!B293</f>
        <v>0</v>
      </c>
      <c r="B293" s="35">
        <f>'[1]S5 Maquette'!C293</f>
        <v>0</v>
      </c>
      <c r="C293" s="34">
        <f>'[1]S5 Maquette'!F293</f>
        <v>0</v>
      </c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7"/>
    </row>
    <row r="294" spans="1:20" ht="30.5" customHeight="1" x14ac:dyDescent="0.2">
      <c r="A294" s="35">
        <f>'[1]S5 Maquette'!B294</f>
        <v>0</v>
      </c>
      <c r="B294" s="35">
        <f>'[1]S5 Maquette'!C294</f>
        <v>0</v>
      </c>
      <c r="C294" s="34">
        <f>'[1]S5 Maquette'!F294</f>
        <v>0</v>
      </c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7"/>
    </row>
    <row r="295" spans="1:20" ht="30.5" customHeight="1" x14ac:dyDescent="0.2">
      <c r="A295" s="35">
        <f>'[1]S5 Maquette'!B295</f>
        <v>0</v>
      </c>
      <c r="B295" s="35">
        <f>'[1]S5 Maquette'!C295</f>
        <v>0</v>
      </c>
      <c r="C295" s="34">
        <f>'[1]S5 Maquette'!F295</f>
        <v>0</v>
      </c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7"/>
    </row>
    <row r="296" spans="1:20" ht="30.5" customHeight="1" x14ac:dyDescent="0.2">
      <c r="A296" s="35">
        <f>'[1]S5 Maquette'!B296</f>
        <v>0</v>
      </c>
      <c r="B296" s="35">
        <f>'[1]S5 Maquette'!C296</f>
        <v>0</v>
      </c>
      <c r="C296" s="34">
        <f>'[1]S5 Maquette'!F296</f>
        <v>0</v>
      </c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7"/>
    </row>
    <row r="297" spans="1:20" ht="30.5" customHeight="1" x14ac:dyDescent="0.2">
      <c r="A297" s="35">
        <f>'[1]S5 Maquette'!B297</f>
        <v>0</v>
      </c>
      <c r="B297" s="35">
        <f>'[1]S5 Maquette'!C297</f>
        <v>0</v>
      </c>
      <c r="C297" s="34">
        <f>'[1]S5 Maquette'!F297</f>
        <v>0</v>
      </c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7"/>
    </row>
    <row r="298" spans="1:20" ht="30.5" customHeight="1" x14ac:dyDescent="0.2">
      <c r="A298" s="35">
        <f>'[1]S5 Maquette'!B298</f>
        <v>0</v>
      </c>
      <c r="B298" s="35">
        <f>'[1]S5 Maquette'!C298</f>
        <v>0</v>
      </c>
      <c r="C298" s="34">
        <f>'[1]S5 Maquette'!F298</f>
        <v>0</v>
      </c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7"/>
    </row>
    <row r="299" spans="1:20" ht="30.5" customHeight="1" x14ac:dyDescent="0.2">
      <c r="A299" s="35">
        <f>'[1]S5 Maquette'!B299</f>
        <v>0</v>
      </c>
      <c r="B299" s="35">
        <f>'[1]S5 Maquette'!C299</f>
        <v>0</v>
      </c>
      <c r="C299" s="34">
        <f>'[1]S5 Maquette'!F299</f>
        <v>0</v>
      </c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7"/>
    </row>
    <row r="300" spans="1:20" ht="30.5" customHeight="1" x14ac:dyDescent="0.2">
      <c r="A300" s="35">
        <f>'[1]S5 Maquette'!B300</f>
        <v>0</v>
      </c>
      <c r="B300" s="35">
        <f>'[1]S5 Maquette'!C300</f>
        <v>0</v>
      </c>
      <c r="C300" s="34">
        <f>'[1]S5 Maquette'!F300</f>
        <v>0</v>
      </c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7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085" priority="354">
      <formula>$C1="Parcours Pédagogique"</formula>
    </cfRule>
    <cfRule type="expression" dxfId="1084" priority="355">
      <formula>$C1="BLOC"</formula>
    </cfRule>
    <cfRule type="expression" dxfId="1083" priority="356">
      <formula>$C1="OPTION"</formula>
    </cfRule>
  </conditionalFormatting>
  <conditionalFormatting sqref="A68:B72">
    <cfRule type="expression" dxfId="1082" priority="12">
      <formula>$C68="Modification"</formula>
    </cfRule>
    <cfRule type="expression" dxfId="1081" priority="13">
      <formula>$C68="Création"</formula>
    </cfRule>
    <cfRule type="expression" dxfId="1080" priority="14">
      <formula>$C68="Fermeture"</formula>
    </cfRule>
    <cfRule type="expression" dxfId="1079" priority="15">
      <formula>$C68="Modification MCC"</formula>
    </cfRule>
  </conditionalFormatting>
  <conditionalFormatting sqref="A28:F67 G64:L68 C68:F68 C69:L69 G70:S70 C70:F72 G71:L73 A73:F85 G74:J74 L74 G75:L82 G83:J83 L83:S83 G84:S85 A86:S300">
    <cfRule type="expression" dxfId="1078" priority="348">
      <formula>$C28="Création"</formula>
    </cfRule>
    <cfRule type="expression" dxfId="1077" priority="349">
      <formula>$C28="Fermeture"</formula>
    </cfRule>
  </conditionalFormatting>
  <conditionalFormatting sqref="A16:S26 A27:R27 G28:L34 G35:S36 G37:L63 A28:F67 C68:F72 A73:F85 N28:O30 Q28:R30 T16">
    <cfRule type="expression" dxfId="1076" priority="359">
      <formula>$C16="Modification MCC"</formula>
    </cfRule>
  </conditionalFormatting>
  <conditionalFormatting sqref="A18:S26 A27:R27 N28:O30 Q28:R30 G28:L34 G35:S36 G37:L63 T18">
    <cfRule type="expression" dxfId="1075" priority="363">
      <formula>$C18="Modification"</formula>
    </cfRule>
  </conditionalFormatting>
  <conditionalFormatting sqref="B1:S9 B10:E10 J10:S11 B11:D11 B12:M12 P12 B13:L13 B14:N14 P14:S17 B15:M17 B301:S999">
    <cfRule type="expression" dxfId="1074" priority="361">
      <formula>$D1="Création"</formula>
    </cfRule>
    <cfRule type="expression" dxfId="1073" priority="362">
      <formula>$D1="Fermeture"</formula>
    </cfRule>
  </conditionalFormatting>
  <conditionalFormatting sqref="C28:F85 G65:S65 G70:S70">
    <cfRule type="expression" dxfId="1072" priority="307">
      <formula>$B28="Option"</formula>
    </cfRule>
  </conditionalFormatting>
  <conditionalFormatting sqref="C1:S26 C27:R27">
    <cfRule type="expression" dxfId="1071" priority="350">
      <formula>$B1="Option"</formula>
    </cfRule>
  </conditionalFormatting>
  <conditionalFormatting sqref="G64:L68 C69:L69 G70:S70 G71:L73 G74:J74 L74 G75:L82 G83:J83 L83:S83 G84:S85 A86:S300 A28:F67 C68:F68 C70:F72 A73:F85">
    <cfRule type="expression" dxfId="1070" priority="347">
      <formula>$C28="Modification"</formula>
    </cfRule>
  </conditionalFormatting>
  <conditionalFormatting sqref="G71:L82">
    <cfRule type="expression" dxfId="1069" priority="6">
      <formula>$B71="Option"</formula>
    </cfRule>
  </conditionalFormatting>
  <conditionalFormatting sqref="G28:O30">
    <cfRule type="expression" dxfId="1068" priority="291">
      <formula>$B28="Option"</formula>
    </cfRule>
  </conditionalFormatting>
  <conditionalFormatting sqref="G32:O34">
    <cfRule type="expression" dxfId="1067" priority="283">
      <formula>$B32="Option"</formula>
    </cfRule>
  </conditionalFormatting>
  <conditionalFormatting sqref="G64:O64">
    <cfRule type="expression" dxfId="1066" priority="195">
      <formula>$B64="Option"</formula>
    </cfRule>
  </conditionalFormatting>
  <conditionalFormatting sqref="G66:O69">
    <cfRule type="expression" dxfId="1065" priority="187">
      <formula>$B66="Option"</formula>
    </cfRule>
  </conditionalFormatting>
  <conditionalFormatting sqref="G31:S31 G35:S36 G37:L63 C86:S999">
    <cfRule type="expression" dxfId="1064" priority="334">
      <formula>$B31="Option"</formula>
    </cfRule>
  </conditionalFormatting>
  <conditionalFormatting sqref="G70:S70 G71:L73 L74 G75:L82 A86:S298 G64:L69 G74:J74 G83:J83 G84:S85 L83:S83">
    <cfRule type="expression" dxfId="1063" priority="346">
      <formula>$C64="Modification MCC"</formula>
    </cfRule>
  </conditionalFormatting>
  <conditionalFormatting sqref="G83:S85">
    <cfRule type="expression" dxfId="1062" priority="1">
      <formula>$B83="Option"</formula>
    </cfRule>
  </conditionalFormatting>
  <conditionalFormatting sqref="J1:J63">
    <cfRule type="expression" dxfId="1061" priority="352">
      <formula>$I1="NON"</formula>
    </cfRule>
  </conditionalFormatting>
  <conditionalFormatting sqref="J64:J999">
    <cfRule type="expression" dxfId="1060" priority="343">
      <formula>$I64="NON"</formula>
    </cfRule>
  </conditionalFormatting>
  <conditionalFormatting sqref="K35">
    <cfRule type="expression" dxfId="1059" priority="11">
      <formula>$B35="Option"</formula>
    </cfRule>
  </conditionalFormatting>
  <conditionalFormatting sqref="K74">
    <cfRule type="expression" dxfId="1058" priority="10">
      <formula>$C74="Fermeture"</formula>
    </cfRule>
    <cfRule type="expression" dxfId="1057" priority="9">
      <formula>$C74="Création"</formula>
    </cfRule>
    <cfRule type="expression" dxfId="1056" priority="8">
      <formula>$C74="Modification"</formula>
    </cfRule>
    <cfRule type="expression" dxfId="1055" priority="7">
      <formula>$C74="Modification MCC"</formula>
    </cfRule>
  </conditionalFormatting>
  <conditionalFormatting sqref="K83">
    <cfRule type="expression" dxfId="1054" priority="5">
      <formula>$C83="Fermeture"</formula>
    </cfRule>
    <cfRule type="expression" dxfId="1053" priority="4">
      <formula>$C83="Création"</formula>
    </cfRule>
    <cfRule type="expression" dxfId="1052" priority="3">
      <formula>$C83="Modification"</formula>
    </cfRule>
    <cfRule type="expression" dxfId="1051" priority="2">
      <formula>$C83="Modification MCC"</formula>
    </cfRule>
  </conditionalFormatting>
  <conditionalFormatting sqref="L1:L999">
    <cfRule type="expression" dxfId="1050" priority="342">
      <formula>$K1="CT (Contrôle terminal)"</formula>
    </cfRule>
    <cfRule type="expression" dxfId="1049" priority="341">
      <formula>$K1="CCI (CC Intégral)"</formula>
    </cfRule>
  </conditionalFormatting>
  <conditionalFormatting sqref="L18:L63">
    <cfRule type="expression" dxfId="1048" priority="358">
      <formula>$K1="CCI (CC Intégral)"</formula>
    </cfRule>
  </conditionalFormatting>
  <conditionalFormatting sqref="L64:L69">
    <cfRule type="expression" dxfId="1047" priority="473">
      <formula>$K48="CT (Contrôle terminal)"</formula>
    </cfRule>
    <cfRule type="expression" dxfId="1046" priority="474">
      <formula>$K48="CCI (CC Intégral)"</formula>
    </cfRule>
  </conditionalFormatting>
  <conditionalFormatting sqref="L70:L80 L87:L300">
    <cfRule type="expression" dxfId="1045" priority="345">
      <formula>$K53="CCI (CC Intégral)"</formula>
    </cfRule>
    <cfRule type="expression" dxfId="1044" priority="344">
      <formula>$K53="CT (Contrôle terminal)"</formula>
    </cfRule>
  </conditionalFormatting>
  <conditionalFormatting sqref="L81">
    <cfRule type="expression" dxfId="1043" priority="477">
      <formula>#REF!="CT (Contrôle terminal)"</formula>
    </cfRule>
    <cfRule type="expression" dxfId="1042" priority="478">
      <formula>#REF!="CCI (CC Intégral)"</formula>
    </cfRule>
  </conditionalFormatting>
  <conditionalFormatting sqref="L82:L86">
    <cfRule type="expression" dxfId="1041" priority="479">
      <formula>$K64="CT (Contrôle terminal)"</formula>
    </cfRule>
    <cfRule type="expression" dxfId="1040" priority="480">
      <formula>$K64="CCI (CC Intégral)"</formula>
    </cfRule>
  </conditionalFormatting>
  <conditionalFormatting sqref="M1:M27">
    <cfRule type="expression" dxfId="1039" priority="353">
      <formula>$K1="CT (Contrôle terminal)"</formula>
    </cfRule>
  </conditionalFormatting>
  <conditionalFormatting sqref="M18 L18:L63">
    <cfRule type="expression" dxfId="1038" priority="357">
      <formula>$K1="CT (Contrôle terminal)"</formula>
    </cfRule>
  </conditionalFormatting>
  <conditionalFormatting sqref="M28">
    <cfRule type="expression" dxfId="1037" priority="304">
      <formula>$C28="Fermeture"</formula>
    </cfRule>
    <cfRule type="expression" dxfId="1036" priority="303">
      <formula>$C28="Création"</formula>
    </cfRule>
    <cfRule type="expression" dxfId="1035" priority="302">
      <formula>$C28="Modification"</formula>
    </cfRule>
    <cfRule type="expression" dxfId="1034" priority="301">
      <formula>$C28="Modification MCC"</formula>
    </cfRule>
    <cfRule type="expression" dxfId="1033" priority="300">
      <formula>$K28="CT (Contrôle terminal)"</formula>
    </cfRule>
    <cfRule type="expression" dxfId="1032" priority="299">
      <formula>$B28="Option"</formula>
    </cfRule>
  </conditionalFormatting>
  <conditionalFormatting sqref="M28:M30">
    <cfRule type="expression" dxfId="1031" priority="292">
      <formula>$K28="CT (Contrôle terminal)"</formula>
    </cfRule>
  </conditionalFormatting>
  <conditionalFormatting sqref="M29:M30">
    <cfRule type="expression" dxfId="1030" priority="295">
      <formula>$C29="Création"</formula>
    </cfRule>
    <cfRule type="expression" dxfId="1029" priority="289">
      <formula>$B29="Option"</formula>
    </cfRule>
    <cfRule type="expression" dxfId="1028" priority="290">
      <formula>$K29="CT (Contrôle terminal)"</formula>
    </cfRule>
    <cfRule type="expression" dxfId="1027" priority="293">
      <formula>$C29="Modification MCC"</formula>
    </cfRule>
    <cfRule type="expression" dxfId="1026" priority="294">
      <formula>$C29="Modification"</formula>
    </cfRule>
    <cfRule type="expression" dxfId="1025" priority="296">
      <formula>$C29="Fermeture"</formula>
    </cfRule>
  </conditionalFormatting>
  <conditionalFormatting sqref="M31 M35:M36 M83:M999">
    <cfRule type="expression" dxfId="1024" priority="336">
      <formula>$K31="CT (Contrôle terminal)"</formula>
    </cfRule>
  </conditionalFormatting>
  <conditionalFormatting sqref="M32:M34">
    <cfRule type="expression" dxfId="1023" priority="286">
      <formula>$C32="Modification"</formula>
    </cfRule>
    <cfRule type="expression" dxfId="1022" priority="285">
      <formula>$C32="Modification MCC"</formula>
    </cfRule>
    <cfRule type="expression" dxfId="1021" priority="284">
      <formula>$K32="CT (Contrôle terminal)"</formula>
    </cfRule>
    <cfRule type="expression" dxfId="1020" priority="282">
      <formula>$K32="CT (Contrôle terminal)"</formula>
    </cfRule>
    <cfRule type="expression" dxfId="1019" priority="281">
      <formula>$B32="Option"</formula>
    </cfRule>
    <cfRule type="expression" dxfId="1018" priority="288">
      <formula>$C32="Fermeture"</formula>
    </cfRule>
    <cfRule type="expression" dxfId="1017" priority="287">
      <formula>$C32="Création"</formula>
    </cfRule>
  </conditionalFormatting>
  <conditionalFormatting sqref="M37 M41 M45 M49 M53 M57">
    <cfRule type="expression" dxfId="1016" priority="322">
      <formula>$K37="CT (Contrôle terminal)"</formula>
    </cfRule>
  </conditionalFormatting>
  <conditionalFormatting sqref="M38">
    <cfRule type="expression" dxfId="1015" priority="278">
      <formula>$C38="Modification"</formula>
    </cfRule>
    <cfRule type="expression" dxfId="1014" priority="277">
      <formula>$C38="Modification MCC"</formula>
    </cfRule>
    <cfRule type="expression" dxfId="1013" priority="274">
      <formula>$K38="CT (Contrôle terminal)"</formula>
    </cfRule>
    <cfRule type="expression" dxfId="1012" priority="273">
      <formula>$B38="Option"</formula>
    </cfRule>
    <cfRule type="expression" dxfId="1011" priority="280">
      <formula>$C38="Fermeture"</formula>
    </cfRule>
    <cfRule type="expression" dxfId="1010" priority="279">
      <formula>$C38="Création"</formula>
    </cfRule>
  </conditionalFormatting>
  <conditionalFormatting sqref="M38:M39">
    <cfRule type="expression" dxfId="1009" priority="276">
      <formula>$K38="CT (Contrôle terminal)"</formula>
    </cfRule>
  </conditionalFormatting>
  <conditionalFormatting sqref="M40">
    <cfRule type="expression" dxfId="1008" priority="271">
      <formula>$C40="Création"</formula>
    </cfRule>
    <cfRule type="expression" dxfId="1007" priority="269">
      <formula>$C40="Modification MCC"</formula>
    </cfRule>
    <cfRule type="expression" dxfId="1006" priority="268">
      <formula>$K40="CT (Contrôle terminal)"</formula>
    </cfRule>
    <cfRule type="expression" dxfId="1005" priority="270">
      <formula>$C40="Modification"</formula>
    </cfRule>
    <cfRule type="expression" dxfId="1004" priority="266">
      <formula>$K40="CT (Contrôle terminal)"</formula>
    </cfRule>
    <cfRule type="expression" dxfId="1003" priority="265">
      <formula>$B40="Option"</formula>
    </cfRule>
    <cfRule type="expression" dxfId="1002" priority="272">
      <formula>$C40="Fermeture"</formula>
    </cfRule>
  </conditionalFormatting>
  <conditionalFormatting sqref="M42:M44">
    <cfRule type="expression" dxfId="1001" priority="257">
      <formula>$B42="Option"</formula>
    </cfRule>
    <cfRule type="expression" dxfId="1000" priority="264">
      <formula>$C42="Fermeture"</formula>
    </cfRule>
    <cfRule type="expression" dxfId="999" priority="263">
      <formula>$C42="Création"</formula>
    </cfRule>
    <cfRule type="expression" dxfId="998" priority="262">
      <formula>$C42="Modification"</formula>
    </cfRule>
    <cfRule type="expression" dxfId="997" priority="261">
      <formula>$C42="Modification MCC"</formula>
    </cfRule>
    <cfRule type="expression" dxfId="996" priority="260">
      <formula>$K42="CT (Contrôle terminal)"</formula>
    </cfRule>
    <cfRule type="expression" dxfId="995" priority="258">
      <formula>$K42="CT (Contrôle terminal)"</formula>
    </cfRule>
  </conditionalFormatting>
  <conditionalFormatting sqref="M46:M48">
    <cfRule type="expression" dxfId="994" priority="254">
      <formula>$C46="Modification"</formula>
    </cfRule>
    <cfRule type="expression" dxfId="993" priority="253">
      <formula>$C46="Modification MCC"</formula>
    </cfRule>
    <cfRule type="expression" dxfId="992" priority="252">
      <formula>$K46="CT (Contrôle terminal)"</formula>
    </cfRule>
    <cfRule type="expression" dxfId="991" priority="255">
      <formula>$C46="Création"</formula>
    </cfRule>
    <cfRule type="expression" dxfId="990" priority="250">
      <formula>$K46="CT (Contrôle terminal)"</formula>
    </cfRule>
    <cfRule type="expression" dxfId="989" priority="249">
      <formula>$B46="Option"</formula>
    </cfRule>
    <cfRule type="expression" dxfId="988" priority="256">
      <formula>$C46="Fermeture"</formula>
    </cfRule>
  </conditionalFormatting>
  <conditionalFormatting sqref="M50">
    <cfRule type="expression" dxfId="987" priority="242">
      <formula>$K50="CT (Contrôle terminal)"</formula>
    </cfRule>
    <cfRule type="expression" dxfId="986" priority="246">
      <formula>$C50="Modification"</formula>
    </cfRule>
    <cfRule type="expression" dxfId="985" priority="248">
      <formula>$C50="Fermeture"</formula>
    </cfRule>
    <cfRule type="expression" dxfId="984" priority="247">
      <formula>$C50="Création"</formula>
    </cfRule>
    <cfRule type="expression" dxfId="983" priority="245">
      <formula>$C50="Modification MCC"</formula>
    </cfRule>
    <cfRule type="expression" dxfId="982" priority="241">
      <formula>$B50="Option"</formula>
    </cfRule>
  </conditionalFormatting>
  <conditionalFormatting sqref="M50:M51">
    <cfRule type="expression" dxfId="981" priority="244">
      <formula>$K50="CT (Contrôle terminal)"</formula>
    </cfRule>
  </conditionalFormatting>
  <conditionalFormatting sqref="M52">
    <cfRule type="expression" dxfId="980" priority="238">
      <formula>$C52="Modification"</formula>
    </cfRule>
    <cfRule type="expression" dxfId="979" priority="237">
      <formula>$C52="Modification MCC"</formula>
    </cfRule>
    <cfRule type="expression" dxfId="978" priority="236">
      <formula>$K52="CT (Contrôle terminal)"</formula>
    </cfRule>
    <cfRule type="expression" dxfId="977" priority="234">
      <formula>$K52="CT (Contrôle terminal)"</formula>
    </cfRule>
    <cfRule type="expression" dxfId="976" priority="233">
      <formula>$B52="Option"</formula>
    </cfRule>
    <cfRule type="expression" dxfId="975" priority="239">
      <formula>$C52="Création"</formula>
    </cfRule>
    <cfRule type="expression" dxfId="974" priority="240">
      <formula>$C52="Fermeture"</formula>
    </cfRule>
  </conditionalFormatting>
  <conditionalFormatting sqref="M54">
    <cfRule type="expression" dxfId="973" priority="229">
      <formula>$C54="Modification MCC"</formula>
    </cfRule>
    <cfRule type="expression" dxfId="972" priority="226">
      <formula>$K54="CT (Contrôle terminal)"</formula>
    </cfRule>
    <cfRule type="expression" dxfId="971" priority="225">
      <formula>$B54="Option"</formula>
    </cfRule>
    <cfRule type="expression" dxfId="970" priority="232">
      <formula>$C54="Fermeture"</formula>
    </cfRule>
    <cfRule type="expression" dxfId="969" priority="231">
      <formula>$C54="Création"</formula>
    </cfRule>
    <cfRule type="expression" dxfId="968" priority="230">
      <formula>$C54="Modification"</formula>
    </cfRule>
  </conditionalFormatting>
  <conditionalFormatting sqref="M54:M55">
    <cfRule type="expression" dxfId="967" priority="228">
      <formula>$K54="CT (Contrôle terminal)"</formula>
    </cfRule>
  </conditionalFormatting>
  <conditionalFormatting sqref="M56">
    <cfRule type="expression" dxfId="966" priority="224">
      <formula>$C56="Fermeture"</formula>
    </cfRule>
    <cfRule type="expression" dxfId="965" priority="223">
      <formula>$C56="Création"</formula>
    </cfRule>
    <cfRule type="expression" dxfId="964" priority="222">
      <formula>$C56="Modification"</formula>
    </cfRule>
    <cfRule type="expression" dxfId="963" priority="221">
      <formula>$C56="Modification MCC"</formula>
    </cfRule>
    <cfRule type="expression" dxfId="962" priority="220">
      <formula>$K56="CT (Contrôle terminal)"</formula>
    </cfRule>
    <cfRule type="expression" dxfId="961" priority="218">
      <formula>$K56="CT (Contrôle terminal)"</formula>
    </cfRule>
    <cfRule type="expression" dxfId="960" priority="217">
      <formula>$B56="Option"</formula>
    </cfRule>
  </conditionalFormatting>
  <conditionalFormatting sqref="M58:M60">
    <cfRule type="expression" dxfId="959" priority="216">
      <formula>$C58="Fermeture"</formula>
    </cfRule>
    <cfRule type="expression" dxfId="958" priority="215">
      <formula>$C58="Création"</formula>
    </cfRule>
    <cfRule type="expression" dxfId="957" priority="214">
      <formula>$C58="Modification"</formula>
    </cfRule>
    <cfRule type="expression" dxfId="956" priority="212">
      <formula>$K58="CT (Contrôle terminal)"</formula>
    </cfRule>
    <cfRule type="expression" dxfId="955" priority="213">
      <formula>$C58="Modification MCC"</formula>
    </cfRule>
    <cfRule type="expression" dxfId="954" priority="210">
      <formula>$K58="CT (Contrôle terminal)"</formula>
    </cfRule>
    <cfRule type="expression" dxfId="953" priority="209">
      <formula>$B58="Option"</formula>
    </cfRule>
  </conditionalFormatting>
  <conditionalFormatting sqref="M61">
    <cfRule type="expression" dxfId="952" priority="315">
      <formula>$K61="CT (Contrôle terminal)"</formula>
    </cfRule>
  </conditionalFormatting>
  <conditionalFormatting sqref="M62:M63">
    <cfRule type="expression" dxfId="951" priority="204">
      <formula>$K62="CT (Contrôle terminal)"</formula>
    </cfRule>
    <cfRule type="expression" dxfId="950" priority="208">
      <formula>$C62="Fermeture"</formula>
    </cfRule>
    <cfRule type="expression" dxfId="949" priority="207">
      <formula>$C62="Création"</formula>
    </cfRule>
    <cfRule type="expression" dxfId="948" priority="206">
      <formula>$C62="Modification"</formula>
    </cfRule>
    <cfRule type="expression" dxfId="947" priority="205">
      <formula>$C62="Modification MCC"</formula>
    </cfRule>
  </conditionalFormatting>
  <conditionalFormatting sqref="M62:M64">
    <cfRule type="expression" dxfId="946" priority="196">
      <formula>$K62="CT (Contrôle terminal)"</formula>
    </cfRule>
    <cfRule type="expression" dxfId="945" priority="193">
      <formula>$B62="Option"</formula>
    </cfRule>
  </conditionalFormatting>
  <conditionalFormatting sqref="M64">
    <cfRule type="expression" dxfId="944" priority="200">
      <formula>$C64="Fermeture"</formula>
    </cfRule>
    <cfRule type="expression" dxfId="943" priority="199">
      <formula>$C64="Création"</formula>
    </cfRule>
    <cfRule type="expression" dxfId="942" priority="198">
      <formula>$C64="Modification"</formula>
    </cfRule>
    <cfRule type="expression" dxfId="941" priority="197">
      <formula>$C64="Modification MCC"</formula>
    </cfRule>
    <cfRule type="expression" dxfId="940" priority="194">
      <formula>$K64="CT (Contrôle terminal)"</formula>
    </cfRule>
  </conditionalFormatting>
  <conditionalFormatting sqref="M65">
    <cfRule type="expression" dxfId="939" priority="309">
      <formula>$K65="CT (Contrôle terminal)"</formula>
    </cfRule>
  </conditionalFormatting>
  <conditionalFormatting sqref="M66:M69">
    <cfRule type="expression" dxfId="938" priority="190">
      <formula>$C66="Modification"</formula>
    </cfRule>
    <cfRule type="expression" dxfId="937" priority="188">
      <formula>$K66="CT (Contrôle terminal)"</formula>
    </cfRule>
    <cfRule type="expression" dxfId="936" priority="189">
      <formula>$C66="Modification MCC"</formula>
    </cfRule>
    <cfRule type="expression" dxfId="935" priority="186">
      <formula>$K66="CT (Contrôle terminal)"</formula>
    </cfRule>
    <cfRule type="expression" dxfId="934" priority="191">
      <formula>$C66="Création"</formula>
    </cfRule>
    <cfRule type="expression" dxfId="933" priority="192">
      <formula>$C66="Fermeture"</formula>
    </cfRule>
    <cfRule type="expression" dxfId="932" priority="185">
      <formula>$B66="Option"</formula>
    </cfRule>
  </conditionalFormatting>
  <conditionalFormatting sqref="M70:M71 M74:M75">
    <cfRule type="expression" dxfId="931" priority="329">
      <formula>$K70="CT (Contrôle terminal)"</formula>
    </cfRule>
  </conditionalFormatting>
  <conditionalFormatting sqref="M72:M73">
    <cfRule type="expression" dxfId="930" priority="184">
      <formula>$C72="Fermeture"</formula>
    </cfRule>
    <cfRule type="expression" dxfId="929" priority="183">
      <formula>$C72="Création"</formula>
    </cfRule>
    <cfRule type="expression" dxfId="928" priority="182">
      <formula>$C72="Modification"</formula>
    </cfRule>
    <cfRule type="expression" dxfId="927" priority="181">
      <formula>$C72="Modification MCC"</formula>
    </cfRule>
    <cfRule type="expression" dxfId="926" priority="180">
      <formula>$K72="CT (Contrôle terminal)"</formula>
    </cfRule>
    <cfRule type="expression" dxfId="925" priority="178">
      <formula>$K72="CT (Contrôle terminal)"</formula>
    </cfRule>
    <cfRule type="expression" dxfId="924" priority="177">
      <formula>$B72="Option"</formula>
    </cfRule>
  </conditionalFormatting>
  <conditionalFormatting sqref="M76:M82">
    <cfRule type="expression" dxfId="923" priority="170">
      <formula>$K76="CT (Contrôle terminal)"</formula>
    </cfRule>
    <cfRule type="expression" dxfId="922" priority="169">
      <formula>$B76="Option"</formula>
    </cfRule>
    <cfRule type="expression" dxfId="921" priority="176">
      <formula>$C76="Fermeture"</formula>
    </cfRule>
    <cfRule type="expression" dxfId="920" priority="175">
      <formula>$C76="Création"</formula>
    </cfRule>
    <cfRule type="expression" dxfId="919" priority="174">
      <formula>$C76="Modification"</formula>
    </cfRule>
    <cfRule type="expression" dxfId="918" priority="173">
      <formula>$C76="Modification MCC"</formula>
    </cfRule>
    <cfRule type="expression" dxfId="917" priority="172">
      <formula>$K76="CT (Contrôle terminal)"</formula>
    </cfRule>
  </conditionalFormatting>
  <conditionalFormatting sqref="M38:O39">
    <cfRule type="expression" dxfId="916" priority="275">
      <formula>$B38="Option"</formula>
    </cfRule>
  </conditionalFormatting>
  <conditionalFormatting sqref="M40:O40">
    <cfRule type="expression" dxfId="915" priority="267">
      <formula>$B40="Option"</formula>
    </cfRule>
  </conditionalFormatting>
  <conditionalFormatting sqref="M42:O44">
    <cfRule type="expression" dxfId="914" priority="259">
      <formula>$B42="Option"</formula>
    </cfRule>
  </conditionalFormatting>
  <conditionalFormatting sqref="M46:O48">
    <cfRule type="expression" dxfId="913" priority="251">
      <formula>$B46="Option"</formula>
    </cfRule>
  </conditionalFormatting>
  <conditionalFormatting sqref="M50:O51">
    <cfRule type="expression" dxfId="912" priority="243">
      <formula>$B50="Option"</formula>
    </cfRule>
  </conditionalFormatting>
  <conditionalFormatting sqref="M52:O52">
    <cfRule type="expression" dxfId="911" priority="235">
      <formula>$B52="Option"</formula>
    </cfRule>
  </conditionalFormatting>
  <conditionalFormatting sqref="M54:O55">
    <cfRule type="expression" dxfId="910" priority="227">
      <formula>$B54="Option"</formula>
    </cfRule>
  </conditionalFormatting>
  <conditionalFormatting sqref="M56:O56">
    <cfRule type="expression" dxfId="909" priority="219">
      <formula>$B56="Option"</formula>
    </cfRule>
  </conditionalFormatting>
  <conditionalFormatting sqref="M58:O60">
    <cfRule type="expression" dxfId="908" priority="211">
      <formula>$B58="Option"</formula>
    </cfRule>
  </conditionalFormatting>
  <conditionalFormatting sqref="M62:O63">
    <cfRule type="expression" dxfId="907" priority="203">
      <formula>$B62="Option"</formula>
    </cfRule>
  </conditionalFormatting>
  <conditionalFormatting sqref="M72:O73">
    <cfRule type="expression" dxfId="906" priority="179">
      <formula>$B72="Option"</formula>
    </cfRule>
  </conditionalFormatting>
  <conditionalFormatting sqref="M76:O82">
    <cfRule type="expression" dxfId="905" priority="171">
      <formula>$B76="Option"</formula>
    </cfRule>
  </conditionalFormatting>
  <conditionalFormatting sqref="M37:R37 M41:R41 M45:R45 M49:R49 M53:R53 M57:R57 N38:O38 M39:O39 N40:O40 N42:O44 N46:O48 N50:O50 M51:O51 N52:O52 N54:O54 M55:O55 N56:O56 N58:O60 Q38:R40 Q42:R44 Q46:R48 Q50:R52 Q54:R56 Q58:R60">
    <cfRule type="expression" dxfId="904" priority="323">
      <formula>$C37="Modification MCC"</formula>
    </cfRule>
  </conditionalFormatting>
  <conditionalFormatting sqref="M37:R37 M41:R41 M45:R45 M49:R49 M53:R53 M57:R57">
    <cfRule type="expression" dxfId="903" priority="320">
      <formula>$B37="Option"</formula>
    </cfRule>
  </conditionalFormatting>
  <conditionalFormatting sqref="M37:R37 N38:O38 Q38:R40 M39:O39 N40:O40 M41:R41 N42:O44 Q42:R44 M45:R45 N46:O48 Q46:R48 M49:R49 N50:O50 Q50:R52 M51:O51 N52:O52 M53:R53 N54:O54 Q54:R56 M55:O55 N56:O56 M57:R57 N58:O60 Q58:R60">
    <cfRule type="expression" dxfId="902" priority="324">
      <formula>$C37="Modification"</formula>
    </cfRule>
    <cfRule type="expression" dxfId="901" priority="325">
      <formula>$C37="Création"</formula>
    </cfRule>
    <cfRule type="expression" dxfId="900" priority="326">
      <formula>$C37="Fermeture"</formula>
    </cfRule>
  </conditionalFormatting>
  <conditionalFormatting sqref="M71:R71 M74:S75 N72:O73 N76:O82 Q72:R73 Q76:R82">
    <cfRule type="expression" dxfId="899" priority="330">
      <formula>$C71="Modification MCC"</formula>
    </cfRule>
  </conditionalFormatting>
  <conditionalFormatting sqref="M71:R71 M74:S75">
    <cfRule type="expression" dxfId="898" priority="327">
      <formula>$B71="Option"</formula>
    </cfRule>
  </conditionalFormatting>
  <conditionalFormatting sqref="M71:R71 N72:O73 Q72:R73 M74:S75 N76:O82 Q76:R82">
    <cfRule type="expression" dxfId="897" priority="331">
      <formula>$C71="Modification"</formula>
    </cfRule>
    <cfRule type="expression" dxfId="896" priority="332">
      <formula>$C71="Création"</formula>
    </cfRule>
    <cfRule type="expression" dxfId="895" priority="333">
      <formula>$C71="Fermeture"</formula>
    </cfRule>
  </conditionalFormatting>
  <conditionalFormatting sqref="M31:S31 N32:O34 Q32:R34">
    <cfRule type="expression" dxfId="894" priority="337">
      <formula>$C31="Modification MCC"</formula>
    </cfRule>
    <cfRule type="expression" dxfId="893" priority="338">
      <formula>$C31="Modification"</formula>
    </cfRule>
    <cfRule type="expression" dxfId="892" priority="339">
      <formula>$C31="Création"</formula>
    </cfRule>
    <cfRule type="expression" dxfId="891" priority="340">
      <formula>$C31="Fermeture"</formula>
    </cfRule>
  </conditionalFormatting>
  <conditionalFormatting sqref="M61:S61">
    <cfRule type="expression" dxfId="890" priority="319">
      <formula>$C61="Fermeture"</formula>
    </cfRule>
    <cfRule type="expression" dxfId="889" priority="318">
      <formula>$C61="Création"</formula>
    </cfRule>
    <cfRule type="expression" dxfId="888" priority="314">
      <formula>$B61="Option"</formula>
    </cfRule>
    <cfRule type="expression" dxfId="887" priority="316">
      <formula>$C61="Modification MCC"</formula>
    </cfRule>
    <cfRule type="expression" dxfId="886" priority="317">
      <formula>$C61="Modification"</formula>
    </cfRule>
  </conditionalFormatting>
  <conditionalFormatting sqref="M65:S65 N62:O64 N66:O69 Q62:R64 Q66:R69">
    <cfRule type="expression" dxfId="885" priority="310">
      <formula>$C62="Modification MCC"</formula>
    </cfRule>
  </conditionalFormatting>
  <conditionalFormatting sqref="N1:O999">
    <cfRule type="expression" dxfId="884" priority="306">
      <formula>$K1="CCI (CC Intégral)"</formula>
    </cfRule>
  </conditionalFormatting>
  <conditionalFormatting sqref="N62:O64 Q62:R64 M65:S65 N66:O69 Q66:R69">
    <cfRule type="expression" dxfId="883" priority="311">
      <formula>$C62="Modification"</formula>
    </cfRule>
    <cfRule type="expression" dxfId="882" priority="312">
      <formula>$C62="Création"</formula>
    </cfRule>
    <cfRule type="expression" dxfId="881" priority="313">
      <formula>$C62="Fermeture"</formula>
    </cfRule>
  </conditionalFormatting>
  <conditionalFormatting sqref="P28:P30">
    <cfRule type="expression" dxfId="880" priority="155">
      <formula>$C28="Modification MCC"</formula>
    </cfRule>
    <cfRule type="expression" dxfId="879" priority="156">
      <formula>$C28="Modification"</formula>
    </cfRule>
    <cfRule type="expression" dxfId="878" priority="157">
      <formula>$C28="Création"</formula>
    </cfRule>
    <cfRule type="expression" dxfId="877" priority="158">
      <formula>$C28="Fermeture"</formula>
    </cfRule>
  </conditionalFormatting>
  <conditionalFormatting sqref="P32:P34">
    <cfRule type="expression" dxfId="876" priority="150">
      <formula>$C32="Modification MCC"</formula>
    </cfRule>
    <cfRule type="expression" dxfId="875" priority="151">
      <formula>$C32="Modification"</formula>
    </cfRule>
    <cfRule type="expression" dxfId="874" priority="152">
      <formula>$C32="Création"</formula>
    </cfRule>
    <cfRule type="expression" dxfId="873" priority="153">
      <formula>$C32="Fermeture"</formula>
    </cfRule>
  </conditionalFormatting>
  <conditionalFormatting sqref="P38:P40">
    <cfRule type="expression" dxfId="872" priority="148">
      <formula>$C38="Fermeture"</formula>
    </cfRule>
    <cfRule type="expression" dxfId="871" priority="147">
      <formula>$C38="Création"</formula>
    </cfRule>
    <cfRule type="expression" dxfId="870" priority="145">
      <formula>$C38="Modification MCC"</formula>
    </cfRule>
    <cfRule type="expression" dxfId="869" priority="146">
      <formula>$C38="Modification"</formula>
    </cfRule>
  </conditionalFormatting>
  <conditionalFormatting sqref="P42:P44">
    <cfRule type="expression" dxfId="868" priority="143">
      <formula>$C42="Fermeture"</formula>
    </cfRule>
    <cfRule type="expression" dxfId="867" priority="142">
      <formula>$C42="Création"</formula>
    </cfRule>
    <cfRule type="expression" dxfId="866" priority="141">
      <formula>$C42="Modification"</formula>
    </cfRule>
    <cfRule type="expression" dxfId="865" priority="140">
      <formula>$C42="Modification MCC"</formula>
    </cfRule>
  </conditionalFormatting>
  <conditionalFormatting sqref="P46:P48">
    <cfRule type="expression" dxfId="864" priority="138">
      <formula>$C46="Fermeture"</formula>
    </cfRule>
    <cfRule type="expression" dxfId="863" priority="137">
      <formula>$C46="Création"</formula>
    </cfRule>
    <cfRule type="expression" dxfId="862" priority="136">
      <formula>$C46="Modification"</formula>
    </cfRule>
    <cfRule type="expression" dxfId="861" priority="135">
      <formula>$C46="Modification MCC"</formula>
    </cfRule>
  </conditionalFormatting>
  <conditionalFormatting sqref="P50:P52">
    <cfRule type="expression" dxfId="860" priority="132">
      <formula>$C50="Création"</formula>
    </cfRule>
    <cfRule type="expression" dxfId="859" priority="133">
      <formula>$C50="Fermeture"</formula>
    </cfRule>
    <cfRule type="expression" dxfId="858" priority="130">
      <formula>$C50="Modification MCC"</formula>
    </cfRule>
    <cfRule type="expression" dxfId="857" priority="131">
      <formula>$C50="Modification"</formula>
    </cfRule>
  </conditionalFormatting>
  <conditionalFormatting sqref="P54:P56">
    <cfRule type="expression" dxfId="856" priority="125">
      <formula>$C54="Modification MCC"</formula>
    </cfRule>
    <cfRule type="expression" dxfId="855" priority="126">
      <formula>$C54="Modification"</formula>
    </cfRule>
    <cfRule type="expression" dxfId="854" priority="127">
      <formula>$C54="Création"</formula>
    </cfRule>
    <cfRule type="expression" dxfId="853" priority="128">
      <formula>$C54="Fermeture"</formula>
    </cfRule>
  </conditionalFormatting>
  <conditionalFormatting sqref="P58:P60">
    <cfRule type="expression" dxfId="852" priority="122">
      <formula>$C58="Création"</formula>
    </cfRule>
    <cfRule type="expression" dxfId="851" priority="123">
      <formula>$C58="Fermeture"</formula>
    </cfRule>
    <cfRule type="expression" dxfId="850" priority="120">
      <formula>$C58="Modification MCC"</formula>
    </cfRule>
    <cfRule type="expression" dxfId="849" priority="121">
      <formula>$C58="Modification"</formula>
    </cfRule>
  </conditionalFormatting>
  <conditionalFormatting sqref="P62:P64">
    <cfRule type="expression" dxfId="848" priority="111">
      <formula>$C62="Modification"</formula>
    </cfRule>
    <cfRule type="expression" dxfId="847" priority="112">
      <formula>$C62="Création"</formula>
    </cfRule>
    <cfRule type="expression" dxfId="846" priority="113">
      <formula>$C62="Fermeture"</formula>
    </cfRule>
    <cfRule type="expression" dxfId="845" priority="110">
      <formula>$C62="Modification MCC"</formula>
    </cfRule>
  </conditionalFormatting>
  <conditionalFormatting sqref="P66:P69">
    <cfRule type="expression" dxfId="844" priority="105">
      <formula>$C66="Modification MCC"</formula>
    </cfRule>
    <cfRule type="expression" dxfId="843" priority="106">
      <formula>$C66="Modification"</formula>
    </cfRule>
    <cfRule type="expression" dxfId="842" priority="107">
      <formula>$C66="Création"</formula>
    </cfRule>
    <cfRule type="expression" dxfId="841" priority="108">
      <formula>$C66="Fermeture"</formula>
    </cfRule>
  </conditionalFormatting>
  <conditionalFormatting sqref="P72:P73">
    <cfRule type="expression" dxfId="840" priority="102">
      <formula>$C72="Création"</formula>
    </cfRule>
    <cfRule type="expression" dxfId="839" priority="103">
      <formula>$C72="Fermeture"</formula>
    </cfRule>
    <cfRule type="expression" dxfId="838" priority="101">
      <formula>$C72="Modification"</formula>
    </cfRule>
    <cfRule type="expression" dxfId="837" priority="100">
      <formula>$C72="Modification MCC"</formula>
    </cfRule>
  </conditionalFormatting>
  <conditionalFormatting sqref="P76:P82">
    <cfRule type="expression" dxfId="836" priority="98">
      <formula>$C76="Fermeture"</formula>
    </cfRule>
    <cfRule type="expression" dxfId="835" priority="97">
      <formula>$C76="Création"</formula>
    </cfRule>
    <cfRule type="expression" dxfId="834" priority="96">
      <formula>$C76="Modification"</formula>
    </cfRule>
    <cfRule type="expression" dxfId="833" priority="95">
      <formula>$C76="Modification MCC"</formula>
    </cfRule>
  </conditionalFormatting>
  <conditionalFormatting sqref="P14:S17 B15:M17 B1:S9 J10:S11 B12:M12 B14:N14 B13:L13 B10:E10 B11:D11 P12 B301:S999">
    <cfRule type="expression" dxfId="832" priority="360">
      <formula>$D1="Modification"</formula>
    </cfRule>
  </conditionalFormatting>
  <conditionalFormatting sqref="P28:S30">
    <cfRule type="expression" dxfId="831" priority="88">
      <formula>$B28="Option"</formula>
    </cfRule>
  </conditionalFormatting>
  <conditionalFormatting sqref="P32:S34">
    <cfRule type="expression" dxfId="830" priority="82">
      <formula>$B32="Option"</formula>
    </cfRule>
  </conditionalFormatting>
  <conditionalFormatting sqref="P38:S40">
    <cfRule type="expression" dxfId="829" priority="76">
      <formula>$B38="Option"</formula>
    </cfRule>
  </conditionalFormatting>
  <conditionalFormatting sqref="P42:S44">
    <cfRule type="expression" dxfId="828" priority="70">
      <formula>$B42="Option"</formula>
    </cfRule>
  </conditionalFormatting>
  <conditionalFormatting sqref="P46:S48">
    <cfRule type="expression" dxfId="827" priority="64">
      <formula>$B46="Option"</formula>
    </cfRule>
  </conditionalFormatting>
  <conditionalFormatting sqref="P50:S52">
    <cfRule type="expression" dxfId="826" priority="58">
      <formula>$B50="Option"</formula>
    </cfRule>
  </conditionalFormatting>
  <conditionalFormatting sqref="P54:S56">
    <cfRule type="expression" dxfId="825" priority="52">
      <formula>$B54="Option"</formula>
    </cfRule>
  </conditionalFormatting>
  <conditionalFormatting sqref="P58:S60">
    <cfRule type="expression" dxfId="824" priority="46">
      <formula>$B58="Option"</formula>
    </cfRule>
  </conditionalFormatting>
  <conditionalFormatting sqref="P62:S64">
    <cfRule type="expression" dxfId="823" priority="34">
      <formula>$B62="Option"</formula>
    </cfRule>
  </conditionalFormatting>
  <conditionalFormatting sqref="P66:S69">
    <cfRule type="expression" dxfId="822" priority="28">
      <formula>$B66="Option"</formula>
    </cfRule>
  </conditionalFormatting>
  <conditionalFormatting sqref="P72:S73">
    <cfRule type="expression" dxfId="821" priority="22">
      <formula>$B72="Option"</formula>
    </cfRule>
  </conditionalFormatting>
  <conditionalFormatting sqref="P76:S82">
    <cfRule type="expression" dxfId="820" priority="16">
      <formula>$B76="Option"</formula>
    </cfRule>
  </conditionalFormatting>
  <conditionalFormatting sqref="Q1:R999">
    <cfRule type="expression" dxfId="819" priority="305">
      <formula>$P1="Autres"</formula>
    </cfRule>
  </conditionalFormatting>
  <conditionalFormatting sqref="S28:S30">
    <cfRule type="expression" dxfId="818" priority="93">
      <formula>$C28="Fermeture"</formula>
    </cfRule>
    <cfRule type="expression" dxfId="817" priority="92">
      <formula>$C28="Création"</formula>
    </cfRule>
    <cfRule type="expression" dxfId="816" priority="91">
      <formula>$C28="Modification"</formula>
    </cfRule>
    <cfRule type="expression" dxfId="815" priority="90">
      <formula>$C28="Modification MCC"</formula>
    </cfRule>
  </conditionalFormatting>
  <conditionalFormatting sqref="S28:S36">
    <cfRule type="expression" dxfId="814" priority="83">
      <formula>$P28="CT (Contrôle terminal)"</formula>
    </cfRule>
  </conditionalFormatting>
  <conditionalFormatting sqref="S32:S34">
    <cfRule type="expression" dxfId="813" priority="87">
      <formula>$C32="Fermeture"</formula>
    </cfRule>
    <cfRule type="expression" dxfId="812" priority="86">
      <formula>$C32="Création"</formula>
    </cfRule>
    <cfRule type="expression" dxfId="811" priority="85">
      <formula>$C32="Modification"</formula>
    </cfRule>
    <cfRule type="expression" dxfId="810" priority="84">
      <formula>$C32="Modification MCC"</formula>
    </cfRule>
  </conditionalFormatting>
  <conditionalFormatting sqref="S38:S40">
    <cfRule type="expression" dxfId="809" priority="77">
      <formula>$P38="CT (Contrôle terminal)"</formula>
    </cfRule>
    <cfRule type="expression" dxfId="808" priority="80">
      <formula>$C38="Création"</formula>
    </cfRule>
    <cfRule type="expression" dxfId="807" priority="79">
      <formula>$C38="Modification"</formula>
    </cfRule>
    <cfRule type="expression" dxfId="806" priority="78">
      <formula>$C38="Modification MCC"</formula>
    </cfRule>
    <cfRule type="expression" dxfId="805" priority="81">
      <formula>$C38="Fermeture"</formula>
    </cfRule>
  </conditionalFormatting>
  <conditionalFormatting sqref="S42:S44">
    <cfRule type="expression" dxfId="804" priority="75">
      <formula>$C42="Fermeture"</formula>
    </cfRule>
    <cfRule type="expression" dxfId="803" priority="71">
      <formula>$P42="CT (Contrôle terminal)"</formula>
    </cfRule>
    <cfRule type="expression" dxfId="802" priority="72">
      <formula>$C42="Modification MCC"</formula>
    </cfRule>
    <cfRule type="expression" dxfId="801" priority="73">
      <formula>$C42="Modification"</formula>
    </cfRule>
    <cfRule type="expression" dxfId="800" priority="74">
      <formula>$C42="Création"</formula>
    </cfRule>
  </conditionalFormatting>
  <conditionalFormatting sqref="S46:S48">
    <cfRule type="expression" dxfId="799" priority="65">
      <formula>$P46="CT (Contrôle terminal)"</formula>
    </cfRule>
    <cfRule type="expression" dxfId="798" priority="66">
      <formula>$C46="Modification MCC"</formula>
    </cfRule>
    <cfRule type="expression" dxfId="797" priority="67">
      <formula>$C46="Modification"</formula>
    </cfRule>
    <cfRule type="expression" dxfId="796" priority="68">
      <formula>$C46="Création"</formula>
    </cfRule>
    <cfRule type="expression" dxfId="795" priority="69">
      <formula>$C46="Fermeture"</formula>
    </cfRule>
  </conditionalFormatting>
  <conditionalFormatting sqref="S50:S52">
    <cfRule type="expression" dxfId="794" priority="61">
      <formula>$C50="Modification"</formula>
    </cfRule>
    <cfRule type="expression" dxfId="793" priority="62">
      <formula>$C50="Création"</formula>
    </cfRule>
    <cfRule type="expression" dxfId="792" priority="59">
      <formula>$P50="CT (Contrôle terminal)"</formula>
    </cfRule>
    <cfRule type="expression" dxfId="791" priority="60">
      <formula>$C50="Modification MCC"</formula>
    </cfRule>
    <cfRule type="expression" dxfId="790" priority="63">
      <formula>$C50="Fermeture"</formula>
    </cfRule>
  </conditionalFormatting>
  <conditionalFormatting sqref="S54:S56">
    <cfRule type="expression" dxfId="789" priority="56">
      <formula>$C54="Création"</formula>
    </cfRule>
    <cfRule type="expression" dxfId="788" priority="53">
      <formula>$P54="CT (Contrôle terminal)"</formula>
    </cfRule>
    <cfRule type="expression" dxfId="787" priority="54">
      <formula>$C54="Modification MCC"</formula>
    </cfRule>
    <cfRule type="expression" dxfId="786" priority="55">
      <formula>$C54="Modification"</formula>
    </cfRule>
    <cfRule type="expression" dxfId="785" priority="57">
      <formula>$C54="Fermeture"</formula>
    </cfRule>
  </conditionalFormatting>
  <conditionalFormatting sqref="S58:S60">
    <cfRule type="expression" dxfId="784" priority="50">
      <formula>$C58="Création"</formula>
    </cfRule>
    <cfRule type="expression" dxfId="783" priority="51">
      <formula>$C58="Fermeture"</formula>
    </cfRule>
    <cfRule type="expression" dxfId="782" priority="48">
      <formula>$C58="Modification MCC"</formula>
    </cfRule>
    <cfRule type="expression" dxfId="781" priority="49">
      <formula>$C58="Modification"</formula>
    </cfRule>
  </conditionalFormatting>
  <conditionalFormatting sqref="S58:S70 S1:S26 T18">
    <cfRule type="expression" dxfId="780" priority="351">
      <formula>$P1="CT (Contrôle terminal)"</formula>
    </cfRule>
  </conditionalFormatting>
  <conditionalFormatting sqref="S62:S64">
    <cfRule type="expression" dxfId="779" priority="36">
      <formula>$C62="Modification MCC"</formula>
    </cfRule>
    <cfRule type="expression" dxfId="778" priority="37">
      <formula>$C62="Modification"</formula>
    </cfRule>
    <cfRule type="expression" dxfId="777" priority="38">
      <formula>$C62="Création"</formula>
    </cfRule>
    <cfRule type="expression" dxfId="776" priority="39">
      <formula>$C62="Fermeture"</formula>
    </cfRule>
  </conditionalFormatting>
  <conditionalFormatting sqref="S66:S69">
    <cfRule type="expression" dxfId="775" priority="31">
      <formula>$C66="Modification"</formula>
    </cfRule>
    <cfRule type="expression" dxfId="774" priority="30">
      <formula>$C66="Modification MCC"</formula>
    </cfRule>
    <cfRule type="expression" dxfId="773" priority="33">
      <formula>$C66="Fermeture"</formula>
    </cfRule>
    <cfRule type="expression" dxfId="772" priority="32">
      <formula>$C66="Création"</formula>
    </cfRule>
  </conditionalFormatting>
  <conditionalFormatting sqref="S72:S73">
    <cfRule type="expression" dxfId="771" priority="27">
      <formula>$C72="Fermeture"</formula>
    </cfRule>
    <cfRule type="expression" dxfId="770" priority="26">
      <formula>$C72="Création"</formula>
    </cfRule>
    <cfRule type="expression" dxfId="769" priority="25">
      <formula>$C72="Modification"</formula>
    </cfRule>
    <cfRule type="expression" dxfId="768" priority="24">
      <formula>$C72="Modification MCC"</formula>
    </cfRule>
  </conditionalFormatting>
  <conditionalFormatting sqref="S72:S999">
    <cfRule type="expression" dxfId="767" priority="17">
      <formula>$P72="CT (Contrôle terminal)"</formula>
    </cfRule>
  </conditionalFormatting>
  <conditionalFormatting sqref="S76:S82">
    <cfRule type="expression" dxfId="766" priority="21">
      <formula>$C76="Fermeture"</formula>
    </cfRule>
    <cfRule type="expression" dxfId="765" priority="20">
      <formula>$C76="Création"</formula>
    </cfRule>
    <cfRule type="expression" dxfId="764" priority="19">
      <formula>$C76="Modification"</formula>
    </cfRule>
    <cfRule type="expression" dxfId="763" priority="18">
      <formula>$C76="Modification MCC"</formula>
    </cfRule>
  </conditionalFormatting>
  <conditionalFormatting sqref="T18 A18:S26 A27:R27 N28:O30 Q28:R30 G28:L34 G35:S36 G37:L63">
    <cfRule type="expression" dxfId="762" priority="364">
      <formula>$C18="Création"</formula>
    </cfRule>
    <cfRule type="expression" dxfId="761" priority="365">
      <formula>$C18="Fermeture"</formula>
    </cfRule>
  </conditionalFormatting>
  <dataValidations count="6">
    <dataValidation type="list" allowBlank="1" showInputMessage="1" showErrorMessage="1" sqref="D1:D6" xr:uid="{646E3023-BDBA-4708-9707-4AE4045DDA63}">
      <formula1>"Obligatoire, Facultatif, Complémentaire"</formula1>
    </dataValidation>
    <dataValidation type="list" allowBlank="1" showInputMessage="1" showErrorMessage="1" sqref="G19 G23:G300 H19:I300 E19:F300" xr:uid="{E4301090-54A1-4FFC-B31C-DA494C086873}">
      <formula1>"OUI, NON"</formula1>
    </dataValidation>
    <dataValidation type="list" allowBlank="1" showInputMessage="1" showErrorMessage="1" sqref="N19:N300 Q19:Q300" xr:uid="{DF37788C-C84C-4B6C-988C-0576B903AA43}">
      <formula1>List_Controle</formula1>
    </dataValidation>
    <dataValidation type="list" allowBlank="1" showInputMessage="1" showErrorMessage="1" sqref="K19:K300" xr:uid="{A9777CCD-2455-421B-B2FC-0D4ED78AC113}">
      <formula1>List_Controle2</formula1>
    </dataValidation>
    <dataValidation type="list" allowBlank="1" showInputMessage="1" showErrorMessage="1" sqref="C19:C300" xr:uid="{56CA1ACB-7010-4E05-94A7-9E874E16453C}">
      <formula1>"Modification MCC"</formula1>
    </dataValidation>
    <dataValidation type="list" allowBlank="1" showInputMessage="1" showErrorMessage="1" sqref="P19:P300" xr:uid="{594DE8EF-2385-43A9-9269-AF3F2F156A79}">
      <formula1>"CT (Contrôle terminal), Autres"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zoomScale="66" zoomScaleNormal="100" workbookViewId="0">
      <pane ySplit="18" topLeftCell="A77" activePane="bottomLeft" state="frozen"/>
      <selection pane="bottomLeft" activeCell="B88" sqref="B88"/>
    </sheetView>
  </sheetViews>
  <sheetFormatPr baseColWidth="10" defaultColWidth="11.5" defaultRowHeight="15" x14ac:dyDescent="0.2"/>
  <cols>
    <col min="1" max="1" width="18.5" style="11" customWidth="1"/>
    <col min="2" max="2" width="53.5" style="11" customWidth="1"/>
    <col min="3" max="3" width="18" style="11" customWidth="1"/>
    <col min="4" max="4" width="15.6640625" style="11" customWidth="1"/>
    <col min="5" max="5" width="27.33203125" style="11" customWidth="1"/>
    <col min="6" max="6" width="24.6640625" style="11" customWidth="1"/>
    <col min="7" max="7" width="29.1640625" style="11" customWidth="1"/>
    <col min="8" max="8" width="46" style="11" customWidth="1"/>
    <col min="9" max="9" width="17" style="11" customWidth="1"/>
    <col min="10" max="10" width="14.33203125" style="11" customWidth="1"/>
    <col min="11" max="11" width="14.6640625" style="11" customWidth="1"/>
    <col min="12" max="13" width="21.6640625" style="11" customWidth="1"/>
    <col min="14" max="14" width="47.6640625" style="11" customWidth="1"/>
    <col min="15" max="15" width="54.1640625" style="11" customWidth="1"/>
  </cols>
  <sheetData>
    <row r="1" spans="1:10" x14ac:dyDescent="0.2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 x14ac:dyDescent="0.2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 x14ac:dyDescent="0.2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 x14ac:dyDescent="0.2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 x14ac:dyDescent="0.2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8" customHeight="1" x14ac:dyDescent="0.2">
      <c r="A7" s="133" t="s">
        <v>213</v>
      </c>
      <c r="B7" s="127" t="str">
        <f>'Fiche Générale'!B3</f>
        <v>Portail_LLAC</v>
      </c>
      <c r="C7" s="133" t="s">
        <v>214</v>
      </c>
      <c r="D7" s="133"/>
      <c r="E7" s="139" t="str">
        <f>'Fiche Générale'!B4</f>
        <v>Lettres étrangères appliquées (LEA)</v>
      </c>
      <c r="F7" s="127"/>
      <c r="G7" s="133" t="s">
        <v>215</v>
      </c>
      <c r="H7" s="169">
        <f>'Fiche Générale'!B5</f>
        <v>0</v>
      </c>
      <c r="I7" s="169"/>
      <c r="J7" s="169"/>
    </row>
    <row r="8" spans="1:10" ht="18" customHeight="1" x14ac:dyDescent="0.2">
      <c r="A8" s="133"/>
      <c r="B8" s="128"/>
      <c r="C8" s="133"/>
      <c r="D8" s="133"/>
      <c r="E8" s="140"/>
      <c r="F8" s="128"/>
      <c r="G8" s="133"/>
      <c r="H8" s="169"/>
      <c r="I8" s="169"/>
      <c r="J8" s="169"/>
    </row>
    <row r="9" spans="1:10" ht="18" customHeight="1" x14ac:dyDescent="0.2">
      <c r="A9" s="133"/>
      <c r="B9" s="128"/>
      <c r="C9" s="133"/>
      <c r="D9" s="133"/>
      <c r="E9" s="141"/>
      <c r="F9" s="129"/>
      <c r="G9" s="133"/>
      <c r="H9" s="169"/>
      <c r="I9" s="169"/>
      <c r="J9" s="169"/>
    </row>
    <row r="10" spans="1:10" ht="18" customHeight="1" x14ac:dyDescent="0.2">
      <c r="A10" s="133"/>
      <c r="B10" s="128"/>
      <c r="C10" s="138" t="s">
        <v>216</v>
      </c>
      <c r="D10" s="138"/>
      <c r="E10" s="142" t="str">
        <f>'Fiche Générale'!B9</f>
        <v>Langues appliquées à la traduction-rédaction</v>
      </c>
      <c r="F10" s="143"/>
      <c r="G10" s="143"/>
      <c r="H10" s="143"/>
      <c r="I10" s="143"/>
      <c r="J10" s="144"/>
    </row>
    <row r="11" spans="1:10" ht="18" customHeight="1" x14ac:dyDescent="0.2">
      <c r="A11" s="133"/>
      <c r="B11" s="129"/>
      <c r="C11" s="138"/>
      <c r="D11" s="138"/>
      <c r="E11" s="145"/>
      <c r="F11" s="146"/>
      <c r="G11" s="146"/>
      <c r="H11" s="146"/>
      <c r="I11" s="146"/>
      <c r="J11" s="147"/>
    </row>
    <row r="13" spans="1:10" x14ac:dyDescent="0.2">
      <c r="A13" s="132" t="s">
        <v>218</v>
      </c>
      <c r="B13" s="161" t="str">
        <f>'S5 Maquette'!B13:B14</f>
        <v>3 ème Année de Licence</v>
      </c>
      <c r="C13" s="132" t="s">
        <v>220</v>
      </c>
      <c r="D13" s="132"/>
      <c r="E13" s="152">
        <f>'S5 Maquette'!E13:F14</f>
        <v>0</v>
      </c>
      <c r="F13" s="152"/>
      <c r="G13" s="132" t="s">
        <v>200</v>
      </c>
      <c r="H13" s="92">
        <f>Calcul!D7</f>
        <v>678</v>
      </c>
      <c r="I13" s="92"/>
    </row>
    <row r="14" spans="1:10" x14ac:dyDescent="0.2">
      <c r="A14" s="132"/>
      <c r="B14" s="163"/>
      <c r="C14" s="132"/>
      <c r="D14" s="132"/>
      <c r="E14" s="152"/>
      <c r="F14" s="152"/>
      <c r="G14" s="132"/>
      <c r="H14" s="92"/>
      <c r="I14" s="92"/>
    </row>
    <row r="15" spans="1:10" x14ac:dyDescent="0.2">
      <c r="A15" s="132" t="s">
        <v>221</v>
      </c>
      <c r="B15" s="111" t="s">
        <v>186</v>
      </c>
      <c r="C15" s="134" t="s">
        <v>222</v>
      </c>
      <c r="D15" s="135"/>
      <c r="E15" s="132"/>
      <c r="F15" s="132"/>
      <c r="G15" s="132" t="s">
        <v>201</v>
      </c>
      <c r="H15" s="92">
        <f ca="1">Calcul!D20</f>
        <v>636</v>
      </c>
      <c r="I15" s="92"/>
    </row>
    <row r="16" spans="1:10" x14ac:dyDescent="0.2">
      <c r="A16" s="132"/>
      <c r="B16" s="117"/>
      <c r="C16" s="136"/>
      <c r="D16" s="137"/>
      <c r="E16" s="132"/>
      <c r="F16" s="132"/>
      <c r="G16" s="132"/>
      <c r="H16" s="92"/>
      <c r="I16" s="92"/>
    </row>
    <row r="17" spans="1:15" x14ac:dyDescent="0.2">
      <c r="I17" s="12"/>
      <c r="J17" s="12"/>
      <c r="K17" s="12"/>
      <c r="L17" s="12"/>
      <c r="M17" s="12"/>
      <c r="N17" s="12"/>
    </row>
    <row r="18" spans="1:15" ht="49.25" customHeight="1" x14ac:dyDescent="0.2">
      <c r="A18" s="3" t="s">
        <v>223</v>
      </c>
      <c r="B18" s="3" t="s">
        <v>224</v>
      </c>
      <c r="C18" s="3" t="s">
        <v>3</v>
      </c>
      <c r="D18" s="3" t="s">
        <v>225</v>
      </c>
      <c r="E18" s="3" t="s">
        <v>6</v>
      </c>
      <c r="F18" s="3" t="s">
        <v>5</v>
      </c>
      <c r="G18" s="3" t="s">
        <v>226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227</v>
      </c>
      <c r="M18" s="3" t="s">
        <v>4</v>
      </c>
      <c r="N18" s="3" t="s">
        <v>228</v>
      </c>
      <c r="O18" s="4" t="s">
        <v>229</v>
      </c>
    </row>
    <row r="19" spans="1:15" ht="43.25" customHeight="1" x14ac:dyDescent="0.2">
      <c r="A19" s="45">
        <v>0</v>
      </c>
      <c r="B19" s="43" t="s">
        <v>356</v>
      </c>
      <c r="C19" s="45" t="s">
        <v>13</v>
      </c>
      <c r="D19" s="45">
        <v>6</v>
      </c>
      <c r="E19" s="51"/>
      <c r="F19" s="51"/>
      <c r="G19" s="51"/>
      <c r="H19" s="52"/>
      <c r="I19" s="52"/>
      <c r="J19" s="52"/>
      <c r="K19" s="52"/>
      <c r="L19" s="52"/>
      <c r="M19" s="52"/>
      <c r="N19" s="51"/>
      <c r="O19" s="38"/>
    </row>
    <row r="20" spans="1:15" ht="43.25" customHeight="1" x14ac:dyDescent="0.2">
      <c r="A20" s="45" t="s">
        <v>231</v>
      </c>
      <c r="B20" s="43" t="s">
        <v>232</v>
      </c>
      <c r="C20" s="45" t="s">
        <v>23</v>
      </c>
      <c r="D20" s="52"/>
      <c r="E20" s="51"/>
      <c r="F20" s="51"/>
      <c r="G20" s="51"/>
      <c r="H20" s="52"/>
      <c r="I20" s="52"/>
      <c r="J20" s="52"/>
      <c r="K20" s="52"/>
      <c r="L20" s="52"/>
      <c r="M20" s="52"/>
      <c r="N20" s="51"/>
      <c r="O20" s="38"/>
    </row>
    <row r="21" spans="1:15" ht="43.25" customHeight="1" x14ac:dyDescent="0.2">
      <c r="A21" s="45" t="s">
        <v>233</v>
      </c>
      <c r="B21" s="43" t="s">
        <v>234</v>
      </c>
      <c r="C21" s="45" t="s">
        <v>23</v>
      </c>
      <c r="D21" s="52"/>
      <c r="E21" s="51"/>
      <c r="F21" s="51"/>
      <c r="G21" s="51"/>
      <c r="H21" s="52"/>
      <c r="I21" s="52"/>
      <c r="J21" s="52"/>
      <c r="K21" s="52"/>
      <c r="L21" s="52"/>
      <c r="M21" s="52"/>
      <c r="N21" s="51"/>
      <c r="O21" s="38"/>
    </row>
    <row r="22" spans="1:15" ht="43.25" customHeight="1" x14ac:dyDescent="0.2">
      <c r="A22" s="45" t="s">
        <v>235</v>
      </c>
      <c r="B22" s="44" t="s">
        <v>357</v>
      </c>
      <c r="C22" s="45" t="s">
        <v>32</v>
      </c>
      <c r="D22" s="52"/>
      <c r="E22" s="51"/>
      <c r="F22" s="51"/>
      <c r="G22" s="51"/>
      <c r="H22" s="52"/>
      <c r="I22" s="52"/>
      <c r="J22" s="52"/>
      <c r="K22" s="52"/>
      <c r="L22" s="52"/>
      <c r="M22" s="52"/>
      <c r="N22" s="51"/>
      <c r="O22" s="38" t="s">
        <v>237</v>
      </c>
    </row>
    <row r="23" spans="1:15" ht="43.25" customHeight="1" x14ac:dyDescent="0.2">
      <c r="A23" s="45"/>
      <c r="B23" s="44" t="s">
        <v>238</v>
      </c>
      <c r="C23" s="45" t="s">
        <v>38</v>
      </c>
      <c r="D23" s="52"/>
      <c r="E23" s="51"/>
      <c r="F23" s="51"/>
      <c r="G23" s="51"/>
      <c r="H23" s="52"/>
      <c r="I23" s="52"/>
      <c r="J23" s="52"/>
      <c r="K23" s="52"/>
      <c r="L23" s="52"/>
      <c r="M23" s="52"/>
      <c r="N23" s="51"/>
      <c r="O23" s="38" t="s">
        <v>237</v>
      </c>
    </row>
    <row r="24" spans="1:15" ht="43.25" customHeight="1" x14ac:dyDescent="0.2">
      <c r="A24" s="45" t="s">
        <v>239</v>
      </c>
      <c r="B24" s="44" t="s">
        <v>358</v>
      </c>
      <c r="C24" s="45" t="s">
        <v>23</v>
      </c>
      <c r="D24" s="52"/>
      <c r="E24" s="51"/>
      <c r="F24" s="51"/>
      <c r="G24" s="51"/>
      <c r="H24" s="52"/>
      <c r="I24" s="52"/>
      <c r="J24" s="52"/>
      <c r="K24" s="52"/>
      <c r="L24" s="52"/>
      <c r="M24" s="52"/>
      <c r="N24" s="51"/>
      <c r="O24" s="38" t="s">
        <v>237</v>
      </c>
    </row>
    <row r="25" spans="1:15" ht="43.25" customHeight="1" x14ac:dyDescent="0.2">
      <c r="A25" s="45" t="s">
        <v>241</v>
      </c>
      <c r="B25" s="44" t="s">
        <v>359</v>
      </c>
      <c r="C25" s="45" t="s">
        <v>23</v>
      </c>
      <c r="D25" s="52"/>
      <c r="E25" s="51"/>
      <c r="F25" s="51"/>
      <c r="G25" s="51"/>
      <c r="H25" s="52"/>
      <c r="I25" s="52"/>
      <c r="J25" s="52"/>
      <c r="K25" s="52"/>
      <c r="L25" s="52"/>
      <c r="M25" s="52"/>
      <c r="N25" s="51"/>
      <c r="O25" s="38" t="s">
        <v>237</v>
      </c>
    </row>
    <row r="26" spans="1:15" ht="43.25" customHeight="1" x14ac:dyDescent="0.2">
      <c r="A26" s="45" t="s">
        <v>243</v>
      </c>
      <c r="B26" s="44" t="s">
        <v>360</v>
      </c>
      <c r="C26" s="45" t="s">
        <v>23</v>
      </c>
      <c r="D26" s="52"/>
      <c r="E26" s="51"/>
      <c r="F26" s="51"/>
      <c r="G26" s="51"/>
      <c r="H26" s="52"/>
      <c r="I26" s="52"/>
      <c r="J26" s="52"/>
      <c r="K26" s="52"/>
      <c r="L26" s="52"/>
      <c r="M26" s="52"/>
      <c r="N26" s="51"/>
      <c r="O26" s="38" t="s">
        <v>237</v>
      </c>
    </row>
    <row r="27" spans="1:15" ht="43.25" customHeight="1" x14ac:dyDescent="0.2">
      <c r="A27" s="54">
        <v>1</v>
      </c>
      <c r="B27" s="5" t="s">
        <v>361</v>
      </c>
      <c r="C27" s="6" t="s">
        <v>13</v>
      </c>
      <c r="D27" s="6">
        <v>6</v>
      </c>
      <c r="E27" s="7"/>
      <c r="F27" s="7"/>
      <c r="G27" s="7"/>
      <c r="H27" s="9"/>
      <c r="I27" s="6"/>
      <c r="J27" s="6"/>
      <c r="K27" s="54"/>
      <c r="L27" s="54"/>
      <c r="M27" s="54"/>
      <c r="N27" s="55"/>
      <c r="O27" s="55"/>
    </row>
    <row r="28" spans="1:15" ht="43.25" customHeight="1" x14ac:dyDescent="0.2">
      <c r="A28" s="54"/>
      <c r="B28" s="21" t="s">
        <v>362</v>
      </c>
      <c r="C28" s="6" t="s">
        <v>23</v>
      </c>
      <c r="D28" s="9"/>
      <c r="E28" s="7"/>
      <c r="F28" s="7"/>
      <c r="G28" s="7"/>
      <c r="H28" s="9"/>
      <c r="I28" s="6">
        <v>12</v>
      </c>
      <c r="J28" s="6"/>
      <c r="K28" s="54"/>
      <c r="L28" s="54"/>
      <c r="M28" s="54"/>
      <c r="N28" s="55"/>
      <c r="O28" s="55"/>
    </row>
    <row r="29" spans="1:15" ht="43.25" customHeight="1" x14ac:dyDescent="0.2">
      <c r="A29" s="54"/>
      <c r="B29" s="21" t="s">
        <v>363</v>
      </c>
      <c r="C29" s="6" t="s">
        <v>23</v>
      </c>
      <c r="D29" s="9"/>
      <c r="E29" s="7"/>
      <c r="F29" s="7"/>
      <c r="G29" s="7"/>
      <c r="H29" s="9"/>
      <c r="I29" s="6"/>
      <c r="J29" s="6">
        <v>24</v>
      </c>
      <c r="K29" s="54"/>
      <c r="L29" s="54"/>
      <c r="M29" s="54"/>
      <c r="N29" s="55"/>
      <c r="O29" s="55"/>
    </row>
    <row r="30" spans="1:15" ht="43.25" customHeight="1" x14ac:dyDescent="0.2">
      <c r="A30" s="54"/>
      <c r="B30" s="21" t="s">
        <v>364</v>
      </c>
      <c r="C30" s="6" t="s">
        <v>23</v>
      </c>
      <c r="D30" s="9"/>
      <c r="E30" s="7"/>
      <c r="F30" s="7"/>
      <c r="G30" s="7"/>
      <c r="H30" s="9"/>
      <c r="I30" s="6"/>
      <c r="J30" s="6">
        <v>24</v>
      </c>
      <c r="K30" s="54"/>
      <c r="L30" s="54"/>
      <c r="M30" s="54"/>
      <c r="N30" s="55"/>
      <c r="O30" s="55"/>
    </row>
    <row r="31" spans="1:15" ht="43.25" customHeight="1" x14ac:dyDescent="0.2">
      <c r="A31" s="54">
        <v>2</v>
      </c>
      <c r="B31" s="56" t="s">
        <v>365</v>
      </c>
      <c r="C31" s="54" t="s">
        <v>13</v>
      </c>
      <c r="D31" s="54">
        <v>6</v>
      </c>
      <c r="E31" s="55"/>
      <c r="F31" s="55"/>
      <c r="G31" s="55"/>
      <c r="H31" s="54"/>
      <c r="I31" s="54"/>
      <c r="J31" s="54"/>
      <c r="K31" s="54"/>
      <c r="L31" s="54"/>
      <c r="M31" s="54"/>
      <c r="N31" s="55"/>
      <c r="O31" s="55"/>
    </row>
    <row r="32" spans="1:15" ht="43.25" customHeight="1" x14ac:dyDescent="0.2">
      <c r="A32" s="54"/>
      <c r="B32" s="56" t="s">
        <v>366</v>
      </c>
      <c r="C32" s="54" t="s">
        <v>23</v>
      </c>
      <c r="D32" s="54"/>
      <c r="E32" s="55"/>
      <c r="F32" s="55"/>
      <c r="G32" s="55"/>
      <c r="H32" s="54"/>
      <c r="I32" s="54">
        <v>12</v>
      </c>
      <c r="J32" s="54"/>
      <c r="K32" s="54"/>
      <c r="L32" s="54"/>
      <c r="M32" s="54"/>
      <c r="N32" s="55"/>
      <c r="O32" s="55"/>
    </row>
    <row r="33" spans="1:15" ht="43.25" customHeight="1" x14ac:dyDescent="0.2">
      <c r="A33" s="54"/>
      <c r="B33" s="56" t="s">
        <v>367</v>
      </c>
      <c r="C33" s="54" t="s">
        <v>23</v>
      </c>
      <c r="D33" s="54"/>
      <c r="E33" s="55"/>
      <c r="F33" s="55"/>
      <c r="G33" s="55"/>
      <c r="H33" s="54"/>
      <c r="I33" s="54"/>
      <c r="J33" s="54">
        <v>24</v>
      </c>
      <c r="K33" s="54"/>
      <c r="L33" s="54"/>
      <c r="M33" s="54"/>
      <c r="N33" s="55"/>
      <c r="O33" s="55"/>
    </row>
    <row r="34" spans="1:15" ht="43.25" customHeight="1" x14ac:dyDescent="0.2">
      <c r="A34" s="54"/>
      <c r="B34" s="56" t="s">
        <v>368</v>
      </c>
      <c r="C34" s="54" t="s">
        <v>23</v>
      </c>
      <c r="D34" s="54"/>
      <c r="E34" s="55"/>
      <c r="F34" s="55"/>
      <c r="G34" s="55"/>
      <c r="H34" s="54"/>
      <c r="I34" s="54"/>
      <c r="J34" s="54"/>
      <c r="K34" s="54">
        <v>12</v>
      </c>
      <c r="L34" s="54"/>
      <c r="M34" s="54"/>
      <c r="N34" s="55"/>
      <c r="O34" s="55"/>
    </row>
    <row r="35" spans="1:15" ht="43.25" customHeight="1" x14ac:dyDescent="0.2">
      <c r="A35" s="65">
        <v>3</v>
      </c>
      <c r="B35" s="66" t="s">
        <v>253</v>
      </c>
      <c r="C35" s="54" t="s">
        <v>13</v>
      </c>
      <c r="D35" s="54"/>
      <c r="E35" s="55"/>
      <c r="F35" s="55"/>
      <c r="G35" s="55"/>
      <c r="H35" s="54"/>
      <c r="I35" s="54"/>
      <c r="J35" s="54"/>
      <c r="K35" s="54"/>
      <c r="L35" s="54"/>
      <c r="M35" s="54"/>
      <c r="N35" s="55"/>
      <c r="O35" s="55"/>
    </row>
    <row r="36" spans="1:15" ht="43.25" customHeight="1" x14ac:dyDescent="0.2">
      <c r="A36" s="65"/>
      <c r="B36" s="66" t="s">
        <v>254</v>
      </c>
      <c r="C36" s="54" t="s">
        <v>38</v>
      </c>
      <c r="D36" s="54"/>
      <c r="E36" s="55"/>
      <c r="F36" s="55"/>
      <c r="G36" s="55"/>
      <c r="H36" s="54"/>
      <c r="I36" s="54"/>
      <c r="J36" s="54"/>
      <c r="K36" s="54"/>
      <c r="L36" s="54"/>
      <c r="M36" s="54"/>
      <c r="N36" s="55"/>
      <c r="O36" s="55"/>
    </row>
    <row r="37" spans="1:15" ht="43.25" customHeight="1" x14ac:dyDescent="0.2">
      <c r="A37" s="65" t="s">
        <v>255</v>
      </c>
      <c r="B37" s="66" t="s">
        <v>369</v>
      </c>
      <c r="C37" s="54" t="s">
        <v>13</v>
      </c>
      <c r="D37" s="54">
        <v>6</v>
      </c>
      <c r="E37" s="55"/>
      <c r="F37" s="55"/>
      <c r="G37" s="55"/>
      <c r="H37" s="54"/>
      <c r="I37" s="54"/>
      <c r="J37" s="54"/>
      <c r="K37" s="54"/>
      <c r="L37" s="54"/>
      <c r="M37" s="54" t="s">
        <v>14</v>
      </c>
      <c r="N37" s="55"/>
      <c r="O37" s="55" t="s">
        <v>257</v>
      </c>
    </row>
    <row r="38" spans="1:15" ht="43.25" customHeight="1" x14ac:dyDescent="0.2">
      <c r="A38" s="66"/>
      <c r="B38" s="66" t="s">
        <v>370</v>
      </c>
      <c r="C38" s="54" t="s">
        <v>23</v>
      </c>
      <c r="D38" s="54"/>
      <c r="E38" s="55"/>
      <c r="F38" s="55"/>
      <c r="G38" s="55"/>
      <c r="H38" s="54"/>
      <c r="I38" s="54">
        <v>12</v>
      </c>
      <c r="J38" s="54"/>
      <c r="K38" s="54"/>
      <c r="L38" s="54"/>
      <c r="M38" s="54" t="s">
        <v>14</v>
      </c>
      <c r="N38" s="55"/>
      <c r="O38" s="55" t="s">
        <v>257</v>
      </c>
    </row>
    <row r="39" spans="1:15" ht="43.25" customHeight="1" x14ac:dyDescent="0.2">
      <c r="A39" s="65"/>
      <c r="B39" s="66" t="s">
        <v>371</v>
      </c>
      <c r="C39" s="54" t="s">
        <v>23</v>
      </c>
      <c r="D39" s="54"/>
      <c r="E39" s="55"/>
      <c r="F39" s="55"/>
      <c r="G39" s="55"/>
      <c r="H39" s="54"/>
      <c r="I39" s="54"/>
      <c r="J39" s="54">
        <v>24</v>
      </c>
      <c r="K39" s="54"/>
      <c r="L39" s="54"/>
      <c r="M39" s="54" t="s">
        <v>14</v>
      </c>
      <c r="N39" s="55"/>
      <c r="O39" s="55" t="s">
        <v>257</v>
      </c>
    </row>
    <row r="40" spans="1:15" ht="43.25" customHeight="1" x14ac:dyDescent="0.2">
      <c r="A40" s="65"/>
      <c r="B40" s="66" t="s">
        <v>372</v>
      </c>
      <c r="C40" s="54" t="s">
        <v>23</v>
      </c>
      <c r="D40" s="54"/>
      <c r="E40" s="55"/>
      <c r="F40" s="55"/>
      <c r="G40" s="55"/>
      <c r="H40" s="54"/>
      <c r="I40" s="54"/>
      <c r="J40" s="54">
        <v>12</v>
      </c>
      <c r="K40" s="54"/>
      <c r="L40" s="54"/>
      <c r="M40" s="54" t="s">
        <v>14</v>
      </c>
      <c r="N40" s="55"/>
      <c r="O40" s="55" t="s">
        <v>257</v>
      </c>
    </row>
    <row r="41" spans="1:15" ht="43.25" customHeight="1" x14ac:dyDescent="0.2">
      <c r="A41" s="65" t="s">
        <v>261</v>
      </c>
      <c r="B41" s="66" t="s">
        <v>373</v>
      </c>
      <c r="C41" s="54" t="s">
        <v>13</v>
      </c>
      <c r="D41" s="54">
        <v>6</v>
      </c>
      <c r="E41" s="55"/>
      <c r="F41" s="55"/>
      <c r="G41" s="55"/>
      <c r="H41" s="54"/>
      <c r="I41" s="54"/>
      <c r="J41" s="54"/>
      <c r="K41" s="54"/>
      <c r="L41" s="54"/>
      <c r="M41" s="54" t="s">
        <v>14</v>
      </c>
      <c r="N41" s="55"/>
      <c r="O41" s="55" t="s">
        <v>257</v>
      </c>
    </row>
    <row r="42" spans="1:15" ht="43.25" customHeight="1" x14ac:dyDescent="0.2">
      <c r="A42" s="65"/>
      <c r="B42" s="66" t="s">
        <v>374</v>
      </c>
      <c r="C42" s="54" t="s">
        <v>23</v>
      </c>
      <c r="D42" s="54"/>
      <c r="E42" s="55"/>
      <c r="F42" s="55"/>
      <c r="G42" s="55"/>
      <c r="H42" s="54"/>
      <c r="I42" s="54">
        <v>12</v>
      </c>
      <c r="J42" s="54"/>
      <c r="K42" s="54"/>
      <c r="L42" s="54"/>
      <c r="M42" s="54" t="s">
        <v>14</v>
      </c>
      <c r="N42" s="55"/>
      <c r="O42" s="55" t="s">
        <v>257</v>
      </c>
    </row>
    <row r="43" spans="1:15" ht="43.25" customHeight="1" x14ac:dyDescent="0.25">
      <c r="A43" s="67"/>
      <c r="B43" s="66" t="s">
        <v>375</v>
      </c>
      <c r="C43" s="54" t="s">
        <v>23</v>
      </c>
      <c r="D43" s="59"/>
      <c r="E43" s="60"/>
      <c r="F43" s="60"/>
      <c r="G43" s="60"/>
      <c r="H43" s="59"/>
      <c r="I43" s="54"/>
      <c r="J43" s="54">
        <v>24</v>
      </c>
      <c r="K43" s="54"/>
      <c r="L43" s="54"/>
      <c r="M43" s="54" t="s">
        <v>14</v>
      </c>
      <c r="N43" s="60"/>
      <c r="O43" s="55" t="s">
        <v>257</v>
      </c>
    </row>
    <row r="44" spans="1:15" ht="43.25" customHeight="1" x14ac:dyDescent="0.25">
      <c r="A44" s="67"/>
      <c r="B44" s="66" t="s">
        <v>376</v>
      </c>
      <c r="C44" s="54" t="s">
        <v>23</v>
      </c>
      <c r="D44" s="59"/>
      <c r="E44" s="60"/>
      <c r="F44" s="60"/>
      <c r="G44" s="60"/>
      <c r="H44" s="59"/>
      <c r="I44" s="54"/>
      <c r="J44" s="54">
        <v>12</v>
      </c>
      <c r="K44" s="54"/>
      <c r="L44" s="54"/>
      <c r="M44" s="54" t="s">
        <v>14</v>
      </c>
      <c r="N44" s="60"/>
      <c r="O44" s="55" t="s">
        <v>257</v>
      </c>
    </row>
    <row r="45" spans="1:15" ht="43.25" customHeight="1" x14ac:dyDescent="0.25">
      <c r="A45" s="67" t="s">
        <v>266</v>
      </c>
      <c r="B45" s="66" t="s">
        <v>377</v>
      </c>
      <c r="C45" s="54" t="s">
        <v>13</v>
      </c>
      <c r="D45" s="54">
        <v>6</v>
      </c>
      <c r="E45" s="60"/>
      <c r="F45" s="60"/>
      <c r="G45" s="60"/>
      <c r="H45" s="59"/>
      <c r="I45" s="54"/>
      <c r="J45" s="54"/>
      <c r="K45" s="54"/>
      <c r="L45" s="54"/>
      <c r="M45" s="54" t="s">
        <v>14</v>
      </c>
      <c r="N45" s="60"/>
      <c r="O45" s="55" t="s">
        <v>257</v>
      </c>
    </row>
    <row r="46" spans="1:15" ht="43.25" customHeight="1" x14ac:dyDescent="0.2">
      <c r="A46" s="68"/>
      <c r="B46" s="66" t="s">
        <v>378</v>
      </c>
      <c r="C46" s="54" t="s">
        <v>23</v>
      </c>
      <c r="D46" s="54"/>
      <c r="E46" s="55"/>
      <c r="F46" s="55"/>
      <c r="G46" s="55"/>
      <c r="H46" s="54"/>
      <c r="I46" s="54">
        <v>12</v>
      </c>
      <c r="J46" s="54"/>
      <c r="K46" s="54"/>
      <c r="L46" s="54"/>
      <c r="M46" s="54" t="s">
        <v>14</v>
      </c>
      <c r="N46" s="55"/>
      <c r="O46" s="55" t="s">
        <v>257</v>
      </c>
    </row>
    <row r="47" spans="1:15" ht="43.25" customHeight="1" x14ac:dyDescent="0.2">
      <c r="A47" s="68"/>
      <c r="B47" s="66" t="s">
        <v>379</v>
      </c>
      <c r="C47" s="54" t="s">
        <v>23</v>
      </c>
      <c r="D47" s="54"/>
      <c r="E47" s="55"/>
      <c r="F47" s="55"/>
      <c r="G47" s="55"/>
      <c r="H47" s="54"/>
      <c r="I47" s="54"/>
      <c r="J47" s="54">
        <v>24</v>
      </c>
      <c r="K47" s="54"/>
      <c r="L47" s="54"/>
      <c r="M47" s="54" t="s">
        <v>14</v>
      </c>
      <c r="N47" s="55"/>
      <c r="O47" s="55" t="s">
        <v>257</v>
      </c>
    </row>
    <row r="48" spans="1:15" ht="43.25" customHeight="1" x14ac:dyDescent="0.2">
      <c r="A48" s="68"/>
      <c r="B48" s="66" t="s">
        <v>380</v>
      </c>
      <c r="C48" s="54" t="s">
        <v>23</v>
      </c>
      <c r="D48" s="54"/>
      <c r="E48" s="55"/>
      <c r="F48" s="55"/>
      <c r="G48" s="55"/>
      <c r="H48" s="54"/>
      <c r="I48" s="54"/>
      <c r="J48" s="54">
        <v>12</v>
      </c>
      <c r="K48" s="54"/>
      <c r="L48" s="54"/>
      <c r="M48" s="54" t="s">
        <v>14</v>
      </c>
      <c r="N48" s="55"/>
      <c r="O48" s="55" t="s">
        <v>257</v>
      </c>
    </row>
    <row r="49" spans="1:15" ht="43.25" customHeight="1" x14ac:dyDescent="0.2">
      <c r="A49" s="65" t="s">
        <v>271</v>
      </c>
      <c r="B49" s="66" t="s">
        <v>359</v>
      </c>
      <c r="C49" s="54" t="s">
        <v>13</v>
      </c>
      <c r="D49" s="54">
        <v>6</v>
      </c>
      <c r="E49" s="55"/>
      <c r="F49" s="55"/>
      <c r="G49" s="55"/>
      <c r="H49" s="54"/>
      <c r="I49" s="54"/>
      <c r="J49" s="54"/>
      <c r="K49" s="54"/>
      <c r="L49" s="54"/>
      <c r="M49" s="54" t="s">
        <v>14</v>
      </c>
      <c r="N49" s="55"/>
      <c r="O49" s="55" t="s">
        <v>257</v>
      </c>
    </row>
    <row r="50" spans="1:15" ht="43.25" customHeight="1" x14ac:dyDescent="0.2">
      <c r="A50" s="66"/>
      <c r="B50" s="66" t="s">
        <v>381</v>
      </c>
      <c r="C50" s="54" t="s">
        <v>23</v>
      </c>
      <c r="D50" s="54"/>
      <c r="E50" s="55"/>
      <c r="F50" s="55"/>
      <c r="G50" s="55"/>
      <c r="H50" s="54"/>
      <c r="I50" s="54">
        <v>12</v>
      </c>
      <c r="J50" s="54"/>
      <c r="K50" s="54"/>
      <c r="L50" s="54"/>
      <c r="M50" s="54" t="s">
        <v>14</v>
      </c>
      <c r="N50" s="55"/>
      <c r="O50" s="55" t="s">
        <v>257</v>
      </c>
    </row>
    <row r="51" spans="1:15" ht="43.25" customHeight="1" x14ac:dyDescent="0.2">
      <c r="A51" s="65"/>
      <c r="B51" s="66" t="s">
        <v>382</v>
      </c>
      <c r="C51" s="54" t="s">
        <v>23</v>
      </c>
      <c r="D51" s="54"/>
      <c r="E51" s="55"/>
      <c r="F51" s="55"/>
      <c r="G51" s="55"/>
      <c r="H51" s="54"/>
      <c r="I51" s="54"/>
      <c r="J51" s="54">
        <v>24</v>
      </c>
      <c r="K51" s="54"/>
      <c r="L51" s="54"/>
      <c r="M51" s="54" t="s">
        <v>14</v>
      </c>
      <c r="N51" s="55"/>
      <c r="O51" s="55" t="s">
        <v>257</v>
      </c>
    </row>
    <row r="52" spans="1:15" ht="43.25" customHeight="1" x14ac:dyDescent="0.2">
      <c r="A52" s="65"/>
      <c r="B52" s="66" t="s">
        <v>383</v>
      </c>
      <c r="C52" s="54" t="s">
        <v>23</v>
      </c>
      <c r="D52" s="54"/>
      <c r="E52" s="55"/>
      <c r="F52" s="55"/>
      <c r="G52" s="55"/>
      <c r="H52" s="54"/>
      <c r="I52" s="54"/>
      <c r="J52" s="54"/>
      <c r="K52" s="54">
        <v>12</v>
      </c>
      <c r="L52" s="54"/>
      <c r="M52" s="54" t="s">
        <v>14</v>
      </c>
      <c r="N52" s="55"/>
      <c r="O52" s="55" t="s">
        <v>257</v>
      </c>
    </row>
    <row r="53" spans="1:15" ht="43.25" customHeight="1" x14ac:dyDescent="0.2">
      <c r="A53" s="65" t="s">
        <v>275</v>
      </c>
      <c r="B53" s="66" t="s">
        <v>360</v>
      </c>
      <c r="C53" s="54" t="s">
        <v>13</v>
      </c>
      <c r="D53" s="54">
        <v>6</v>
      </c>
      <c r="E53" s="55"/>
      <c r="F53" s="55"/>
      <c r="G53" s="55"/>
      <c r="H53" s="54"/>
      <c r="I53" s="54"/>
      <c r="J53" s="54"/>
      <c r="K53" s="54"/>
      <c r="L53" s="54"/>
      <c r="M53" s="54" t="s">
        <v>14</v>
      </c>
      <c r="N53" s="55"/>
      <c r="O53" s="55" t="s">
        <v>257</v>
      </c>
    </row>
    <row r="54" spans="1:15" ht="43.25" customHeight="1" x14ac:dyDescent="0.2">
      <c r="A54" s="65"/>
      <c r="B54" s="66" t="s">
        <v>384</v>
      </c>
      <c r="C54" s="54" t="s">
        <v>23</v>
      </c>
      <c r="D54" s="54"/>
      <c r="E54" s="55"/>
      <c r="F54" s="55"/>
      <c r="G54" s="55"/>
      <c r="H54" s="54"/>
      <c r="I54" s="54">
        <v>12</v>
      </c>
      <c r="J54" s="54"/>
      <c r="K54" s="54"/>
      <c r="L54" s="54"/>
      <c r="M54" s="54" t="s">
        <v>14</v>
      </c>
      <c r="N54" s="55"/>
      <c r="O54" s="55" t="s">
        <v>257</v>
      </c>
    </row>
    <row r="55" spans="1:15" ht="43.25" customHeight="1" x14ac:dyDescent="0.2">
      <c r="A55" s="65"/>
      <c r="B55" s="66" t="s">
        <v>385</v>
      </c>
      <c r="C55" s="54" t="s">
        <v>23</v>
      </c>
      <c r="D55" s="54"/>
      <c r="E55" s="55"/>
      <c r="F55" s="55"/>
      <c r="G55" s="55"/>
      <c r="H55" s="54"/>
      <c r="I55" s="54"/>
      <c r="J55" s="54">
        <v>24</v>
      </c>
      <c r="K55" s="54"/>
      <c r="L55" s="54"/>
      <c r="M55" s="54" t="s">
        <v>14</v>
      </c>
      <c r="N55" s="55"/>
      <c r="O55" s="55" t="s">
        <v>257</v>
      </c>
    </row>
    <row r="56" spans="1:15" ht="43.25" customHeight="1" x14ac:dyDescent="0.2">
      <c r="A56" s="65"/>
      <c r="B56" s="66" t="s">
        <v>386</v>
      </c>
      <c r="C56" s="54" t="s">
        <v>23</v>
      </c>
      <c r="D56" s="54"/>
      <c r="E56" s="55"/>
      <c r="F56" s="55"/>
      <c r="G56" s="55"/>
      <c r="H56" s="54"/>
      <c r="I56" s="54"/>
      <c r="J56" s="54">
        <v>12</v>
      </c>
      <c r="K56" s="54"/>
      <c r="L56" s="54"/>
      <c r="M56" s="54" t="s">
        <v>14</v>
      </c>
      <c r="N56" s="55"/>
      <c r="O56" s="55" t="s">
        <v>257</v>
      </c>
    </row>
    <row r="57" spans="1:15" ht="43.25" customHeight="1" x14ac:dyDescent="0.2">
      <c r="A57" s="65" t="s">
        <v>279</v>
      </c>
      <c r="B57" s="66" t="s">
        <v>387</v>
      </c>
      <c r="C57" s="54" t="s">
        <v>13</v>
      </c>
      <c r="D57" s="54">
        <v>6</v>
      </c>
      <c r="E57" s="60"/>
      <c r="F57" s="60"/>
      <c r="G57" s="60"/>
      <c r="H57" s="59"/>
      <c r="I57" s="54"/>
      <c r="J57" s="54"/>
      <c r="K57" s="54"/>
      <c r="L57" s="54"/>
      <c r="M57" s="54" t="s">
        <v>14</v>
      </c>
      <c r="N57" s="60"/>
      <c r="O57" s="55" t="s">
        <v>257</v>
      </c>
    </row>
    <row r="58" spans="1:15" ht="43.25" customHeight="1" x14ac:dyDescent="0.25">
      <c r="A58" s="67"/>
      <c r="B58" s="66" t="s">
        <v>388</v>
      </c>
      <c r="C58" s="54" t="s">
        <v>23</v>
      </c>
      <c r="D58" s="54"/>
      <c r="E58" s="55"/>
      <c r="F58" s="55"/>
      <c r="G58" s="55"/>
      <c r="H58" s="54"/>
      <c r="I58" s="54">
        <v>12</v>
      </c>
      <c r="J58" s="54"/>
      <c r="K58" s="54"/>
      <c r="L58" s="54"/>
      <c r="M58" s="54" t="s">
        <v>14</v>
      </c>
      <c r="N58" s="60"/>
      <c r="O58" s="55" t="s">
        <v>257</v>
      </c>
    </row>
    <row r="59" spans="1:15" ht="43.25" customHeight="1" x14ac:dyDescent="0.25">
      <c r="A59" s="67"/>
      <c r="B59" s="66" t="s">
        <v>389</v>
      </c>
      <c r="C59" s="54" t="s">
        <v>23</v>
      </c>
      <c r="D59" s="54"/>
      <c r="E59" s="55"/>
      <c r="F59" s="55"/>
      <c r="G59" s="55"/>
      <c r="H59" s="54"/>
      <c r="I59" s="54"/>
      <c r="J59" s="54">
        <v>24</v>
      </c>
      <c r="K59" s="54"/>
      <c r="L59" s="54"/>
      <c r="M59" s="54" t="s">
        <v>14</v>
      </c>
      <c r="N59" s="60"/>
      <c r="O59" s="55" t="s">
        <v>257</v>
      </c>
    </row>
    <row r="60" spans="1:15" ht="43.25" customHeight="1" x14ac:dyDescent="0.25">
      <c r="A60" s="67"/>
      <c r="B60" s="66" t="s">
        <v>390</v>
      </c>
      <c r="C60" s="54" t="s">
        <v>23</v>
      </c>
      <c r="D60" s="54"/>
      <c r="E60" s="55"/>
      <c r="F60" s="55"/>
      <c r="G60" s="55"/>
      <c r="H60" s="54"/>
      <c r="I60" s="54"/>
      <c r="J60" s="54">
        <v>12</v>
      </c>
      <c r="K60" s="54"/>
      <c r="L60" s="54"/>
      <c r="M60" s="54" t="s">
        <v>14</v>
      </c>
      <c r="N60" s="60"/>
      <c r="O60" s="55" t="s">
        <v>257</v>
      </c>
    </row>
    <row r="61" spans="1:15" ht="43.25" customHeight="1" x14ac:dyDescent="0.2">
      <c r="A61" s="65" t="s">
        <v>284</v>
      </c>
      <c r="B61" s="66" t="s">
        <v>391</v>
      </c>
      <c r="C61" s="54" t="s">
        <v>13</v>
      </c>
      <c r="D61" s="54">
        <v>6</v>
      </c>
      <c r="E61" s="60"/>
      <c r="F61" s="60"/>
      <c r="G61" s="60"/>
      <c r="H61" s="59"/>
      <c r="I61" s="54"/>
      <c r="J61" s="54"/>
      <c r="K61" s="54"/>
      <c r="L61" s="54"/>
      <c r="M61" s="54" t="s">
        <v>14</v>
      </c>
      <c r="N61" s="60"/>
      <c r="O61" s="55" t="s">
        <v>257</v>
      </c>
    </row>
    <row r="62" spans="1:15" ht="43.25" customHeight="1" x14ac:dyDescent="0.25">
      <c r="A62" s="67"/>
      <c r="B62" s="69" t="s">
        <v>392</v>
      </c>
      <c r="C62" s="54" t="s">
        <v>23</v>
      </c>
      <c r="D62" s="59"/>
      <c r="E62" s="60"/>
      <c r="F62" s="60"/>
      <c r="G62" s="60"/>
      <c r="H62" s="59"/>
      <c r="I62" s="54">
        <v>12</v>
      </c>
      <c r="J62" s="54"/>
      <c r="K62" s="54"/>
      <c r="L62" s="54"/>
      <c r="M62" s="54" t="s">
        <v>14</v>
      </c>
      <c r="N62" s="60"/>
      <c r="O62" s="55" t="s">
        <v>257</v>
      </c>
    </row>
    <row r="63" spans="1:15" ht="43.25" customHeight="1" x14ac:dyDescent="0.25">
      <c r="A63" s="67"/>
      <c r="B63" s="69" t="s">
        <v>393</v>
      </c>
      <c r="C63" s="54" t="s">
        <v>23</v>
      </c>
      <c r="D63" s="59"/>
      <c r="E63" s="60"/>
      <c r="F63" s="60"/>
      <c r="G63" s="60"/>
      <c r="H63" s="59"/>
      <c r="I63" s="54"/>
      <c r="J63" s="54">
        <v>24</v>
      </c>
      <c r="K63" s="54"/>
      <c r="L63" s="54"/>
      <c r="M63" s="54" t="s">
        <v>14</v>
      </c>
      <c r="N63" s="60"/>
      <c r="O63" s="55" t="s">
        <v>257</v>
      </c>
    </row>
    <row r="64" spans="1:15" ht="43.25" customHeight="1" x14ac:dyDescent="0.25">
      <c r="A64" s="67"/>
      <c r="B64" s="69" t="s">
        <v>394</v>
      </c>
      <c r="C64" s="54" t="s">
        <v>23</v>
      </c>
      <c r="D64" s="59"/>
      <c r="E64" s="60"/>
      <c r="F64" s="60"/>
      <c r="G64" s="60"/>
      <c r="H64" s="59"/>
      <c r="I64" s="54"/>
      <c r="J64" s="54"/>
      <c r="K64" s="54">
        <v>12</v>
      </c>
      <c r="L64" s="54"/>
      <c r="M64" s="54" t="s">
        <v>14</v>
      </c>
      <c r="N64" s="60"/>
      <c r="O64" s="55" t="s">
        <v>257</v>
      </c>
    </row>
    <row r="65" spans="1:15" ht="43.25" customHeight="1" x14ac:dyDescent="0.25">
      <c r="A65" s="67" t="s">
        <v>289</v>
      </c>
      <c r="B65" s="69" t="s">
        <v>395</v>
      </c>
      <c r="C65" s="54" t="s">
        <v>13</v>
      </c>
      <c r="D65" s="59">
        <v>6</v>
      </c>
      <c r="E65" s="60"/>
      <c r="F65" s="60"/>
      <c r="G65" s="60"/>
      <c r="H65" s="59"/>
      <c r="I65" s="54"/>
      <c r="J65" s="54"/>
      <c r="K65" s="54"/>
      <c r="L65" s="54"/>
      <c r="M65" s="54" t="s">
        <v>14</v>
      </c>
      <c r="N65" s="60"/>
      <c r="O65" s="55" t="s">
        <v>257</v>
      </c>
    </row>
    <row r="66" spans="1:15" ht="43.25" customHeight="1" x14ac:dyDescent="0.25">
      <c r="A66" s="67"/>
      <c r="B66" s="69" t="s">
        <v>396</v>
      </c>
      <c r="C66" s="54" t="s">
        <v>23</v>
      </c>
      <c r="D66" s="59"/>
      <c r="E66" s="60"/>
      <c r="F66" s="60"/>
      <c r="G66" s="60"/>
      <c r="H66" s="59"/>
      <c r="I66" s="54">
        <v>12</v>
      </c>
      <c r="J66" s="54"/>
      <c r="K66" s="54"/>
      <c r="L66" s="54"/>
      <c r="M66" s="54" t="s">
        <v>24</v>
      </c>
      <c r="N66" s="60" t="s">
        <v>397</v>
      </c>
      <c r="O66" s="55" t="s">
        <v>257</v>
      </c>
    </row>
    <row r="67" spans="1:15" ht="43.25" customHeight="1" x14ac:dyDescent="0.25">
      <c r="A67" s="67"/>
      <c r="B67" s="69" t="s">
        <v>398</v>
      </c>
      <c r="C67" s="54" t="s">
        <v>23</v>
      </c>
      <c r="D67" s="59"/>
      <c r="E67" s="60"/>
      <c r="F67" s="60"/>
      <c r="G67" s="60"/>
      <c r="H67" s="59"/>
      <c r="I67" s="54"/>
      <c r="J67" s="54">
        <v>24</v>
      </c>
      <c r="K67" s="54"/>
      <c r="L67" s="54"/>
      <c r="M67" s="54" t="s">
        <v>24</v>
      </c>
      <c r="N67" s="60" t="s">
        <v>399</v>
      </c>
      <c r="O67" s="55" t="s">
        <v>257</v>
      </c>
    </row>
    <row r="68" spans="1:15" ht="43.25" customHeight="1" x14ac:dyDescent="0.25">
      <c r="A68" s="67"/>
      <c r="B68" s="69" t="s">
        <v>400</v>
      </c>
      <c r="C68" s="54" t="s">
        <v>23</v>
      </c>
      <c r="D68" s="59"/>
      <c r="E68" s="60"/>
      <c r="F68" s="60"/>
      <c r="G68" s="60"/>
      <c r="H68" s="59"/>
      <c r="I68" s="54"/>
      <c r="J68" s="54"/>
      <c r="K68" s="54">
        <v>12</v>
      </c>
      <c r="L68" s="54"/>
      <c r="M68" s="54" t="s">
        <v>14</v>
      </c>
      <c r="N68" s="60"/>
      <c r="O68" s="55" t="s">
        <v>257</v>
      </c>
    </row>
    <row r="69" spans="1:15" ht="43.25" customHeight="1" x14ac:dyDescent="0.25">
      <c r="A69" s="57">
        <v>4</v>
      </c>
      <c r="B69" s="61" t="s">
        <v>296</v>
      </c>
      <c r="C69" s="59" t="s">
        <v>13</v>
      </c>
      <c r="D69" s="61"/>
      <c r="E69" s="60"/>
      <c r="F69" s="60"/>
      <c r="G69" s="60"/>
      <c r="H69" s="59"/>
      <c r="I69" s="54"/>
      <c r="J69" s="54"/>
      <c r="K69" s="54"/>
      <c r="L69" s="54"/>
      <c r="M69" s="54"/>
      <c r="N69" s="60"/>
      <c r="O69" s="60"/>
    </row>
    <row r="70" spans="1:15" ht="43.25" customHeight="1" x14ac:dyDescent="0.25">
      <c r="A70" s="57"/>
      <c r="B70" s="58" t="s">
        <v>254</v>
      </c>
      <c r="C70" s="54" t="s">
        <v>38</v>
      </c>
      <c r="D70" s="59"/>
      <c r="E70" s="60"/>
      <c r="F70" s="60"/>
      <c r="G70" s="60"/>
      <c r="H70" s="59"/>
      <c r="I70" s="54"/>
      <c r="J70" s="54"/>
      <c r="K70" s="54"/>
      <c r="L70" s="54"/>
      <c r="M70" s="54"/>
      <c r="N70" s="60"/>
      <c r="O70" s="60"/>
    </row>
    <row r="71" spans="1:15" ht="43.25" customHeight="1" x14ac:dyDescent="0.25">
      <c r="A71" s="57" t="s">
        <v>297</v>
      </c>
      <c r="B71" s="58" t="s">
        <v>401</v>
      </c>
      <c r="C71" s="54" t="s">
        <v>13</v>
      </c>
      <c r="D71" s="59">
        <v>6</v>
      </c>
      <c r="E71" s="60"/>
      <c r="F71" s="60"/>
      <c r="G71" s="60"/>
      <c r="H71" s="59"/>
      <c r="I71" s="54"/>
      <c r="J71" s="54"/>
      <c r="K71" s="54"/>
      <c r="L71" s="54"/>
      <c r="M71" s="54"/>
      <c r="N71" s="60"/>
      <c r="O71" s="60"/>
    </row>
    <row r="72" spans="1:15" ht="43.25" customHeight="1" x14ac:dyDescent="0.25">
      <c r="A72" s="57"/>
      <c r="B72" s="58" t="s">
        <v>402</v>
      </c>
      <c r="C72" s="54" t="s">
        <v>23</v>
      </c>
      <c r="D72" s="59"/>
      <c r="E72" s="60"/>
      <c r="F72" s="60"/>
      <c r="G72" s="60"/>
      <c r="H72" s="59"/>
      <c r="I72" s="54">
        <v>12</v>
      </c>
      <c r="J72" s="54">
        <v>12</v>
      </c>
      <c r="K72" s="54"/>
      <c r="L72" s="54"/>
      <c r="M72" s="54"/>
      <c r="N72" s="60"/>
      <c r="O72" s="60"/>
    </row>
    <row r="73" spans="1:15" ht="43.25" customHeight="1" x14ac:dyDescent="0.25">
      <c r="A73" s="57"/>
      <c r="B73" s="58" t="s">
        <v>403</v>
      </c>
      <c r="C73" s="54" t="s">
        <v>23</v>
      </c>
      <c r="D73" s="59"/>
      <c r="E73" s="60"/>
      <c r="F73" s="60"/>
      <c r="G73" s="60"/>
      <c r="H73" s="59"/>
      <c r="I73" s="54"/>
      <c r="J73" s="54">
        <v>12</v>
      </c>
      <c r="K73" s="54"/>
      <c r="L73" s="54"/>
      <c r="M73" s="54"/>
      <c r="N73" s="60"/>
      <c r="O73" s="60"/>
    </row>
    <row r="74" spans="1:15" ht="43.25" customHeight="1" x14ac:dyDescent="0.25">
      <c r="A74" s="57"/>
      <c r="B74" s="58" t="s">
        <v>301</v>
      </c>
      <c r="C74" s="54" t="s">
        <v>23</v>
      </c>
      <c r="D74" s="59"/>
      <c r="E74" s="60"/>
      <c r="F74" s="60"/>
      <c r="G74" s="60"/>
      <c r="H74" s="59"/>
      <c r="I74" s="54"/>
      <c r="J74" s="54"/>
      <c r="K74" s="54"/>
      <c r="L74" s="54"/>
      <c r="M74" s="54"/>
      <c r="N74" s="60"/>
      <c r="O74" s="60"/>
    </row>
    <row r="75" spans="1:15" ht="43.25" customHeight="1" x14ac:dyDescent="0.25">
      <c r="A75" s="57"/>
      <c r="B75" s="58" t="s">
        <v>302</v>
      </c>
      <c r="C75" s="54" t="s">
        <v>38</v>
      </c>
      <c r="D75" s="59"/>
      <c r="E75" s="60"/>
      <c r="F75" s="60"/>
      <c r="G75" s="60"/>
      <c r="H75" s="59"/>
      <c r="I75" s="54"/>
      <c r="J75" s="54"/>
      <c r="K75" s="54"/>
      <c r="L75" s="54"/>
      <c r="M75" s="54"/>
      <c r="N75" s="60"/>
      <c r="O75" s="60"/>
    </row>
    <row r="76" spans="1:15" ht="43.25" customHeight="1" x14ac:dyDescent="0.25">
      <c r="A76" s="57"/>
      <c r="B76" s="58" t="s">
        <v>404</v>
      </c>
      <c r="C76" s="54" t="s">
        <v>23</v>
      </c>
      <c r="D76" s="59"/>
      <c r="E76" s="60"/>
      <c r="F76" s="60"/>
      <c r="G76" s="60"/>
      <c r="H76" s="59"/>
      <c r="I76" s="54"/>
      <c r="J76" s="54">
        <v>12</v>
      </c>
      <c r="K76" s="54"/>
      <c r="L76" s="54"/>
      <c r="M76" s="54"/>
      <c r="N76" s="60"/>
      <c r="O76" s="60"/>
    </row>
    <row r="77" spans="1:15" ht="43.25" customHeight="1" x14ac:dyDescent="0.25">
      <c r="A77" s="57"/>
      <c r="B77" s="58" t="s">
        <v>405</v>
      </c>
      <c r="C77" s="54" t="s">
        <v>23</v>
      </c>
      <c r="D77" s="59"/>
      <c r="E77" s="60"/>
      <c r="F77" s="60"/>
      <c r="G77" s="60"/>
      <c r="H77" s="59"/>
      <c r="I77" s="54"/>
      <c r="J77" s="54">
        <v>12</v>
      </c>
      <c r="K77" s="54"/>
      <c r="L77" s="54"/>
      <c r="M77" s="54"/>
      <c r="N77" s="60"/>
      <c r="O77" s="60"/>
    </row>
    <row r="78" spans="1:15" ht="43.25" customHeight="1" x14ac:dyDescent="0.25">
      <c r="A78" s="57"/>
      <c r="B78" s="58" t="s">
        <v>406</v>
      </c>
      <c r="C78" s="54" t="s">
        <v>23</v>
      </c>
      <c r="D78" s="59"/>
      <c r="E78" s="60"/>
      <c r="F78" s="60"/>
      <c r="G78" s="60"/>
      <c r="H78" s="59"/>
      <c r="I78" s="54"/>
      <c r="J78" s="54">
        <v>12</v>
      </c>
      <c r="K78" s="54"/>
      <c r="L78" s="54"/>
      <c r="M78" s="54"/>
      <c r="N78" s="60"/>
      <c r="O78" s="60"/>
    </row>
    <row r="79" spans="1:15" ht="43.25" customHeight="1" x14ac:dyDescent="0.25">
      <c r="A79" s="57"/>
      <c r="B79" s="58" t="s">
        <v>407</v>
      </c>
      <c r="C79" s="54" t="s">
        <v>23</v>
      </c>
      <c r="D79" s="59"/>
      <c r="E79" s="60"/>
      <c r="F79" s="60"/>
      <c r="G79" s="60"/>
      <c r="H79" s="59"/>
      <c r="I79" s="54"/>
      <c r="J79" s="54">
        <v>12</v>
      </c>
      <c r="K79" s="54"/>
      <c r="L79" s="54"/>
      <c r="M79" s="54"/>
      <c r="N79" s="60"/>
      <c r="O79" s="60"/>
    </row>
    <row r="80" spans="1:15" ht="43.25" customHeight="1" x14ac:dyDescent="0.25">
      <c r="A80" s="57"/>
      <c r="B80" s="58" t="s">
        <v>408</v>
      </c>
      <c r="C80" s="54" t="s">
        <v>23</v>
      </c>
      <c r="D80" s="59"/>
      <c r="E80" s="60"/>
      <c r="F80" s="60"/>
      <c r="G80" s="60"/>
      <c r="H80" s="59"/>
      <c r="I80" s="54"/>
      <c r="J80" s="54">
        <v>12</v>
      </c>
      <c r="K80" s="54"/>
      <c r="L80" s="54"/>
      <c r="M80" s="54"/>
      <c r="N80" s="60"/>
      <c r="O80" s="60"/>
    </row>
    <row r="81" spans="1:15" ht="43.25" customHeight="1" x14ac:dyDescent="0.25">
      <c r="A81" s="57"/>
      <c r="B81" s="58" t="s">
        <v>409</v>
      </c>
      <c r="C81" s="54" t="s">
        <v>23</v>
      </c>
      <c r="D81" s="59"/>
      <c r="E81" s="60"/>
      <c r="F81" s="60"/>
      <c r="G81" s="60"/>
      <c r="H81" s="59"/>
      <c r="I81" s="54"/>
      <c r="J81" s="54">
        <v>12</v>
      </c>
      <c r="K81" s="54"/>
      <c r="L81" s="54"/>
      <c r="M81" s="54"/>
      <c r="N81" s="60"/>
      <c r="O81" s="60"/>
    </row>
    <row r="82" spans="1:15" ht="43.25" customHeight="1" x14ac:dyDescent="0.25">
      <c r="A82" s="57"/>
      <c r="B82" s="58" t="s">
        <v>410</v>
      </c>
      <c r="C82" s="54" t="s">
        <v>23</v>
      </c>
      <c r="D82" s="59"/>
      <c r="E82" s="60"/>
      <c r="F82" s="60"/>
      <c r="G82" s="60"/>
      <c r="H82" s="59"/>
      <c r="I82" s="54"/>
      <c r="J82" s="54">
        <v>12</v>
      </c>
      <c r="K82" s="54"/>
      <c r="L82" s="54"/>
      <c r="M82" s="54"/>
      <c r="N82" s="60"/>
      <c r="O82" s="60"/>
    </row>
    <row r="83" spans="1:15" ht="43.25" customHeight="1" x14ac:dyDescent="0.25">
      <c r="A83" s="62" t="s">
        <v>310</v>
      </c>
      <c r="B83" s="63" t="s">
        <v>311</v>
      </c>
      <c r="C83" s="6" t="s">
        <v>13</v>
      </c>
      <c r="D83" s="9"/>
      <c r="E83" s="7"/>
      <c r="F83" s="7"/>
      <c r="G83" s="7"/>
      <c r="H83" s="9"/>
      <c r="I83" s="6"/>
      <c r="J83" s="6"/>
      <c r="K83" s="6"/>
      <c r="L83" s="6"/>
      <c r="M83" s="6"/>
      <c r="N83" s="7"/>
      <c r="O83" s="7" t="s">
        <v>312</v>
      </c>
    </row>
    <row r="84" spans="1:15" ht="43.25" customHeight="1" x14ac:dyDescent="0.25">
      <c r="A84" s="62"/>
      <c r="B84" s="63" t="s">
        <v>313</v>
      </c>
      <c r="C84" s="6" t="s">
        <v>38</v>
      </c>
      <c r="D84" s="9"/>
      <c r="E84" s="7"/>
      <c r="F84" s="7"/>
      <c r="G84" s="7"/>
      <c r="H84" s="9"/>
      <c r="I84" s="6"/>
      <c r="J84" s="6"/>
      <c r="K84" s="6"/>
      <c r="L84" s="6"/>
      <c r="M84" s="6"/>
      <c r="N84" s="7"/>
      <c r="O84" s="7" t="s">
        <v>312</v>
      </c>
    </row>
    <row r="85" spans="1:15" ht="43.25" customHeight="1" x14ac:dyDescent="0.25">
      <c r="A85" s="62"/>
      <c r="B85" s="64" t="s">
        <v>314</v>
      </c>
      <c r="C85" s="6" t="s">
        <v>13</v>
      </c>
      <c r="D85" s="6">
        <v>6</v>
      </c>
      <c r="E85" s="7"/>
      <c r="F85" s="7"/>
      <c r="G85" s="7"/>
      <c r="H85" s="9"/>
      <c r="I85" s="6"/>
      <c r="J85" s="6"/>
      <c r="K85" s="6"/>
      <c r="L85" s="6"/>
      <c r="M85" s="6" t="s">
        <v>24</v>
      </c>
      <c r="N85" s="7" t="s">
        <v>315</v>
      </c>
      <c r="O85" s="7" t="s">
        <v>312</v>
      </c>
    </row>
    <row r="86" spans="1:15" ht="43.25" customHeight="1" x14ac:dyDescent="0.2">
      <c r="A86" s="77">
        <v>5</v>
      </c>
      <c r="B86" s="78" t="s">
        <v>411</v>
      </c>
      <c r="C86" s="79" t="s">
        <v>13</v>
      </c>
      <c r="D86" s="79"/>
      <c r="E86" s="80"/>
      <c r="F86" s="80"/>
      <c r="G86" s="80"/>
      <c r="H86" s="81"/>
      <c r="I86" s="79"/>
      <c r="J86" s="79"/>
      <c r="K86" s="79"/>
      <c r="L86" s="79"/>
      <c r="M86" s="79"/>
      <c r="N86" s="80"/>
      <c r="O86" s="80" t="s">
        <v>412</v>
      </c>
    </row>
    <row r="87" spans="1:15" ht="43.25" customHeight="1" x14ac:dyDescent="0.2">
      <c r="A87" s="75">
        <v>6</v>
      </c>
      <c r="B87" s="55" t="s">
        <v>316</v>
      </c>
      <c r="C87" s="6" t="s">
        <v>13</v>
      </c>
      <c r="D87" s="6" t="s">
        <v>317</v>
      </c>
      <c r="E87" s="7" t="s">
        <v>16</v>
      </c>
      <c r="F87" s="7"/>
      <c r="G87" s="7"/>
      <c r="H87" s="9"/>
      <c r="I87" s="6"/>
      <c r="J87" s="6"/>
      <c r="K87" s="6"/>
      <c r="L87" s="6"/>
      <c r="M87" s="6" t="s">
        <v>24</v>
      </c>
      <c r="N87" s="7" t="s">
        <v>318</v>
      </c>
      <c r="O87" s="7" t="s">
        <v>319</v>
      </c>
    </row>
    <row r="88" spans="1:15" ht="43.25" customHeight="1" x14ac:dyDescent="0.2">
      <c r="A88" s="73"/>
      <c r="B88" s="74"/>
      <c r="C88" s="6"/>
      <c r="D88" s="6"/>
      <c r="E88" s="7"/>
      <c r="F88" s="7"/>
      <c r="G88" s="7"/>
      <c r="H88" s="9"/>
      <c r="I88" s="6"/>
      <c r="J88" s="6"/>
      <c r="K88" s="6"/>
      <c r="L88" s="6"/>
      <c r="M88" s="6"/>
      <c r="N88" s="7"/>
      <c r="O88" s="7"/>
    </row>
    <row r="89" spans="1:15" ht="43.25" customHeight="1" x14ac:dyDescent="0.2">
      <c r="A89" s="73"/>
      <c r="B89" s="5"/>
      <c r="C89" s="6"/>
      <c r="D89" s="6"/>
      <c r="E89" s="7"/>
      <c r="F89" s="7"/>
      <c r="G89" s="7"/>
      <c r="H89" s="9"/>
      <c r="I89" s="6"/>
      <c r="J89" s="6"/>
      <c r="K89" s="6"/>
      <c r="L89" s="6"/>
      <c r="M89" s="6"/>
      <c r="N89" s="7"/>
      <c r="O89" s="7"/>
    </row>
    <row r="90" spans="1:15" ht="43.25" customHeight="1" x14ac:dyDescent="0.2">
      <c r="A90" s="75"/>
      <c r="B90" s="56"/>
      <c r="C90" s="54"/>
      <c r="D90" s="54"/>
      <c r="E90" s="55"/>
      <c r="F90" s="55"/>
      <c r="G90" s="55"/>
      <c r="H90" s="54"/>
      <c r="I90" s="54"/>
      <c r="J90" s="54"/>
      <c r="K90" s="54"/>
      <c r="L90" s="54"/>
      <c r="M90" s="54"/>
      <c r="N90" s="55"/>
      <c r="O90" s="55"/>
    </row>
    <row r="91" spans="1:15" ht="43.25" customHeight="1" x14ac:dyDescent="0.2">
      <c r="A91" s="54"/>
      <c r="B91" s="56"/>
      <c r="C91" s="54"/>
      <c r="D91" s="54"/>
      <c r="E91" s="55"/>
      <c r="F91" s="55"/>
      <c r="G91" s="55"/>
      <c r="H91" s="54"/>
      <c r="I91" s="54"/>
      <c r="J91" s="54"/>
      <c r="K91" s="54"/>
      <c r="L91" s="54"/>
      <c r="M91" s="54"/>
      <c r="N91" s="55"/>
      <c r="O91" s="55"/>
    </row>
    <row r="92" spans="1:15" ht="43.25" customHeight="1" x14ac:dyDescent="0.2">
      <c r="A92" s="54"/>
      <c r="B92" s="56"/>
      <c r="C92" s="54"/>
      <c r="D92" s="54"/>
      <c r="E92" s="55"/>
      <c r="F92" s="55"/>
      <c r="G92" s="55"/>
      <c r="H92" s="54"/>
      <c r="I92" s="54"/>
      <c r="J92" s="54"/>
      <c r="K92" s="54"/>
      <c r="L92" s="54"/>
      <c r="M92" s="54"/>
      <c r="N92" s="55"/>
      <c r="O92" s="55"/>
    </row>
    <row r="93" spans="1:15" ht="43.25" customHeight="1" x14ac:dyDescent="0.2">
      <c r="A93" s="54"/>
      <c r="B93" s="56"/>
      <c r="C93" s="54"/>
      <c r="D93" s="54"/>
      <c r="E93" s="55"/>
      <c r="F93" s="55"/>
      <c r="G93" s="55"/>
      <c r="H93" s="54"/>
      <c r="I93" s="54"/>
      <c r="J93" s="54"/>
      <c r="K93" s="54"/>
      <c r="L93" s="54"/>
      <c r="M93" s="54"/>
      <c r="N93" s="55"/>
      <c r="O93" s="55"/>
    </row>
    <row r="94" spans="1:15" ht="43.25" customHeight="1" x14ac:dyDescent="0.2">
      <c r="A94" s="75"/>
      <c r="B94" s="56"/>
      <c r="C94" s="54"/>
      <c r="D94" s="54"/>
      <c r="E94" s="55"/>
      <c r="F94" s="55"/>
      <c r="G94" s="55"/>
      <c r="H94" s="54"/>
      <c r="I94" s="54"/>
      <c r="J94" s="54"/>
      <c r="K94" s="54"/>
      <c r="L94" s="54"/>
      <c r="M94" s="54"/>
      <c r="N94" s="55"/>
      <c r="O94" s="55"/>
    </row>
    <row r="95" spans="1:15" ht="43.25" customHeight="1" x14ac:dyDescent="0.2">
      <c r="A95" s="75"/>
      <c r="B95" s="56"/>
      <c r="C95" s="54"/>
      <c r="D95" s="54"/>
      <c r="E95" s="55"/>
      <c r="F95" s="55"/>
      <c r="G95" s="55"/>
      <c r="H95" s="54"/>
      <c r="I95" s="54"/>
      <c r="J95" s="54"/>
      <c r="K95" s="54"/>
      <c r="L95" s="54"/>
      <c r="M95" s="54"/>
      <c r="N95" s="55"/>
      <c r="O95" s="55"/>
    </row>
    <row r="96" spans="1:15" ht="43.25" customHeight="1" x14ac:dyDescent="0.2">
      <c r="A96" s="75"/>
      <c r="B96" s="56"/>
      <c r="C96" s="54"/>
      <c r="D96" s="54"/>
      <c r="E96" s="55"/>
      <c r="F96" s="55"/>
      <c r="G96" s="55"/>
      <c r="H96" s="54"/>
      <c r="I96" s="54"/>
      <c r="J96" s="54"/>
      <c r="K96" s="54"/>
      <c r="L96" s="54"/>
      <c r="M96" s="54"/>
      <c r="N96" s="55"/>
      <c r="O96" s="55"/>
    </row>
    <row r="97" spans="1:15" ht="43.25" customHeight="1" x14ac:dyDescent="0.2">
      <c r="A97" s="75"/>
      <c r="B97" s="56"/>
      <c r="C97" s="54"/>
      <c r="D97" s="54"/>
      <c r="E97" s="55"/>
      <c r="F97" s="55"/>
      <c r="G97" s="55"/>
      <c r="H97" s="54"/>
      <c r="I97" s="54"/>
      <c r="J97" s="54"/>
      <c r="K97" s="54"/>
      <c r="L97" s="54"/>
      <c r="M97" s="54"/>
      <c r="N97" s="55"/>
      <c r="O97" s="55"/>
    </row>
    <row r="98" spans="1:15" ht="43.25" customHeight="1" x14ac:dyDescent="0.2">
      <c r="A98" s="75"/>
      <c r="B98" s="56"/>
      <c r="C98" s="54"/>
      <c r="D98" s="54"/>
      <c r="E98" s="55"/>
      <c r="F98" s="55"/>
      <c r="G98" s="55"/>
      <c r="H98" s="54"/>
      <c r="I98" s="54"/>
      <c r="J98" s="54"/>
      <c r="K98" s="54"/>
      <c r="L98" s="54"/>
      <c r="M98" s="54"/>
      <c r="N98" s="55"/>
      <c r="O98" s="55"/>
    </row>
    <row r="99" spans="1:15" ht="43.25" customHeight="1" x14ac:dyDescent="0.2">
      <c r="A99" s="75"/>
      <c r="B99" s="56"/>
      <c r="C99" s="54"/>
      <c r="D99" s="54"/>
      <c r="E99" s="55"/>
      <c r="F99" s="55"/>
      <c r="G99" s="55"/>
      <c r="H99" s="54"/>
      <c r="I99" s="54"/>
      <c r="J99" s="54"/>
      <c r="K99" s="54"/>
      <c r="L99" s="54"/>
      <c r="M99" s="54"/>
      <c r="N99" s="55"/>
      <c r="O99" s="55"/>
    </row>
    <row r="100" spans="1:15" ht="43.25" customHeight="1" x14ac:dyDescent="0.2">
      <c r="A100" s="75"/>
      <c r="B100" s="56"/>
      <c r="C100" s="54"/>
      <c r="D100" s="54"/>
      <c r="E100" s="55"/>
      <c r="F100" s="55"/>
      <c r="G100" s="55"/>
      <c r="H100" s="54"/>
      <c r="I100" s="54"/>
      <c r="J100" s="54"/>
      <c r="K100" s="54"/>
      <c r="L100" s="54"/>
      <c r="M100" s="54"/>
      <c r="N100" s="55"/>
      <c r="O100" s="55"/>
    </row>
    <row r="101" spans="1:15" ht="43.25" customHeight="1" x14ac:dyDescent="0.2">
      <c r="A101" s="75"/>
      <c r="B101" s="56"/>
      <c r="C101" s="54"/>
      <c r="D101" s="54"/>
      <c r="E101" s="55"/>
      <c r="F101" s="55"/>
      <c r="G101" s="55"/>
      <c r="H101" s="54"/>
      <c r="I101" s="54"/>
      <c r="J101" s="54"/>
      <c r="K101" s="54"/>
      <c r="L101" s="54"/>
      <c r="M101" s="54"/>
      <c r="N101" s="55"/>
      <c r="O101" s="55"/>
    </row>
    <row r="102" spans="1:15" ht="43.25" customHeight="1" x14ac:dyDescent="0.25">
      <c r="A102" s="57"/>
      <c r="B102" s="56"/>
      <c r="C102" s="54"/>
      <c r="D102" s="59"/>
      <c r="E102" s="60"/>
      <c r="F102" s="60"/>
      <c r="G102" s="60"/>
      <c r="H102" s="59"/>
      <c r="I102" s="54"/>
      <c r="J102" s="54"/>
      <c r="K102" s="54"/>
      <c r="L102" s="54"/>
      <c r="M102" s="54"/>
      <c r="N102" s="60"/>
      <c r="O102" s="55"/>
    </row>
    <row r="103" spans="1:15" ht="43.25" customHeight="1" x14ac:dyDescent="0.25">
      <c r="A103" s="57"/>
      <c r="B103" s="56"/>
      <c r="C103" s="54"/>
      <c r="D103" s="59"/>
      <c r="E103" s="60"/>
      <c r="F103" s="60"/>
      <c r="G103" s="60"/>
      <c r="H103" s="59"/>
      <c r="I103" s="54"/>
      <c r="J103" s="54"/>
      <c r="K103" s="54"/>
      <c r="L103" s="54"/>
      <c r="M103" s="54"/>
      <c r="N103" s="60"/>
      <c r="O103" s="55"/>
    </row>
    <row r="104" spans="1:15" ht="43.25" customHeight="1" x14ac:dyDescent="0.25">
      <c r="A104" s="57"/>
      <c r="B104" s="56"/>
      <c r="C104" s="54"/>
      <c r="D104" s="54"/>
      <c r="E104" s="60"/>
      <c r="F104" s="60"/>
      <c r="G104" s="60"/>
      <c r="H104" s="59"/>
      <c r="I104" s="54"/>
      <c r="J104" s="54"/>
      <c r="K104" s="54"/>
      <c r="L104" s="54"/>
      <c r="M104" s="54"/>
      <c r="N104" s="60"/>
      <c r="O104" s="55"/>
    </row>
    <row r="105" spans="1:15" ht="43.25" customHeight="1" x14ac:dyDescent="0.2">
      <c r="A105" s="54"/>
      <c r="B105" s="56"/>
      <c r="C105" s="54"/>
      <c r="D105" s="54"/>
      <c r="E105" s="55"/>
      <c r="F105" s="55"/>
      <c r="G105" s="55"/>
      <c r="H105" s="54"/>
      <c r="I105" s="54"/>
      <c r="J105" s="54"/>
      <c r="K105" s="54"/>
      <c r="L105" s="54"/>
      <c r="M105" s="54"/>
      <c r="N105" s="55"/>
      <c r="O105" s="55"/>
    </row>
    <row r="106" spans="1:15" ht="43.25" customHeight="1" x14ac:dyDescent="0.2">
      <c r="A106" s="54"/>
      <c r="B106" s="56"/>
      <c r="C106" s="54"/>
      <c r="D106" s="54"/>
      <c r="E106" s="55"/>
      <c r="F106" s="55"/>
      <c r="G106" s="55"/>
      <c r="H106" s="54"/>
      <c r="I106" s="54"/>
      <c r="J106" s="54"/>
      <c r="K106" s="54"/>
      <c r="L106" s="54"/>
      <c r="M106" s="54"/>
      <c r="N106" s="55"/>
      <c r="O106" s="55"/>
    </row>
    <row r="107" spans="1:15" ht="43.25" customHeight="1" x14ac:dyDescent="0.2">
      <c r="A107" s="54"/>
      <c r="B107" s="56"/>
      <c r="C107" s="54"/>
      <c r="D107" s="54"/>
      <c r="E107" s="55"/>
      <c r="F107" s="55"/>
      <c r="G107" s="55"/>
      <c r="H107" s="54"/>
      <c r="I107" s="54"/>
      <c r="J107" s="54"/>
      <c r="K107" s="54"/>
      <c r="L107" s="54"/>
      <c r="M107" s="54"/>
      <c r="N107" s="55"/>
      <c r="O107" s="55"/>
    </row>
    <row r="108" spans="1:15" ht="43.25" customHeight="1" x14ac:dyDescent="0.2">
      <c r="A108" s="75"/>
      <c r="B108" s="56"/>
      <c r="C108" s="54"/>
      <c r="D108" s="54"/>
      <c r="E108" s="55"/>
      <c r="F108" s="55"/>
      <c r="G108" s="55"/>
      <c r="H108" s="54"/>
      <c r="I108" s="54"/>
      <c r="J108" s="54"/>
      <c r="K108" s="54"/>
      <c r="L108" s="54"/>
      <c r="M108" s="54"/>
      <c r="N108" s="55"/>
      <c r="O108" s="55"/>
    </row>
    <row r="109" spans="1:15" ht="43.25" customHeight="1" x14ac:dyDescent="0.2">
      <c r="A109" s="75"/>
      <c r="B109" s="56"/>
      <c r="C109" s="54"/>
      <c r="D109" s="54"/>
      <c r="E109" s="55"/>
      <c r="F109" s="55"/>
      <c r="G109" s="55"/>
      <c r="H109" s="54"/>
      <c r="I109" s="54"/>
      <c r="J109" s="54"/>
      <c r="K109" s="54"/>
      <c r="L109" s="54"/>
      <c r="M109" s="54"/>
      <c r="N109" s="55"/>
      <c r="O109" s="55"/>
    </row>
    <row r="110" spans="1:15" ht="43.25" customHeight="1" x14ac:dyDescent="0.2">
      <c r="A110" s="75"/>
      <c r="B110" s="56"/>
      <c r="C110" s="54"/>
      <c r="D110" s="54"/>
      <c r="E110" s="55"/>
      <c r="F110" s="55"/>
      <c r="G110" s="55"/>
      <c r="H110" s="54"/>
      <c r="I110" s="54"/>
      <c r="J110" s="54"/>
      <c r="K110" s="54"/>
      <c r="L110" s="54"/>
      <c r="M110" s="54"/>
      <c r="N110" s="55"/>
      <c r="O110" s="55"/>
    </row>
    <row r="111" spans="1:15" ht="43.25" customHeight="1" x14ac:dyDescent="0.2">
      <c r="A111" s="75"/>
      <c r="B111" s="56"/>
      <c r="C111" s="54"/>
      <c r="D111" s="54"/>
      <c r="E111" s="55"/>
      <c r="F111" s="55"/>
      <c r="G111" s="55"/>
      <c r="H111" s="54"/>
      <c r="I111" s="54"/>
      <c r="J111" s="54"/>
      <c r="K111" s="54"/>
      <c r="L111" s="54"/>
      <c r="M111" s="54"/>
      <c r="N111" s="55"/>
      <c r="O111" s="55"/>
    </row>
    <row r="112" spans="1:15" ht="43.25" customHeight="1" x14ac:dyDescent="0.2">
      <c r="A112" s="75"/>
      <c r="B112" s="56"/>
      <c r="C112" s="54"/>
      <c r="D112" s="54"/>
      <c r="E112" s="55"/>
      <c r="F112" s="55"/>
      <c r="G112" s="55"/>
      <c r="H112" s="54"/>
      <c r="I112" s="54"/>
      <c r="J112" s="54"/>
      <c r="K112" s="54"/>
      <c r="L112" s="54"/>
      <c r="M112" s="54"/>
      <c r="N112" s="55"/>
      <c r="O112" s="55"/>
    </row>
    <row r="113" spans="1:15" ht="43.25" customHeight="1" x14ac:dyDescent="0.2">
      <c r="A113" s="75"/>
      <c r="B113" s="56"/>
      <c r="C113" s="54"/>
      <c r="D113" s="54"/>
      <c r="E113" s="55"/>
      <c r="F113" s="55"/>
      <c r="G113" s="55"/>
      <c r="H113" s="54"/>
      <c r="I113" s="54"/>
      <c r="J113" s="54"/>
      <c r="K113" s="54"/>
      <c r="L113" s="54"/>
      <c r="M113" s="54"/>
      <c r="N113" s="55"/>
      <c r="O113" s="55"/>
    </row>
    <row r="114" spans="1:15" ht="43.25" customHeight="1" x14ac:dyDescent="0.2">
      <c r="A114" s="75"/>
      <c r="B114" s="56"/>
      <c r="C114" s="54"/>
      <c r="D114" s="54"/>
      <c r="E114" s="55"/>
      <c r="F114" s="55"/>
      <c r="G114" s="55"/>
      <c r="H114" s="54"/>
      <c r="I114" s="54"/>
      <c r="J114" s="54"/>
      <c r="K114" s="54"/>
      <c r="L114" s="54"/>
      <c r="M114" s="54"/>
      <c r="N114" s="55"/>
      <c r="O114" s="55"/>
    </row>
    <row r="115" spans="1:15" ht="43.25" customHeight="1" x14ac:dyDescent="0.2">
      <c r="A115" s="75"/>
      <c r="B115" s="56"/>
      <c r="C115" s="54"/>
      <c r="D115" s="54"/>
      <c r="E115" s="55"/>
      <c r="F115" s="55"/>
      <c r="G115" s="55"/>
      <c r="H115" s="54"/>
      <c r="I115" s="54"/>
      <c r="J115" s="54"/>
      <c r="K115" s="54"/>
      <c r="L115" s="54"/>
      <c r="M115" s="54"/>
      <c r="N115" s="55"/>
      <c r="O115" s="55"/>
    </row>
    <row r="116" spans="1:15" ht="43.25" customHeight="1" x14ac:dyDescent="0.2">
      <c r="A116" s="75"/>
      <c r="B116" s="56"/>
      <c r="C116" s="54"/>
      <c r="D116" s="54"/>
      <c r="E116" s="60"/>
      <c r="F116" s="60"/>
      <c r="G116" s="60"/>
      <c r="H116" s="59"/>
      <c r="I116" s="54"/>
      <c r="J116" s="54"/>
      <c r="K116" s="54"/>
      <c r="L116" s="54"/>
      <c r="M116" s="54"/>
      <c r="N116" s="60"/>
      <c r="O116" s="55"/>
    </row>
    <row r="117" spans="1:15" ht="43.25" customHeight="1" x14ac:dyDescent="0.25">
      <c r="A117" s="57"/>
      <c r="B117" s="56"/>
      <c r="C117" s="54"/>
      <c r="D117" s="54"/>
      <c r="E117" s="55"/>
      <c r="F117" s="55"/>
      <c r="G117" s="55"/>
      <c r="H117" s="54"/>
      <c r="I117" s="54"/>
      <c r="J117" s="54"/>
      <c r="K117" s="54"/>
      <c r="L117" s="54"/>
      <c r="M117" s="54"/>
      <c r="N117" s="60"/>
      <c r="O117" s="55"/>
    </row>
    <row r="118" spans="1:15" ht="43.25" customHeight="1" x14ac:dyDescent="0.25">
      <c r="A118" s="57"/>
      <c r="B118" s="56"/>
      <c r="C118" s="54"/>
      <c r="D118" s="54"/>
      <c r="E118" s="55"/>
      <c r="F118" s="55"/>
      <c r="G118" s="55"/>
      <c r="H118" s="54"/>
      <c r="I118" s="54"/>
      <c r="J118" s="54"/>
      <c r="K118" s="54"/>
      <c r="L118" s="54"/>
      <c r="M118" s="54"/>
      <c r="N118" s="60"/>
      <c r="O118" s="55"/>
    </row>
    <row r="119" spans="1:15" ht="43.25" customHeight="1" x14ac:dyDescent="0.25">
      <c r="A119" s="57"/>
      <c r="B119" s="56"/>
      <c r="C119" s="54"/>
      <c r="D119" s="54"/>
      <c r="E119" s="55"/>
      <c r="F119" s="55"/>
      <c r="G119" s="55"/>
      <c r="H119" s="54"/>
      <c r="I119" s="54"/>
      <c r="J119" s="54"/>
      <c r="K119" s="54"/>
      <c r="L119" s="54"/>
      <c r="M119" s="54"/>
      <c r="N119" s="60"/>
      <c r="O119" s="55"/>
    </row>
    <row r="120" spans="1:15" ht="43.25" customHeight="1" x14ac:dyDescent="0.2">
      <c r="A120" s="75"/>
      <c r="B120" s="56"/>
      <c r="C120" s="54"/>
      <c r="D120" s="54"/>
      <c r="E120" s="60"/>
      <c r="F120" s="60"/>
      <c r="G120" s="60"/>
      <c r="H120" s="59"/>
      <c r="I120" s="54"/>
      <c r="J120" s="54"/>
      <c r="K120" s="54"/>
      <c r="L120" s="54"/>
      <c r="M120" s="54"/>
      <c r="N120" s="60"/>
      <c r="O120" s="55"/>
    </row>
    <row r="121" spans="1:15" ht="43.25" customHeight="1" x14ac:dyDescent="0.25">
      <c r="A121" s="57"/>
      <c r="B121" s="58"/>
      <c r="C121" s="54"/>
      <c r="D121" s="59"/>
      <c r="E121" s="60"/>
      <c r="F121" s="60"/>
      <c r="G121" s="60"/>
      <c r="H121" s="59"/>
      <c r="I121" s="54"/>
      <c r="J121" s="54"/>
      <c r="K121" s="54"/>
      <c r="L121" s="54"/>
      <c r="M121" s="54"/>
      <c r="N121" s="60"/>
      <c r="O121" s="55"/>
    </row>
    <row r="122" spans="1:15" ht="43.25" customHeight="1" x14ac:dyDescent="0.25">
      <c r="A122" s="57"/>
      <c r="B122" s="58"/>
      <c r="C122" s="54"/>
      <c r="D122" s="59"/>
      <c r="E122" s="60"/>
      <c r="F122" s="60"/>
      <c r="G122" s="60"/>
      <c r="H122" s="59"/>
      <c r="I122" s="54"/>
      <c r="J122" s="54"/>
      <c r="K122" s="54"/>
      <c r="L122" s="54"/>
      <c r="M122" s="54"/>
      <c r="N122" s="60"/>
      <c r="O122" s="55"/>
    </row>
    <row r="123" spans="1:15" ht="43.25" customHeight="1" x14ac:dyDescent="0.25">
      <c r="A123" s="57"/>
      <c r="B123" s="58"/>
      <c r="C123" s="54"/>
      <c r="D123" s="59"/>
      <c r="E123" s="60"/>
      <c r="F123" s="60"/>
      <c r="G123" s="60"/>
      <c r="H123" s="59"/>
      <c r="I123" s="54"/>
      <c r="J123" s="54"/>
      <c r="K123" s="54"/>
      <c r="L123" s="54"/>
      <c r="M123" s="54"/>
      <c r="N123" s="60"/>
      <c r="O123" s="55"/>
    </row>
    <row r="124" spans="1:15" ht="43.25" customHeight="1" x14ac:dyDescent="0.25">
      <c r="A124" s="57"/>
      <c r="B124" s="58"/>
      <c r="C124" s="54"/>
      <c r="D124" s="59"/>
      <c r="E124" s="60"/>
      <c r="F124" s="60"/>
      <c r="G124" s="60"/>
      <c r="H124" s="59"/>
      <c r="I124" s="54"/>
      <c r="J124" s="54"/>
      <c r="K124" s="54"/>
      <c r="L124" s="54"/>
      <c r="M124" s="54"/>
      <c r="N124" s="60"/>
      <c r="O124" s="55"/>
    </row>
    <row r="125" spans="1:15" ht="43.25" customHeight="1" x14ac:dyDescent="0.25">
      <c r="A125" s="57"/>
      <c r="B125" s="58"/>
      <c r="C125" s="54"/>
      <c r="D125" s="59"/>
      <c r="E125" s="60"/>
      <c r="F125" s="60"/>
      <c r="G125" s="60"/>
      <c r="H125" s="59"/>
      <c r="I125" s="54"/>
      <c r="J125" s="54"/>
      <c r="K125" s="54"/>
      <c r="L125" s="54"/>
      <c r="M125" s="54"/>
      <c r="N125" s="60"/>
      <c r="O125" s="55"/>
    </row>
    <row r="126" spans="1:15" ht="43.25" customHeight="1" x14ac:dyDescent="0.25">
      <c r="A126" s="57"/>
      <c r="B126" s="58"/>
      <c r="C126" s="54"/>
      <c r="D126" s="59"/>
      <c r="E126" s="60"/>
      <c r="F126" s="60"/>
      <c r="G126" s="60"/>
      <c r="H126" s="59"/>
      <c r="I126" s="54"/>
      <c r="J126" s="54"/>
      <c r="K126" s="54"/>
      <c r="L126" s="54"/>
      <c r="M126" s="54"/>
      <c r="N126" s="60"/>
      <c r="O126" s="55"/>
    </row>
    <row r="127" spans="1:15" ht="43.25" customHeight="1" x14ac:dyDescent="0.25">
      <c r="A127" s="57"/>
      <c r="B127" s="58"/>
      <c r="C127" s="54"/>
      <c r="D127" s="59"/>
      <c r="E127" s="60"/>
      <c r="F127" s="60"/>
      <c r="G127" s="60"/>
      <c r="H127" s="59"/>
      <c r="I127" s="54"/>
      <c r="J127" s="54"/>
      <c r="K127" s="54"/>
      <c r="L127" s="54"/>
      <c r="M127" s="54"/>
      <c r="N127" s="60"/>
      <c r="O127" s="55"/>
    </row>
    <row r="128" spans="1:15" ht="43.25" customHeight="1" x14ac:dyDescent="0.25">
      <c r="A128" s="57"/>
      <c r="B128" s="61"/>
      <c r="C128" s="59"/>
      <c r="D128" s="61"/>
      <c r="E128" s="60"/>
      <c r="F128" s="60"/>
      <c r="G128" s="60"/>
      <c r="H128" s="59"/>
      <c r="I128" s="54"/>
      <c r="J128" s="54"/>
      <c r="K128" s="54"/>
      <c r="L128" s="54"/>
      <c r="M128" s="54"/>
      <c r="N128" s="60"/>
      <c r="O128" s="60"/>
    </row>
    <row r="129" spans="1:15" ht="43.25" customHeight="1" x14ac:dyDescent="0.25">
      <c r="A129" s="57"/>
      <c r="B129" s="58"/>
      <c r="C129" s="54"/>
      <c r="D129" s="59"/>
      <c r="E129" s="60"/>
      <c r="F129" s="60"/>
      <c r="G129" s="60"/>
      <c r="H129" s="59"/>
      <c r="I129" s="54"/>
      <c r="J129" s="54"/>
      <c r="K129" s="54"/>
      <c r="L129" s="54"/>
      <c r="M129" s="54"/>
      <c r="N129" s="60"/>
      <c r="O129" s="60"/>
    </row>
    <row r="130" spans="1:15" ht="43.25" customHeight="1" x14ac:dyDescent="0.25">
      <c r="A130" s="57"/>
      <c r="B130" s="58"/>
      <c r="C130" s="54"/>
      <c r="D130" s="59"/>
      <c r="E130" s="60"/>
      <c r="F130" s="60"/>
      <c r="G130" s="60"/>
      <c r="H130" s="59"/>
      <c r="I130" s="54"/>
      <c r="J130" s="54"/>
      <c r="K130" s="54"/>
      <c r="L130" s="54"/>
      <c r="M130" s="54"/>
      <c r="N130" s="60"/>
      <c r="O130" s="60"/>
    </row>
    <row r="131" spans="1:15" ht="43.25" customHeight="1" x14ac:dyDescent="0.25">
      <c r="A131" s="57"/>
      <c r="B131" s="58"/>
      <c r="C131" s="54"/>
      <c r="D131" s="59"/>
      <c r="E131" s="60"/>
      <c r="F131" s="60"/>
      <c r="G131" s="60"/>
      <c r="H131" s="59"/>
      <c r="I131" s="54"/>
      <c r="J131" s="54"/>
      <c r="K131" s="54"/>
      <c r="L131" s="54"/>
      <c r="M131" s="54"/>
      <c r="N131" s="60"/>
      <c r="O131" s="60"/>
    </row>
    <row r="132" spans="1:15" ht="43.25" customHeight="1" x14ac:dyDescent="0.25">
      <c r="A132" s="57"/>
      <c r="B132" s="58"/>
      <c r="C132" s="54"/>
      <c r="D132" s="59"/>
      <c r="E132" s="60"/>
      <c r="F132" s="60"/>
      <c r="G132" s="60"/>
      <c r="H132" s="59"/>
      <c r="I132" s="54"/>
      <c r="J132" s="54"/>
      <c r="K132" s="54"/>
      <c r="L132" s="54"/>
      <c r="M132" s="54"/>
      <c r="N132" s="60"/>
      <c r="O132" s="60"/>
    </row>
    <row r="133" spans="1:15" ht="43.25" customHeight="1" x14ac:dyDescent="0.25">
      <c r="A133" s="57"/>
      <c r="B133" s="58"/>
      <c r="C133" s="54"/>
      <c r="D133" s="59"/>
      <c r="E133" s="60"/>
      <c r="F133" s="60"/>
      <c r="G133" s="60"/>
      <c r="H133" s="59"/>
      <c r="I133" s="54"/>
      <c r="J133" s="54"/>
      <c r="K133" s="54"/>
      <c r="L133" s="54"/>
      <c r="M133" s="54"/>
      <c r="N133" s="60"/>
      <c r="O133" s="60"/>
    </row>
    <row r="134" spans="1:15" ht="43.25" customHeight="1" x14ac:dyDescent="0.25">
      <c r="A134" s="57"/>
      <c r="B134" s="58"/>
      <c r="C134" s="54"/>
      <c r="D134" s="59"/>
      <c r="E134" s="60"/>
      <c r="F134" s="60"/>
      <c r="G134" s="60"/>
      <c r="H134" s="59"/>
      <c r="I134" s="54"/>
      <c r="J134" s="54"/>
      <c r="K134" s="54"/>
      <c r="L134" s="54"/>
      <c r="M134" s="54"/>
      <c r="N134" s="60"/>
      <c r="O134" s="60"/>
    </row>
    <row r="135" spans="1:15" ht="43.25" customHeight="1" x14ac:dyDescent="0.25">
      <c r="A135" s="57"/>
      <c r="B135" s="58"/>
      <c r="C135" s="54"/>
      <c r="D135" s="59"/>
      <c r="E135" s="60"/>
      <c r="F135" s="60"/>
      <c r="G135" s="60"/>
      <c r="H135" s="59"/>
      <c r="I135" s="54"/>
      <c r="J135" s="54"/>
      <c r="K135" s="54"/>
      <c r="L135" s="54"/>
      <c r="M135" s="54"/>
      <c r="N135" s="60"/>
      <c r="O135" s="60"/>
    </row>
    <row r="136" spans="1:15" ht="43.25" customHeight="1" x14ac:dyDescent="0.25">
      <c r="A136" s="57"/>
      <c r="B136" s="58"/>
      <c r="C136" s="54"/>
      <c r="D136" s="59"/>
      <c r="E136" s="60"/>
      <c r="F136" s="60"/>
      <c r="G136" s="60"/>
      <c r="H136" s="59"/>
      <c r="I136" s="54"/>
      <c r="J136" s="54"/>
      <c r="K136" s="54"/>
      <c r="L136" s="54"/>
      <c r="M136" s="54"/>
      <c r="N136" s="60"/>
      <c r="O136" s="60"/>
    </row>
    <row r="137" spans="1:15" ht="43.25" customHeight="1" x14ac:dyDescent="0.25">
      <c r="A137" s="57"/>
      <c r="B137" s="58"/>
      <c r="C137" s="54"/>
      <c r="D137" s="59"/>
      <c r="E137" s="60"/>
      <c r="F137" s="60"/>
      <c r="G137" s="60"/>
      <c r="H137" s="59"/>
      <c r="I137" s="54"/>
      <c r="J137" s="54"/>
      <c r="K137" s="54"/>
      <c r="L137" s="54"/>
      <c r="M137" s="54"/>
      <c r="N137" s="60"/>
      <c r="O137" s="60"/>
    </row>
    <row r="138" spans="1:15" ht="43.25" customHeight="1" x14ac:dyDescent="0.25">
      <c r="A138" s="57"/>
      <c r="B138" s="58"/>
      <c r="C138" s="54"/>
      <c r="D138" s="59"/>
      <c r="E138" s="60"/>
      <c r="F138" s="60"/>
      <c r="G138" s="60"/>
      <c r="H138" s="59"/>
      <c r="I138" s="54"/>
      <c r="J138" s="54"/>
      <c r="K138" s="54"/>
      <c r="L138" s="54"/>
      <c r="M138" s="54"/>
      <c r="N138" s="60"/>
      <c r="O138" s="60"/>
    </row>
    <row r="139" spans="1:15" ht="43.25" customHeight="1" x14ac:dyDescent="0.25">
      <c r="A139" s="57"/>
      <c r="B139" s="58"/>
      <c r="C139" s="54"/>
      <c r="D139" s="59"/>
      <c r="E139" s="60"/>
      <c r="F139" s="60"/>
      <c r="G139" s="60"/>
      <c r="H139" s="59"/>
      <c r="I139" s="54"/>
      <c r="J139" s="54"/>
      <c r="K139" s="54"/>
      <c r="L139" s="54"/>
      <c r="M139" s="54"/>
      <c r="N139" s="60"/>
      <c r="O139" s="60"/>
    </row>
    <row r="140" spans="1:15" ht="43.25" customHeight="1" x14ac:dyDescent="0.25">
      <c r="A140" s="57"/>
      <c r="B140" s="58"/>
      <c r="C140" s="54"/>
      <c r="D140" s="59"/>
      <c r="E140" s="60"/>
      <c r="F140" s="60"/>
      <c r="G140" s="60"/>
      <c r="H140" s="59"/>
      <c r="I140" s="54"/>
      <c r="J140" s="54"/>
      <c r="K140" s="54"/>
      <c r="L140" s="54"/>
      <c r="M140" s="54"/>
      <c r="N140" s="60"/>
      <c r="O140" s="60"/>
    </row>
    <row r="141" spans="1:15" ht="43.25" customHeight="1" x14ac:dyDescent="0.25">
      <c r="A141" s="57"/>
      <c r="B141" s="58"/>
      <c r="C141" s="54"/>
      <c r="D141" s="59"/>
      <c r="E141" s="60"/>
      <c r="F141" s="60"/>
      <c r="G141" s="60"/>
      <c r="H141" s="59"/>
      <c r="I141" s="54"/>
      <c r="J141" s="54"/>
      <c r="K141" s="54"/>
      <c r="L141" s="54"/>
      <c r="M141" s="54"/>
      <c r="N141" s="60"/>
      <c r="O141" s="60"/>
    </row>
    <row r="142" spans="1:15" ht="43.25" customHeight="1" x14ac:dyDescent="0.25">
      <c r="A142" s="19"/>
      <c r="B142" s="21"/>
      <c r="C142" s="6"/>
      <c r="D142" s="9"/>
      <c r="E142" s="7"/>
      <c r="F142" s="7"/>
      <c r="G142" s="7"/>
      <c r="H142" s="9"/>
      <c r="I142" s="6"/>
      <c r="J142" s="6"/>
      <c r="K142" s="6"/>
      <c r="L142" s="6"/>
      <c r="M142" s="6"/>
      <c r="N142" s="7"/>
      <c r="O142" s="7"/>
    </row>
    <row r="143" spans="1:15" ht="43.25" customHeight="1" x14ac:dyDescent="0.25">
      <c r="A143" s="19"/>
      <c r="B143" s="21"/>
      <c r="C143" s="6"/>
      <c r="D143" s="9"/>
      <c r="E143" s="7"/>
      <c r="F143" s="7"/>
      <c r="G143" s="7"/>
      <c r="H143" s="9"/>
      <c r="I143" s="6"/>
      <c r="J143" s="6"/>
      <c r="K143" s="6"/>
      <c r="L143" s="6"/>
      <c r="M143" s="6"/>
      <c r="N143" s="7"/>
      <c r="O143" s="7"/>
    </row>
    <row r="144" spans="1:15" ht="43.25" customHeight="1" x14ac:dyDescent="0.25">
      <c r="A144" s="19"/>
      <c r="B144" s="76"/>
      <c r="C144" s="6"/>
      <c r="D144" s="6"/>
      <c r="E144" s="7"/>
      <c r="F144" s="7"/>
      <c r="G144" s="7"/>
      <c r="H144" s="9"/>
      <c r="I144" s="6"/>
      <c r="J144" s="6"/>
      <c r="K144" s="6"/>
      <c r="L144" s="6"/>
      <c r="M144" s="6"/>
      <c r="N144" s="7"/>
      <c r="O144" s="7"/>
    </row>
    <row r="145" spans="1:15" ht="43.25" customHeight="1" x14ac:dyDescent="0.2">
      <c r="A145" s="73"/>
      <c r="B145" s="5"/>
      <c r="C145" s="6"/>
      <c r="D145" s="9"/>
      <c r="E145" s="7"/>
      <c r="F145" s="7"/>
      <c r="G145" s="7"/>
      <c r="H145" s="9"/>
      <c r="I145" s="6"/>
      <c r="J145" s="6"/>
      <c r="K145" s="6"/>
      <c r="L145" s="6"/>
      <c r="M145" s="6"/>
      <c r="N145" s="7"/>
      <c r="O145" s="7"/>
    </row>
    <row r="146" spans="1:15" ht="43.25" customHeight="1" x14ac:dyDescent="0.2">
      <c r="A146" s="73"/>
      <c r="B146" s="5"/>
      <c r="C146" s="6"/>
      <c r="D146" s="6"/>
      <c r="E146" s="7"/>
      <c r="F146" s="7"/>
      <c r="G146" s="7"/>
      <c r="H146" s="9"/>
      <c r="I146" s="6"/>
      <c r="J146" s="6"/>
      <c r="K146" s="6"/>
      <c r="L146" s="6"/>
      <c r="M146" s="6"/>
      <c r="N146" s="7"/>
      <c r="O146" s="7"/>
    </row>
    <row r="147" spans="1:15" ht="43.25" customHeight="1" x14ac:dyDescent="0.25">
      <c r="A147" s="19"/>
      <c r="B147" s="21"/>
      <c r="C147" s="6"/>
      <c r="D147" s="9"/>
      <c r="E147" s="7"/>
      <c r="F147" s="7"/>
      <c r="G147" s="7"/>
      <c r="H147" s="9"/>
      <c r="I147" s="6"/>
      <c r="J147" s="6"/>
      <c r="K147" s="6"/>
      <c r="L147" s="6"/>
      <c r="M147" s="6"/>
      <c r="N147" s="7"/>
      <c r="O147" s="7"/>
    </row>
    <row r="148" spans="1:15" ht="43.25" customHeight="1" x14ac:dyDescent="0.25">
      <c r="A148" s="19"/>
      <c r="B148" s="21"/>
      <c r="C148" s="6"/>
      <c r="D148" s="9"/>
      <c r="E148" s="7"/>
      <c r="F148" s="7"/>
      <c r="G148" s="7"/>
      <c r="H148" s="9"/>
      <c r="I148" s="6"/>
      <c r="J148" s="6"/>
      <c r="K148" s="6"/>
      <c r="L148" s="6"/>
      <c r="M148" s="6"/>
      <c r="N148" s="7"/>
      <c r="O148" s="7"/>
    </row>
    <row r="149" spans="1:15" ht="43.25" customHeight="1" x14ac:dyDescent="0.25">
      <c r="A149" s="19"/>
      <c r="B149" s="21"/>
      <c r="C149" s="6"/>
      <c r="D149" s="9"/>
      <c r="E149" s="7"/>
      <c r="F149" s="7"/>
      <c r="G149" s="7"/>
      <c r="H149" s="9"/>
      <c r="I149" s="6"/>
      <c r="J149" s="6"/>
      <c r="K149" s="6"/>
      <c r="L149" s="6"/>
      <c r="M149" s="6"/>
      <c r="N149" s="7"/>
      <c r="O149" s="7"/>
    </row>
    <row r="150" spans="1:15" ht="43.25" customHeight="1" x14ac:dyDescent="0.2">
      <c r="A150" s="75"/>
      <c r="B150" s="56"/>
      <c r="C150" s="54"/>
      <c r="D150" s="54"/>
      <c r="E150" s="55"/>
      <c r="F150" s="55"/>
      <c r="G150" s="55"/>
      <c r="H150" s="54"/>
      <c r="I150" s="54"/>
      <c r="J150" s="54"/>
      <c r="K150" s="54"/>
      <c r="L150" s="54"/>
      <c r="M150" s="54"/>
      <c r="N150" s="55"/>
      <c r="O150" s="55"/>
    </row>
    <row r="151" spans="1:15" ht="43.25" customHeight="1" x14ac:dyDescent="0.2">
      <c r="A151" s="54"/>
      <c r="B151" s="56"/>
      <c r="C151" s="54"/>
      <c r="D151" s="54"/>
      <c r="E151" s="55"/>
      <c r="F151" s="55"/>
      <c r="G151" s="55"/>
      <c r="H151" s="54"/>
      <c r="I151" s="54"/>
      <c r="J151" s="54"/>
      <c r="K151" s="54"/>
      <c r="L151" s="54"/>
      <c r="M151" s="54"/>
      <c r="N151" s="55"/>
      <c r="O151" s="55"/>
    </row>
    <row r="152" spans="1:15" ht="43.25" customHeight="1" x14ac:dyDescent="0.2">
      <c r="A152" s="54"/>
      <c r="B152" s="56"/>
      <c r="C152" s="54"/>
      <c r="D152" s="54"/>
      <c r="E152" s="55"/>
      <c r="F152" s="55"/>
      <c r="G152" s="55"/>
      <c r="H152" s="54"/>
      <c r="I152" s="54"/>
      <c r="J152" s="54"/>
      <c r="K152" s="54"/>
      <c r="L152" s="54"/>
      <c r="M152" s="54"/>
      <c r="N152" s="55"/>
      <c r="O152" s="55"/>
    </row>
    <row r="153" spans="1:15" ht="43.25" customHeight="1" x14ac:dyDescent="0.2">
      <c r="A153" s="54"/>
      <c r="B153" s="56"/>
      <c r="C153" s="54"/>
      <c r="D153" s="54"/>
      <c r="E153" s="55"/>
      <c r="F153" s="55"/>
      <c r="G153" s="55"/>
      <c r="H153" s="54"/>
      <c r="I153" s="54"/>
      <c r="J153" s="54"/>
      <c r="K153" s="54"/>
      <c r="L153" s="54"/>
      <c r="M153" s="54"/>
      <c r="N153" s="55"/>
      <c r="O153" s="55"/>
    </row>
    <row r="154" spans="1:15" ht="43.25" customHeight="1" x14ac:dyDescent="0.2">
      <c r="A154" s="75"/>
      <c r="B154" s="56"/>
      <c r="C154" s="54"/>
      <c r="D154" s="54"/>
      <c r="E154" s="55"/>
      <c r="F154" s="55"/>
      <c r="G154" s="55"/>
      <c r="H154" s="54"/>
      <c r="I154" s="54"/>
      <c r="J154" s="54"/>
      <c r="K154" s="54"/>
      <c r="L154" s="54"/>
      <c r="M154" s="54"/>
      <c r="N154" s="55"/>
      <c r="O154" s="55"/>
    </row>
    <row r="155" spans="1:15" ht="43.25" customHeight="1" x14ac:dyDescent="0.2">
      <c r="A155" s="75"/>
      <c r="B155" s="56"/>
      <c r="C155" s="54"/>
      <c r="D155" s="54"/>
      <c r="E155" s="55"/>
      <c r="F155" s="55"/>
      <c r="G155" s="55"/>
      <c r="H155" s="54"/>
      <c r="I155" s="54"/>
      <c r="J155" s="54"/>
      <c r="K155" s="54"/>
      <c r="L155" s="54"/>
      <c r="M155" s="54"/>
      <c r="N155" s="55"/>
      <c r="O155" s="55"/>
    </row>
    <row r="156" spans="1:15" ht="43.25" customHeight="1" x14ac:dyDescent="0.2">
      <c r="A156" s="75"/>
      <c r="B156" s="56"/>
      <c r="C156" s="54"/>
      <c r="D156" s="54"/>
      <c r="E156" s="55"/>
      <c r="F156" s="55"/>
      <c r="G156" s="55"/>
      <c r="H156" s="54"/>
      <c r="I156" s="54"/>
      <c r="J156" s="54"/>
      <c r="K156" s="54"/>
      <c r="L156" s="54"/>
      <c r="M156" s="54"/>
      <c r="N156" s="55"/>
      <c r="O156" s="55"/>
    </row>
    <row r="157" spans="1:15" ht="43.25" customHeight="1" x14ac:dyDescent="0.2">
      <c r="A157" s="75"/>
      <c r="B157" s="56"/>
      <c r="C157" s="54"/>
      <c r="D157" s="54"/>
      <c r="E157" s="55"/>
      <c r="F157" s="55"/>
      <c r="G157" s="55"/>
      <c r="H157" s="54"/>
      <c r="I157" s="54"/>
      <c r="J157" s="54"/>
      <c r="K157" s="54"/>
      <c r="L157" s="54"/>
      <c r="M157" s="54"/>
      <c r="N157" s="55"/>
      <c r="O157" s="55"/>
    </row>
    <row r="158" spans="1:15" ht="43.25" customHeight="1" x14ac:dyDescent="0.2">
      <c r="A158" s="75"/>
      <c r="B158" s="56"/>
      <c r="C158" s="54"/>
      <c r="D158" s="54"/>
      <c r="E158" s="55"/>
      <c r="F158" s="55"/>
      <c r="G158" s="55"/>
      <c r="H158" s="54"/>
      <c r="I158" s="54"/>
      <c r="J158" s="54"/>
      <c r="K158" s="54"/>
      <c r="L158" s="54"/>
      <c r="M158" s="54"/>
      <c r="N158" s="55"/>
      <c r="O158" s="55"/>
    </row>
    <row r="159" spans="1:15" ht="43.25" customHeight="1" x14ac:dyDescent="0.2">
      <c r="A159" s="75"/>
      <c r="B159" s="56"/>
      <c r="C159" s="54"/>
      <c r="D159" s="54"/>
      <c r="E159" s="55"/>
      <c r="F159" s="55"/>
      <c r="G159" s="55"/>
      <c r="H159" s="54"/>
      <c r="I159" s="54"/>
      <c r="J159" s="54"/>
      <c r="K159" s="54"/>
      <c r="L159" s="54"/>
      <c r="M159" s="54"/>
      <c r="N159" s="55"/>
      <c r="O159" s="55"/>
    </row>
    <row r="160" spans="1:15" ht="43.25" customHeight="1" x14ac:dyDescent="0.2">
      <c r="A160" s="75"/>
      <c r="B160" s="56"/>
      <c r="C160" s="54"/>
      <c r="D160" s="54"/>
      <c r="E160" s="55"/>
      <c r="F160" s="55"/>
      <c r="G160" s="55"/>
      <c r="H160" s="54"/>
      <c r="I160" s="54"/>
      <c r="J160" s="54"/>
      <c r="K160" s="54"/>
      <c r="L160" s="54"/>
      <c r="M160" s="54"/>
      <c r="N160" s="55"/>
      <c r="O160" s="55"/>
    </row>
    <row r="161" spans="1:15" ht="43.25" customHeight="1" x14ac:dyDescent="0.2">
      <c r="A161" s="75"/>
      <c r="B161" s="56"/>
      <c r="C161" s="54"/>
      <c r="D161" s="54"/>
      <c r="E161" s="55"/>
      <c r="F161" s="55"/>
      <c r="G161" s="55"/>
      <c r="H161" s="54"/>
      <c r="I161" s="54"/>
      <c r="J161" s="54"/>
      <c r="K161" s="54"/>
      <c r="L161" s="54"/>
      <c r="M161" s="54"/>
      <c r="N161" s="55"/>
      <c r="O161" s="55"/>
    </row>
    <row r="162" spans="1:15" ht="43.25" customHeight="1" x14ac:dyDescent="0.25">
      <c r="A162" s="57"/>
      <c r="B162" s="56"/>
      <c r="C162" s="54"/>
      <c r="D162" s="59"/>
      <c r="E162" s="60"/>
      <c r="F162" s="60"/>
      <c r="G162" s="60"/>
      <c r="H162" s="59"/>
      <c r="I162" s="54"/>
      <c r="J162" s="54"/>
      <c r="K162" s="54"/>
      <c r="L162" s="54"/>
      <c r="M162" s="54"/>
      <c r="N162" s="60"/>
      <c r="O162" s="55"/>
    </row>
    <row r="163" spans="1:15" ht="43.25" customHeight="1" x14ac:dyDescent="0.25">
      <c r="A163" s="57"/>
      <c r="B163" s="56"/>
      <c r="C163" s="54"/>
      <c r="D163" s="59"/>
      <c r="E163" s="60"/>
      <c r="F163" s="60"/>
      <c r="G163" s="60"/>
      <c r="H163" s="59"/>
      <c r="I163" s="54"/>
      <c r="J163" s="54"/>
      <c r="K163" s="54"/>
      <c r="L163" s="54"/>
      <c r="M163" s="54"/>
      <c r="N163" s="60"/>
      <c r="O163" s="55"/>
    </row>
    <row r="164" spans="1:15" ht="43.25" customHeight="1" x14ac:dyDescent="0.25">
      <c r="A164" s="57"/>
      <c r="B164" s="56"/>
      <c r="C164" s="54"/>
      <c r="D164" s="54"/>
      <c r="E164" s="60"/>
      <c r="F164" s="60"/>
      <c r="G164" s="60"/>
      <c r="H164" s="59"/>
      <c r="I164" s="54"/>
      <c r="J164" s="54"/>
      <c r="K164" s="54"/>
      <c r="L164" s="54"/>
      <c r="M164" s="54"/>
      <c r="N164" s="60"/>
      <c r="O164" s="55"/>
    </row>
    <row r="165" spans="1:15" ht="43.25" customHeight="1" x14ac:dyDescent="0.2">
      <c r="A165" s="54"/>
      <c r="B165" s="56"/>
      <c r="C165" s="54"/>
      <c r="D165" s="54"/>
      <c r="E165" s="55"/>
      <c r="F165" s="55"/>
      <c r="G165" s="55"/>
      <c r="H165" s="54"/>
      <c r="I165" s="54"/>
      <c r="J165" s="54"/>
      <c r="K165" s="54"/>
      <c r="L165" s="54"/>
      <c r="M165" s="54"/>
      <c r="N165" s="55"/>
      <c r="O165" s="55"/>
    </row>
    <row r="166" spans="1:15" ht="43.25" customHeight="1" x14ac:dyDescent="0.2">
      <c r="A166" s="54"/>
      <c r="B166" s="56"/>
      <c r="C166" s="54"/>
      <c r="D166" s="54"/>
      <c r="E166" s="55"/>
      <c r="F166" s="55"/>
      <c r="G166" s="55"/>
      <c r="H166" s="54"/>
      <c r="I166" s="54"/>
      <c r="J166" s="54"/>
      <c r="K166" s="54"/>
      <c r="L166" s="54"/>
      <c r="M166" s="54"/>
      <c r="N166" s="55"/>
      <c r="O166" s="55"/>
    </row>
    <row r="167" spans="1:15" ht="43.25" customHeight="1" x14ac:dyDescent="0.2">
      <c r="A167" s="54"/>
      <c r="B167" s="56"/>
      <c r="C167" s="54"/>
      <c r="D167" s="54"/>
      <c r="E167" s="55"/>
      <c r="F167" s="55"/>
      <c r="G167" s="55"/>
      <c r="H167" s="54"/>
      <c r="I167" s="54"/>
      <c r="J167" s="54"/>
      <c r="K167" s="54"/>
      <c r="L167" s="54"/>
      <c r="M167" s="54"/>
      <c r="N167" s="55"/>
      <c r="O167" s="55"/>
    </row>
    <row r="168" spans="1:15" ht="43.25" customHeight="1" x14ac:dyDescent="0.2">
      <c r="A168" s="75"/>
      <c r="B168" s="56"/>
      <c r="C168" s="54"/>
      <c r="D168" s="54"/>
      <c r="E168" s="55"/>
      <c r="F168" s="55"/>
      <c r="G168" s="55"/>
      <c r="H168" s="54"/>
      <c r="I168" s="54"/>
      <c r="J168" s="54"/>
      <c r="K168" s="54"/>
      <c r="L168" s="54"/>
      <c r="M168" s="54"/>
      <c r="N168" s="55"/>
      <c r="O168" s="55"/>
    </row>
    <row r="169" spans="1:15" ht="43.25" customHeight="1" x14ac:dyDescent="0.2">
      <c r="A169" s="75"/>
      <c r="B169" s="56"/>
      <c r="C169" s="54"/>
      <c r="D169" s="54"/>
      <c r="E169" s="55"/>
      <c r="F169" s="55"/>
      <c r="G169" s="55"/>
      <c r="H169" s="54"/>
      <c r="I169" s="54"/>
      <c r="J169" s="54"/>
      <c r="K169" s="54"/>
      <c r="L169" s="54"/>
      <c r="M169" s="54"/>
      <c r="N169" s="55"/>
      <c r="O169" s="55"/>
    </row>
    <row r="170" spans="1:15" ht="43.25" customHeight="1" x14ac:dyDescent="0.2">
      <c r="A170" s="75"/>
      <c r="B170" s="56"/>
      <c r="C170" s="54"/>
      <c r="D170" s="54"/>
      <c r="E170" s="55"/>
      <c r="F170" s="55"/>
      <c r="G170" s="55"/>
      <c r="H170" s="54"/>
      <c r="I170" s="54"/>
      <c r="J170" s="54"/>
      <c r="K170" s="54"/>
      <c r="L170" s="54"/>
      <c r="M170" s="54"/>
      <c r="N170" s="55"/>
      <c r="O170" s="55"/>
    </row>
    <row r="171" spans="1:15" ht="43.25" customHeight="1" x14ac:dyDescent="0.2">
      <c r="A171" s="75"/>
      <c r="B171" s="56"/>
      <c r="C171" s="54"/>
      <c r="D171" s="54"/>
      <c r="E171" s="55"/>
      <c r="F171" s="55"/>
      <c r="G171" s="55"/>
      <c r="H171" s="54"/>
      <c r="I171" s="54"/>
      <c r="J171" s="54"/>
      <c r="K171" s="54"/>
      <c r="L171" s="54"/>
      <c r="M171" s="54"/>
      <c r="N171" s="55"/>
      <c r="O171" s="55"/>
    </row>
    <row r="172" spans="1:15" ht="43.25" customHeight="1" x14ac:dyDescent="0.2">
      <c r="A172" s="75"/>
      <c r="B172" s="56"/>
      <c r="C172" s="54"/>
      <c r="D172" s="54"/>
      <c r="E172" s="55"/>
      <c r="F172" s="55"/>
      <c r="G172" s="55"/>
      <c r="H172" s="54"/>
      <c r="I172" s="54"/>
      <c r="J172" s="54"/>
      <c r="K172" s="54"/>
      <c r="L172" s="54"/>
      <c r="M172" s="54"/>
      <c r="N172" s="55"/>
      <c r="O172" s="55"/>
    </row>
    <row r="173" spans="1:15" ht="43.25" customHeight="1" x14ac:dyDescent="0.2">
      <c r="A173" s="75"/>
      <c r="B173" s="56"/>
      <c r="C173" s="54"/>
      <c r="D173" s="54"/>
      <c r="E173" s="55"/>
      <c r="F173" s="55"/>
      <c r="G173" s="55"/>
      <c r="H173" s="54"/>
      <c r="I173" s="54"/>
      <c r="J173" s="54"/>
      <c r="K173" s="54"/>
      <c r="L173" s="54"/>
      <c r="M173" s="54"/>
      <c r="N173" s="55"/>
      <c r="O173" s="55"/>
    </row>
    <row r="174" spans="1:15" ht="43.25" customHeight="1" x14ac:dyDescent="0.2">
      <c r="A174" s="75"/>
      <c r="B174" s="56"/>
      <c r="C174" s="54"/>
      <c r="D174" s="54"/>
      <c r="E174" s="55"/>
      <c r="F174" s="55"/>
      <c r="G174" s="55"/>
      <c r="H174" s="54"/>
      <c r="I174" s="54"/>
      <c r="J174" s="54"/>
      <c r="K174" s="54"/>
      <c r="L174" s="54"/>
      <c r="M174" s="54"/>
      <c r="N174" s="55"/>
      <c r="O174" s="55"/>
    </row>
    <row r="175" spans="1:15" ht="43.25" customHeight="1" x14ac:dyDescent="0.2">
      <c r="A175" s="75"/>
      <c r="B175" s="56"/>
      <c r="C175" s="54"/>
      <c r="D175" s="54"/>
      <c r="E175" s="55"/>
      <c r="F175" s="55"/>
      <c r="G175" s="55"/>
      <c r="H175" s="54"/>
      <c r="I175" s="54"/>
      <c r="J175" s="54"/>
      <c r="K175" s="54"/>
      <c r="L175" s="54"/>
      <c r="M175" s="54"/>
      <c r="N175" s="55"/>
      <c r="O175" s="55"/>
    </row>
    <row r="176" spans="1:15" ht="43.25" customHeight="1" x14ac:dyDescent="0.2">
      <c r="A176" s="75"/>
      <c r="B176" s="56"/>
      <c r="C176" s="54"/>
      <c r="D176" s="54"/>
      <c r="E176" s="60"/>
      <c r="F176" s="60"/>
      <c r="G176" s="60"/>
      <c r="H176" s="59"/>
      <c r="I176" s="54"/>
      <c r="J176" s="54"/>
      <c r="K176" s="54"/>
      <c r="L176" s="54"/>
      <c r="M176" s="54"/>
      <c r="N176" s="60"/>
      <c r="O176" s="55"/>
    </row>
    <row r="177" spans="1:15" ht="43.25" customHeight="1" x14ac:dyDescent="0.25">
      <c r="A177" s="57"/>
      <c r="B177" s="56"/>
      <c r="C177" s="54"/>
      <c r="D177" s="54"/>
      <c r="E177" s="55"/>
      <c r="F177" s="55"/>
      <c r="G177" s="55"/>
      <c r="H177" s="54"/>
      <c r="I177" s="54"/>
      <c r="J177" s="54"/>
      <c r="K177" s="54"/>
      <c r="L177" s="54"/>
      <c r="M177" s="54"/>
      <c r="N177" s="60"/>
      <c r="O177" s="55"/>
    </row>
    <row r="178" spans="1:15" ht="43.25" customHeight="1" x14ac:dyDescent="0.25">
      <c r="A178" s="57"/>
      <c r="B178" s="56"/>
      <c r="C178" s="54"/>
      <c r="D178" s="54"/>
      <c r="E178" s="55"/>
      <c r="F178" s="55"/>
      <c r="G178" s="55"/>
      <c r="H178" s="54"/>
      <c r="I178" s="54"/>
      <c r="J178" s="54"/>
      <c r="K178" s="54"/>
      <c r="L178" s="54"/>
      <c r="M178" s="54"/>
      <c r="N178" s="60"/>
      <c r="O178" s="55"/>
    </row>
    <row r="179" spans="1:15" ht="43.25" customHeight="1" x14ac:dyDescent="0.25">
      <c r="A179" s="57"/>
      <c r="B179" s="56"/>
      <c r="C179" s="54"/>
      <c r="D179" s="54"/>
      <c r="E179" s="55"/>
      <c r="F179" s="55"/>
      <c r="G179" s="55"/>
      <c r="H179" s="54"/>
      <c r="I179" s="54"/>
      <c r="J179" s="54"/>
      <c r="K179" s="54"/>
      <c r="L179" s="54"/>
      <c r="M179" s="54"/>
      <c r="N179" s="60"/>
      <c r="O179" s="55"/>
    </row>
    <row r="180" spans="1:15" ht="43.25" customHeight="1" x14ac:dyDescent="0.2">
      <c r="A180" s="75"/>
      <c r="B180" s="56"/>
      <c r="C180" s="54"/>
      <c r="D180" s="54"/>
      <c r="E180" s="60"/>
      <c r="F180" s="60"/>
      <c r="G180" s="60"/>
      <c r="H180" s="59"/>
      <c r="I180" s="54"/>
      <c r="J180" s="54"/>
      <c r="K180" s="54"/>
      <c r="L180" s="54"/>
      <c r="M180" s="54"/>
      <c r="N180" s="60"/>
      <c r="O180" s="55"/>
    </row>
    <row r="181" spans="1:15" ht="43.25" customHeight="1" x14ac:dyDescent="0.25">
      <c r="A181" s="57"/>
      <c r="B181" s="58"/>
      <c r="C181" s="54"/>
      <c r="D181" s="59"/>
      <c r="E181" s="60"/>
      <c r="F181" s="60"/>
      <c r="G181" s="60"/>
      <c r="H181" s="59"/>
      <c r="I181" s="54"/>
      <c r="J181" s="54"/>
      <c r="K181" s="54"/>
      <c r="L181" s="54"/>
      <c r="M181" s="54"/>
      <c r="N181" s="60"/>
      <c r="O181" s="55"/>
    </row>
    <row r="182" spans="1:15" ht="43.25" customHeight="1" x14ac:dyDescent="0.25">
      <c r="A182" s="57"/>
      <c r="B182" s="58"/>
      <c r="C182" s="54"/>
      <c r="D182" s="59"/>
      <c r="E182" s="60"/>
      <c r="F182" s="60"/>
      <c r="G182" s="60"/>
      <c r="H182" s="59"/>
      <c r="I182" s="54"/>
      <c r="J182" s="54"/>
      <c r="K182" s="54"/>
      <c r="L182" s="54"/>
      <c r="M182" s="54"/>
      <c r="N182" s="60"/>
      <c r="O182" s="55"/>
    </row>
    <row r="183" spans="1:15" ht="43.25" customHeight="1" x14ac:dyDescent="0.25">
      <c r="A183" s="57"/>
      <c r="B183" s="58"/>
      <c r="C183" s="54"/>
      <c r="D183" s="59"/>
      <c r="E183" s="60"/>
      <c r="F183" s="60"/>
      <c r="G183" s="60"/>
      <c r="H183" s="59"/>
      <c r="I183" s="54"/>
      <c r="J183" s="54"/>
      <c r="K183" s="54"/>
      <c r="L183" s="54"/>
      <c r="M183" s="54"/>
      <c r="N183" s="60"/>
      <c r="O183" s="55"/>
    </row>
    <row r="184" spans="1:15" ht="43.25" customHeight="1" x14ac:dyDescent="0.25">
      <c r="A184" s="57"/>
      <c r="B184" s="58"/>
      <c r="C184" s="54"/>
      <c r="D184" s="59"/>
      <c r="E184" s="60"/>
      <c r="F184" s="60"/>
      <c r="G184" s="60"/>
      <c r="H184" s="59"/>
      <c r="I184" s="54"/>
      <c r="J184" s="54"/>
      <c r="K184" s="54"/>
      <c r="L184" s="54"/>
      <c r="M184" s="54"/>
      <c r="N184" s="60"/>
      <c r="O184" s="55"/>
    </row>
    <row r="185" spans="1:15" ht="43.25" customHeight="1" x14ac:dyDescent="0.25">
      <c r="A185" s="57"/>
      <c r="B185" s="58"/>
      <c r="C185" s="54"/>
      <c r="D185" s="59"/>
      <c r="E185" s="60"/>
      <c r="F185" s="60"/>
      <c r="G185" s="60"/>
      <c r="H185" s="59"/>
      <c r="I185" s="54"/>
      <c r="J185" s="54"/>
      <c r="K185" s="54"/>
      <c r="L185" s="54"/>
      <c r="M185" s="54"/>
      <c r="N185" s="60"/>
      <c r="O185" s="55"/>
    </row>
    <row r="186" spans="1:15" ht="43.25" customHeight="1" x14ac:dyDescent="0.25">
      <c r="A186" s="57"/>
      <c r="B186" s="58"/>
      <c r="C186" s="54"/>
      <c r="D186" s="59"/>
      <c r="E186" s="60"/>
      <c r="F186" s="60"/>
      <c r="G186" s="60"/>
      <c r="H186" s="59"/>
      <c r="I186" s="54"/>
      <c r="J186" s="54"/>
      <c r="K186" s="54"/>
      <c r="L186" s="54"/>
      <c r="M186" s="54"/>
      <c r="N186" s="60"/>
      <c r="O186" s="55"/>
    </row>
    <row r="187" spans="1:15" ht="43.25" customHeight="1" x14ac:dyDescent="0.25">
      <c r="A187" s="57"/>
      <c r="B187" s="58"/>
      <c r="C187" s="54"/>
      <c r="D187" s="59"/>
      <c r="E187" s="60"/>
      <c r="F187" s="60"/>
      <c r="G187" s="60"/>
      <c r="H187" s="59"/>
      <c r="I187" s="54"/>
      <c r="J187" s="54"/>
      <c r="K187" s="54"/>
      <c r="L187" s="54"/>
      <c r="M187" s="54"/>
      <c r="N187" s="60"/>
      <c r="O187" s="55"/>
    </row>
    <row r="188" spans="1:15" ht="43.25" customHeight="1" x14ac:dyDescent="0.25">
      <c r="A188" s="57"/>
      <c r="B188" s="61"/>
      <c r="C188" s="59"/>
      <c r="D188" s="61"/>
      <c r="E188" s="60"/>
      <c r="F188" s="60"/>
      <c r="G188" s="60"/>
      <c r="H188" s="59"/>
      <c r="I188" s="54"/>
      <c r="J188" s="54"/>
      <c r="K188" s="54"/>
      <c r="L188" s="54"/>
      <c r="M188" s="54"/>
      <c r="N188" s="60"/>
      <c r="O188" s="60"/>
    </row>
    <row r="189" spans="1:15" ht="43.25" customHeight="1" x14ac:dyDescent="0.25">
      <c r="A189" s="57"/>
      <c r="B189" s="58"/>
      <c r="C189" s="54"/>
      <c r="D189" s="59"/>
      <c r="E189" s="60"/>
      <c r="F189" s="60"/>
      <c r="G189" s="60"/>
      <c r="H189" s="59"/>
      <c r="I189" s="54"/>
      <c r="J189" s="54"/>
      <c r="K189" s="54"/>
      <c r="L189" s="54"/>
      <c r="M189" s="54"/>
      <c r="N189" s="60"/>
      <c r="O189" s="60"/>
    </row>
    <row r="190" spans="1:15" ht="43.25" customHeight="1" x14ac:dyDescent="0.25">
      <c r="A190" s="57"/>
      <c r="B190" s="58"/>
      <c r="C190" s="54"/>
      <c r="D190" s="59"/>
      <c r="E190" s="60"/>
      <c r="F190" s="60"/>
      <c r="G190" s="60"/>
      <c r="H190" s="59"/>
      <c r="I190" s="54"/>
      <c r="J190" s="54"/>
      <c r="K190" s="54"/>
      <c r="L190" s="54"/>
      <c r="M190" s="54"/>
      <c r="N190" s="60"/>
      <c r="O190" s="60"/>
    </row>
    <row r="191" spans="1:15" ht="43.25" customHeight="1" x14ac:dyDescent="0.25">
      <c r="A191" s="57"/>
      <c r="B191" s="58"/>
      <c r="C191" s="54"/>
      <c r="D191" s="59"/>
      <c r="E191" s="60"/>
      <c r="F191" s="60"/>
      <c r="G191" s="60"/>
      <c r="H191" s="59"/>
      <c r="I191" s="54"/>
      <c r="J191" s="54"/>
      <c r="K191" s="54"/>
      <c r="L191" s="54"/>
      <c r="M191" s="54"/>
      <c r="N191" s="60"/>
      <c r="O191" s="60"/>
    </row>
    <row r="192" spans="1:15" ht="43.25" customHeight="1" x14ac:dyDescent="0.25">
      <c r="A192" s="57"/>
      <c r="B192" s="58"/>
      <c r="C192" s="54"/>
      <c r="D192" s="59"/>
      <c r="E192" s="60"/>
      <c r="F192" s="60"/>
      <c r="G192" s="60"/>
      <c r="H192" s="59"/>
      <c r="I192" s="54"/>
      <c r="J192" s="54"/>
      <c r="K192" s="54"/>
      <c r="L192" s="54"/>
      <c r="M192" s="54"/>
      <c r="N192" s="60"/>
      <c r="O192" s="60"/>
    </row>
    <row r="193" spans="1:15" ht="43.25" customHeight="1" x14ac:dyDescent="0.25">
      <c r="A193" s="57"/>
      <c r="B193" s="58"/>
      <c r="C193" s="54"/>
      <c r="D193" s="59"/>
      <c r="E193" s="60"/>
      <c r="F193" s="60"/>
      <c r="G193" s="60"/>
      <c r="H193" s="59"/>
      <c r="I193" s="54"/>
      <c r="J193" s="54"/>
      <c r="K193" s="54"/>
      <c r="L193" s="54"/>
      <c r="M193" s="54"/>
      <c r="N193" s="60"/>
      <c r="O193" s="60"/>
    </row>
    <row r="194" spans="1:15" ht="43.25" customHeight="1" x14ac:dyDescent="0.25">
      <c r="A194" s="57"/>
      <c r="B194" s="58"/>
      <c r="C194" s="54"/>
      <c r="D194" s="59"/>
      <c r="E194" s="60"/>
      <c r="F194" s="60"/>
      <c r="G194" s="60"/>
      <c r="H194" s="59"/>
      <c r="I194" s="54"/>
      <c r="J194" s="54"/>
      <c r="K194" s="54"/>
      <c r="L194" s="54"/>
      <c r="M194" s="54"/>
      <c r="N194" s="60"/>
      <c r="O194" s="60"/>
    </row>
    <row r="195" spans="1:15" ht="43.25" customHeight="1" x14ac:dyDescent="0.25">
      <c r="A195" s="57"/>
      <c r="B195" s="58"/>
      <c r="C195" s="54"/>
      <c r="D195" s="59"/>
      <c r="E195" s="60"/>
      <c r="F195" s="60"/>
      <c r="G195" s="60"/>
      <c r="H195" s="59"/>
      <c r="I195" s="54"/>
      <c r="J195" s="54"/>
      <c r="K195" s="54"/>
      <c r="L195" s="54"/>
      <c r="M195" s="54"/>
      <c r="N195" s="60"/>
      <c r="O195" s="60"/>
    </row>
    <row r="196" spans="1:15" ht="43.25" customHeight="1" x14ac:dyDescent="0.25">
      <c r="A196" s="57"/>
      <c r="B196" s="58"/>
      <c r="C196" s="54"/>
      <c r="D196" s="59"/>
      <c r="E196" s="60"/>
      <c r="F196" s="60"/>
      <c r="G196" s="60"/>
      <c r="H196" s="59"/>
      <c r="I196" s="54"/>
      <c r="J196" s="54"/>
      <c r="K196" s="54"/>
      <c r="L196" s="54"/>
      <c r="M196" s="54"/>
      <c r="N196" s="60"/>
      <c r="O196" s="60"/>
    </row>
    <row r="197" spans="1:15" ht="43.25" customHeight="1" x14ac:dyDescent="0.25">
      <c r="A197" s="57"/>
      <c r="B197" s="58"/>
      <c r="C197" s="54"/>
      <c r="D197" s="59"/>
      <c r="E197" s="60"/>
      <c r="F197" s="60"/>
      <c r="G197" s="60"/>
      <c r="H197" s="59"/>
      <c r="I197" s="54"/>
      <c r="J197" s="54"/>
      <c r="K197" s="54"/>
      <c r="L197" s="54"/>
      <c r="M197" s="54"/>
      <c r="N197" s="60"/>
      <c r="O197" s="60"/>
    </row>
    <row r="198" spans="1:15" ht="43.25" customHeight="1" x14ac:dyDescent="0.25">
      <c r="A198" s="57"/>
      <c r="B198" s="58"/>
      <c r="C198" s="54"/>
      <c r="D198" s="59"/>
      <c r="E198" s="60"/>
      <c r="F198" s="60"/>
      <c r="G198" s="60"/>
      <c r="H198" s="59"/>
      <c r="I198" s="54"/>
      <c r="J198" s="54"/>
      <c r="K198" s="54"/>
      <c r="L198" s="54"/>
      <c r="M198" s="54"/>
      <c r="N198" s="60"/>
      <c r="O198" s="60"/>
    </row>
    <row r="199" spans="1:15" ht="43.25" customHeight="1" x14ac:dyDescent="0.25">
      <c r="A199" s="57"/>
      <c r="B199" s="58"/>
      <c r="C199" s="54"/>
      <c r="D199" s="59"/>
      <c r="E199" s="60"/>
      <c r="F199" s="60"/>
      <c r="G199" s="60"/>
      <c r="H199" s="59"/>
      <c r="I199" s="54"/>
      <c r="J199" s="54"/>
      <c r="K199" s="54"/>
      <c r="L199" s="54"/>
      <c r="M199" s="54"/>
      <c r="N199" s="60"/>
      <c r="O199" s="60"/>
    </row>
    <row r="200" spans="1:15" ht="43.25" customHeight="1" x14ac:dyDescent="0.25">
      <c r="A200" s="57"/>
      <c r="B200" s="58"/>
      <c r="C200" s="54"/>
      <c r="D200" s="59"/>
      <c r="E200" s="60"/>
      <c r="F200" s="60"/>
      <c r="G200" s="60"/>
      <c r="H200" s="59"/>
      <c r="I200" s="54"/>
      <c r="J200" s="54"/>
      <c r="K200" s="54"/>
      <c r="L200" s="54"/>
      <c r="M200" s="54"/>
      <c r="N200" s="60"/>
      <c r="O200" s="60"/>
    </row>
    <row r="201" spans="1:15" ht="43.25" customHeight="1" x14ac:dyDescent="0.25">
      <c r="A201" s="57"/>
      <c r="B201" s="58"/>
      <c r="C201" s="54"/>
      <c r="D201" s="59"/>
      <c r="E201" s="60"/>
      <c r="F201" s="60"/>
      <c r="G201" s="60"/>
      <c r="H201" s="59"/>
      <c r="I201" s="54"/>
      <c r="J201" s="54"/>
      <c r="K201" s="54"/>
      <c r="L201" s="54"/>
      <c r="M201" s="54"/>
      <c r="N201" s="60"/>
      <c r="O201" s="60"/>
    </row>
    <row r="202" spans="1:15" ht="43.25" customHeight="1" x14ac:dyDescent="0.25">
      <c r="A202" s="19"/>
      <c r="B202" s="21"/>
      <c r="C202" s="6"/>
      <c r="D202" s="9"/>
      <c r="E202" s="7"/>
      <c r="F202" s="7"/>
      <c r="G202" s="7"/>
      <c r="H202" s="9"/>
      <c r="I202" s="6"/>
      <c r="J202" s="6"/>
      <c r="K202" s="6"/>
      <c r="L202" s="6"/>
      <c r="M202" s="6"/>
      <c r="N202" s="7"/>
      <c r="O202" s="7"/>
    </row>
    <row r="203" spans="1:15" ht="43.25" customHeight="1" x14ac:dyDescent="0.25">
      <c r="A203" s="19"/>
      <c r="B203" s="21"/>
      <c r="C203" s="6"/>
      <c r="D203" s="9"/>
      <c r="E203" s="7"/>
      <c r="F203" s="7"/>
      <c r="G203" s="7"/>
      <c r="H203" s="9"/>
      <c r="I203" s="6"/>
      <c r="J203" s="6"/>
      <c r="K203" s="6"/>
      <c r="L203" s="6"/>
      <c r="M203" s="6"/>
      <c r="N203" s="7"/>
      <c r="O203" s="7"/>
    </row>
    <row r="204" spans="1:15" ht="43.25" customHeight="1" x14ac:dyDescent="0.25">
      <c r="A204" s="19"/>
      <c r="B204" s="76"/>
      <c r="C204" s="6"/>
      <c r="D204" s="6"/>
      <c r="E204" s="7"/>
      <c r="F204" s="7"/>
      <c r="G204" s="7"/>
      <c r="H204" s="9"/>
      <c r="I204" s="6"/>
      <c r="J204" s="6"/>
      <c r="K204" s="6"/>
      <c r="L204" s="6"/>
      <c r="M204" s="6"/>
      <c r="N204" s="7"/>
      <c r="O204" s="7"/>
    </row>
    <row r="205" spans="1:15" ht="43.25" customHeight="1" x14ac:dyDescent="0.25">
      <c r="A205" s="19"/>
      <c r="B205" s="21"/>
      <c r="C205" s="6"/>
      <c r="D205" s="9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25" customHeight="1" x14ac:dyDescent="0.25">
      <c r="A206" s="19"/>
      <c r="B206" s="21"/>
      <c r="C206" s="6"/>
      <c r="D206" s="9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25" customHeight="1" x14ac:dyDescent="0.25">
      <c r="A207" s="19"/>
      <c r="B207" s="21"/>
      <c r="C207" s="6"/>
      <c r="D207" s="9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25" customHeight="1" x14ac:dyDescent="0.25">
      <c r="A208" s="19"/>
      <c r="B208" s="21"/>
      <c r="C208" s="6"/>
      <c r="D208" s="9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25" customHeight="1" x14ac:dyDescent="0.25">
      <c r="A209" s="19"/>
      <c r="B209" s="21"/>
      <c r="C209" s="6"/>
      <c r="D209" s="9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25" customHeight="1" x14ac:dyDescent="0.25">
      <c r="A210" s="19"/>
      <c r="B210" s="21"/>
      <c r="C210" s="6"/>
      <c r="D210" s="9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25" customHeight="1" x14ac:dyDescent="0.25">
      <c r="A211" s="19"/>
      <c r="B211" s="21"/>
      <c r="C211" s="6"/>
      <c r="D211" s="9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25" customHeight="1" x14ac:dyDescent="0.25">
      <c r="A212" s="19"/>
      <c r="B212" s="21"/>
      <c r="C212" s="6"/>
      <c r="D212" s="9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25" customHeight="1" x14ac:dyDescent="0.25">
      <c r="A213" s="19"/>
      <c r="B213" s="21"/>
      <c r="C213" s="6"/>
      <c r="D213" s="9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25" customHeight="1" x14ac:dyDescent="0.25">
      <c r="A214" s="19"/>
      <c r="B214" s="21"/>
      <c r="C214" s="6"/>
      <c r="D214" s="9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25" customHeight="1" x14ac:dyDescent="0.25">
      <c r="A215" s="19"/>
      <c r="B215" s="21"/>
      <c r="C215" s="6"/>
      <c r="D215" s="9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25" customHeight="1" x14ac:dyDescent="0.25">
      <c r="A216" s="19"/>
      <c r="B216" s="21"/>
      <c r="C216" s="6"/>
      <c r="D216" s="9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25" customHeight="1" x14ac:dyDescent="0.25">
      <c r="A217" s="19"/>
      <c r="B217" s="21"/>
      <c r="C217" s="6"/>
      <c r="D217" s="9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25" customHeight="1" x14ac:dyDescent="0.25">
      <c r="A218" s="19"/>
      <c r="B218" s="21"/>
      <c r="C218" s="6"/>
      <c r="D218" s="9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25" customHeight="1" x14ac:dyDescent="0.25">
      <c r="A219" s="19"/>
      <c r="B219" s="21"/>
      <c r="C219" s="6"/>
      <c r="D219" s="9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25" customHeight="1" x14ac:dyDescent="0.25">
      <c r="A220" s="19"/>
      <c r="B220" s="21"/>
      <c r="C220" s="6"/>
      <c r="D220" s="9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25" customHeight="1" x14ac:dyDescent="0.25">
      <c r="A221" s="19"/>
      <c r="B221" s="21"/>
      <c r="C221" s="6"/>
      <c r="D221" s="9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25" customHeight="1" x14ac:dyDescent="0.25">
      <c r="A222" s="19"/>
      <c r="B222" s="21"/>
      <c r="C222" s="6"/>
      <c r="D222" s="9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25" customHeight="1" x14ac:dyDescent="0.25">
      <c r="A223" s="19"/>
      <c r="B223" s="21"/>
      <c r="C223" s="6"/>
      <c r="D223" s="9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25" customHeight="1" x14ac:dyDescent="0.25">
      <c r="A224" s="19"/>
      <c r="B224" s="21"/>
      <c r="C224" s="6"/>
      <c r="D224" s="9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25" customHeight="1" x14ac:dyDescent="0.25">
      <c r="A225" s="19"/>
      <c r="B225" s="21"/>
      <c r="C225" s="6"/>
      <c r="D225" s="9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25" customHeight="1" x14ac:dyDescent="0.25">
      <c r="A226" s="19"/>
      <c r="B226" s="21"/>
      <c r="C226" s="6"/>
      <c r="D226" s="9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25" customHeight="1" x14ac:dyDescent="0.25">
      <c r="A227" s="19"/>
      <c r="B227" s="21"/>
      <c r="C227" s="6"/>
      <c r="D227" s="9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25" customHeight="1" x14ac:dyDescent="0.25">
      <c r="A228" s="19"/>
      <c r="B228" s="21"/>
      <c r="C228" s="6"/>
      <c r="D228" s="9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25" customHeight="1" x14ac:dyDescent="0.25">
      <c r="A229" s="19"/>
      <c r="B229" s="21"/>
      <c r="C229" s="6"/>
      <c r="D229" s="9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25" customHeight="1" x14ac:dyDescent="0.25">
      <c r="A230" s="19"/>
      <c r="B230" s="21"/>
      <c r="C230" s="6"/>
      <c r="D230" s="9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25" customHeight="1" x14ac:dyDescent="0.25">
      <c r="A231" s="19"/>
      <c r="B231" s="21"/>
      <c r="C231" s="6"/>
      <c r="D231" s="9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25" customHeight="1" x14ac:dyDescent="0.25">
      <c r="A232" s="19"/>
      <c r="B232" s="21"/>
      <c r="C232" s="6"/>
      <c r="D232" s="9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25" customHeight="1" x14ac:dyDescent="0.25">
      <c r="A233" s="19"/>
      <c r="B233" s="21"/>
      <c r="C233" s="6"/>
      <c r="D233" s="9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25" customHeight="1" x14ac:dyDescent="0.25">
      <c r="A234" s="19"/>
      <c r="B234" s="21"/>
      <c r="C234" s="6"/>
      <c r="D234" s="9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25" customHeight="1" x14ac:dyDescent="0.25">
      <c r="A235" s="19"/>
      <c r="B235" s="21"/>
      <c r="C235" s="6"/>
      <c r="D235" s="9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25" customHeight="1" x14ac:dyDescent="0.25">
      <c r="A236" s="19"/>
      <c r="B236" s="21"/>
      <c r="C236" s="6"/>
      <c r="D236" s="9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25" customHeight="1" x14ac:dyDescent="0.25">
      <c r="A237" s="19"/>
      <c r="B237" s="21"/>
      <c r="C237" s="6"/>
      <c r="D237" s="9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25" customHeight="1" x14ac:dyDescent="0.25">
      <c r="A238" s="19"/>
      <c r="B238" s="21"/>
      <c r="C238" s="6"/>
      <c r="D238" s="9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25" customHeight="1" x14ac:dyDescent="0.25">
      <c r="A239" s="19"/>
      <c r="B239" s="21"/>
      <c r="C239" s="6"/>
      <c r="D239" s="9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25" customHeight="1" x14ac:dyDescent="0.25">
      <c r="A240" s="19"/>
      <c r="B240" s="21"/>
      <c r="C240" s="6"/>
      <c r="D240" s="9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25" customHeight="1" x14ac:dyDescent="0.25">
      <c r="A241" s="19"/>
      <c r="B241" s="21"/>
      <c r="C241" s="6"/>
      <c r="D241" s="9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25" customHeight="1" x14ac:dyDescent="0.25">
      <c r="A242" s="19"/>
      <c r="B242" s="21"/>
      <c r="C242" s="6"/>
      <c r="D242" s="9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25" customHeight="1" x14ac:dyDescent="0.25">
      <c r="A243" s="19"/>
      <c r="B243" s="21"/>
      <c r="C243" s="6"/>
      <c r="D243" s="9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25" customHeight="1" x14ac:dyDescent="0.25">
      <c r="A244" s="19"/>
      <c r="B244" s="21"/>
      <c r="C244" s="6"/>
      <c r="D244" s="9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25" customHeight="1" x14ac:dyDescent="0.25">
      <c r="A245" s="19"/>
      <c r="B245" s="21"/>
      <c r="C245" s="6"/>
      <c r="D245" s="9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25" customHeight="1" x14ac:dyDescent="0.25">
      <c r="A246" s="19"/>
      <c r="B246" s="21"/>
      <c r="C246" s="6"/>
      <c r="D246" s="9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25" customHeight="1" x14ac:dyDescent="0.25">
      <c r="A247" s="19"/>
      <c r="B247" s="21"/>
      <c r="C247" s="6"/>
      <c r="D247" s="9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25" customHeight="1" x14ac:dyDescent="0.25">
      <c r="A248" s="19"/>
      <c r="B248" s="21"/>
      <c r="C248" s="6"/>
      <c r="D248" s="9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25" customHeight="1" x14ac:dyDescent="0.25">
      <c r="A249" s="19"/>
      <c r="B249" s="21"/>
      <c r="C249" s="6"/>
      <c r="D249" s="9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25" customHeight="1" x14ac:dyDescent="0.25">
      <c r="A250" s="19"/>
      <c r="B250" s="21"/>
      <c r="C250" s="6"/>
      <c r="D250" s="9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25" customHeight="1" x14ac:dyDescent="0.25">
      <c r="A251" s="19"/>
      <c r="B251" s="21"/>
      <c r="C251" s="6"/>
      <c r="D251" s="9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25" customHeight="1" x14ac:dyDescent="0.25">
      <c r="A252" s="19"/>
      <c r="B252" s="21"/>
      <c r="C252" s="6"/>
      <c r="D252" s="9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25" customHeight="1" x14ac:dyDescent="0.25">
      <c r="A253" s="19"/>
      <c r="B253" s="21"/>
      <c r="C253" s="6"/>
      <c r="D253" s="9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25" customHeight="1" x14ac:dyDescent="0.25">
      <c r="A254" s="19"/>
      <c r="B254" s="21"/>
      <c r="C254" s="6"/>
      <c r="D254" s="9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25" customHeight="1" x14ac:dyDescent="0.25">
      <c r="A255" s="19"/>
      <c r="B255" s="21"/>
      <c r="C255" s="6"/>
      <c r="D255" s="9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25" customHeight="1" x14ac:dyDescent="0.25">
      <c r="A256" s="19"/>
      <c r="B256" s="21"/>
      <c r="C256" s="6"/>
      <c r="D256" s="9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25" customHeight="1" x14ac:dyDescent="0.25">
      <c r="A257" s="19"/>
      <c r="B257" s="21"/>
      <c r="C257" s="6"/>
      <c r="D257" s="9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25" customHeight="1" x14ac:dyDescent="0.25">
      <c r="A258" s="19"/>
      <c r="B258" s="21"/>
      <c r="C258" s="6"/>
      <c r="D258" s="9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25" customHeight="1" x14ac:dyDescent="0.25">
      <c r="A259" s="19"/>
      <c r="B259" s="21"/>
      <c r="C259" s="6"/>
      <c r="D259" s="9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25" customHeight="1" x14ac:dyDescent="0.25">
      <c r="A260" s="19"/>
      <c r="B260" s="21"/>
      <c r="C260" s="6"/>
      <c r="D260" s="9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25" customHeight="1" x14ac:dyDescent="0.25">
      <c r="A261" s="19"/>
      <c r="B261" s="21"/>
      <c r="C261" s="6"/>
      <c r="D261" s="9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25" customHeight="1" x14ac:dyDescent="0.25">
      <c r="A262" s="19"/>
      <c r="B262" s="21"/>
      <c r="C262" s="6"/>
      <c r="D262" s="9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25" customHeight="1" x14ac:dyDescent="0.25">
      <c r="A263" s="19"/>
      <c r="B263" s="21"/>
      <c r="C263" s="6"/>
      <c r="D263" s="9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25" customHeight="1" x14ac:dyDescent="0.25">
      <c r="A264" s="19"/>
      <c r="B264" s="21"/>
      <c r="C264" s="6"/>
      <c r="D264" s="9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25" customHeight="1" x14ac:dyDescent="0.25">
      <c r="A265" s="19"/>
      <c r="B265" s="21"/>
      <c r="C265" s="6"/>
      <c r="D265" s="9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25" customHeight="1" x14ac:dyDescent="0.25">
      <c r="A266" s="19"/>
      <c r="B266" s="21"/>
      <c r="C266" s="6"/>
      <c r="D266" s="9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25" customHeight="1" x14ac:dyDescent="0.25">
      <c r="A267" s="19"/>
      <c r="B267" s="21"/>
      <c r="C267" s="6"/>
      <c r="D267" s="9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25" customHeight="1" x14ac:dyDescent="0.25">
      <c r="A268" s="19"/>
      <c r="B268" s="21"/>
      <c r="C268" s="6"/>
      <c r="D268" s="9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25" customHeight="1" x14ac:dyDescent="0.25">
      <c r="A269" s="19"/>
      <c r="B269" s="21"/>
      <c r="C269" s="6"/>
      <c r="D269" s="9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25" customHeight="1" x14ac:dyDescent="0.25">
      <c r="A270" s="19"/>
      <c r="B270" s="21"/>
      <c r="C270" s="6"/>
      <c r="D270" s="9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25" customHeight="1" x14ac:dyDescent="0.25">
      <c r="A271" s="19"/>
      <c r="B271" s="21"/>
      <c r="C271" s="6"/>
      <c r="D271" s="9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25" customHeight="1" x14ac:dyDescent="0.25">
      <c r="A272" s="19"/>
      <c r="B272" s="21"/>
      <c r="C272" s="6"/>
      <c r="D272" s="9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25" customHeight="1" x14ac:dyDescent="0.25">
      <c r="A273" s="19"/>
      <c r="B273" s="21"/>
      <c r="C273" s="6"/>
      <c r="D273" s="9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25" customHeight="1" x14ac:dyDescent="0.25">
      <c r="A274" s="19"/>
      <c r="B274" s="21"/>
      <c r="C274" s="6"/>
      <c r="D274" s="9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25" customHeight="1" x14ac:dyDescent="0.25">
      <c r="A275" s="19"/>
      <c r="B275" s="21"/>
      <c r="C275" s="6"/>
      <c r="D275" s="9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25" customHeight="1" x14ac:dyDescent="0.25">
      <c r="A276" s="19"/>
      <c r="B276" s="21"/>
      <c r="C276" s="6"/>
      <c r="D276" s="9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25" customHeight="1" x14ac:dyDescent="0.25">
      <c r="A277" s="19"/>
      <c r="B277" s="21"/>
      <c r="C277" s="6"/>
      <c r="D277" s="9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25" customHeight="1" x14ac:dyDescent="0.25">
      <c r="A278" s="19"/>
      <c r="B278" s="21"/>
      <c r="C278" s="6"/>
      <c r="D278" s="9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25" customHeight="1" x14ac:dyDescent="0.25">
      <c r="A279" s="19"/>
      <c r="B279" s="21"/>
      <c r="C279" s="6"/>
      <c r="D279" s="9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25" customHeight="1" x14ac:dyDescent="0.25">
      <c r="A280" s="19"/>
      <c r="B280" s="21"/>
      <c r="C280" s="6"/>
      <c r="D280" s="9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25" customHeight="1" x14ac:dyDescent="0.25">
      <c r="A281" s="19"/>
      <c r="B281" s="21"/>
      <c r="C281" s="6"/>
      <c r="D281" s="9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25" customHeight="1" x14ac:dyDescent="0.25">
      <c r="A282" s="19"/>
      <c r="B282" s="21"/>
      <c r="C282" s="6"/>
      <c r="D282" s="9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25" customHeight="1" x14ac:dyDescent="0.25">
      <c r="A283" s="19"/>
      <c r="B283" s="21"/>
      <c r="C283" s="6"/>
      <c r="D283" s="9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25" customHeight="1" x14ac:dyDescent="0.25">
      <c r="A284" s="19"/>
      <c r="B284" s="21"/>
      <c r="C284" s="6"/>
      <c r="D284" s="9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25" customHeight="1" x14ac:dyDescent="0.25">
      <c r="A285" s="19"/>
      <c r="B285" s="21"/>
      <c r="C285" s="6"/>
      <c r="D285" s="9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25" customHeight="1" x14ac:dyDescent="0.25">
      <c r="A286" s="19"/>
      <c r="B286" s="21"/>
      <c r="C286" s="6"/>
      <c r="D286" s="9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25" customHeight="1" x14ac:dyDescent="0.25">
      <c r="A287" s="19"/>
      <c r="B287" s="21"/>
      <c r="C287" s="6"/>
      <c r="D287" s="9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25" customHeight="1" x14ac:dyDescent="0.25">
      <c r="A288" s="19"/>
      <c r="B288" s="21"/>
      <c r="C288" s="6"/>
      <c r="D288" s="9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25" customHeight="1" x14ac:dyDescent="0.25">
      <c r="A289" s="19"/>
      <c r="B289" s="21"/>
      <c r="C289" s="6"/>
      <c r="D289" s="9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25" customHeight="1" x14ac:dyDescent="0.25">
      <c r="A290" s="19"/>
      <c r="B290" s="21"/>
      <c r="C290" s="6"/>
      <c r="D290" s="9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25" customHeight="1" x14ac:dyDescent="0.25">
      <c r="A291" s="19"/>
      <c r="B291" s="21"/>
      <c r="C291" s="6"/>
      <c r="D291" s="9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25" customHeight="1" x14ac:dyDescent="0.25">
      <c r="A292" s="19"/>
      <c r="B292" s="21"/>
      <c r="C292" s="6"/>
      <c r="D292" s="9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25" customHeight="1" x14ac:dyDescent="0.25">
      <c r="A293" s="19"/>
      <c r="B293" s="21"/>
      <c r="C293" s="6"/>
      <c r="D293" s="9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25" customHeight="1" x14ac:dyDescent="0.25">
      <c r="A294" s="19"/>
      <c r="B294" s="21"/>
      <c r="C294" s="6"/>
      <c r="D294" s="9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25" customHeight="1" x14ac:dyDescent="0.25">
      <c r="A295" s="19"/>
      <c r="B295" s="21"/>
      <c r="C295" s="6"/>
      <c r="D295" s="9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25" customHeight="1" x14ac:dyDescent="0.25">
      <c r="A296" s="19"/>
      <c r="B296" s="21"/>
      <c r="C296" s="6"/>
      <c r="D296" s="9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25" customHeight="1" x14ac:dyDescent="0.25">
      <c r="A297" s="19"/>
      <c r="B297" s="21"/>
      <c r="C297" s="6"/>
      <c r="D297" s="6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25" customHeight="1" x14ac:dyDescent="0.25">
      <c r="A298" s="19"/>
      <c r="B298" s="21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25" customHeight="1" x14ac:dyDescent="0.25">
      <c r="A299" s="19"/>
      <c r="B299" s="21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25" customHeight="1" x14ac:dyDescent="0.25">
      <c r="A300" s="19"/>
      <c r="B300" s="21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phoneticPr fontId="9" type="noConversion"/>
  <conditionalFormatting sqref="A1:A67">
    <cfRule type="expression" dxfId="760" priority="16">
      <formula>$C1="Option"</formula>
    </cfRule>
  </conditionalFormatting>
  <conditionalFormatting sqref="A27:A60 A69:A85">
    <cfRule type="expression" dxfId="759" priority="20">
      <formula>$F27="Création"</formula>
    </cfRule>
    <cfRule type="expression" dxfId="758" priority="19">
      <formula>$F27="Modification"</formula>
    </cfRule>
    <cfRule type="expression" dxfId="757" priority="18">
      <formula>$F27="Fermeture"</formula>
    </cfRule>
  </conditionalFormatting>
  <conditionalFormatting sqref="A64:A68">
    <cfRule type="expression" dxfId="756" priority="23">
      <formula>$F65="Création"</formula>
    </cfRule>
    <cfRule type="expression" dxfId="755" priority="22">
      <formula>$F65="Modification"</formula>
    </cfRule>
    <cfRule type="expression" dxfId="754" priority="21">
      <formula>$F65="Fermeture"</formula>
    </cfRule>
  </conditionalFormatting>
  <conditionalFormatting sqref="A68">
    <cfRule type="expression" dxfId="753" priority="24">
      <formula>#REF!="Option"</formula>
    </cfRule>
  </conditionalFormatting>
  <conditionalFormatting sqref="A69">
    <cfRule type="expression" dxfId="752" priority="25">
      <formula>$B68="Option"</formula>
    </cfRule>
  </conditionalFormatting>
  <conditionalFormatting sqref="A70:A87">
    <cfRule type="expression" dxfId="751" priority="1">
      <formula>$C70="Option"</formula>
    </cfRule>
  </conditionalFormatting>
  <conditionalFormatting sqref="A88:A126">
    <cfRule type="expression" dxfId="750" priority="251">
      <formula>$C88="Option"</formula>
    </cfRule>
  </conditionalFormatting>
  <conditionalFormatting sqref="A96:A119 A128:A144">
    <cfRule type="expression" dxfId="749" priority="260">
      <formula>$F96="Création"</formula>
    </cfRule>
    <cfRule type="expression" dxfId="748" priority="259">
      <formula>$F96="Modification"</formula>
    </cfRule>
  </conditionalFormatting>
  <conditionalFormatting sqref="A123:A127">
    <cfRule type="expression" dxfId="747" priority="252">
      <formula>$F124="Fermeture"</formula>
    </cfRule>
    <cfRule type="expression" dxfId="746" priority="253">
      <formula>$F124="Modification"</formula>
    </cfRule>
    <cfRule type="expression" dxfId="745" priority="254">
      <formula>$F124="Création"</formula>
    </cfRule>
  </conditionalFormatting>
  <conditionalFormatting sqref="A127">
    <cfRule type="expression" dxfId="744" priority="255">
      <formula>#REF!="Option"</formula>
    </cfRule>
  </conditionalFormatting>
  <conditionalFormatting sqref="A128">
    <cfRule type="expression" dxfId="743" priority="256">
      <formula>$B127="Option"</formula>
    </cfRule>
  </conditionalFormatting>
  <conditionalFormatting sqref="A128:A144 A96:A119">
    <cfRule type="expression" dxfId="742" priority="258">
      <formula>$F96="Fermeture"</formula>
    </cfRule>
  </conditionalFormatting>
  <conditionalFormatting sqref="A129:A186">
    <cfRule type="expression" dxfId="741" priority="196">
      <formula>$C129="Option"</formula>
    </cfRule>
  </conditionalFormatting>
  <conditionalFormatting sqref="A150:A179 A188:A204">
    <cfRule type="expression" dxfId="740" priority="204">
      <formula>$F150="Modification"</formula>
    </cfRule>
    <cfRule type="expression" dxfId="739" priority="205">
      <formula>$F150="Création"</formula>
    </cfRule>
  </conditionalFormatting>
  <conditionalFormatting sqref="A183:A187">
    <cfRule type="expression" dxfId="738" priority="199">
      <formula>$F184="Création"</formula>
    </cfRule>
    <cfRule type="expression" dxfId="737" priority="198">
      <formula>$F184="Modification"</formula>
    </cfRule>
    <cfRule type="expression" dxfId="736" priority="197">
      <formula>$F184="Fermeture"</formula>
    </cfRule>
  </conditionalFormatting>
  <conditionalFormatting sqref="A187">
    <cfRule type="expression" dxfId="735" priority="200">
      <formula>#REF!="Option"</formula>
    </cfRule>
  </conditionalFormatting>
  <conditionalFormatting sqref="A188">
    <cfRule type="expression" dxfId="734" priority="201">
      <formula>$B187="Option"</formula>
    </cfRule>
  </conditionalFormatting>
  <conditionalFormatting sqref="A188:A204 A150:A179">
    <cfRule type="expression" dxfId="733" priority="203">
      <formula>$F150="Fermeture"</formula>
    </cfRule>
  </conditionalFormatting>
  <conditionalFormatting sqref="A189:A999">
    <cfRule type="expression" dxfId="732" priority="202">
      <formula>$C189="Option"</formula>
    </cfRule>
  </conditionalFormatting>
  <conditionalFormatting sqref="A19:C26">
    <cfRule type="expression" dxfId="731" priority="403">
      <formula>$F19="Création"</formula>
    </cfRule>
    <cfRule type="expression" dxfId="730" priority="402">
      <formula>$F19="Modification"</formula>
    </cfRule>
    <cfRule type="expression" dxfId="729" priority="401">
      <formula>$F19="Fermeture"</formula>
    </cfRule>
  </conditionalFormatting>
  <conditionalFormatting sqref="A61:C63">
    <cfRule type="expression" dxfId="728" priority="13">
      <formula>$F62="Fermeture"</formula>
    </cfRule>
    <cfRule type="expression" dxfId="727" priority="14">
      <formula>$F62="Modification"</formula>
    </cfRule>
    <cfRule type="expression" dxfId="726" priority="15">
      <formula>$F62="Création"</formula>
    </cfRule>
  </conditionalFormatting>
  <conditionalFormatting sqref="A120:C122">
    <cfRule type="expression" dxfId="725" priority="139">
      <formula>$F121="Création"</formula>
    </cfRule>
    <cfRule type="expression" dxfId="724" priority="137">
      <formula>$F121="Fermeture"</formula>
    </cfRule>
    <cfRule type="expression" dxfId="723" priority="138">
      <formula>$F121="Modification"</formula>
    </cfRule>
  </conditionalFormatting>
  <conditionalFormatting sqref="A180:C182">
    <cfRule type="expression" dxfId="722" priority="74">
      <formula>$F181="Fermeture"</formula>
    </cfRule>
    <cfRule type="expression" dxfId="721" priority="76">
      <formula>$F181="Création"</formula>
    </cfRule>
    <cfRule type="expression" dxfId="720" priority="75">
      <formula>$F181="Modification"</formula>
    </cfRule>
  </conditionalFormatting>
  <conditionalFormatting sqref="A1:O9 A10:E10 K10:O11 A11:D11 A12:O12 A13:H13 J13:O16 A14:F14 A15:H15 A16:F16 A17:O18 D19:O21 D22:N26 A205:O999">
    <cfRule type="expression" dxfId="719" priority="419">
      <formula>$F1="Création"</formula>
    </cfRule>
    <cfRule type="expression" dxfId="718" priority="418">
      <formula>$F1="Modification"</formula>
    </cfRule>
  </conditionalFormatting>
  <conditionalFormatting sqref="A1:O9 K10:O11 A12:O12 J13:O16 A17:O18 D19:O21 D22:N26 A205:O999 A10:E10 A11:D11 A13:H13 A14:F14 A15:H15 A16:F16">
    <cfRule type="expression" dxfId="717" priority="417">
      <formula>$F1="Fermeture"</formula>
    </cfRule>
  </conditionalFormatting>
  <conditionalFormatting sqref="A86:O87">
    <cfRule type="expression" dxfId="716" priority="6">
      <formula>$F86="Création"</formula>
    </cfRule>
    <cfRule type="expression" dxfId="715" priority="5">
      <formula>$F86="Modification"</formula>
    </cfRule>
    <cfRule type="expression" dxfId="714" priority="4">
      <formula>$F86="Fermeture"</formula>
    </cfRule>
  </conditionalFormatting>
  <conditionalFormatting sqref="B32:B34">
    <cfRule type="expression" dxfId="713" priority="192">
      <formula>$F32="Création"</formula>
    </cfRule>
    <cfRule type="expression" dxfId="712" priority="191">
      <formula>$F32="Modification"</formula>
    </cfRule>
    <cfRule type="expression" dxfId="711" priority="190">
      <formula>$F32="Fermeture"</formula>
    </cfRule>
  </conditionalFormatting>
  <conditionalFormatting sqref="B38">
    <cfRule type="expression" dxfId="710" priority="185">
      <formula>$C38="Option"</formula>
    </cfRule>
  </conditionalFormatting>
  <conditionalFormatting sqref="B50">
    <cfRule type="expression" dxfId="709" priority="172">
      <formula>$C50="Option"</formula>
    </cfRule>
  </conditionalFormatting>
  <conditionalFormatting sqref="B54">
    <cfRule type="expression" dxfId="708" priority="167">
      <formula>$C54="Option"</formula>
    </cfRule>
  </conditionalFormatting>
  <conditionalFormatting sqref="B58">
    <cfRule type="expression" dxfId="707" priority="162">
      <formula>$C58="Option"</formula>
    </cfRule>
  </conditionalFormatting>
  <conditionalFormatting sqref="B91:B93">
    <cfRule type="expression" dxfId="706" priority="154">
      <formula>$F91="Fermeture"</formula>
    </cfRule>
    <cfRule type="expression" dxfId="705" priority="155">
      <formula>$F91="Modification"</formula>
    </cfRule>
    <cfRule type="expression" dxfId="704" priority="156">
      <formula>$F91="Création"</formula>
    </cfRule>
  </conditionalFormatting>
  <conditionalFormatting sqref="B97">
    <cfRule type="expression" dxfId="703" priority="122">
      <formula>$C97="Option"</formula>
    </cfRule>
  </conditionalFormatting>
  <conditionalFormatting sqref="B109">
    <cfRule type="expression" dxfId="702" priority="109">
      <formula>$C109="Option"</formula>
    </cfRule>
  </conditionalFormatting>
  <conditionalFormatting sqref="B113">
    <cfRule type="expression" dxfId="701" priority="104">
      <formula>$C113="Option"</formula>
    </cfRule>
  </conditionalFormatting>
  <conditionalFormatting sqref="B117">
    <cfRule type="expression" dxfId="700" priority="99">
      <formula>$C117="Option"</formula>
    </cfRule>
  </conditionalFormatting>
  <conditionalFormatting sqref="B151:B153">
    <cfRule type="expression" dxfId="699" priority="91">
      <formula>$F151="Fermeture"</formula>
    </cfRule>
    <cfRule type="expression" dxfId="698" priority="92">
      <formula>$F151="Modification"</formula>
    </cfRule>
    <cfRule type="expression" dxfId="697" priority="93">
      <formula>$F151="Création"</formula>
    </cfRule>
  </conditionalFormatting>
  <conditionalFormatting sqref="B157">
    <cfRule type="expression" dxfId="696" priority="59">
      <formula>$C157="Option"</formula>
    </cfRule>
  </conditionalFormatting>
  <conditionalFormatting sqref="B169">
    <cfRule type="expression" dxfId="695" priority="46">
      <formula>$C169="Option"</formula>
    </cfRule>
  </conditionalFormatting>
  <conditionalFormatting sqref="B173">
    <cfRule type="expression" dxfId="694" priority="41">
      <formula>$C173="Option"</formula>
    </cfRule>
  </conditionalFormatting>
  <conditionalFormatting sqref="B177">
    <cfRule type="expression" dxfId="693" priority="36">
      <formula>$C177="Option"</formula>
    </cfRule>
  </conditionalFormatting>
  <conditionalFormatting sqref="B66:C67">
    <cfRule type="expression" dxfId="692" priority="348">
      <formula>$F67="Fermeture"</formula>
    </cfRule>
    <cfRule type="expression" dxfId="691" priority="349">
      <formula>$F67="Modification"</formula>
    </cfRule>
    <cfRule type="expression" dxfId="690" priority="350">
      <formula>$F67="Création"</formula>
    </cfRule>
  </conditionalFormatting>
  <conditionalFormatting sqref="B125:C126">
    <cfRule type="expression" dxfId="689" priority="129">
      <formula>$F126="Création"</formula>
    </cfRule>
    <cfRule type="expression" dxfId="688" priority="127">
      <formula>$F126="Fermeture"</formula>
    </cfRule>
    <cfRule type="expression" dxfId="687" priority="128">
      <formula>$F126="Modification"</formula>
    </cfRule>
  </conditionalFormatting>
  <conditionalFormatting sqref="B185:C186">
    <cfRule type="expression" dxfId="686" priority="64">
      <formula>$F186="Fermeture"</formula>
    </cfRule>
    <cfRule type="expression" dxfId="685" priority="65">
      <formula>$F186="Modification"</formula>
    </cfRule>
    <cfRule type="expression" dxfId="684" priority="66">
      <formula>$F186="Création"</formula>
    </cfRule>
  </conditionalFormatting>
  <conditionalFormatting sqref="B64:D65">
    <cfRule type="expression" dxfId="683" priority="363">
      <formula>$F65="Création"</formula>
    </cfRule>
    <cfRule type="expression" dxfId="682" priority="362">
      <formula>$F65="Modification"</formula>
    </cfRule>
    <cfRule type="expression" dxfId="681" priority="361">
      <formula>$F65="Fermeture"</formula>
    </cfRule>
  </conditionalFormatting>
  <conditionalFormatting sqref="B68:D68">
    <cfRule type="expression" dxfId="680" priority="353">
      <formula>$F69="Création"</formula>
    </cfRule>
    <cfRule type="expression" dxfId="679" priority="352">
      <formula>$F69="Modification"</formula>
    </cfRule>
    <cfRule type="expression" dxfId="678" priority="351">
      <formula>$F69="Fermeture"</formula>
    </cfRule>
  </conditionalFormatting>
  <conditionalFormatting sqref="B123:D124">
    <cfRule type="expression" dxfId="677" priority="142">
      <formula>$F124="Création"</formula>
    </cfRule>
    <cfRule type="expression" dxfId="676" priority="141">
      <formula>$F124="Modification"</formula>
    </cfRule>
    <cfRule type="expression" dxfId="675" priority="140">
      <formula>$F124="Fermeture"</formula>
    </cfRule>
  </conditionalFormatting>
  <conditionalFormatting sqref="B127:D127">
    <cfRule type="expression" dxfId="674" priority="130">
      <formula>$F128="Fermeture"</formula>
    </cfRule>
    <cfRule type="expression" dxfId="673" priority="132">
      <formula>$F128="Création"</formula>
    </cfRule>
    <cfRule type="expression" dxfId="672" priority="131">
      <formula>$F128="Modification"</formula>
    </cfRule>
  </conditionalFormatting>
  <conditionalFormatting sqref="B183:D184">
    <cfRule type="expression" dxfId="671" priority="77">
      <formula>$F184="Fermeture"</formula>
    </cfRule>
    <cfRule type="expression" dxfId="670" priority="78">
      <formula>$F184="Modification"</formula>
    </cfRule>
    <cfRule type="expression" dxfId="669" priority="79">
      <formula>$F184="Création"</formula>
    </cfRule>
  </conditionalFormatting>
  <conditionalFormatting sqref="B187:D187">
    <cfRule type="expression" dxfId="668" priority="67">
      <formula>$F188="Fermeture"</formula>
    </cfRule>
    <cfRule type="expression" dxfId="667" priority="68">
      <formula>$F188="Modification"</formula>
    </cfRule>
    <cfRule type="expression" dxfId="666" priority="69">
      <formula>$F188="Création"</formula>
    </cfRule>
  </conditionalFormatting>
  <conditionalFormatting sqref="B46:J48">
    <cfRule type="expression" dxfId="665" priority="179">
      <formula>$F46="Modification"</formula>
    </cfRule>
    <cfRule type="expression" dxfId="664" priority="178">
      <formula>$F46="Fermeture"</formula>
    </cfRule>
    <cfRule type="expression" dxfId="663" priority="180">
      <formula>$F46="Création"</formula>
    </cfRule>
  </conditionalFormatting>
  <conditionalFormatting sqref="B105:J107">
    <cfRule type="expression" dxfId="662" priority="117">
      <formula>$F105="Création"</formula>
    </cfRule>
    <cfRule type="expression" dxfId="661" priority="116">
      <formula>$F105="Modification"</formula>
    </cfRule>
    <cfRule type="expression" dxfId="660" priority="115">
      <formula>$F105="Fermeture"</formula>
    </cfRule>
  </conditionalFormatting>
  <conditionalFormatting sqref="B165:J167">
    <cfRule type="expression" dxfId="659" priority="54">
      <formula>$F165="Création"</formula>
    </cfRule>
    <cfRule type="expression" dxfId="658" priority="52">
      <formula>$F165="Fermeture"</formula>
    </cfRule>
    <cfRule type="expression" dxfId="657" priority="53">
      <formula>$F165="Modification"</formula>
    </cfRule>
  </conditionalFormatting>
  <conditionalFormatting sqref="B38:K40">
    <cfRule type="expression" dxfId="656" priority="187">
      <formula>$F38="Fermeture"</formula>
    </cfRule>
    <cfRule type="expression" dxfId="655" priority="188">
      <formula>$F38="Modification"</formula>
    </cfRule>
    <cfRule type="expression" dxfId="654" priority="189">
      <formula>$F38="Création"</formula>
    </cfRule>
  </conditionalFormatting>
  <conditionalFormatting sqref="B42:K44">
    <cfRule type="expression" dxfId="653" priority="182">
      <formula>$F42="Fermeture"</formula>
    </cfRule>
    <cfRule type="expression" dxfId="652" priority="183">
      <formula>$F42="Modification"</formula>
    </cfRule>
    <cfRule type="expression" dxfId="651" priority="184">
      <formula>$F42="Création"</formula>
    </cfRule>
  </conditionalFormatting>
  <conditionalFormatting sqref="B50:K52">
    <cfRule type="expression" dxfId="650" priority="175">
      <formula>$F50="Modification"</formula>
    </cfRule>
    <cfRule type="expression" dxfId="649" priority="176">
      <formula>$F50="Création"</formula>
    </cfRule>
    <cfRule type="expression" dxfId="648" priority="174">
      <formula>$F50="Fermeture"</formula>
    </cfRule>
  </conditionalFormatting>
  <conditionalFormatting sqref="B54:K56">
    <cfRule type="expression" dxfId="647" priority="169">
      <formula>$F54="Fermeture"</formula>
    </cfRule>
    <cfRule type="expression" dxfId="646" priority="170">
      <formula>$F54="Modification"</formula>
    </cfRule>
    <cfRule type="expression" dxfId="645" priority="171">
      <formula>$F54="Création"</formula>
    </cfRule>
  </conditionalFormatting>
  <conditionalFormatting sqref="B58:K60">
    <cfRule type="expression" dxfId="644" priority="164">
      <formula>$F58="Fermeture"</formula>
    </cfRule>
    <cfRule type="expression" dxfId="643" priority="165">
      <formula>$F58="Modification"</formula>
    </cfRule>
    <cfRule type="expression" dxfId="642" priority="166">
      <formula>$F58="Création"</formula>
    </cfRule>
  </conditionalFormatting>
  <conditionalFormatting sqref="B97:K99">
    <cfRule type="expression" dxfId="641" priority="126">
      <formula>$F97="Création"</formula>
    </cfRule>
    <cfRule type="expression" dxfId="640" priority="124">
      <formula>$F97="Fermeture"</formula>
    </cfRule>
    <cfRule type="expression" dxfId="639" priority="125">
      <formula>$F97="Modification"</formula>
    </cfRule>
  </conditionalFormatting>
  <conditionalFormatting sqref="B101:K103">
    <cfRule type="expression" dxfId="638" priority="119">
      <formula>$F101="Fermeture"</formula>
    </cfRule>
    <cfRule type="expression" dxfId="637" priority="120">
      <formula>$F101="Modification"</formula>
    </cfRule>
    <cfRule type="expression" dxfId="636" priority="121">
      <formula>$F101="Création"</formula>
    </cfRule>
  </conditionalFormatting>
  <conditionalFormatting sqref="B109:K111">
    <cfRule type="expression" dxfId="635" priority="112">
      <formula>$F109="Modification"</formula>
    </cfRule>
    <cfRule type="expression" dxfId="634" priority="111">
      <formula>$F109="Fermeture"</formula>
    </cfRule>
    <cfRule type="expression" dxfId="633" priority="113">
      <formula>$F109="Création"</formula>
    </cfRule>
  </conditionalFormatting>
  <conditionalFormatting sqref="B113:K115">
    <cfRule type="expression" dxfId="632" priority="106">
      <formula>$F113="Fermeture"</formula>
    </cfRule>
    <cfRule type="expression" dxfId="631" priority="107">
      <formula>$F113="Modification"</formula>
    </cfRule>
    <cfRule type="expression" dxfId="630" priority="108">
      <formula>$F113="Création"</formula>
    </cfRule>
  </conditionalFormatting>
  <conditionalFormatting sqref="B117:K119">
    <cfRule type="expression" dxfId="629" priority="103">
      <formula>$F117="Création"</formula>
    </cfRule>
    <cfRule type="expression" dxfId="628" priority="102">
      <formula>$F117="Modification"</formula>
    </cfRule>
    <cfRule type="expression" dxfId="627" priority="101">
      <formula>$F117="Fermeture"</formula>
    </cfRule>
  </conditionalFormatting>
  <conditionalFormatting sqref="B157:K159">
    <cfRule type="expression" dxfId="626" priority="61">
      <formula>$F157="Fermeture"</formula>
    </cfRule>
    <cfRule type="expression" dxfId="625" priority="63">
      <formula>$F157="Création"</formula>
    </cfRule>
    <cfRule type="expression" dxfId="624" priority="62">
      <formula>$F157="Modification"</formula>
    </cfRule>
  </conditionalFormatting>
  <conditionalFormatting sqref="B161:K163">
    <cfRule type="expression" dxfId="623" priority="57">
      <formula>$F161="Modification"</formula>
    </cfRule>
    <cfRule type="expression" dxfId="622" priority="56">
      <formula>$F161="Fermeture"</formula>
    </cfRule>
    <cfRule type="expression" dxfId="621" priority="58">
      <formula>$F161="Création"</formula>
    </cfRule>
  </conditionalFormatting>
  <conditionalFormatting sqref="B169:K171">
    <cfRule type="expression" dxfId="620" priority="48">
      <formula>$F169="Fermeture"</formula>
    </cfRule>
    <cfRule type="expression" dxfId="619" priority="49">
      <formula>$F169="Modification"</formula>
    </cfRule>
    <cfRule type="expression" dxfId="618" priority="50">
      <formula>$F169="Création"</formula>
    </cfRule>
  </conditionalFormatting>
  <conditionalFormatting sqref="B173:K175">
    <cfRule type="expression" dxfId="617" priority="43">
      <formula>$F173="Fermeture"</formula>
    </cfRule>
    <cfRule type="expression" dxfId="616" priority="44">
      <formula>$F173="Modification"</formula>
    </cfRule>
    <cfRule type="expression" dxfId="615" priority="45">
      <formula>$F173="Création"</formula>
    </cfRule>
  </conditionalFormatting>
  <conditionalFormatting sqref="B177:K179">
    <cfRule type="expression" dxfId="614" priority="38">
      <formula>$F177="Fermeture"</formula>
    </cfRule>
    <cfRule type="expression" dxfId="613" priority="39">
      <formula>$F177="Modification"</formula>
    </cfRule>
    <cfRule type="expression" dxfId="612" priority="40">
      <formula>$F177="Création"</formula>
    </cfRule>
  </conditionalFormatting>
  <conditionalFormatting sqref="B27:O31 C32:O34 B35:O36 B37:N37 L38:N40 B41:N41 L42:N44 B45:N45 K46:N48 B49:N49 L50:N52 B53:N53 L54:N56 B57:N57 L58:N60 D61:N63 E64:N65 A88:O90 C91:O93 A94:O95 B96:N96 L97:N99 B100:N100 L101:N103 B104:N104 K105:N107 B108:N108 L109:N111 B112:N112 L113:N115 B116:N116 L117:N119 D120:N122 E123:N124 E127:N127 E128:O128 B129:O144 A145:O149 B150:O150 C151:O153 B154:O155 B156:N156 L157:N159 B160:N160 L161:N163 B164:N164 K165:N167 B168:N168 L169:N171 B172:N172 L173:N175 B176:N176 L177:N179 D180:N182 E183:N184 E187:N187 E188:O188 B189:O204 D66:M67 D125:M126 D185:M186 E68:N68 C128 A91:A93 C188 E69:O69 C69">
    <cfRule type="expression" dxfId="611" priority="370">
      <formula>$F27="Fermeture"</formula>
    </cfRule>
  </conditionalFormatting>
  <conditionalFormatting sqref="B27:O31 C32:O34 B35:O36 B37:N37 L38:N40 B41:N41 L42:N44 B45:N45 K46:N48 B49:N49 L50:N52 B53:N53 L54:N56 B57:N57 L58:N60 D61:N63 E64:N65 D66:M67 E68:N68 C69 E69:O69 A88:O90 A91:A93 C91:O93 A94:O95 B96:N96 L97:N99 B100:N100 L101:N103 B104:N104 K105:N107 B108:N108 L109:N111 B112:N112 L113:N115 B116:N116 L117:N119 D120:N122 E123:N124 D125:M126 E127:N127 C128 E128:O128 B129:O144 A145:O149 B150:O150 C151:O153 B154:O155 B156:N156 L157:N159 B160:N160 L161:N163 B164:N164 K165:N167 B168:N168 L169:N171 B172:N172 L173:N175 B176:N176 L177:N179 D180:N182 E183:N184 D185:M186 E187:N187 C188 E188:O188 B189:O204">
    <cfRule type="expression" dxfId="610" priority="371">
      <formula>$F27="Modification"</formula>
    </cfRule>
    <cfRule type="expression" dxfId="609" priority="372">
      <formula>$F27="Création"</formula>
    </cfRule>
  </conditionalFormatting>
  <conditionalFormatting sqref="B70:O85">
    <cfRule type="expression" dxfId="608" priority="7">
      <formula>$F70="Fermeture"</formula>
    </cfRule>
    <cfRule type="expression" dxfId="607" priority="9">
      <formula>$F70="Création"</formula>
    </cfRule>
    <cfRule type="expression" dxfId="606" priority="8">
      <formula>$F70="Modification"</formula>
    </cfRule>
  </conditionalFormatting>
  <conditionalFormatting sqref="C69 E69 G69:N69">
    <cfRule type="expression" dxfId="605" priority="378">
      <formula>$B68="Option"</formula>
    </cfRule>
  </conditionalFormatting>
  <conditionalFormatting sqref="C128 E128 G128:N128">
    <cfRule type="expression" dxfId="604" priority="286">
      <formula>$B127="Option"</formula>
    </cfRule>
  </conditionalFormatting>
  <conditionalFormatting sqref="C188 E188 G188:N188">
    <cfRule type="expression" dxfId="603" priority="244">
      <formula>$B187="Option"</formula>
    </cfRule>
  </conditionalFormatting>
  <conditionalFormatting sqref="D70:E119 G70:N122">
    <cfRule type="expression" dxfId="602" priority="2">
      <formula>$C70="Option"</formula>
    </cfRule>
  </conditionalFormatting>
  <conditionalFormatting sqref="D120:E127 D180:E187 G66:K67 G125:K126 G185:K186 D189:E999 G189:N999">
    <cfRule type="expression" dxfId="601" priority="368">
      <formula>$C66="Option"</formula>
    </cfRule>
  </conditionalFormatting>
  <conditionalFormatting sqref="D129:E179 G129:N182">
    <cfRule type="expression" dxfId="600" priority="37">
      <formula>$C129="Option"</formula>
    </cfRule>
  </conditionalFormatting>
  <conditionalFormatting sqref="G68:K68">
    <cfRule type="expression" dxfId="599" priority="357">
      <formula>#REF!="Option"</formula>
    </cfRule>
  </conditionalFormatting>
  <conditionalFormatting sqref="G127:K127">
    <cfRule type="expression" dxfId="598" priority="136">
      <formula>#REF!="Option"</formula>
    </cfRule>
  </conditionalFormatting>
  <conditionalFormatting sqref="G187:K187">
    <cfRule type="expression" dxfId="597" priority="73">
      <formula>#REF!="Option"</formula>
    </cfRule>
  </conditionalFormatting>
  <conditionalFormatting sqref="G1:N63 D1:E68">
    <cfRule type="expression" dxfId="596" priority="163">
      <formula>$C1="Option"</formula>
    </cfRule>
  </conditionalFormatting>
  <conditionalFormatting sqref="G64:N64">
    <cfRule type="expression" dxfId="595" priority="377">
      <formula>#REF!="Option"</formula>
    </cfRule>
  </conditionalFormatting>
  <conditionalFormatting sqref="G65:N65 L66:M67 L68:N68">
    <cfRule type="expression" dxfId="594" priority="376">
      <formula>$C64="Option"</formula>
    </cfRule>
  </conditionalFormatting>
  <conditionalFormatting sqref="G123:N123">
    <cfRule type="expression" dxfId="593" priority="150">
      <formula>#REF!="Option"</formula>
    </cfRule>
  </conditionalFormatting>
  <conditionalFormatting sqref="G124:N124">
    <cfRule type="expression" dxfId="592" priority="149">
      <formula>$C123="Option"</formula>
    </cfRule>
  </conditionalFormatting>
  <conditionalFormatting sqref="G183:N183">
    <cfRule type="expression" dxfId="591" priority="87">
      <formula>#REF!="Option"</formula>
    </cfRule>
  </conditionalFormatting>
  <conditionalFormatting sqref="G184:N184">
    <cfRule type="expression" dxfId="590" priority="86">
      <formula>$C183="Option"</formula>
    </cfRule>
  </conditionalFormatting>
  <conditionalFormatting sqref="L125:N127">
    <cfRule type="expression" dxfId="589" priority="98">
      <formula>$C124="Option"</formula>
    </cfRule>
  </conditionalFormatting>
  <conditionalFormatting sqref="L185:N187">
    <cfRule type="expression" dxfId="588" priority="35">
      <formula>$C184="Option"</formula>
    </cfRule>
  </conditionalFormatting>
  <conditionalFormatting sqref="N66:N67">
    <cfRule type="expression" dxfId="587" priority="161">
      <formula>$C65="Option"</formula>
    </cfRule>
    <cfRule type="expression" dxfId="586" priority="160">
      <formula>$F66="Création"</formula>
    </cfRule>
    <cfRule type="expression" dxfId="585" priority="159">
      <formula>$F66="Modification"</formula>
    </cfRule>
    <cfRule type="expression" dxfId="584" priority="158">
      <formula>$F66="Fermeture"</formula>
    </cfRule>
  </conditionalFormatting>
  <conditionalFormatting sqref="N66:N87">
    <cfRule type="expression" dxfId="583" priority="3">
      <formula>$M66="Porteuse"</formula>
    </cfRule>
  </conditionalFormatting>
  <conditionalFormatting sqref="N125:N126">
    <cfRule type="expression" dxfId="582" priority="96">
      <formula>$F125="Modification"</formula>
    </cfRule>
    <cfRule type="expression" dxfId="581" priority="94">
      <formula>$M125="Porteuse"</formula>
    </cfRule>
    <cfRule type="expression" dxfId="580" priority="95">
      <formula>$F125="Fermeture"</formula>
    </cfRule>
    <cfRule type="expression" dxfId="579" priority="97">
      <formula>$F125="Création"</formula>
    </cfRule>
  </conditionalFormatting>
  <conditionalFormatting sqref="N185:N186">
    <cfRule type="expression" dxfId="578" priority="34">
      <formula>$F185="Création"</formula>
    </cfRule>
    <cfRule type="expression" dxfId="577" priority="31">
      <formula>$M185="Porteuse"</formula>
    </cfRule>
    <cfRule type="expression" dxfId="576" priority="32">
      <formula>$F185="Fermeture"</formula>
    </cfRule>
    <cfRule type="expression" dxfId="575" priority="33">
      <formula>$F185="Modification"</formula>
    </cfRule>
  </conditionalFormatting>
  <conditionalFormatting sqref="N187:N204 N127:N184 N27:N65 N88:N124">
    <cfRule type="expression" dxfId="574" priority="369">
      <formula>$M27="Porteuse"</formula>
    </cfRule>
  </conditionalFormatting>
  <conditionalFormatting sqref="N205:N999 N1:N26">
    <cfRule type="expression" dxfId="573" priority="416">
      <formula>$M1="Porteuse"</formula>
    </cfRule>
  </conditionalFormatting>
  <conditionalFormatting sqref="O22:O26">
    <cfRule type="expression" dxfId="572" priority="382">
      <formula>$F22="Fermeture"</formula>
    </cfRule>
    <cfRule type="expression" dxfId="571" priority="383">
      <formula>$F22="Modification"</formula>
    </cfRule>
    <cfRule type="expression" dxfId="570" priority="384">
      <formula>$F22="Création"</formula>
    </cfRule>
  </conditionalFormatting>
  <conditionalFormatting sqref="O37:O68">
    <cfRule type="expression" dxfId="569" priority="379">
      <formula>$F36="Modification"</formula>
    </cfRule>
    <cfRule type="expression" dxfId="568" priority="380">
      <formula>$F36="Création"</formula>
    </cfRule>
    <cfRule type="expression" dxfId="567" priority="381">
      <formula>$F36="Fermeture"</formula>
    </cfRule>
  </conditionalFormatting>
  <conditionalFormatting sqref="O96:O127">
    <cfRule type="expression" dxfId="566" priority="151">
      <formula>$F95="Modification"</formula>
    </cfRule>
    <cfRule type="expression" dxfId="565" priority="152">
      <formula>$F95="Création"</formula>
    </cfRule>
    <cfRule type="expression" dxfId="564" priority="153">
      <formula>$F95="Fermeture"</formula>
    </cfRule>
  </conditionalFormatting>
  <conditionalFormatting sqref="O156:O187">
    <cfRule type="expression" dxfId="563" priority="88">
      <formula>$F155="Modification"</formula>
    </cfRule>
    <cfRule type="expression" dxfId="562" priority="89">
      <formula>$F155="Création"</formula>
    </cfRule>
    <cfRule type="expression" dxfId="561" priority="90">
      <formula>$F155="Fermeture"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topLeftCell="A73" zoomScale="98" zoomScaleNormal="98" workbookViewId="0">
      <selection activeCell="J84" sqref="J84"/>
    </sheetView>
  </sheetViews>
  <sheetFormatPr baseColWidth="10" defaultColWidth="11.5" defaultRowHeight="15" x14ac:dyDescent="0.2"/>
  <cols>
    <col min="1" max="1" width="39" style="11" customWidth="1"/>
    <col min="2" max="2" width="50.6640625" style="11" customWidth="1"/>
    <col min="3" max="3" width="15.5" style="15" customWidth="1"/>
    <col min="4" max="4" width="20.83203125" style="11" customWidth="1"/>
    <col min="5" max="6" width="15.5" style="11" customWidth="1"/>
    <col min="7" max="7" width="22.6640625" style="11" customWidth="1"/>
    <col min="8" max="8" width="27.1640625" style="11" customWidth="1"/>
    <col min="9" max="9" width="35.33203125" style="11" customWidth="1"/>
    <col min="10" max="10" width="19.5" style="11" customWidth="1"/>
    <col min="11" max="11" width="40.6640625" style="11" customWidth="1"/>
    <col min="12" max="12" width="31.6640625" style="11" customWidth="1"/>
    <col min="13" max="13" width="22.5" style="11" customWidth="1"/>
    <col min="14" max="15" width="20.33203125" style="11" customWidth="1"/>
    <col min="16" max="16" width="21.83203125" style="11" customWidth="1"/>
    <col min="17" max="17" width="20.5" style="11" customWidth="1"/>
    <col min="18" max="18" width="17.33203125" style="11" customWidth="1"/>
    <col min="19" max="19" width="44" style="11" customWidth="1"/>
    <col min="20" max="20" width="46.5" style="11" customWidth="1"/>
  </cols>
  <sheetData>
    <row r="1" spans="1:19" x14ac:dyDescent="0.2">
      <c r="A1" s="131"/>
      <c r="B1" s="131"/>
      <c r="C1" s="131"/>
      <c r="D1" s="131"/>
      <c r="E1" s="131"/>
      <c r="F1" s="131"/>
      <c r="G1" s="131"/>
      <c r="H1" s="131"/>
      <c r="I1" s="131"/>
      <c r="J1" s="29"/>
    </row>
    <row r="2" spans="1:19" x14ac:dyDescent="0.2">
      <c r="A2" s="131"/>
      <c r="B2" s="131"/>
      <c r="C2" s="131"/>
      <c r="D2" s="131"/>
      <c r="E2" s="131"/>
      <c r="F2" s="131"/>
      <c r="G2" s="131"/>
      <c r="H2" s="131"/>
      <c r="I2" s="131"/>
      <c r="J2" s="29"/>
    </row>
    <row r="3" spans="1:19" x14ac:dyDescent="0.2">
      <c r="A3" s="131"/>
      <c r="B3" s="131"/>
      <c r="C3" s="131"/>
      <c r="D3" s="131"/>
      <c r="E3" s="131"/>
      <c r="F3" s="131"/>
      <c r="G3" s="131"/>
      <c r="H3" s="131"/>
      <c r="I3" s="131"/>
      <c r="J3" s="29"/>
    </row>
    <row r="4" spans="1:19" x14ac:dyDescent="0.2">
      <c r="A4" s="131"/>
      <c r="B4" s="131"/>
      <c r="C4" s="131"/>
      <c r="D4" s="131"/>
      <c r="E4" s="131"/>
      <c r="F4" s="131"/>
      <c r="G4" s="131"/>
      <c r="H4" s="131"/>
      <c r="I4" s="131"/>
      <c r="J4" s="29"/>
    </row>
    <row r="5" spans="1:19" x14ac:dyDescent="0.2">
      <c r="A5" s="131"/>
      <c r="B5" s="131"/>
      <c r="C5" s="131"/>
      <c r="D5" s="131"/>
      <c r="E5" s="131"/>
      <c r="F5" s="131"/>
      <c r="G5" s="131"/>
      <c r="H5" s="131"/>
      <c r="I5" s="131"/>
      <c r="J5" s="29"/>
    </row>
    <row r="6" spans="1:19" x14ac:dyDescent="0.2">
      <c r="A6" s="131"/>
      <c r="B6" s="131"/>
      <c r="C6" s="131"/>
      <c r="D6" s="131"/>
      <c r="E6" s="131"/>
      <c r="F6" s="131"/>
      <c r="G6" s="131"/>
      <c r="H6" s="131"/>
      <c r="I6" s="131"/>
      <c r="J6" s="29"/>
    </row>
    <row r="7" spans="1:19" ht="14.5" customHeight="1" x14ac:dyDescent="0.2">
      <c r="A7" s="164" t="s">
        <v>213</v>
      </c>
      <c r="B7" s="130" t="str">
        <f>'Fiche Générale'!B3</f>
        <v>Portail_LLAC</v>
      </c>
      <c r="C7" s="133" t="s">
        <v>320</v>
      </c>
      <c r="D7" s="133"/>
      <c r="E7" s="167" t="str">
        <f>'Fiche Générale'!B4</f>
        <v>Lettres étrangères appliquées (LEA)</v>
      </c>
      <c r="F7" s="168"/>
      <c r="G7" s="133" t="s">
        <v>321</v>
      </c>
      <c r="H7" s="130">
        <f>'Fiche Générale'!B5</f>
        <v>0</v>
      </c>
      <c r="I7" s="130"/>
      <c r="J7" s="30"/>
      <c r="K7" s="16"/>
    </row>
    <row r="8" spans="1:19" ht="14.5" customHeight="1" x14ac:dyDescent="0.2">
      <c r="A8" s="165"/>
      <c r="B8" s="130"/>
      <c r="C8" s="133"/>
      <c r="D8" s="133"/>
      <c r="E8" s="167"/>
      <c r="F8" s="168"/>
      <c r="G8" s="133"/>
      <c r="H8" s="130"/>
      <c r="I8" s="130"/>
      <c r="J8" s="30"/>
      <c r="K8" s="16"/>
    </row>
    <row r="9" spans="1:19" ht="14.5" customHeight="1" x14ac:dyDescent="0.2">
      <c r="A9" s="165"/>
      <c r="B9" s="130"/>
      <c r="C9" s="133"/>
      <c r="D9" s="133"/>
      <c r="E9" s="167"/>
      <c r="F9" s="168"/>
      <c r="G9" s="133"/>
      <c r="H9" s="130"/>
      <c r="I9" s="130"/>
      <c r="J9" s="30"/>
      <c r="K9" s="16"/>
    </row>
    <row r="10" spans="1:19" ht="14.5" customHeight="1" x14ac:dyDescent="0.2">
      <c r="A10" s="165"/>
      <c r="B10" s="130"/>
      <c r="C10" s="138" t="s">
        <v>216</v>
      </c>
      <c r="D10" s="138"/>
      <c r="E10" s="142" t="str">
        <f>'Fiche Générale'!B9</f>
        <v>Langues appliquées à la traduction-rédaction</v>
      </c>
      <c r="F10" s="143"/>
      <c r="G10" s="143"/>
      <c r="H10" s="143"/>
      <c r="I10" s="144"/>
      <c r="J10" s="31"/>
      <c r="K10" s="16"/>
    </row>
    <row r="11" spans="1:19" ht="14.5" customHeight="1" x14ac:dyDescent="0.2">
      <c r="A11" s="166"/>
      <c r="B11" s="130"/>
      <c r="C11" s="138"/>
      <c r="D11" s="138"/>
      <c r="E11" s="145"/>
      <c r="F11" s="146"/>
      <c r="G11" s="146"/>
      <c r="H11" s="146"/>
      <c r="I11" s="147"/>
      <c r="J11" s="31"/>
      <c r="K11" s="16"/>
    </row>
    <row r="12" spans="1:19" x14ac:dyDescent="0.2">
      <c r="C12" s="11"/>
      <c r="I12" s="27"/>
      <c r="J12" s="27"/>
      <c r="M12" s="134" t="s">
        <v>322</v>
      </c>
      <c r="N12" s="135"/>
      <c r="O12" s="148"/>
      <c r="P12" s="134" t="s">
        <v>323</v>
      </c>
      <c r="Q12" s="135"/>
      <c r="R12" s="135"/>
      <c r="S12" s="148"/>
    </row>
    <row r="13" spans="1:19" x14ac:dyDescent="0.2">
      <c r="A13" s="150" t="s">
        <v>218</v>
      </c>
      <c r="B13" s="152" t="str">
        <f>'S6 Maquette'!B13:B14</f>
        <v>3 ème Année de Licence</v>
      </c>
      <c r="C13" s="152"/>
      <c r="D13" s="150" t="s">
        <v>324</v>
      </c>
      <c r="E13" s="152">
        <f>'S6 Maquette'!E13:F14</f>
        <v>0</v>
      </c>
      <c r="F13" s="152"/>
      <c r="G13" s="152"/>
      <c r="I13" s="27"/>
      <c r="J13" s="27"/>
      <c r="M13" s="136"/>
      <c r="N13" s="137"/>
      <c r="O13" s="149"/>
      <c r="P13" s="136"/>
      <c r="Q13" s="137"/>
      <c r="R13" s="137"/>
      <c r="S13" s="149"/>
    </row>
    <row r="14" spans="1:19" x14ac:dyDescent="0.2">
      <c r="A14" s="151"/>
      <c r="B14" s="152"/>
      <c r="C14" s="152"/>
      <c r="D14" s="151"/>
      <c r="E14" s="152"/>
      <c r="F14" s="152"/>
      <c r="G14" s="152"/>
      <c r="I14" s="27"/>
      <c r="J14" s="27"/>
      <c r="M14" s="132" t="s">
        <v>325</v>
      </c>
      <c r="N14" s="134" t="s">
        <v>326</v>
      </c>
      <c r="O14" s="148"/>
      <c r="P14" s="131"/>
      <c r="Q14" s="155"/>
      <c r="R14" s="158"/>
      <c r="S14" s="150"/>
    </row>
    <row r="15" spans="1:19" x14ac:dyDescent="0.2">
      <c r="A15" s="150" t="s">
        <v>327</v>
      </c>
      <c r="B15" s="160" t="str">
        <f>'S6 Maquette'!B15:B16</f>
        <v>Semestre 6</v>
      </c>
      <c r="C15" s="161"/>
      <c r="D15" s="150" t="s">
        <v>328</v>
      </c>
      <c r="E15" s="152">
        <f>'S6 Maquette'!E15:F16</f>
        <v>0</v>
      </c>
      <c r="F15" s="152"/>
      <c r="G15" s="152"/>
      <c r="I15" s="27"/>
      <c r="J15" s="27"/>
      <c r="M15" s="132"/>
      <c r="N15" s="153"/>
      <c r="O15" s="154"/>
      <c r="P15" s="131"/>
      <c r="Q15" s="156"/>
      <c r="R15" s="158"/>
      <c r="S15" s="159"/>
    </row>
    <row r="16" spans="1:19" x14ac:dyDescent="0.2">
      <c r="A16" s="151"/>
      <c r="B16" s="162"/>
      <c r="C16" s="163"/>
      <c r="D16" s="151"/>
      <c r="E16" s="152"/>
      <c r="F16" s="152"/>
      <c r="G16" s="152"/>
      <c r="I16" s="27"/>
      <c r="J16" s="27"/>
      <c r="M16" s="132"/>
      <c r="N16" s="153"/>
      <c r="O16" s="154"/>
      <c r="P16" s="131"/>
      <c r="Q16" s="156"/>
      <c r="R16" s="158"/>
      <c r="S16" s="159"/>
    </row>
    <row r="17" spans="1:20" x14ac:dyDescent="0.2">
      <c r="L17" s="12"/>
      <c r="M17" s="132"/>
      <c r="N17" s="136"/>
      <c r="O17" s="149"/>
      <c r="P17" s="131"/>
      <c r="Q17" s="157"/>
      <c r="R17" s="158"/>
      <c r="S17" s="151"/>
    </row>
    <row r="18" spans="1:20" ht="59.5" customHeight="1" x14ac:dyDescent="0.2">
      <c r="A18" s="3" t="s">
        <v>329</v>
      </c>
      <c r="B18" s="28" t="s">
        <v>330</v>
      </c>
      <c r="C18" s="3" t="s">
        <v>5</v>
      </c>
      <c r="D18" s="3" t="s">
        <v>331</v>
      </c>
      <c r="E18" s="3" t="s">
        <v>332</v>
      </c>
      <c r="F18" s="3" t="s">
        <v>333</v>
      </c>
      <c r="G18" s="3" t="s">
        <v>334</v>
      </c>
      <c r="H18" s="3" t="s">
        <v>335</v>
      </c>
      <c r="I18" s="3" t="s">
        <v>336</v>
      </c>
      <c r="J18" s="3" t="s">
        <v>337</v>
      </c>
      <c r="K18" s="3" t="s">
        <v>338</v>
      </c>
      <c r="L18" s="3" t="s">
        <v>339</v>
      </c>
      <c r="M18" s="3" t="s">
        <v>340</v>
      </c>
      <c r="N18" s="3" t="s">
        <v>330</v>
      </c>
      <c r="O18" s="3" t="s">
        <v>341</v>
      </c>
      <c r="P18" s="3" t="s">
        <v>342</v>
      </c>
      <c r="Q18" s="3" t="s">
        <v>330</v>
      </c>
      <c r="R18" s="3" t="s">
        <v>341</v>
      </c>
      <c r="S18" s="4" t="s">
        <v>343</v>
      </c>
      <c r="T18" s="4" t="s">
        <v>344</v>
      </c>
    </row>
    <row r="19" spans="1:20" ht="30.5" customHeight="1" x14ac:dyDescent="0.2">
      <c r="A19" s="46" t="str">
        <f>'S6 Maquette'!B19</f>
        <v xml:space="preserve">UE Competences transversales 6 </v>
      </c>
      <c r="B19" s="47" t="str">
        <f>'S6 Maquette'!C19</f>
        <v>UE</v>
      </c>
      <c r="C19" s="48">
        <f>'S6 Maquette'!F19</f>
        <v>0</v>
      </c>
      <c r="D19" s="49"/>
      <c r="E19" s="49"/>
      <c r="F19" s="49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3"/>
    </row>
    <row r="20" spans="1:20" ht="30.5" customHeight="1" x14ac:dyDescent="0.2">
      <c r="A20" s="46" t="str">
        <f>'S6 Maquette'!B20</f>
        <v>Competences numeriques 3</v>
      </c>
      <c r="B20" s="47" t="str">
        <f>'S6 Maquette'!C20</f>
        <v>ECUE</v>
      </c>
      <c r="C20" s="48">
        <f>'S6 Maquette'!F20</f>
        <v>0</v>
      </c>
      <c r="D20" s="49"/>
      <c r="E20" s="49"/>
      <c r="F20" s="49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3"/>
    </row>
    <row r="21" spans="1:20" ht="30.5" customHeight="1" x14ac:dyDescent="0.2">
      <c r="A21" s="46" t="str">
        <f>'S6 Maquette'!B21</f>
        <v xml:space="preserve">Competences informationnelles 3 </v>
      </c>
      <c r="B21" s="47" t="str">
        <f>'S6 Maquette'!C21</f>
        <v>ECUE</v>
      </c>
      <c r="C21" s="48">
        <f>'S6 Maquette'!F21</f>
        <v>0</v>
      </c>
      <c r="D21" s="49"/>
      <c r="E21" s="49"/>
      <c r="F21" s="49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3"/>
    </row>
    <row r="22" spans="1:20" ht="30.5" customHeight="1" x14ac:dyDescent="0.2">
      <c r="A22" s="46" t="str">
        <f>'S6 Maquette'!B22</f>
        <v xml:space="preserve">Langue vivante-6 </v>
      </c>
      <c r="B22" s="47" t="str">
        <f>'S6 Maquette'!C22</f>
        <v>BLOC</v>
      </c>
      <c r="C22" s="48">
        <f>'S6 Maquette'!F22</f>
        <v>0</v>
      </c>
      <c r="D22" s="49"/>
      <c r="E22" s="49"/>
      <c r="F22" s="49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3"/>
    </row>
    <row r="23" spans="1:20" ht="30.5" customHeight="1" x14ac:dyDescent="0.2">
      <c r="A23" s="46" t="str">
        <f>'S6 Maquette'!B23</f>
        <v>Min 1 Max 1</v>
      </c>
      <c r="B23" s="47" t="str">
        <f>'S6 Maquette'!C23</f>
        <v>OPTION</v>
      </c>
      <c r="C23" s="48"/>
      <c r="D23" s="49"/>
      <c r="E23" s="49"/>
      <c r="F23" s="49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3"/>
    </row>
    <row r="24" spans="1:20" ht="30.5" customHeight="1" x14ac:dyDescent="0.2">
      <c r="A24" s="46" t="str">
        <f>'S6 Maquette'!B24</f>
        <v xml:space="preserve">Anglais 6 </v>
      </c>
      <c r="B24" s="47" t="str">
        <f>'S6 Maquette'!C24</f>
        <v>ECUE</v>
      </c>
      <c r="C24" s="48"/>
      <c r="D24" s="49"/>
      <c r="E24" s="49"/>
      <c r="F24" s="49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3"/>
    </row>
    <row r="25" spans="1:20" ht="30.5" customHeight="1" x14ac:dyDescent="0.2">
      <c r="A25" s="46" t="str">
        <f>'S6 Maquette'!B25</f>
        <v xml:space="preserve">Espagnol 6 </v>
      </c>
      <c r="B25" s="47" t="str">
        <f>'S6 Maquette'!C25</f>
        <v>ECUE</v>
      </c>
      <c r="C25" s="48">
        <f>'S6 Maquette'!F25</f>
        <v>0</v>
      </c>
      <c r="D25" s="49"/>
      <c r="E25" s="49"/>
      <c r="F25" s="49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3"/>
    </row>
    <row r="26" spans="1:20" ht="30.5" customHeight="1" x14ac:dyDescent="0.2">
      <c r="A26" s="46" t="str">
        <f>'S6 Maquette'!B26</f>
        <v xml:space="preserve">Italien 6 </v>
      </c>
      <c r="B26" s="47" t="str">
        <f>'S6 Maquette'!C26</f>
        <v>ECUE</v>
      </c>
      <c r="C26" s="48"/>
      <c r="D26" s="49"/>
      <c r="E26" s="49"/>
      <c r="F26" s="49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3"/>
    </row>
    <row r="27" spans="1:20" ht="30.5" customHeight="1" x14ac:dyDescent="0.2">
      <c r="A27" s="35" t="str">
        <f>'S6 Maquette'!B27</f>
        <v>Matières d'application LEA Traduction 6</v>
      </c>
      <c r="B27" s="35" t="str">
        <f>'S6 Maquette'!C27</f>
        <v>UE</v>
      </c>
      <c r="C27" s="34">
        <f>'S6 Maquette'!F27</f>
        <v>0</v>
      </c>
      <c r="D27" s="6">
        <v>1</v>
      </c>
      <c r="E27" s="6" t="s">
        <v>345</v>
      </c>
      <c r="F27" s="6" t="s">
        <v>345</v>
      </c>
      <c r="G27" s="32" t="s">
        <v>345</v>
      </c>
      <c r="H27" s="32" t="s">
        <v>345</v>
      </c>
      <c r="I27" s="32" t="s">
        <v>345</v>
      </c>
      <c r="J27" s="32">
        <v>7</v>
      </c>
      <c r="K27" s="84" t="s">
        <v>10</v>
      </c>
      <c r="L27" s="32"/>
      <c r="M27" s="84">
        <v>6</v>
      </c>
      <c r="N27" s="32"/>
      <c r="O27" s="32"/>
      <c r="P27" s="84" t="s">
        <v>346</v>
      </c>
      <c r="Q27" s="32"/>
      <c r="R27" s="32"/>
      <c r="S27" s="83" t="s">
        <v>347</v>
      </c>
      <c r="T27" s="37"/>
    </row>
    <row r="28" spans="1:20" ht="30.5" customHeight="1" x14ac:dyDescent="0.2">
      <c r="A28" s="35" t="str">
        <f>'S6 Maquette'!B28</f>
        <v>Méthodologie de la traduction 6</v>
      </c>
      <c r="B28" s="35" t="str">
        <f>'S6 Maquette'!C28</f>
        <v>ECUE</v>
      </c>
      <c r="C28" s="34">
        <f>'S6 Maquette'!F28</f>
        <v>0</v>
      </c>
      <c r="D28" s="6">
        <v>1</v>
      </c>
      <c r="E28" s="6" t="s">
        <v>345</v>
      </c>
      <c r="F28" s="6" t="s">
        <v>345</v>
      </c>
      <c r="G28" s="32" t="s">
        <v>345</v>
      </c>
      <c r="H28" s="32" t="s">
        <v>345</v>
      </c>
      <c r="I28" s="32" t="s">
        <v>345</v>
      </c>
      <c r="J28" s="32"/>
      <c r="K28" s="32" t="s">
        <v>10</v>
      </c>
      <c r="L28" s="32"/>
      <c r="M28" s="32">
        <v>2</v>
      </c>
      <c r="N28" s="32"/>
      <c r="O28" s="32"/>
      <c r="P28" s="88" t="s">
        <v>346</v>
      </c>
      <c r="Q28" s="32"/>
      <c r="R28" s="32"/>
      <c r="S28" s="89" t="s">
        <v>426</v>
      </c>
      <c r="T28" s="37"/>
    </row>
    <row r="29" spans="1:20" ht="30.5" customHeight="1" x14ac:dyDescent="0.2">
      <c r="A29" s="35" t="str">
        <f>'S6 Maquette'!B29</f>
        <v>Outils du traducteur 6</v>
      </c>
      <c r="B29" s="35" t="str">
        <f>'S6 Maquette'!C29</f>
        <v>ECUE</v>
      </c>
      <c r="C29" s="34">
        <f>'S6 Maquette'!F29</f>
        <v>0</v>
      </c>
      <c r="D29" s="6">
        <v>1</v>
      </c>
      <c r="E29" s="6" t="s">
        <v>345</v>
      </c>
      <c r="F29" s="6" t="s">
        <v>345</v>
      </c>
      <c r="G29" s="32" t="s">
        <v>345</v>
      </c>
      <c r="H29" s="32" t="s">
        <v>345</v>
      </c>
      <c r="I29" s="32" t="s">
        <v>345</v>
      </c>
      <c r="J29" s="32"/>
      <c r="K29" s="32" t="s">
        <v>10</v>
      </c>
      <c r="L29" s="32"/>
      <c r="M29" s="32">
        <v>2</v>
      </c>
      <c r="N29" s="32"/>
      <c r="O29" s="32"/>
      <c r="P29" s="88" t="s">
        <v>346</v>
      </c>
      <c r="Q29" s="32"/>
      <c r="R29" s="32"/>
      <c r="S29" s="89" t="s">
        <v>426</v>
      </c>
      <c r="T29" s="37"/>
    </row>
    <row r="30" spans="1:20" ht="30.5" customHeight="1" x14ac:dyDescent="0.2">
      <c r="A30" s="35" t="str">
        <f>'S6 Maquette'!B30</f>
        <v>Communication d'entreprise et traduction 6</v>
      </c>
      <c r="B30" s="35" t="str">
        <f>'S6 Maquette'!C30</f>
        <v>ECUE</v>
      </c>
      <c r="C30" s="34">
        <f>'S6 Maquette'!F30</f>
        <v>0</v>
      </c>
      <c r="D30" s="6">
        <v>1</v>
      </c>
      <c r="E30" s="6" t="s">
        <v>345</v>
      </c>
      <c r="F30" s="6" t="s">
        <v>345</v>
      </c>
      <c r="G30" s="32" t="s">
        <v>345</v>
      </c>
      <c r="H30" s="32" t="s">
        <v>345</v>
      </c>
      <c r="I30" s="32" t="s">
        <v>345</v>
      </c>
      <c r="J30" s="32"/>
      <c r="K30" s="32" t="s">
        <v>10</v>
      </c>
      <c r="L30" s="32"/>
      <c r="M30" s="32">
        <v>2</v>
      </c>
      <c r="N30" s="32"/>
      <c r="O30" s="32"/>
      <c r="P30" s="88" t="s">
        <v>346</v>
      </c>
      <c r="Q30" s="32"/>
      <c r="R30" s="32"/>
      <c r="S30" s="89" t="s">
        <v>426</v>
      </c>
      <c r="T30" s="37"/>
    </row>
    <row r="31" spans="1:20" ht="30.5" customHeight="1" x14ac:dyDescent="0.2">
      <c r="A31" s="35" t="str">
        <f>'S6 Maquette'!B31</f>
        <v>Langue A: Anglais non débutant 6</v>
      </c>
      <c r="B31" s="35" t="str">
        <f>'S6 Maquette'!C31</f>
        <v>UE</v>
      </c>
      <c r="C31" s="34">
        <f>'S6 Maquette'!F31</f>
        <v>0</v>
      </c>
      <c r="D31" s="6">
        <v>1</v>
      </c>
      <c r="E31" s="6" t="s">
        <v>345</v>
      </c>
      <c r="F31" s="6" t="s">
        <v>345</v>
      </c>
      <c r="G31" s="32" t="s">
        <v>345</v>
      </c>
      <c r="H31" s="32" t="s">
        <v>345</v>
      </c>
      <c r="I31" s="32" t="s">
        <v>348</v>
      </c>
      <c r="J31" s="32"/>
      <c r="K31" s="84" t="s">
        <v>10</v>
      </c>
      <c r="L31" s="32"/>
      <c r="M31" s="84">
        <v>5</v>
      </c>
      <c r="N31" s="32"/>
      <c r="O31" s="32"/>
      <c r="P31" s="84" t="s">
        <v>346</v>
      </c>
      <c r="Q31" s="32"/>
      <c r="R31" s="32"/>
      <c r="S31" s="83" t="s">
        <v>347</v>
      </c>
      <c r="T31" s="37"/>
    </row>
    <row r="32" spans="1:20" ht="30.5" customHeight="1" x14ac:dyDescent="0.2">
      <c r="A32" s="35" t="str">
        <f>'S6 Maquette'!B32</f>
        <v>Culture 6 ANGLAIS</v>
      </c>
      <c r="B32" s="35" t="str">
        <f>'S6 Maquette'!C32</f>
        <v>ECUE</v>
      </c>
      <c r="C32" s="34">
        <f>'S6 Maquette'!F32</f>
        <v>0</v>
      </c>
      <c r="D32" s="6">
        <v>1</v>
      </c>
      <c r="E32" s="6" t="s">
        <v>345</v>
      </c>
      <c r="F32" s="6" t="s">
        <v>345</v>
      </c>
      <c r="G32" s="32" t="s">
        <v>345</v>
      </c>
      <c r="H32" s="32" t="s">
        <v>345</v>
      </c>
      <c r="I32" s="32" t="s">
        <v>345</v>
      </c>
      <c r="J32" s="32"/>
      <c r="K32" s="32" t="s">
        <v>10</v>
      </c>
      <c r="L32" s="32"/>
      <c r="M32" s="32">
        <v>2</v>
      </c>
      <c r="N32" s="32"/>
      <c r="O32" s="32"/>
      <c r="P32" s="88" t="s">
        <v>346</v>
      </c>
      <c r="Q32" s="32"/>
      <c r="R32" s="32"/>
      <c r="S32" s="89" t="s">
        <v>426</v>
      </c>
      <c r="T32" s="37"/>
    </row>
    <row r="33" spans="1:20" ht="30.5" customHeight="1" x14ac:dyDescent="0.2">
      <c r="A33" s="35" t="str">
        <f>'S6 Maquette'!B33</f>
        <v>Traduction spécialisée 6 ANGLAIS</v>
      </c>
      <c r="B33" s="35" t="str">
        <f>'S6 Maquette'!C33</f>
        <v>ECUE</v>
      </c>
      <c r="C33" s="34">
        <f>'S6 Maquette'!F33</f>
        <v>0</v>
      </c>
      <c r="D33" s="6">
        <v>1</v>
      </c>
      <c r="E33" s="6" t="s">
        <v>345</v>
      </c>
      <c r="F33" s="6" t="s">
        <v>345</v>
      </c>
      <c r="G33" s="32" t="s">
        <v>345</v>
      </c>
      <c r="H33" s="32" t="s">
        <v>345</v>
      </c>
      <c r="I33" s="32" t="s">
        <v>345</v>
      </c>
      <c r="J33" s="32"/>
      <c r="K33" s="32" t="s">
        <v>10</v>
      </c>
      <c r="L33" s="32"/>
      <c r="M33" s="32">
        <v>2</v>
      </c>
      <c r="N33" s="32"/>
      <c r="O33" s="32"/>
      <c r="P33" s="88" t="s">
        <v>346</v>
      </c>
      <c r="Q33" s="32"/>
      <c r="R33" s="32"/>
      <c r="S33" s="89" t="s">
        <v>426</v>
      </c>
      <c r="T33" s="37"/>
    </row>
    <row r="34" spans="1:20" ht="30.5" customHeight="1" x14ac:dyDescent="0.2">
      <c r="A34" s="35" t="str">
        <f>'S6 Maquette'!B34</f>
        <v>Prise de parole professionnelle 6 ANGLAIS</v>
      </c>
      <c r="B34" s="35" t="str">
        <f>'S6 Maquette'!C34</f>
        <v>ECUE</v>
      </c>
      <c r="C34" s="34">
        <f>'S6 Maquette'!F34</f>
        <v>0</v>
      </c>
      <c r="D34" s="6">
        <v>1</v>
      </c>
      <c r="E34" s="6" t="s">
        <v>345</v>
      </c>
      <c r="F34" s="6" t="s">
        <v>345</v>
      </c>
      <c r="G34" s="32" t="s">
        <v>345</v>
      </c>
      <c r="H34" s="32" t="s">
        <v>345</v>
      </c>
      <c r="I34" s="32" t="s">
        <v>345</v>
      </c>
      <c r="J34" s="32"/>
      <c r="K34" s="32" t="s">
        <v>10</v>
      </c>
      <c r="L34" s="32"/>
      <c r="M34" s="87" t="s">
        <v>425</v>
      </c>
      <c r="N34" s="32"/>
      <c r="O34" s="32"/>
      <c r="P34" s="88" t="s">
        <v>346</v>
      </c>
      <c r="Q34" s="32"/>
      <c r="R34" s="32"/>
      <c r="S34" s="89" t="s">
        <v>426</v>
      </c>
      <c r="T34" s="37"/>
    </row>
    <row r="35" spans="1:20" ht="30.5" customHeight="1" x14ac:dyDescent="0.2">
      <c r="A35" s="35" t="str">
        <f>'S6 Maquette'!B35</f>
        <v>Langue B LEA</v>
      </c>
      <c r="B35" s="35" t="str">
        <f>'S6 Maquette'!C35</f>
        <v>UE</v>
      </c>
      <c r="C35" s="34">
        <f>'S6 Maquette'!F35</f>
        <v>0</v>
      </c>
      <c r="D35" s="6">
        <v>1</v>
      </c>
      <c r="E35" s="6" t="s">
        <v>345</v>
      </c>
      <c r="F35" s="6" t="s">
        <v>345</v>
      </c>
      <c r="G35" s="32" t="s">
        <v>345</v>
      </c>
      <c r="H35" s="32" t="s">
        <v>345</v>
      </c>
      <c r="I35" s="32" t="s">
        <v>348</v>
      </c>
      <c r="J35" s="32"/>
      <c r="K35" s="84" t="s">
        <v>10</v>
      </c>
      <c r="L35" s="32"/>
      <c r="M35" s="82"/>
      <c r="N35" s="82"/>
      <c r="O35" s="82"/>
      <c r="P35" s="82"/>
      <c r="Q35" s="82"/>
      <c r="R35" s="82"/>
      <c r="S35" s="82"/>
      <c r="T35" s="37" t="s">
        <v>413</v>
      </c>
    </row>
    <row r="36" spans="1:20" ht="30.5" customHeight="1" x14ac:dyDescent="0.2">
      <c r="A36" s="35" t="str">
        <f>'S6 Maquette'!B36</f>
        <v>1 UE au choix</v>
      </c>
      <c r="B36" s="35" t="str">
        <f>'S6 Maquette'!C36</f>
        <v>OPTION</v>
      </c>
      <c r="C36" s="34">
        <f>'S6 Maquette'!F36</f>
        <v>0</v>
      </c>
      <c r="D36" s="6"/>
      <c r="E36" s="6"/>
      <c r="F36" s="6"/>
      <c r="G36" s="32"/>
      <c r="H36" s="32"/>
      <c r="I36" s="32"/>
      <c r="J36" s="32"/>
      <c r="K36" s="32"/>
      <c r="L36" s="32"/>
      <c r="M36" s="82"/>
      <c r="N36" s="82"/>
      <c r="O36" s="82"/>
      <c r="P36" s="82"/>
      <c r="Q36" s="82"/>
      <c r="R36" s="82"/>
      <c r="S36" s="82"/>
      <c r="T36" s="37"/>
    </row>
    <row r="37" spans="1:20" ht="30.5" customHeight="1" x14ac:dyDescent="0.2">
      <c r="A37" s="35" t="str">
        <f>'S6 Maquette'!B37</f>
        <v>Allemand 6</v>
      </c>
      <c r="B37" s="35" t="str">
        <f>'S6 Maquette'!C37</f>
        <v>UE</v>
      </c>
      <c r="C37" s="34">
        <f>'S6 Maquette'!F37</f>
        <v>0</v>
      </c>
      <c r="D37" s="6">
        <v>1</v>
      </c>
      <c r="E37" s="6" t="s">
        <v>345</v>
      </c>
      <c r="F37" s="6" t="s">
        <v>345</v>
      </c>
      <c r="G37" s="32" t="s">
        <v>345</v>
      </c>
      <c r="H37" s="32" t="s">
        <v>345</v>
      </c>
      <c r="I37" s="32" t="s">
        <v>348</v>
      </c>
      <c r="J37" s="32"/>
      <c r="K37" s="84" t="s">
        <v>10</v>
      </c>
      <c r="L37" s="32"/>
      <c r="M37" s="86">
        <v>7</v>
      </c>
      <c r="N37" s="82"/>
      <c r="O37" s="82"/>
      <c r="P37" s="86" t="s">
        <v>346</v>
      </c>
      <c r="Q37" s="82"/>
      <c r="R37" s="82"/>
      <c r="S37" s="85" t="s">
        <v>350</v>
      </c>
      <c r="T37" s="37"/>
    </row>
    <row r="38" spans="1:20" ht="30.5" customHeight="1" x14ac:dyDescent="0.2">
      <c r="A38" s="35" t="str">
        <f>'S6 Maquette'!B38</f>
        <v>Culture 6 ALLEMAND</v>
      </c>
      <c r="B38" s="35" t="str">
        <f>'S6 Maquette'!C38</f>
        <v>ECUE</v>
      </c>
      <c r="C38" s="34">
        <f>'S6 Maquette'!F38</f>
        <v>0</v>
      </c>
      <c r="D38" s="6">
        <v>1</v>
      </c>
      <c r="E38" s="6" t="s">
        <v>345</v>
      </c>
      <c r="F38" s="6" t="s">
        <v>345</v>
      </c>
      <c r="G38" s="32" t="s">
        <v>345</v>
      </c>
      <c r="H38" s="32" t="s">
        <v>345</v>
      </c>
      <c r="I38" s="32" t="s">
        <v>345</v>
      </c>
      <c r="J38" s="32"/>
      <c r="K38" s="32" t="s">
        <v>10</v>
      </c>
      <c r="L38" s="32"/>
      <c r="M38" s="82">
        <v>2</v>
      </c>
      <c r="N38" s="82"/>
      <c r="O38" s="82"/>
      <c r="P38" s="88" t="s">
        <v>346</v>
      </c>
      <c r="Q38" s="82"/>
      <c r="R38" s="82"/>
      <c r="S38" s="89" t="s">
        <v>426</v>
      </c>
      <c r="T38" s="37"/>
    </row>
    <row r="39" spans="1:20" ht="30.5" customHeight="1" x14ac:dyDescent="0.2">
      <c r="A39" s="35" t="str">
        <f>'S6 Maquette'!B39</f>
        <v>Traduction spécialisée 6 ALLEMAND</v>
      </c>
      <c r="B39" s="35" t="str">
        <f>'S6 Maquette'!C39</f>
        <v>ECUE</v>
      </c>
      <c r="C39" s="34">
        <f>'S6 Maquette'!F39</f>
        <v>0</v>
      </c>
      <c r="D39" s="6">
        <v>1</v>
      </c>
      <c r="E39" s="6" t="s">
        <v>345</v>
      </c>
      <c r="F39" s="6" t="s">
        <v>345</v>
      </c>
      <c r="G39" s="32" t="s">
        <v>345</v>
      </c>
      <c r="H39" s="32" t="s">
        <v>345</v>
      </c>
      <c r="I39" s="32" t="s">
        <v>345</v>
      </c>
      <c r="J39" s="32"/>
      <c r="K39" s="32" t="s">
        <v>10</v>
      </c>
      <c r="L39" s="32"/>
      <c r="M39" s="82">
        <v>4</v>
      </c>
      <c r="N39" s="82"/>
      <c r="O39" s="82"/>
      <c r="P39" s="88" t="s">
        <v>346</v>
      </c>
      <c r="Q39" s="82"/>
      <c r="R39" s="82"/>
      <c r="S39" s="89" t="s">
        <v>426</v>
      </c>
      <c r="T39" s="37"/>
    </row>
    <row r="40" spans="1:20" ht="30.5" customHeight="1" x14ac:dyDescent="0.2">
      <c r="A40" s="35" t="str">
        <f>'S6 Maquette'!B40</f>
        <v>Analyse de documents 6 ALLEMAND</v>
      </c>
      <c r="B40" s="35" t="str">
        <f>'S6 Maquette'!C40</f>
        <v>ECUE</v>
      </c>
      <c r="C40" s="34">
        <f>'S6 Maquette'!F40</f>
        <v>0</v>
      </c>
      <c r="D40" s="6">
        <v>1</v>
      </c>
      <c r="E40" s="6" t="s">
        <v>345</v>
      </c>
      <c r="F40" s="6" t="s">
        <v>345</v>
      </c>
      <c r="G40" s="32" t="s">
        <v>345</v>
      </c>
      <c r="H40" s="32" t="s">
        <v>345</v>
      </c>
      <c r="I40" s="32" t="s">
        <v>345</v>
      </c>
      <c r="J40" s="32"/>
      <c r="K40" s="32" t="s">
        <v>10</v>
      </c>
      <c r="L40" s="32"/>
      <c r="M40" s="87" t="s">
        <v>425</v>
      </c>
      <c r="N40" s="82"/>
      <c r="O40" s="82"/>
      <c r="P40" s="88" t="s">
        <v>346</v>
      </c>
      <c r="Q40" s="82"/>
      <c r="R40" s="82"/>
      <c r="S40" s="89" t="s">
        <v>426</v>
      </c>
      <c r="T40" s="37"/>
    </row>
    <row r="41" spans="1:20" ht="30.5" customHeight="1" x14ac:dyDescent="0.2">
      <c r="A41" s="35" t="str">
        <f>'S6 Maquette'!B41</f>
        <v>Arabe Niveau 6</v>
      </c>
      <c r="B41" s="35" t="str">
        <f>'S6 Maquette'!C41</f>
        <v>UE</v>
      </c>
      <c r="C41" s="34">
        <f>'S6 Maquette'!F41</f>
        <v>0</v>
      </c>
      <c r="D41" s="6">
        <v>1</v>
      </c>
      <c r="E41" s="6" t="s">
        <v>345</v>
      </c>
      <c r="F41" s="6" t="s">
        <v>345</v>
      </c>
      <c r="G41" s="32" t="s">
        <v>345</v>
      </c>
      <c r="H41" s="32" t="s">
        <v>345</v>
      </c>
      <c r="I41" s="32" t="s">
        <v>348</v>
      </c>
      <c r="J41" s="32"/>
      <c r="K41" s="84" t="s">
        <v>10</v>
      </c>
      <c r="L41" s="32"/>
      <c r="M41" s="86">
        <v>6</v>
      </c>
      <c r="N41" s="82"/>
      <c r="O41" s="82"/>
      <c r="P41" s="86" t="s">
        <v>346</v>
      </c>
      <c r="Q41" s="82"/>
      <c r="R41" s="82"/>
      <c r="S41" s="85" t="s">
        <v>351</v>
      </c>
      <c r="T41" s="37"/>
    </row>
    <row r="42" spans="1:20" ht="30.5" customHeight="1" x14ac:dyDescent="0.2">
      <c r="A42" s="35" t="str">
        <f>'S6 Maquette'!B42</f>
        <v>Culture 6 ARABE</v>
      </c>
      <c r="B42" s="35" t="str">
        <f>'S6 Maquette'!C42</f>
        <v>ECUE</v>
      </c>
      <c r="C42" s="34">
        <f>'S6 Maquette'!F42</f>
        <v>0</v>
      </c>
      <c r="D42" s="6">
        <v>1</v>
      </c>
      <c r="E42" s="6" t="s">
        <v>345</v>
      </c>
      <c r="F42" s="6" t="s">
        <v>345</v>
      </c>
      <c r="G42" s="32" t="s">
        <v>345</v>
      </c>
      <c r="H42" s="32" t="s">
        <v>345</v>
      </c>
      <c r="I42" s="32" t="s">
        <v>345</v>
      </c>
      <c r="J42" s="32"/>
      <c r="K42" s="32" t="s">
        <v>10</v>
      </c>
      <c r="L42" s="32"/>
      <c r="M42" s="82">
        <v>2</v>
      </c>
      <c r="N42" s="82"/>
      <c r="O42" s="82"/>
      <c r="P42" s="88" t="s">
        <v>346</v>
      </c>
      <c r="Q42" s="82"/>
      <c r="R42" s="82"/>
      <c r="S42" s="89" t="s">
        <v>426</v>
      </c>
      <c r="T42" s="37"/>
    </row>
    <row r="43" spans="1:20" ht="30.5" customHeight="1" x14ac:dyDescent="0.2">
      <c r="A43" s="35" t="str">
        <f>'S6 Maquette'!B43</f>
        <v>Traduction spécialisée 6 ARABE</v>
      </c>
      <c r="B43" s="35" t="str">
        <f>'S6 Maquette'!C43</f>
        <v>ECUE</v>
      </c>
      <c r="C43" s="34">
        <f>'S6 Maquette'!F43</f>
        <v>0</v>
      </c>
      <c r="D43" s="6">
        <v>1</v>
      </c>
      <c r="E43" s="6" t="s">
        <v>345</v>
      </c>
      <c r="F43" s="6" t="s">
        <v>345</v>
      </c>
      <c r="G43" s="32" t="s">
        <v>345</v>
      </c>
      <c r="H43" s="32" t="s">
        <v>345</v>
      </c>
      <c r="I43" s="32" t="s">
        <v>345</v>
      </c>
      <c r="J43" s="32"/>
      <c r="K43" s="32" t="s">
        <v>10</v>
      </c>
      <c r="L43" s="32"/>
      <c r="M43" s="82">
        <v>2</v>
      </c>
      <c r="N43" s="82"/>
      <c r="O43" s="82"/>
      <c r="P43" s="88" t="s">
        <v>346</v>
      </c>
      <c r="Q43" s="82"/>
      <c r="R43" s="82"/>
      <c r="S43" s="89" t="s">
        <v>426</v>
      </c>
      <c r="T43" s="37"/>
    </row>
    <row r="44" spans="1:20" ht="30.5" customHeight="1" x14ac:dyDescent="0.2">
      <c r="A44" s="35" t="str">
        <f>'S6 Maquette'!B44</f>
        <v>Analyse de documents 6 ARABE</v>
      </c>
      <c r="B44" s="35" t="str">
        <f>'S6 Maquette'!C44</f>
        <v>ECUE</v>
      </c>
      <c r="C44" s="34">
        <f>'S6 Maquette'!F44</f>
        <v>0</v>
      </c>
      <c r="D44" s="6">
        <v>1</v>
      </c>
      <c r="E44" s="6" t="s">
        <v>345</v>
      </c>
      <c r="F44" s="6" t="s">
        <v>345</v>
      </c>
      <c r="G44" s="32" t="s">
        <v>345</v>
      </c>
      <c r="H44" s="32" t="s">
        <v>345</v>
      </c>
      <c r="I44" s="32" t="s">
        <v>345</v>
      </c>
      <c r="J44" s="32"/>
      <c r="K44" s="32" t="s">
        <v>10</v>
      </c>
      <c r="L44" s="32"/>
      <c r="M44" s="82">
        <v>2</v>
      </c>
      <c r="N44" s="82"/>
      <c r="O44" s="82"/>
      <c r="P44" s="88" t="s">
        <v>346</v>
      </c>
      <c r="Q44" s="82"/>
      <c r="R44" s="82"/>
      <c r="S44" s="89" t="s">
        <v>426</v>
      </c>
      <c r="T44" s="37"/>
    </row>
    <row r="45" spans="1:20" ht="30.5" customHeight="1" x14ac:dyDescent="0.2">
      <c r="A45" s="35" t="str">
        <f>'S6 Maquette'!B45</f>
        <v>Chinois Niveau 6</v>
      </c>
      <c r="B45" s="35" t="str">
        <f>'S6 Maquette'!C45</f>
        <v>UE</v>
      </c>
      <c r="C45" s="34">
        <f>'S6 Maquette'!F45</f>
        <v>0</v>
      </c>
      <c r="D45" s="6">
        <v>1</v>
      </c>
      <c r="E45" s="6" t="s">
        <v>345</v>
      </c>
      <c r="F45" s="6" t="s">
        <v>345</v>
      </c>
      <c r="G45" s="32" t="s">
        <v>345</v>
      </c>
      <c r="H45" s="32" t="s">
        <v>345</v>
      </c>
      <c r="I45" s="32" t="s">
        <v>348</v>
      </c>
      <c r="J45" s="32"/>
      <c r="K45" s="84" t="s">
        <v>10</v>
      </c>
      <c r="L45" s="32"/>
      <c r="M45" s="86">
        <v>6</v>
      </c>
      <c r="N45" s="82"/>
      <c r="O45" s="82"/>
      <c r="P45" s="86" t="s">
        <v>346</v>
      </c>
      <c r="Q45" s="82"/>
      <c r="R45" s="82"/>
      <c r="S45" s="85" t="s">
        <v>351</v>
      </c>
      <c r="T45" s="37"/>
    </row>
    <row r="46" spans="1:20" ht="30.5" customHeight="1" x14ac:dyDescent="0.2">
      <c r="A46" s="35" t="str">
        <f>'S6 Maquette'!B46</f>
        <v>Culture 6 CHINOIS</v>
      </c>
      <c r="B46" s="35" t="str">
        <f>'S6 Maquette'!C46</f>
        <v>ECUE</v>
      </c>
      <c r="C46" s="34">
        <f>'S6 Maquette'!F46</f>
        <v>0</v>
      </c>
      <c r="D46" s="6">
        <v>1</v>
      </c>
      <c r="E46" s="6" t="s">
        <v>345</v>
      </c>
      <c r="F46" s="6" t="s">
        <v>345</v>
      </c>
      <c r="G46" s="32" t="s">
        <v>345</v>
      </c>
      <c r="H46" s="32" t="s">
        <v>345</v>
      </c>
      <c r="I46" s="32" t="s">
        <v>345</v>
      </c>
      <c r="J46" s="32"/>
      <c r="K46" s="32" t="s">
        <v>10</v>
      </c>
      <c r="L46" s="32"/>
      <c r="M46" s="82">
        <v>2</v>
      </c>
      <c r="N46" s="82"/>
      <c r="O46" s="82"/>
      <c r="P46" s="88" t="s">
        <v>346</v>
      </c>
      <c r="Q46" s="82"/>
      <c r="R46" s="82"/>
      <c r="S46" s="89" t="s">
        <v>426</v>
      </c>
      <c r="T46" s="37"/>
    </row>
    <row r="47" spans="1:20" ht="30.5" customHeight="1" x14ac:dyDescent="0.2">
      <c r="A47" s="35" t="str">
        <f>'S6 Maquette'!B47</f>
        <v>Traduction spécialisée 6 CHINOIS</v>
      </c>
      <c r="B47" s="35" t="str">
        <f>'S6 Maquette'!C47</f>
        <v>ECUE</v>
      </c>
      <c r="C47" s="34">
        <f>'S6 Maquette'!F47</f>
        <v>0</v>
      </c>
      <c r="D47" s="6">
        <v>1</v>
      </c>
      <c r="E47" s="6" t="s">
        <v>345</v>
      </c>
      <c r="F47" s="6" t="s">
        <v>345</v>
      </c>
      <c r="G47" s="32" t="s">
        <v>345</v>
      </c>
      <c r="H47" s="32" t="s">
        <v>345</v>
      </c>
      <c r="I47" s="32" t="s">
        <v>345</v>
      </c>
      <c r="J47" s="32"/>
      <c r="K47" s="32" t="s">
        <v>10</v>
      </c>
      <c r="L47" s="32"/>
      <c r="M47" s="82">
        <v>2</v>
      </c>
      <c r="N47" s="82"/>
      <c r="O47" s="82"/>
      <c r="P47" s="88" t="s">
        <v>346</v>
      </c>
      <c r="Q47" s="82"/>
      <c r="R47" s="82"/>
      <c r="S47" s="89" t="s">
        <v>426</v>
      </c>
      <c r="T47" s="37"/>
    </row>
    <row r="48" spans="1:20" ht="30.5" customHeight="1" x14ac:dyDescent="0.2">
      <c r="A48" s="35" t="str">
        <f>'S6 Maquette'!B48</f>
        <v>Analyse de documents 6 CHINOIS</v>
      </c>
      <c r="B48" s="35" t="str">
        <f>'S6 Maquette'!C48</f>
        <v>ECUE</v>
      </c>
      <c r="C48" s="34">
        <f>'S6 Maquette'!F48</f>
        <v>0</v>
      </c>
      <c r="D48" s="6">
        <v>1</v>
      </c>
      <c r="E48" s="6" t="s">
        <v>345</v>
      </c>
      <c r="F48" s="6" t="s">
        <v>345</v>
      </c>
      <c r="G48" s="32" t="s">
        <v>345</v>
      </c>
      <c r="H48" s="32" t="s">
        <v>345</v>
      </c>
      <c r="I48" s="32" t="s">
        <v>345</v>
      </c>
      <c r="J48" s="32"/>
      <c r="K48" s="32" t="s">
        <v>10</v>
      </c>
      <c r="L48" s="32"/>
      <c r="M48" s="82">
        <v>2</v>
      </c>
      <c r="N48" s="82"/>
      <c r="O48" s="82"/>
      <c r="P48" s="88" t="s">
        <v>346</v>
      </c>
      <c r="Q48" s="82"/>
      <c r="R48" s="82"/>
      <c r="S48" s="89" t="s">
        <v>426</v>
      </c>
      <c r="T48" s="37"/>
    </row>
    <row r="49" spans="1:20" ht="30.5" customHeight="1" x14ac:dyDescent="0.2">
      <c r="A49" s="35" t="str">
        <f>'S6 Maquette'!B49</f>
        <v xml:space="preserve">Espagnol 6 </v>
      </c>
      <c r="B49" s="35" t="str">
        <f>'S6 Maquette'!C49</f>
        <v>UE</v>
      </c>
      <c r="C49" s="34">
        <f>'S6 Maquette'!F49</f>
        <v>0</v>
      </c>
      <c r="D49" s="32">
        <v>1</v>
      </c>
      <c r="E49" s="6" t="s">
        <v>345</v>
      </c>
      <c r="F49" s="6" t="s">
        <v>345</v>
      </c>
      <c r="G49" s="32" t="s">
        <v>345</v>
      </c>
      <c r="H49" s="32" t="s">
        <v>345</v>
      </c>
      <c r="I49" s="32" t="s">
        <v>348</v>
      </c>
      <c r="J49" s="32"/>
      <c r="K49" s="84" t="s">
        <v>10</v>
      </c>
      <c r="L49" s="32"/>
      <c r="M49" s="86">
        <v>4</v>
      </c>
      <c r="N49" s="82"/>
      <c r="O49" s="82"/>
      <c r="P49" s="86" t="s">
        <v>346</v>
      </c>
      <c r="Q49" s="82"/>
      <c r="R49" s="82"/>
      <c r="S49" s="85" t="s">
        <v>352</v>
      </c>
      <c r="T49" s="37"/>
    </row>
    <row r="50" spans="1:20" ht="30.5" customHeight="1" x14ac:dyDescent="0.2">
      <c r="A50" s="35" t="str">
        <f>'S6 Maquette'!B50</f>
        <v>Culture 6 ESPAGNOL</v>
      </c>
      <c r="B50" s="35" t="str">
        <f>'S6 Maquette'!C50</f>
        <v>ECUE</v>
      </c>
      <c r="C50" s="34">
        <f>'S6 Maquette'!F50</f>
        <v>0</v>
      </c>
      <c r="D50" s="32">
        <v>1</v>
      </c>
      <c r="E50" s="32" t="s">
        <v>345</v>
      </c>
      <c r="F50" s="6" t="s">
        <v>345</v>
      </c>
      <c r="G50" s="32" t="s">
        <v>345</v>
      </c>
      <c r="H50" s="32" t="s">
        <v>345</v>
      </c>
      <c r="I50" s="32" t="s">
        <v>345</v>
      </c>
      <c r="J50" s="32"/>
      <c r="K50" s="32" t="s">
        <v>10</v>
      </c>
      <c r="L50" s="32"/>
      <c r="M50" s="87" t="s">
        <v>425</v>
      </c>
      <c r="N50" s="82"/>
      <c r="O50" s="82"/>
      <c r="P50" s="88" t="s">
        <v>346</v>
      </c>
      <c r="Q50" s="82"/>
      <c r="R50" s="82"/>
      <c r="S50" s="89" t="s">
        <v>426</v>
      </c>
      <c r="T50" s="37"/>
    </row>
    <row r="51" spans="1:20" ht="30.5" customHeight="1" x14ac:dyDescent="0.2">
      <c r="A51" s="35" t="str">
        <f>'S6 Maquette'!B51</f>
        <v>Traduction spécialisée 6 ESPAGNOL</v>
      </c>
      <c r="B51" s="35" t="str">
        <f>'S6 Maquette'!C51</f>
        <v>ECUE</v>
      </c>
      <c r="C51" s="34">
        <f>'S6 Maquette'!F51</f>
        <v>0</v>
      </c>
      <c r="D51" s="32">
        <v>1</v>
      </c>
      <c r="E51" s="32" t="s">
        <v>345</v>
      </c>
      <c r="F51" s="6" t="s">
        <v>345</v>
      </c>
      <c r="G51" s="32" t="s">
        <v>345</v>
      </c>
      <c r="H51" s="32" t="s">
        <v>345</v>
      </c>
      <c r="I51" s="32" t="s">
        <v>345</v>
      </c>
      <c r="J51" s="32"/>
      <c r="K51" s="32" t="s">
        <v>10</v>
      </c>
      <c r="L51" s="32"/>
      <c r="M51" s="82">
        <v>2</v>
      </c>
      <c r="N51" s="82"/>
      <c r="O51" s="82"/>
      <c r="P51" s="88" t="s">
        <v>346</v>
      </c>
      <c r="Q51" s="82"/>
      <c r="R51" s="82"/>
      <c r="S51" s="89" t="s">
        <v>426</v>
      </c>
      <c r="T51" s="37"/>
    </row>
    <row r="52" spans="1:20" ht="30.5" customHeight="1" x14ac:dyDescent="0.2">
      <c r="A52" s="35" t="str">
        <f>'S6 Maquette'!B52</f>
        <v>Analyse de documents 6 ESPAGNOL</v>
      </c>
      <c r="B52" s="35" t="str">
        <f>'S6 Maquette'!C52</f>
        <v>ECUE</v>
      </c>
      <c r="C52" s="34">
        <f>'S6 Maquette'!F52</f>
        <v>0</v>
      </c>
      <c r="D52" s="32">
        <v>1</v>
      </c>
      <c r="E52" s="32" t="s">
        <v>345</v>
      </c>
      <c r="F52" s="6" t="s">
        <v>345</v>
      </c>
      <c r="G52" s="32" t="s">
        <v>345</v>
      </c>
      <c r="H52" s="32" t="s">
        <v>345</v>
      </c>
      <c r="I52" s="32" t="s">
        <v>345</v>
      </c>
      <c r="J52" s="32"/>
      <c r="K52" s="32" t="s">
        <v>10</v>
      </c>
      <c r="L52" s="32"/>
      <c r="M52" s="87" t="s">
        <v>425</v>
      </c>
      <c r="N52" s="82"/>
      <c r="O52" s="82"/>
      <c r="P52" s="88" t="s">
        <v>346</v>
      </c>
      <c r="Q52" s="82"/>
      <c r="R52" s="82"/>
      <c r="S52" s="89" t="s">
        <v>426</v>
      </c>
      <c r="T52" s="37"/>
    </row>
    <row r="53" spans="1:20" ht="30.5" customHeight="1" x14ac:dyDescent="0.2">
      <c r="A53" s="35" t="str">
        <f>'S6 Maquette'!B53</f>
        <v xml:space="preserve">Italien 6 </v>
      </c>
      <c r="B53" s="35" t="str">
        <f>'S6 Maquette'!C53</f>
        <v>UE</v>
      </c>
      <c r="C53" s="34">
        <f>'S6 Maquette'!F53</f>
        <v>0</v>
      </c>
      <c r="D53" s="32">
        <v>1</v>
      </c>
      <c r="E53" s="32" t="s">
        <v>345</v>
      </c>
      <c r="F53" s="6" t="s">
        <v>345</v>
      </c>
      <c r="G53" s="32" t="s">
        <v>345</v>
      </c>
      <c r="H53" s="32" t="s">
        <v>345</v>
      </c>
      <c r="I53" s="32" t="s">
        <v>348</v>
      </c>
      <c r="J53" s="32"/>
      <c r="K53" s="84" t="s">
        <v>10</v>
      </c>
      <c r="L53" s="32"/>
      <c r="M53" s="86">
        <v>4</v>
      </c>
      <c r="N53" s="82"/>
      <c r="O53" s="82"/>
      <c r="P53" s="86" t="s">
        <v>346</v>
      </c>
      <c r="Q53" s="82"/>
      <c r="R53" s="82"/>
      <c r="S53" s="85" t="s">
        <v>352</v>
      </c>
      <c r="T53" s="37"/>
    </row>
    <row r="54" spans="1:20" ht="30.5" customHeight="1" x14ac:dyDescent="0.2">
      <c r="A54" s="35" t="str">
        <f>'S6 Maquette'!B54</f>
        <v>Culture 6 ITALIEN</v>
      </c>
      <c r="B54" s="35" t="str">
        <f>'S6 Maquette'!C54</f>
        <v>ECUE</v>
      </c>
      <c r="C54" s="34">
        <f>'S6 Maquette'!F54</f>
        <v>0</v>
      </c>
      <c r="D54" s="32">
        <v>1</v>
      </c>
      <c r="E54" s="32" t="s">
        <v>345</v>
      </c>
      <c r="F54" s="6" t="s">
        <v>345</v>
      </c>
      <c r="G54" s="32" t="s">
        <v>345</v>
      </c>
      <c r="H54" s="32" t="s">
        <v>345</v>
      </c>
      <c r="I54" s="32" t="s">
        <v>345</v>
      </c>
      <c r="J54" s="32"/>
      <c r="K54" s="32" t="s">
        <v>10</v>
      </c>
      <c r="L54" s="32"/>
      <c r="M54" s="87" t="s">
        <v>425</v>
      </c>
      <c r="N54" s="82"/>
      <c r="O54" s="82"/>
      <c r="P54" s="88" t="s">
        <v>346</v>
      </c>
      <c r="Q54" s="82"/>
      <c r="R54" s="82"/>
      <c r="S54" s="89" t="s">
        <v>426</v>
      </c>
      <c r="T54" s="37"/>
    </row>
    <row r="55" spans="1:20" ht="30.5" customHeight="1" x14ac:dyDescent="0.2">
      <c r="A55" s="35" t="str">
        <f>'S6 Maquette'!B55</f>
        <v>Traduction spécialisée 6 ITALIEN</v>
      </c>
      <c r="B55" s="35" t="str">
        <f>'S6 Maquette'!C55</f>
        <v>ECUE</v>
      </c>
      <c r="C55" s="34">
        <f>'S6 Maquette'!F55</f>
        <v>0</v>
      </c>
      <c r="D55" s="32">
        <v>1</v>
      </c>
      <c r="E55" s="32" t="s">
        <v>345</v>
      </c>
      <c r="F55" s="6" t="s">
        <v>345</v>
      </c>
      <c r="G55" s="32" t="s">
        <v>345</v>
      </c>
      <c r="H55" s="32" t="s">
        <v>345</v>
      </c>
      <c r="I55" s="32" t="s">
        <v>345</v>
      </c>
      <c r="J55" s="32"/>
      <c r="K55" s="32" t="s">
        <v>10</v>
      </c>
      <c r="L55" s="32"/>
      <c r="M55" s="82">
        <v>2</v>
      </c>
      <c r="N55" s="82"/>
      <c r="O55" s="82"/>
      <c r="P55" s="88" t="s">
        <v>346</v>
      </c>
      <c r="Q55" s="82"/>
      <c r="R55" s="82"/>
      <c r="S55" s="89" t="s">
        <v>426</v>
      </c>
      <c r="T55" s="37"/>
    </row>
    <row r="56" spans="1:20" ht="30.5" customHeight="1" x14ac:dyDescent="0.2">
      <c r="A56" s="35" t="str">
        <f>'S6 Maquette'!B56</f>
        <v>Analyse de documents 6 ITALIEN</v>
      </c>
      <c r="B56" s="35" t="str">
        <f>'S6 Maquette'!C56</f>
        <v>ECUE</v>
      </c>
      <c r="C56" s="34">
        <f>'S6 Maquette'!F56</f>
        <v>0</v>
      </c>
      <c r="D56" s="32">
        <v>1</v>
      </c>
      <c r="E56" s="32" t="s">
        <v>345</v>
      </c>
      <c r="F56" s="6" t="s">
        <v>345</v>
      </c>
      <c r="G56" s="32" t="s">
        <v>345</v>
      </c>
      <c r="H56" s="32" t="s">
        <v>345</v>
      </c>
      <c r="I56" s="32" t="s">
        <v>345</v>
      </c>
      <c r="J56" s="32"/>
      <c r="K56" s="32" t="s">
        <v>10</v>
      </c>
      <c r="L56" s="32"/>
      <c r="M56" s="87" t="s">
        <v>425</v>
      </c>
      <c r="N56" s="82"/>
      <c r="O56" s="82"/>
      <c r="P56" s="88" t="s">
        <v>346</v>
      </c>
      <c r="Q56" s="82"/>
      <c r="R56" s="82"/>
      <c r="S56" s="89" t="s">
        <v>426</v>
      </c>
      <c r="T56" s="37"/>
    </row>
    <row r="57" spans="1:20" ht="30.5" customHeight="1" x14ac:dyDescent="0.2">
      <c r="A57" s="35" t="str">
        <f>'S6 Maquette'!B57</f>
        <v>Portugais Niveau 6</v>
      </c>
      <c r="B57" s="35" t="str">
        <f>'S6 Maquette'!C57</f>
        <v>UE</v>
      </c>
      <c r="C57" s="34">
        <f>'S6 Maquette'!F57</f>
        <v>0</v>
      </c>
      <c r="D57" s="32">
        <v>1</v>
      </c>
      <c r="E57" s="32" t="s">
        <v>345</v>
      </c>
      <c r="F57" s="6" t="s">
        <v>345</v>
      </c>
      <c r="G57" s="32" t="s">
        <v>345</v>
      </c>
      <c r="H57" s="32" t="s">
        <v>345</v>
      </c>
      <c r="I57" s="32" t="s">
        <v>348</v>
      </c>
      <c r="J57" s="32"/>
      <c r="K57" s="84" t="s">
        <v>10</v>
      </c>
      <c r="L57" s="32"/>
      <c r="M57" s="86">
        <v>4</v>
      </c>
      <c r="N57" s="82"/>
      <c r="O57" s="82"/>
      <c r="P57" s="86" t="s">
        <v>346</v>
      </c>
      <c r="Q57" s="82"/>
      <c r="R57" s="82"/>
      <c r="S57" s="85" t="s">
        <v>352</v>
      </c>
      <c r="T57" s="37"/>
    </row>
    <row r="58" spans="1:20" ht="30.5" customHeight="1" x14ac:dyDescent="0.2">
      <c r="A58" s="35" t="str">
        <f>'S6 Maquette'!B58</f>
        <v>Culture 6 PORTUGAIS</v>
      </c>
      <c r="B58" s="35" t="str">
        <f>'S6 Maquette'!C58</f>
        <v>ECUE</v>
      </c>
      <c r="C58" s="34">
        <f>'S6 Maquette'!F58</f>
        <v>0</v>
      </c>
      <c r="D58" s="32">
        <v>1</v>
      </c>
      <c r="E58" s="32" t="s">
        <v>345</v>
      </c>
      <c r="F58" s="6" t="s">
        <v>345</v>
      </c>
      <c r="G58" s="32" t="s">
        <v>345</v>
      </c>
      <c r="H58" s="32" t="s">
        <v>345</v>
      </c>
      <c r="I58" s="32" t="s">
        <v>345</v>
      </c>
      <c r="J58" s="32"/>
      <c r="K58" s="32" t="s">
        <v>10</v>
      </c>
      <c r="L58" s="32"/>
      <c r="M58" s="87" t="s">
        <v>425</v>
      </c>
      <c r="N58" s="82"/>
      <c r="O58" s="82"/>
      <c r="P58" s="88" t="s">
        <v>346</v>
      </c>
      <c r="Q58" s="82"/>
      <c r="R58" s="82"/>
      <c r="S58" s="89" t="s">
        <v>426</v>
      </c>
      <c r="T58" s="37"/>
    </row>
    <row r="59" spans="1:20" ht="30.5" customHeight="1" x14ac:dyDescent="0.2">
      <c r="A59" s="35" t="str">
        <f>'S6 Maquette'!B59</f>
        <v>Traduction spécialisée 6 PORTUGAIS</v>
      </c>
      <c r="B59" s="35" t="str">
        <f>'S6 Maquette'!C59</f>
        <v>ECUE</v>
      </c>
      <c r="C59" s="34">
        <f>'S6 Maquette'!F59</f>
        <v>0</v>
      </c>
      <c r="D59" s="32">
        <v>1</v>
      </c>
      <c r="E59" s="32" t="s">
        <v>345</v>
      </c>
      <c r="F59" s="6" t="s">
        <v>345</v>
      </c>
      <c r="G59" s="32" t="s">
        <v>345</v>
      </c>
      <c r="H59" s="32" t="s">
        <v>345</v>
      </c>
      <c r="I59" s="32" t="s">
        <v>345</v>
      </c>
      <c r="J59" s="32"/>
      <c r="K59" s="32" t="s">
        <v>10</v>
      </c>
      <c r="L59" s="32"/>
      <c r="M59" s="82">
        <v>2</v>
      </c>
      <c r="N59" s="82"/>
      <c r="O59" s="82"/>
      <c r="P59" s="88" t="s">
        <v>346</v>
      </c>
      <c r="Q59" s="82"/>
      <c r="R59" s="82"/>
      <c r="S59" s="89" t="s">
        <v>426</v>
      </c>
      <c r="T59" s="37"/>
    </row>
    <row r="60" spans="1:20" ht="30.5" customHeight="1" x14ac:dyDescent="0.2">
      <c r="A60" s="35" t="str">
        <f>'S6 Maquette'!B60</f>
        <v>Analyse de documents 6 PORTUGAIS</v>
      </c>
      <c r="B60" s="35" t="str">
        <f>'S6 Maquette'!C60</f>
        <v>ECUE</v>
      </c>
      <c r="C60" s="34">
        <f>'S6 Maquette'!F60</f>
        <v>0</v>
      </c>
      <c r="D60" s="32">
        <v>1</v>
      </c>
      <c r="E60" s="32" t="s">
        <v>345</v>
      </c>
      <c r="F60" s="6" t="s">
        <v>345</v>
      </c>
      <c r="G60" s="32" t="s">
        <v>345</v>
      </c>
      <c r="H60" s="32" t="s">
        <v>345</v>
      </c>
      <c r="I60" s="32" t="s">
        <v>345</v>
      </c>
      <c r="J60" s="32"/>
      <c r="K60" s="32" t="s">
        <v>10</v>
      </c>
      <c r="L60" s="32"/>
      <c r="M60" s="87" t="s">
        <v>425</v>
      </c>
      <c r="N60" s="82"/>
      <c r="O60" s="82"/>
      <c r="P60" s="88" t="s">
        <v>346</v>
      </c>
      <c r="Q60" s="82"/>
      <c r="R60" s="82"/>
      <c r="S60" s="89" t="s">
        <v>426</v>
      </c>
      <c r="T60" s="37"/>
    </row>
    <row r="61" spans="1:20" ht="30.5" customHeight="1" x14ac:dyDescent="0.2">
      <c r="A61" s="35" t="str">
        <f>'S6 Maquette'!B61</f>
        <v>Russe avancé 6</v>
      </c>
      <c r="B61" s="35" t="str">
        <f>'S6 Maquette'!C61</f>
        <v>UE</v>
      </c>
      <c r="C61" s="34">
        <f>'S6 Maquette'!F61</f>
        <v>0</v>
      </c>
      <c r="D61" s="32">
        <v>1</v>
      </c>
      <c r="E61" s="32" t="s">
        <v>345</v>
      </c>
      <c r="F61" s="6" t="s">
        <v>345</v>
      </c>
      <c r="G61" s="32" t="s">
        <v>345</v>
      </c>
      <c r="H61" s="32" t="s">
        <v>345</v>
      </c>
      <c r="I61" s="32" t="s">
        <v>348</v>
      </c>
      <c r="J61" s="32"/>
      <c r="K61" s="84" t="s">
        <v>10</v>
      </c>
      <c r="L61" s="32"/>
      <c r="M61" s="86">
        <v>4</v>
      </c>
      <c r="N61" s="82"/>
      <c r="O61" s="82"/>
      <c r="P61" s="86" t="s">
        <v>346</v>
      </c>
      <c r="Q61" s="82"/>
      <c r="R61" s="82"/>
      <c r="S61" s="85" t="s">
        <v>353</v>
      </c>
      <c r="T61" s="37"/>
    </row>
    <row r="62" spans="1:20" ht="30.5" customHeight="1" x14ac:dyDescent="0.2">
      <c r="A62" s="35" t="str">
        <f>'S6 Maquette'!B62</f>
        <v>Culture Russe avancé 6</v>
      </c>
      <c r="B62" s="35" t="str">
        <f>'S6 Maquette'!C62</f>
        <v>ECUE</v>
      </c>
      <c r="C62" s="34">
        <f>'S6 Maquette'!F62</f>
        <v>0</v>
      </c>
      <c r="D62" s="32">
        <v>1</v>
      </c>
      <c r="E62" s="32" t="s">
        <v>345</v>
      </c>
      <c r="F62" s="6" t="s">
        <v>345</v>
      </c>
      <c r="G62" s="32" t="s">
        <v>345</v>
      </c>
      <c r="H62" s="32" t="s">
        <v>345</v>
      </c>
      <c r="I62" s="32" t="s">
        <v>345</v>
      </c>
      <c r="J62" s="32"/>
      <c r="K62" s="32" t="s">
        <v>10</v>
      </c>
      <c r="L62" s="32"/>
      <c r="M62" s="87" t="s">
        <v>425</v>
      </c>
      <c r="N62" s="82"/>
      <c r="O62" s="82"/>
      <c r="P62" s="88" t="s">
        <v>346</v>
      </c>
      <c r="Q62" s="82"/>
      <c r="R62" s="82"/>
      <c r="S62" s="89" t="s">
        <v>426</v>
      </c>
      <c r="T62" s="37"/>
    </row>
    <row r="63" spans="1:20" ht="30.5" customHeight="1" x14ac:dyDescent="0.2">
      <c r="A63" s="35" t="str">
        <f>'S6 Maquette'!B63</f>
        <v>Traduction spécialisée Russe avancé 6</v>
      </c>
      <c r="B63" s="35" t="str">
        <f>'S6 Maquette'!C63</f>
        <v>ECUE</v>
      </c>
      <c r="C63" s="34">
        <f>'S6 Maquette'!F63</f>
        <v>0</v>
      </c>
      <c r="D63" s="32">
        <v>1</v>
      </c>
      <c r="E63" s="32" t="s">
        <v>345</v>
      </c>
      <c r="F63" s="6" t="s">
        <v>345</v>
      </c>
      <c r="G63" s="32" t="s">
        <v>345</v>
      </c>
      <c r="H63" s="32" t="s">
        <v>345</v>
      </c>
      <c r="I63" s="32" t="s">
        <v>345</v>
      </c>
      <c r="J63" s="32"/>
      <c r="K63" s="32" t="s">
        <v>10</v>
      </c>
      <c r="L63" s="32"/>
      <c r="M63" s="87" t="s">
        <v>425</v>
      </c>
      <c r="N63" s="82"/>
      <c r="O63" s="82"/>
      <c r="P63" s="88" t="s">
        <v>346</v>
      </c>
      <c r="Q63" s="82"/>
      <c r="R63" s="82"/>
      <c r="S63" s="89" t="s">
        <v>426</v>
      </c>
      <c r="T63" s="37"/>
    </row>
    <row r="64" spans="1:20" ht="30.5" customHeight="1" x14ac:dyDescent="0.2">
      <c r="A64" s="35" t="str">
        <f>'S6 Maquette'!B64</f>
        <v>Analyse de documents Russe avancé 6</v>
      </c>
      <c r="B64" s="35" t="str">
        <f>'S6 Maquette'!C64</f>
        <v>ECUE</v>
      </c>
      <c r="C64" s="34">
        <f>'S6 Maquette'!F64</f>
        <v>0</v>
      </c>
      <c r="D64" s="32">
        <v>1</v>
      </c>
      <c r="E64" s="32" t="s">
        <v>345</v>
      </c>
      <c r="F64" s="6" t="s">
        <v>345</v>
      </c>
      <c r="G64" s="32" t="s">
        <v>345</v>
      </c>
      <c r="H64" s="32" t="s">
        <v>345</v>
      </c>
      <c r="I64" s="32" t="s">
        <v>345</v>
      </c>
      <c r="J64" s="32"/>
      <c r="K64" s="32" t="s">
        <v>10</v>
      </c>
      <c r="L64" s="32"/>
      <c r="M64" s="82">
        <v>2</v>
      </c>
      <c r="N64" s="82"/>
      <c r="O64" s="82"/>
      <c r="P64" s="88" t="s">
        <v>346</v>
      </c>
      <c r="Q64" s="82"/>
      <c r="R64" s="82"/>
      <c r="S64" s="89" t="s">
        <v>426</v>
      </c>
      <c r="T64" s="37"/>
    </row>
    <row r="65" spans="1:20" ht="30.5" customHeight="1" x14ac:dyDescent="0.2">
      <c r="A65" s="35" t="str">
        <f>'S6 Maquette'!B65</f>
        <v>Russe intermédaire avancé 6</v>
      </c>
      <c r="B65" s="35" t="str">
        <f>'S6 Maquette'!C65</f>
        <v>UE</v>
      </c>
      <c r="C65" s="34">
        <f>'S6 Maquette'!F65</f>
        <v>0</v>
      </c>
      <c r="D65" s="32">
        <v>1</v>
      </c>
      <c r="E65" s="32" t="s">
        <v>345</v>
      </c>
      <c r="F65" s="6" t="s">
        <v>345</v>
      </c>
      <c r="G65" s="32" t="s">
        <v>345</v>
      </c>
      <c r="H65" s="32" t="s">
        <v>345</v>
      </c>
      <c r="I65" s="32" t="s">
        <v>348</v>
      </c>
      <c r="J65" s="32"/>
      <c r="K65" s="84" t="s">
        <v>10</v>
      </c>
      <c r="L65" s="32"/>
      <c r="M65" s="86">
        <v>4</v>
      </c>
      <c r="N65" s="82"/>
      <c r="O65" s="82"/>
      <c r="P65" s="86" t="s">
        <v>346</v>
      </c>
      <c r="Q65" s="82"/>
      <c r="R65" s="82"/>
      <c r="S65" s="85" t="s">
        <v>353</v>
      </c>
      <c r="T65" s="37"/>
    </row>
    <row r="66" spans="1:20" ht="30.5" customHeight="1" x14ac:dyDescent="0.2">
      <c r="A66" s="35" t="str">
        <f>'S6 Maquette'!B66</f>
        <v>Culture Russe intermédiaire avancé 6</v>
      </c>
      <c r="B66" s="35" t="str">
        <f>'S6 Maquette'!C66</f>
        <v>ECUE</v>
      </c>
      <c r="C66" s="34">
        <f>'S6 Maquette'!F66</f>
        <v>0</v>
      </c>
      <c r="D66" s="32">
        <v>1</v>
      </c>
      <c r="E66" s="32" t="s">
        <v>345</v>
      </c>
      <c r="F66" s="6" t="s">
        <v>345</v>
      </c>
      <c r="G66" s="32" t="s">
        <v>345</v>
      </c>
      <c r="H66" s="32" t="s">
        <v>345</v>
      </c>
      <c r="I66" s="32" t="s">
        <v>345</v>
      </c>
      <c r="J66" s="32"/>
      <c r="K66" s="32" t="s">
        <v>10</v>
      </c>
      <c r="L66" s="32"/>
      <c r="M66" s="87" t="s">
        <v>425</v>
      </c>
      <c r="N66" s="82"/>
      <c r="O66" s="82"/>
      <c r="P66" s="88" t="s">
        <v>346</v>
      </c>
      <c r="Q66" s="82"/>
      <c r="R66" s="82"/>
      <c r="S66" s="89" t="s">
        <v>426</v>
      </c>
      <c r="T66" s="37"/>
    </row>
    <row r="67" spans="1:20" ht="30.5" customHeight="1" x14ac:dyDescent="0.2">
      <c r="A67" s="35" t="str">
        <f>'S6 Maquette'!B67</f>
        <v>Traduction spécialisée Russe intermédiaire avancé 6</v>
      </c>
      <c r="B67" s="35" t="str">
        <f>'S6 Maquette'!C67</f>
        <v>ECUE</v>
      </c>
      <c r="C67" s="34">
        <f>'S6 Maquette'!F67</f>
        <v>0</v>
      </c>
      <c r="D67" s="32">
        <v>1</v>
      </c>
      <c r="E67" s="32" t="s">
        <v>345</v>
      </c>
      <c r="F67" s="6" t="s">
        <v>345</v>
      </c>
      <c r="G67" s="32" t="s">
        <v>345</v>
      </c>
      <c r="H67" s="32" t="s">
        <v>345</v>
      </c>
      <c r="I67" s="32" t="s">
        <v>345</v>
      </c>
      <c r="J67" s="32"/>
      <c r="K67" s="32" t="s">
        <v>10</v>
      </c>
      <c r="L67" s="32"/>
      <c r="M67" s="87" t="s">
        <v>425</v>
      </c>
      <c r="N67" s="82"/>
      <c r="O67" s="82"/>
      <c r="P67" s="88" t="s">
        <v>346</v>
      </c>
      <c r="Q67" s="82"/>
      <c r="R67" s="82"/>
      <c r="S67" s="89" t="s">
        <v>426</v>
      </c>
      <c r="T67" s="37"/>
    </row>
    <row r="68" spans="1:20" ht="30.5" customHeight="1" x14ac:dyDescent="0.2">
      <c r="A68" s="35" t="str">
        <f>'S6 Maquette'!B68</f>
        <v>Analyse de documents Russe intermédiaire avancé 6</v>
      </c>
      <c r="B68" s="35" t="str">
        <f>'S6 Maquette'!C68</f>
        <v>ECUE</v>
      </c>
      <c r="C68" s="34">
        <f>'S6 Maquette'!F68</f>
        <v>0</v>
      </c>
      <c r="D68" s="32">
        <v>1</v>
      </c>
      <c r="E68" s="32" t="s">
        <v>345</v>
      </c>
      <c r="F68" s="6" t="s">
        <v>345</v>
      </c>
      <c r="G68" s="32" t="s">
        <v>345</v>
      </c>
      <c r="H68" s="32" t="s">
        <v>345</v>
      </c>
      <c r="I68" s="32" t="s">
        <v>345</v>
      </c>
      <c r="J68" s="32"/>
      <c r="K68" s="32" t="s">
        <v>10</v>
      </c>
      <c r="L68" s="32"/>
      <c r="M68" s="82">
        <v>2</v>
      </c>
      <c r="N68" s="82"/>
      <c r="O68" s="82"/>
      <c r="P68" s="88" t="s">
        <v>346</v>
      </c>
      <c r="Q68" s="82"/>
      <c r="R68" s="82"/>
      <c r="S68" s="89" t="s">
        <v>426</v>
      </c>
      <c r="T68" s="37"/>
    </row>
    <row r="69" spans="1:20" ht="30.5" customHeight="1" x14ac:dyDescent="0.2">
      <c r="A69" s="35" t="str">
        <f>'S6 Maquette'!B69</f>
        <v>Option négociation ou langue C LEA</v>
      </c>
      <c r="B69" s="35" t="str">
        <f>'S6 Maquette'!C69</f>
        <v>UE</v>
      </c>
      <c r="C69" s="34">
        <f>'S6 Maquette'!F69</f>
        <v>0</v>
      </c>
      <c r="D69" s="32">
        <v>1</v>
      </c>
      <c r="E69" s="32" t="s">
        <v>345</v>
      </c>
      <c r="F69" s="6" t="s">
        <v>345</v>
      </c>
      <c r="G69" s="32" t="s">
        <v>345</v>
      </c>
      <c r="H69" s="32" t="s">
        <v>345</v>
      </c>
      <c r="I69" s="32" t="s">
        <v>345</v>
      </c>
      <c r="J69" s="32">
        <v>7</v>
      </c>
      <c r="K69" s="84" t="s">
        <v>10</v>
      </c>
      <c r="L69" s="32"/>
      <c r="M69" s="82"/>
      <c r="N69" s="82"/>
      <c r="O69" s="82"/>
      <c r="P69" s="82"/>
      <c r="Q69" s="82"/>
      <c r="R69" s="82"/>
      <c r="S69" s="82"/>
      <c r="T69" s="37"/>
    </row>
    <row r="70" spans="1:20" ht="30.5" customHeight="1" x14ac:dyDescent="0.2">
      <c r="A70" s="35" t="str">
        <f>'S6 Maquette'!B70</f>
        <v>1 UE au choix</v>
      </c>
      <c r="B70" s="35" t="str">
        <f>'S6 Maquette'!C70</f>
        <v>OPTION</v>
      </c>
      <c r="C70" s="34">
        <f>'S6 Maquette'!F70</f>
        <v>0</v>
      </c>
      <c r="D70" s="32">
        <v>1</v>
      </c>
      <c r="E70" s="32"/>
      <c r="F70" s="6"/>
      <c r="G70" s="32"/>
      <c r="H70" s="32"/>
      <c r="I70" s="32"/>
      <c r="J70" s="32"/>
      <c r="K70" s="32"/>
      <c r="L70" s="32"/>
      <c r="M70" s="82"/>
      <c r="N70" s="82"/>
      <c r="O70" s="82"/>
      <c r="P70" s="82"/>
      <c r="Q70" s="82"/>
      <c r="R70" s="82"/>
      <c r="S70" s="82"/>
      <c r="T70" s="37"/>
    </row>
    <row r="71" spans="1:20" ht="30.5" customHeight="1" x14ac:dyDescent="0.2">
      <c r="A71" s="35" t="str">
        <f>'S6 Maquette'!B71</f>
        <v>Négociation, communication internationale 6</v>
      </c>
      <c r="B71" s="35" t="str">
        <f>'S6 Maquette'!C71</f>
        <v>UE</v>
      </c>
      <c r="C71" s="34">
        <f>'S6 Maquette'!F71</f>
        <v>0</v>
      </c>
      <c r="D71" s="32">
        <v>1</v>
      </c>
      <c r="E71" s="32" t="s">
        <v>345</v>
      </c>
      <c r="F71" s="6" t="s">
        <v>345</v>
      </c>
      <c r="G71" s="32" t="s">
        <v>345</v>
      </c>
      <c r="H71" s="32" t="s">
        <v>345</v>
      </c>
      <c r="I71" s="32" t="s">
        <v>345</v>
      </c>
      <c r="J71" s="32"/>
      <c r="K71" s="84" t="s">
        <v>10</v>
      </c>
      <c r="L71" s="32"/>
      <c r="M71" s="86">
        <v>6</v>
      </c>
      <c r="N71" s="82"/>
      <c r="O71" s="82"/>
      <c r="P71" s="86" t="s">
        <v>346</v>
      </c>
      <c r="Q71" s="82"/>
      <c r="R71" s="82"/>
      <c r="S71" s="85" t="s">
        <v>351</v>
      </c>
      <c r="T71" s="37"/>
    </row>
    <row r="72" spans="1:20" ht="30.5" customHeight="1" x14ac:dyDescent="0.2">
      <c r="A72" s="35" t="str">
        <f>'S6 Maquette'!B72</f>
        <v>Techniques de négociation 6</v>
      </c>
      <c r="B72" s="35" t="str">
        <f>'S6 Maquette'!C72</f>
        <v>ECUE</v>
      </c>
      <c r="C72" s="34">
        <f>'S6 Maquette'!F72</f>
        <v>0</v>
      </c>
      <c r="D72" s="32">
        <v>1</v>
      </c>
      <c r="E72" s="32" t="s">
        <v>345</v>
      </c>
      <c r="F72" s="6" t="s">
        <v>345</v>
      </c>
      <c r="G72" s="32" t="s">
        <v>345</v>
      </c>
      <c r="H72" s="32" t="s">
        <v>345</v>
      </c>
      <c r="I72" s="32" t="s">
        <v>345</v>
      </c>
      <c r="J72" s="32"/>
      <c r="K72" s="32" t="s">
        <v>10</v>
      </c>
      <c r="L72" s="32"/>
      <c r="M72" s="82">
        <v>2</v>
      </c>
      <c r="N72" s="82"/>
      <c r="O72" s="82"/>
      <c r="P72" s="88" t="s">
        <v>346</v>
      </c>
      <c r="Q72" s="82"/>
      <c r="R72" s="82"/>
      <c r="S72" s="89" t="s">
        <v>426</v>
      </c>
      <c r="T72" s="37"/>
    </row>
    <row r="73" spans="1:20" ht="30.5" customHeight="1" x14ac:dyDescent="0.2">
      <c r="A73" s="35" t="str">
        <f>'S6 Maquette'!B73</f>
        <v>Négociation en langue A: Anglais 6</v>
      </c>
      <c r="B73" s="35" t="str">
        <f>'S6 Maquette'!C73</f>
        <v>ECUE</v>
      </c>
      <c r="C73" s="34">
        <f>'S6 Maquette'!F73</f>
        <v>0</v>
      </c>
      <c r="D73" s="32">
        <v>1</v>
      </c>
      <c r="E73" s="32" t="s">
        <v>345</v>
      </c>
      <c r="F73" s="6" t="s">
        <v>345</v>
      </c>
      <c r="G73" s="32" t="s">
        <v>345</v>
      </c>
      <c r="H73" s="32" t="s">
        <v>345</v>
      </c>
      <c r="I73" s="32" t="s">
        <v>345</v>
      </c>
      <c r="J73" s="32"/>
      <c r="K73" s="32" t="s">
        <v>10</v>
      </c>
      <c r="L73" s="32"/>
      <c r="M73" s="82">
        <v>2</v>
      </c>
      <c r="N73" s="82"/>
      <c r="O73" s="82"/>
      <c r="P73" s="88" t="s">
        <v>346</v>
      </c>
      <c r="Q73" s="82"/>
      <c r="R73" s="82"/>
      <c r="S73" s="89" t="s">
        <v>426</v>
      </c>
      <c r="T73" s="37"/>
    </row>
    <row r="74" spans="1:20" ht="30.5" customHeight="1" x14ac:dyDescent="0.2">
      <c r="A74" s="35" t="str">
        <f>'S6 Maquette'!B74</f>
        <v>Négociation en langue B</v>
      </c>
      <c r="B74" s="35" t="str">
        <f>'S6 Maquette'!C74</f>
        <v>ECUE</v>
      </c>
      <c r="C74" s="34">
        <f>'S6 Maquette'!F74</f>
        <v>0</v>
      </c>
      <c r="D74" s="32">
        <v>1</v>
      </c>
      <c r="E74" s="32" t="s">
        <v>345</v>
      </c>
      <c r="F74" s="6" t="s">
        <v>345</v>
      </c>
      <c r="G74" s="32" t="s">
        <v>345</v>
      </c>
      <c r="H74" s="32" t="s">
        <v>345</v>
      </c>
      <c r="I74" s="32" t="s">
        <v>345</v>
      </c>
      <c r="J74" s="32"/>
      <c r="K74" s="84" t="s">
        <v>10</v>
      </c>
      <c r="L74" s="32"/>
      <c r="M74" s="82"/>
      <c r="N74" s="82"/>
      <c r="O74" s="82"/>
      <c r="P74" s="82"/>
      <c r="Q74" s="82"/>
      <c r="R74" s="82"/>
      <c r="S74" s="82"/>
      <c r="T74" s="37"/>
    </row>
    <row r="75" spans="1:20" ht="30.5" customHeight="1" x14ac:dyDescent="0.2">
      <c r="A75" s="35" t="str">
        <f>'S6 Maquette'!B75</f>
        <v>1 ECUE au choix (prendre la même langue que celle choisie en langue B)</v>
      </c>
      <c r="B75" s="35" t="str">
        <f>'S6 Maquette'!C75</f>
        <v>OPTION</v>
      </c>
      <c r="C75" s="34">
        <f>'S6 Maquette'!F75</f>
        <v>0</v>
      </c>
      <c r="D75" s="32">
        <v>1</v>
      </c>
      <c r="E75" s="32"/>
      <c r="F75" s="6"/>
      <c r="G75" s="32"/>
      <c r="H75" s="32"/>
      <c r="I75" s="32"/>
      <c r="J75" s="32"/>
      <c r="K75" s="32"/>
      <c r="L75" s="32"/>
      <c r="M75" s="82"/>
      <c r="N75" s="82"/>
      <c r="O75" s="82"/>
      <c r="P75" s="82"/>
      <c r="Q75" s="82"/>
      <c r="R75" s="82"/>
      <c r="S75" s="82"/>
      <c r="T75" s="37"/>
    </row>
    <row r="76" spans="1:20" ht="30.5" customHeight="1" x14ac:dyDescent="0.2">
      <c r="A76" s="35" t="str">
        <f>'S6 Maquette'!B76</f>
        <v>Négociation en langue B: Allemand 6</v>
      </c>
      <c r="B76" s="35" t="str">
        <f>'S6 Maquette'!C76</f>
        <v>ECUE</v>
      </c>
      <c r="C76" s="34">
        <f>'S6 Maquette'!F76</f>
        <v>0</v>
      </c>
      <c r="D76" s="32">
        <v>1</v>
      </c>
      <c r="E76" s="32" t="s">
        <v>345</v>
      </c>
      <c r="F76" s="6" t="s">
        <v>345</v>
      </c>
      <c r="G76" s="32" t="s">
        <v>345</v>
      </c>
      <c r="H76" s="32" t="s">
        <v>345</v>
      </c>
      <c r="I76" s="32" t="s">
        <v>345</v>
      </c>
      <c r="J76" s="32"/>
      <c r="K76" s="32" t="s">
        <v>10</v>
      </c>
      <c r="L76" s="32"/>
      <c r="M76" s="82">
        <v>2</v>
      </c>
      <c r="N76" s="82"/>
      <c r="O76" s="82"/>
      <c r="P76" s="88" t="s">
        <v>346</v>
      </c>
      <c r="Q76" s="82"/>
      <c r="R76" s="82"/>
      <c r="S76" s="89" t="s">
        <v>426</v>
      </c>
      <c r="T76" s="37"/>
    </row>
    <row r="77" spans="1:20" ht="30.5" customHeight="1" x14ac:dyDescent="0.2">
      <c r="A77" s="35" t="str">
        <f>'S6 Maquette'!B77</f>
        <v>Négociation en langue B: Arabe 6</v>
      </c>
      <c r="B77" s="35" t="str">
        <f>'S6 Maquette'!C77</f>
        <v>ECUE</v>
      </c>
      <c r="C77" s="34">
        <f>'S6 Maquette'!F77</f>
        <v>0</v>
      </c>
      <c r="D77" s="32">
        <v>1</v>
      </c>
      <c r="E77" s="32" t="s">
        <v>345</v>
      </c>
      <c r="F77" s="6" t="s">
        <v>345</v>
      </c>
      <c r="G77" s="32" t="s">
        <v>345</v>
      </c>
      <c r="H77" s="32" t="s">
        <v>345</v>
      </c>
      <c r="I77" s="32" t="s">
        <v>345</v>
      </c>
      <c r="J77" s="32"/>
      <c r="K77" s="32" t="s">
        <v>10</v>
      </c>
      <c r="L77" s="32"/>
      <c r="M77" s="82">
        <v>2</v>
      </c>
      <c r="N77" s="82"/>
      <c r="O77" s="82"/>
      <c r="P77" s="88" t="s">
        <v>346</v>
      </c>
      <c r="Q77" s="82"/>
      <c r="R77" s="82"/>
      <c r="S77" s="89" t="s">
        <v>426</v>
      </c>
      <c r="T77" s="37"/>
    </row>
    <row r="78" spans="1:20" ht="30.5" customHeight="1" x14ac:dyDescent="0.2">
      <c r="A78" s="35" t="str">
        <f>'S6 Maquette'!B78</f>
        <v>Négociation en langue B: Chinois 6</v>
      </c>
      <c r="B78" s="35" t="str">
        <f>'S6 Maquette'!C78</f>
        <v>ECUE</v>
      </c>
      <c r="C78" s="34">
        <f>'S6 Maquette'!F78</f>
        <v>0</v>
      </c>
      <c r="D78" s="32">
        <v>1</v>
      </c>
      <c r="E78" s="32" t="s">
        <v>345</v>
      </c>
      <c r="F78" s="6" t="s">
        <v>345</v>
      </c>
      <c r="G78" s="32" t="s">
        <v>345</v>
      </c>
      <c r="H78" s="32" t="s">
        <v>345</v>
      </c>
      <c r="I78" s="32" t="s">
        <v>345</v>
      </c>
      <c r="J78" s="32"/>
      <c r="K78" s="32" t="s">
        <v>10</v>
      </c>
      <c r="L78" s="32"/>
      <c r="M78" s="82">
        <v>2</v>
      </c>
      <c r="N78" s="82"/>
      <c r="O78" s="82"/>
      <c r="P78" s="88" t="s">
        <v>346</v>
      </c>
      <c r="Q78" s="82"/>
      <c r="R78" s="82"/>
      <c r="S78" s="89" t="s">
        <v>426</v>
      </c>
      <c r="T78" s="37"/>
    </row>
    <row r="79" spans="1:20" ht="30.5" customHeight="1" x14ac:dyDescent="0.2">
      <c r="A79" s="35" t="str">
        <f>'S6 Maquette'!B79</f>
        <v>Négociation en langue B: Espagnol 6</v>
      </c>
      <c r="B79" s="35" t="str">
        <f>'S6 Maquette'!C79</f>
        <v>ECUE</v>
      </c>
      <c r="C79" s="34">
        <f>'S6 Maquette'!F79</f>
        <v>0</v>
      </c>
      <c r="D79" s="32">
        <v>1</v>
      </c>
      <c r="E79" s="32" t="s">
        <v>345</v>
      </c>
      <c r="F79" s="6" t="s">
        <v>345</v>
      </c>
      <c r="G79" s="32" t="s">
        <v>345</v>
      </c>
      <c r="H79" s="32" t="s">
        <v>345</v>
      </c>
      <c r="I79" s="32" t="s">
        <v>345</v>
      </c>
      <c r="J79" s="32"/>
      <c r="K79" s="32" t="s">
        <v>10</v>
      </c>
      <c r="L79" s="32"/>
      <c r="M79" s="82">
        <v>2</v>
      </c>
      <c r="N79" s="82"/>
      <c r="O79" s="82"/>
      <c r="P79" s="88" t="s">
        <v>346</v>
      </c>
      <c r="Q79" s="82"/>
      <c r="R79" s="82"/>
      <c r="S79" s="89" t="s">
        <v>426</v>
      </c>
      <c r="T79" s="37"/>
    </row>
    <row r="80" spans="1:20" ht="30.5" customHeight="1" x14ac:dyDescent="0.2">
      <c r="A80" s="35" t="str">
        <f>'S6 Maquette'!B80</f>
        <v>Négociation en langue B: Italien 6</v>
      </c>
      <c r="B80" s="35" t="str">
        <f>'S6 Maquette'!C80</f>
        <v>ECUE</v>
      </c>
      <c r="C80" s="34">
        <f>'S6 Maquette'!F80</f>
        <v>0</v>
      </c>
      <c r="D80" s="32">
        <v>1</v>
      </c>
      <c r="E80" s="32" t="s">
        <v>345</v>
      </c>
      <c r="F80" s="6" t="s">
        <v>345</v>
      </c>
      <c r="G80" s="32" t="s">
        <v>345</v>
      </c>
      <c r="H80" s="32" t="s">
        <v>345</v>
      </c>
      <c r="I80" s="32" t="s">
        <v>345</v>
      </c>
      <c r="J80" s="32"/>
      <c r="K80" s="32" t="s">
        <v>10</v>
      </c>
      <c r="L80" s="32"/>
      <c r="M80" s="82">
        <v>2</v>
      </c>
      <c r="N80" s="82"/>
      <c r="O80" s="82"/>
      <c r="P80" s="88" t="s">
        <v>346</v>
      </c>
      <c r="Q80" s="82"/>
      <c r="R80" s="82"/>
      <c r="S80" s="89" t="s">
        <v>426</v>
      </c>
      <c r="T80" s="37"/>
    </row>
    <row r="81" spans="1:20" ht="30.5" customHeight="1" x14ac:dyDescent="0.2">
      <c r="A81" s="35" t="str">
        <f>'S6 Maquette'!B81</f>
        <v>Négociation en langue B: Portugais 6</v>
      </c>
      <c r="B81" s="35" t="str">
        <f>'S6 Maquette'!C81</f>
        <v>ECUE</v>
      </c>
      <c r="C81" s="34">
        <f>'S6 Maquette'!F81</f>
        <v>0</v>
      </c>
      <c r="D81" s="32">
        <v>1</v>
      </c>
      <c r="E81" s="32" t="s">
        <v>345</v>
      </c>
      <c r="F81" s="6" t="s">
        <v>345</v>
      </c>
      <c r="G81" s="32" t="s">
        <v>345</v>
      </c>
      <c r="H81" s="32" t="s">
        <v>345</v>
      </c>
      <c r="I81" s="32" t="s">
        <v>345</v>
      </c>
      <c r="J81" s="32"/>
      <c r="K81" s="32" t="s">
        <v>10</v>
      </c>
      <c r="L81" s="32"/>
      <c r="M81" s="82">
        <v>2</v>
      </c>
      <c r="N81" s="82"/>
      <c r="O81" s="82"/>
      <c r="P81" s="88" t="s">
        <v>346</v>
      </c>
      <c r="Q81" s="82"/>
      <c r="R81" s="82"/>
      <c r="S81" s="89" t="s">
        <v>426</v>
      </c>
      <c r="T81" s="37"/>
    </row>
    <row r="82" spans="1:20" ht="30.5" customHeight="1" x14ac:dyDescent="0.2">
      <c r="A82" s="35" t="str">
        <f>'S6 Maquette'!B82</f>
        <v>Négociation en langue B: Russe 6</v>
      </c>
      <c r="B82" s="35" t="str">
        <f>'S6 Maquette'!C82</f>
        <v>ECUE</v>
      </c>
      <c r="C82" s="34">
        <f>'S6 Maquette'!F82</f>
        <v>0</v>
      </c>
      <c r="D82" s="32">
        <v>1</v>
      </c>
      <c r="E82" s="32" t="s">
        <v>345</v>
      </c>
      <c r="F82" s="6" t="s">
        <v>345</v>
      </c>
      <c r="G82" s="32" t="s">
        <v>345</v>
      </c>
      <c r="H82" s="32" t="s">
        <v>345</v>
      </c>
      <c r="I82" s="32" t="s">
        <v>345</v>
      </c>
      <c r="J82" s="32"/>
      <c r="K82" s="32" t="s">
        <v>10</v>
      </c>
      <c r="L82" s="32"/>
      <c r="M82" s="82">
        <v>2</v>
      </c>
      <c r="N82" s="82"/>
      <c r="O82" s="82"/>
      <c r="P82" s="88" t="s">
        <v>346</v>
      </c>
      <c r="Q82" s="82"/>
      <c r="R82" s="82"/>
      <c r="S82" s="89" t="s">
        <v>426</v>
      </c>
      <c r="T82" s="37"/>
    </row>
    <row r="83" spans="1:20" ht="30.5" customHeight="1" x14ac:dyDescent="0.2">
      <c r="A83" s="35" t="str">
        <f>'S6 Maquette'!B83</f>
        <v>Langue C (mutualisée langue B)</v>
      </c>
      <c r="B83" s="35" t="str">
        <f>'S6 Maquette'!C83</f>
        <v>UE</v>
      </c>
      <c r="C83" s="34">
        <f>'S6 Maquette'!F83</f>
        <v>0</v>
      </c>
      <c r="D83" s="32">
        <v>1</v>
      </c>
      <c r="E83" s="32" t="s">
        <v>345</v>
      </c>
      <c r="F83" s="6" t="s">
        <v>345</v>
      </c>
      <c r="G83" s="32" t="s">
        <v>345</v>
      </c>
      <c r="H83" s="32" t="s">
        <v>345</v>
      </c>
      <c r="I83" s="32" t="s">
        <v>345</v>
      </c>
      <c r="J83" s="32">
        <v>7</v>
      </c>
      <c r="K83" s="84" t="s">
        <v>10</v>
      </c>
      <c r="L83" s="32"/>
      <c r="M83" s="82"/>
      <c r="N83" s="82"/>
      <c r="O83" s="82"/>
      <c r="P83" s="82"/>
      <c r="Q83" s="82"/>
      <c r="R83" s="82"/>
      <c r="S83" s="82"/>
      <c r="T83" s="37"/>
    </row>
    <row r="84" spans="1:20" ht="30.5" customHeight="1" x14ac:dyDescent="0.2">
      <c r="A84" s="35" t="str">
        <f>'S6 Maquette'!B84</f>
        <v>1 UE au choix (prendre une langue différente de la langue B choisie)</v>
      </c>
      <c r="B84" s="35" t="str">
        <f>'S6 Maquette'!C84</f>
        <v>OPTION</v>
      </c>
      <c r="C84" s="34">
        <f>'S6 Maquette'!F84</f>
        <v>0</v>
      </c>
      <c r="D84" s="32">
        <v>1</v>
      </c>
      <c r="E84" s="32"/>
      <c r="F84" s="6"/>
      <c r="G84" s="32"/>
      <c r="H84" s="32"/>
      <c r="I84" s="32"/>
      <c r="J84" s="32"/>
      <c r="K84" s="32"/>
      <c r="L84" s="32"/>
      <c r="M84" s="82"/>
      <c r="N84" s="82"/>
      <c r="O84" s="82"/>
      <c r="P84" s="82"/>
      <c r="Q84" s="82"/>
      <c r="R84" s="82"/>
      <c r="S84" s="82"/>
      <c r="T84" s="37"/>
    </row>
    <row r="85" spans="1:20" ht="30.5" customHeight="1" x14ac:dyDescent="0.2">
      <c r="A85" s="35" t="str">
        <f>'S6 Maquette'!B85</f>
        <v>Voir choix de langue B ci-dessus</v>
      </c>
      <c r="B85" s="35" t="str">
        <f>'S6 Maquette'!C85</f>
        <v>UE</v>
      </c>
      <c r="C85" s="34">
        <f>'S6 Maquette'!F85</f>
        <v>0</v>
      </c>
      <c r="D85" s="32">
        <v>1</v>
      </c>
      <c r="E85" s="32" t="s">
        <v>345</v>
      </c>
      <c r="F85" s="6" t="s">
        <v>345</v>
      </c>
      <c r="G85" s="32" t="s">
        <v>345</v>
      </c>
      <c r="H85" s="32" t="s">
        <v>345</v>
      </c>
      <c r="I85" s="32" t="s">
        <v>345</v>
      </c>
      <c r="J85" s="32"/>
      <c r="K85" s="32" t="s">
        <v>10</v>
      </c>
      <c r="L85" s="32"/>
      <c r="M85" s="82" t="s">
        <v>354</v>
      </c>
      <c r="N85" s="82"/>
      <c r="O85" s="82"/>
      <c r="P85" s="82" t="s">
        <v>346</v>
      </c>
      <c r="Q85" s="82"/>
      <c r="R85" s="82"/>
      <c r="S85" s="82" t="s">
        <v>414</v>
      </c>
      <c r="T85" s="37"/>
    </row>
    <row r="86" spans="1:20" ht="30.5" customHeight="1" x14ac:dyDescent="0.2">
      <c r="A86" s="35" t="str">
        <f>'S6 Maquette'!B86</f>
        <v>UE Projet personnel: stage obligatoire de 2 mois minimum à l'étranger à effectuer en L2 ou L3 dans un pays ou une région non francophone</v>
      </c>
      <c r="B86" s="35" t="str">
        <f>'S6 Maquette'!C86</f>
        <v>UE</v>
      </c>
      <c r="C86" s="34">
        <f>'S6 Maquette'!F86</f>
        <v>0</v>
      </c>
      <c r="D86" s="32">
        <v>1</v>
      </c>
      <c r="E86" s="32" t="s">
        <v>348</v>
      </c>
      <c r="F86" s="32" t="s">
        <v>345</v>
      </c>
      <c r="G86" s="32"/>
      <c r="H86" s="32" t="s">
        <v>345</v>
      </c>
      <c r="I86" s="32" t="s">
        <v>348</v>
      </c>
      <c r="J86" s="32"/>
      <c r="K86" s="32"/>
      <c r="L86" s="32"/>
      <c r="M86" s="32"/>
      <c r="N86" s="32"/>
      <c r="O86" s="32"/>
      <c r="P86" s="32"/>
      <c r="Q86" s="32"/>
      <c r="R86" s="32"/>
      <c r="S86" s="90" t="s">
        <v>415</v>
      </c>
      <c r="T86" s="7" t="s">
        <v>416</v>
      </c>
    </row>
    <row r="87" spans="1:20" ht="30.5" customHeight="1" x14ac:dyDescent="0.2">
      <c r="A87" s="35" t="str">
        <f>'S6 Maquette'!B87</f>
        <v>UE facultative à visée professionnalisante L@UCA</v>
      </c>
      <c r="B87" s="35" t="str">
        <f>'S6 Maquette'!C87</f>
        <v>UE</v>
      </c>
      <c r="C87" s="34">
        <f>'S6 Maquette'!F87</f>
        <v>0</v>
      </c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7"/>
    </row>
    <row r="88" spans="1:20" ht="30.5" customHeight="1" x14ac:dyDescent="0.2">
      <c r="A88" s="35">
        <f>'S6 Maquette'!B88</f>
        <v>0</v>
      </c>
      <c r="B88" s="35">
        <f>'S6 Maquette'!C88</f>
        <v>0</v>
      </c>
      <c r="C88" s="34">
        <f>'S6 Maquette'!F88</f>
        <v>0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7"/>
    </row>
    <row r="89" spans="1:20" ht="30.5" customHeight="1" x14ac:dyDescent="0.2">
      <c r="A89" s="35">
        <f>'S6 Maquette'!B89</f>
        <v>0</v>
      </c>
      <c r="B89" s="35">
        <f>'S6 Maquette'!C89</f>
        <v>0</v>
      </c>
      <c r="C89" s="34">
        <f>'S6 Maquette'!F89</f>
        <v>0</v>
      </c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7"/>
    </row>
    <row r="90" spans="1:20" ht="30.5" customHeight="1" x14ac:dyDescent="0.2">
      <c r="A90" s="35">
        <f>'S6 Maquette'!B90</f>
        <v>0</v>
      </c>
      <c r="B90" s="35">
        <f>'S6 Maquette'!C90</f>
        <v>0</v>
      </c>
      <c r="C90" s="34">
        <f>'S6 Maquette'!F90</f>
        <v>0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7"/>
    </row>
    <row r="91" spans="1:20" ht="30.5" customHeight="1" x14ac:dyDescent="0.2">
      <c r="A91" s="35">
        <f>'S6 Maquette'!B91</f>
        <v>0</v>
      </c>
      <c r="B91" s="35">
        <f>'S6 Maquette'!C91</f>
        <v>0</v>
      </c>
      <c r="C91" s="34">
        <f>'S6 Maquette'!F91</f>
        <v>0</v>
      </c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7"/>
    </row>
    <row r="92" spans="1:20" ht="30.5" customHeight="1" x14ac:dyDescent="0.2">
      <c r="A92" s="35">
        <f>'S6 Maquette'!B92</f>
        <v>0</v>
      </c>
      <c r="B92" s="35">
        <f>'S6 Maquette'!C92</f>
        <v>0</v>
      </c>
      <c r="C92" s="34">
        <f>'S6 Maquette'!F92</f>
        <v>0</v>
      </c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7"/>
    </row>
    <row r="93" spans="1:20" ht="30.5" customHeight="1" x14ac:dyDescent="0.2">
      <c r="A93" s="35">
        <f>'S6 Maquette'!B93</f>
        <v>0</v>
      </c>
      <c r="B93" s="35">
        <f>'S6 Maquette'!C93</f>
        <v>0</v>
      </c>
      <c r="C93" s="34">
        <f>'S6 Maquette'!F93</f>
        <v>0</v>
      </c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7"/>
    </row>
    <row r="94" spans="1:20" ht="30.5" customHeight="1" x14ac:dyDescent="0.2">
      <c r="A94" s="35">
        <f>'S6 Maquette'!B94</f>
        <v>0</v>
      </c>
      <c r="B94" s="35">
        <f>'S6 Maquette'!C94</f>
        <v>0</v>
      </c>
      <c r="C94" s="34">
        <f>'S6 Maquette'!F94</f>
        <v>0</v>
      </c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7"/>
    </row>
    <row r="95" spans="1:20" ht="30.5" customHeight="1" x14ac:dyDescent="0.2">
      <c r="A95" s="35">
        <f>'S6 Maquette'!B95</f>
        <v>0</v>
      </c>
      <c r="B95" s="35">
        <f>'S6 Maquette'!C95</f>
        <v>0</v>
      </c>
      <c r="C95" s="34">
        <f>'S6 Maquette'!F95</f>
        <v>0</v>
      </c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7"/>
    </row>
    <row r="96" spans="1:20" ht="30.5" customHeight="1" x14ac:dyDescent="0.2">
      <c r="A96" s="35">
        <f>'S6 Maquette'!B96</f>
        <v>0</v>
      </c>
      <c r="B96" s="35">
        <f>'S6 Maquette'!C96</f>
        <v>0</v>
      </c>
      <c r="C96" s="34">
        <f>'S6 Maquette'!F96</f>
        <v>0</v>
      </c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7"/>
    </row>
    <row r="97" spans="1:20" ht="30.5" customHeight="1" x14ac:dyDescent="0.2">
      <c r="A97" s="35">
        <f>'S6 Maquette'!B97</f>
        <v>0</v>
      </c>
      <c r="B97" s="35">
        <f>'S6 Maquette'!C97</f>
        <v>0</v>
      </c>
      <c r="C97" s="34">
        <f>'S6 Maquette'!F97</f>
        <v>0</v>
      </c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7"/>
    </row>
    <row r="98" spans="1:20" ht="30.5" customHeight="1" x14ac:dyDescent="0.2">
      <c r="A98" s="35">
        <f>'S6 Maquette'!B98</f>
        <v>0</v>
      </c>
      <c r="B98" s="35">
        <f>'S6 Maquette'!C98</f>
        <v>0</v>
      </c>
      <c r="C98" s="34">
        <f>'S6 Maquette'!F98</f>
        <v>0</v>
      </c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7"/>
    </row>
    <row r="99" spans="1:20" ht="30.5" customHeight="1" x14ac:dyDescent="0.2">
      <c r="A99" s="35">
        <f>'S6 Maquette'!B99</f>
        <v>0</v>
      </c>
      <c r="B99" s="35">
        <f>'S6 Maquette'!C99</f>
        <v>0</v>
      </c>
      <c r="C99" s="34">
        <f>'S6 Maquette'!F99</f>
        <v>0</v>
      </c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7"/>
    </row>
    <row r="100" spans="1:20" ht="30.5" customHeight="1" x14ac:dyDescent="0.2">
      <c r="A100" s="35">
        <f>'S6 Maquette'!B100</f>
        <v>0</v>
      </c>
      <c r="B100" s="35">
        <f>'S6 Maquette'!C100</f>
        <v>0</v>
      </c>
      <c r="C100" s="34">
        <f>'S6 Maquette'!F100</f>
        <v>0</v>
      </c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7"/>
    </row>
    <row r="101" spans="1:20" ht="30.5" customHeight="1" x14ac:dyDescent="0.2">
      <c r="A101" s="35">
        <f>'S6 Maquette'!B101</f>
        <v>0</v>
      </c>
      <c r="B101" s="35">
        <f>'S6 Maquette'!C101</f>
        <v>0</v>
      </c>
      <c r="C101" s="34">
        <f>'S6 Maquette'!F101</f>
        <v>0</v>
      </c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7"/>
    </row>
    <row r="102" spans="1:20" ht="30.5" customHeight="1" x14ac:dyDescent="0.2">
      <c r="A102" s="35">
        <f>'S6 Maquette'!B102</f>
        <v>0</v>
      </c>
      <c r="B102" s="35">
        <f>'S6 Maquette'!C102</f>
        <v>0</v>
      </c>
      <c r="C102" s="34">
        <f>'S6 Maquette'!F102</f>
        <v>0</v>
      </c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7"/>
    </row>
    <row r="103" spans="1:20" ht="30.5" customHeight="1" x14ac:dyDescent="0.2">
      <c r="A103" s="35">
        <f>'S6 Maquette'!B103</f>
        <v>0</v>
      </c>
      <c r="B103" s="35">
        <f>'S6 Maquette'!C103</f>
        <v>0</v>
      </c>
      <c r="C103" s="34">
        <f>'S6 Maquette'!F103</f>
        <v>0</v>
      </c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7"/>
    </row>
    <row r="104" spans="1:20" ht="30.5" customHeight="1" x14ac:dyDescent="0.2">
      <c r="A104" s="35">
        <f>'S6 Maquette'!B104</f>
        <v>0</v>
      </c>
      <c r="B104" s="35">
        <f>'S6 Maquette'!C104</f>
        <v>0</v>
      </c>
      <c r="C104" s="34">
        <f>'S6 Maquette'!F104</f>
        <v>0</v>
      </c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7"/>
    </row>
    <row r="105" spans="1:20" ht="30.5" customHeight="1" x14ac:dyDescent="0.2">
      <c r="A105" s="35">
        <f>'S6 Maquette'!B105</f>
        <v>0</v>
      </c>
      <c r="B105" s="35">
        <f>'S6 Maquette'!C105</f>
        <v>0</v>
      </c>
      <c r="C105" s="34">
        <f>'S6 Maquette'!F105</f>
        <v>0</v>
      </c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7"/>
    </row>
    <row r="106" spans="1:20" ht="30.5" customHeight="1" x14ac:dyDescent="0.2">
      <c r="A106" s="35">
        <f>'S6 Maquette'!B106</f>
        <v>0</v>
      </c>
      <c r="B106" s="35">
        <f>'S6 Maquette'!C106</f>
        <v>0</v>
      </c>
      <c r="C106" s="34">
        <f>'S6 Maquette'!F106</f>
        <v>0</v>
      </c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7"/>
    </row>
    <row r="107" spans="1:20" ht="30.5" customHeight="1" x14ac:dyDescent="0.2">
      <c r="A107" s="35">
        <f>'S6 Maquette'!B107</f>
        <v>0</v>
      </c>
      <c r="B107" s="35">
        <f>'S6 Maquette'!C107</f>
        <v>0</v>
      </c>
      <c r="C107" s="34">
        <f>'S6 Maquette'!F107</f>
        <v>0</v>
      </c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7"/>
    </row>
    <row r="108" spans="1:20" ht="30.5" customHeight="1" x14ac:dyDescent="0.2">
      <c r="A108" s="35">
        <f>'S6 Maquette'!B108</f>
        <v>0</v>
      </c>
      <c r="B108" s="35">
        <f>'S6 Maquette'!C108</f>
        <v>0</v>
      </c>
      <c r="C108" s="34">
        <f>'S6 Maquette'!F108</f>
        <v>0</v>
      </c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7"/>
    </row>
    <row r="109" spans="1:20" ht="30.5" customHeight="1" x14ac:dyDescent="0.2">
      <c r="A109" s="35">
        <f>'S6 Maquette'!B109</f>
        <v>0</v>
      </c>
      <c r="B109" s="35">
        <f>'S6 Maquette'!C109</f>
        <v>0</v>
      </c>
      <c r="C109" s="34">
        <f>'S6 Maquette'!F109</f>
        <v>0</v>
      </c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7"/>
    </row>
    <row r="110" spans="1:20" ht="30.5" customHeight="1" x14ac:dyDescent="0.2">
      <c r="A110" s="35">
        <f>'S6 Maquette'!B110</f>
        <v>0</v>
      </c>
      <c r="B110" s="35">
        <f>'S6 Maquette'!C110</f>
        <v>0</v>
      </c>
      <c r="C110" s="34">
        <f>'S6 Maquette'!F110</f>
        <v>0</v>
      </c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7"/>
    </row>
    <row r="111" spans="1:20" ht="30.5" customHeight="1" x14ac:dyDescent="0.2">
      <c r="A111" s="35">
        <f>'S6 Maquette'!B111</f>
        <v>0</v>
      </c>
      <c r="B111" s="35">
        <f>'S6 Maquette'!C111</f>
        <v>0</v>
      </c>
      <c r="C111" s="34">
        <f>'S6 Maquette'!F111</f>
        <v>0</v>
      </c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7"/>
    </row>
    <row r="112" spans="1:20" ht="30.5" customHeight="1" x14ac:dyDescent="0.2">
      <c r="A112" s="35">
        <f>'S6 Maquette'!B112</f>
        <v>0</v>
      </c>
      <c r="B112" s="35">
        <f>'S6 Maquette'!C112</f>
        <v>0</v>
      </c>
      <c r="C112" s="34">
        <f>'S6 Maquette'!F112</f>
        <v>0</v>
      </c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7"/>
    </row>
    <row r="113" spans="1:20" ht="30.5" customHeight="1" x14ac:dyDescent="0.2">
      <c r="A113" s="35">
        <f>'S6 Maquette'!B113</f>
        <v>0</v>
      </c>
      <c r="B113" s="35">
        <f>'S6 Maquette'!C113</f>
        <v>0</v>
      </c>
      <c r="C113" s="34">
        <f>'S6 Maquette'!F113</f>
        <v>0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7"/>
    </row>
    <row r="114" spans="1:20" ht="30.5" customHeight="1" x14ac:dyDescent="0.2">
      <c r="A114" s="35">
        <f>'S6 Maquette'!B114</f>
        <v>0</v>
      </c>
      <c r="B114" s="35">
        <f>'S6 Maquette'!C114</f>
        <v>0</v>
      </c>
      <c r="C114" s="34">
        <f>'S6 Maquette'!F114</f>
        <v>0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7"/>
    </row>
    <row r="115" spans="1:20" ht="30.5" customHeight="1" x14ac:dyDescent="0.2">
      <c r="A115" s="35">
        <f>'S6 Maquette'!B115</f>
        <v>0</v>
      </c>
      <c r="B115" s="35">
        <f>'S6 Maquette'!C115</f>
        <v>0</v>
      </c>
      <c r="C115" s="34">
        <f>'S6 Maquette'!F115</f>
        <v>0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7"/>
    </row>
    <row r="116" spans="1:20" ht="30.5" customHeight="1" x14ac:dyDescent="0.2">
      <c r="A116" s="35">
        <f>'S6 Maquette'!B116</f>
        <v>0</v>
      </c>
      <c r="B116" s="35">
        <f>'S6 Maquette'!C116</f>
        <v>0</v>
      </c>
      <c r="C116" s="34">
        <f>'S6 Maquette'!F116</f>
        <v>0</v>
      </c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7"/>
    </row>
    <row r="117" spans="1:20" ht="30.5" customHeight="1" x14ac:dyDescent="0.2">
      <c r="A117" s="35">
        <f>'S6 Maquette'!B117</f>
        <v>0</v>
      </c>
      <c r="B117" s="35">
        <f>'S6 Maquette'!C117</f>
        <v>0</v>
      </c>
      <c r="C117" s="34">
        <f>'S6 Maquette'!F117</f>
        <v>0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7"/>
    </row>
    <row r="118" spans="1:20" ht="30.5" customHeight="1" x14ac:dyDescent="0.2">
      <c r="A118" s="35">
        <f>'S6 Maquette'!B118</f>
        <v>0</v>
      </c>
      <c r="B118" s="35">
        <f>'S6 Maquette'!C118</f>
        <v>0</v>
      </c>
      <c r="C118" s="34">
        <f>'S6 Maquette'!F118</f>
        <v>0</v>
      </c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7"/>
    </row>
    <row r="119" spans="1:20" ht="30.5" customHeight="1" x14ac:dyDescent="0.2">
      <c r="A119" s="35">
        <f>'S6 Maquette'!B119</f>
        <v>0</v>
      </c>
      <c r="B119" s="35">
        <f>'S6 Maquette'!C119</f>
        <v>0</v>
      </c>
      <c r="C119" s="34">
        <f>'S6 Maquette'!F119</f>
        <v>0</v>
      </c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7"/>
    </row>
    <row r="120" spans="1:20" ht="30.5" customHeight="1" x14ac:dyDescent="0.2">
      <c r="A120" s="35">
        <f>'S6 Maquette'!B120</f>
        <v>0</v>
      </c>
      <c r="B120" s="35">
        <f>'S6 Maquette'!C120</f>
        <v>0</v>
      </c>
      <c r="C120" s="34">
        <f>'S6 Maquette'!F120</f>
        <v>0</v>
      </c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7"/>
    </row>
    <row r="121" spans="1:20" ht="30.5" customHeight="1" x14ac:dyDescent="0.2">
      <c r="A121" s="35">
        <f>'S6 Maquette'!B121</f>
        <v>0</v>
      </c>
      <c r="B121" s="35">
        <f>'S6 Maquette'!C121</f>
        <v>0</v>
      </c>
      <c r="C121" s="34">
        <f>'S6 Maquette'!F121</f>
        <v>0</v>
      </c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7"/>
    </row>
    <row r="122" spans="1:20" ht="30.5" customHeight="1" x14ac:dyDescent="0.2">
      <c r="A122" s="35">
        <f>'S6 Maquette'!B122</f>
        <v>0</v>
      </c>
      <c r="B122" s="35">
        <f>'S6 Maquette'!C122</f>
        <v>0</v>
      </c>
      <c r="C122" s="34">
        <f>'S6 Maquette'!F122</f>
        <v>0</v>
      </c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7"/>
    </row>
    <row r="123" spans="1:20" ht="30.5" customHeight="1" x14ac:dyDescent="0.2">
      <c r="A123" s="35">
        <f>'S6 Maquette'!B123</f>
        <v>0</v>
      </c>
      <c r="B123" s="35">
        <f>'S6 Maquette'!C123</f>
        <v>0</v>
      </c>
      <c r="C123" s="34">
        <f>'S6 Maquette'!F123</f>
        <v>0</v>
      </c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7"/>
    </row>
    <row r="124" spans="1:20" ht="30.5" customHeight="1" x14ac:dyDescent="0.2">
      <c r="A124" s="35">
        <f>'S6 Maquette'!B124</f>
        <v>0</v>
      </c>
      <c r="B124" s="35">
        <f>'S6 Maquette'!C124</f>
        <v>0</v>
      </c>
      <c r="C124" s="34">
        <f>'S6 Maquette'!F124</f>
        <v>0</v>
      </c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7"/>
    </row>
    <row r="125" spans="1:20" ht="30.5" customHeight="1" x14ac:dyDescent="0.2">
      <c r="A125" s="35">
        <f>'S6 Maquette'!B125</f>
        <v>0</v>
      </c>
      <c r="B125" s="35">
        <f>'S6 Maquette'!C125</f>
        <v>0</v>
      </c>
      <c r="C125" s="34">
        <f>'S6 Maquette'!F125</f>
        <v>0</v>
      </c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7"/>
    </row>
    <row r="126" spans="1:20" ht="30.5" customHeight="1" x14ac:dyDescent="0.2">
      <c r="A126" s="35">
        <f>'S6 Maquette'!B126</f>
        <v>0</v>
      </c>
      <c r="B126" s="35">
        <f>'S6 Maquette'!C126</f>
        <v>0</v>
      </c>
      <c r="C126" s="34">
        <f>'S6 Maquette'!F126</f>
        <v>0</v>
      </c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7"/>
    </row>
    <row r="127" spans="1:20" ht="30.5" customHeight="1" x14ac:dyDescent="0.2">
      <c r="A127" s="35">
        <f>'S6 Maquette'!B127</f>
        <v>0</v>
      </c>
      <c r="B127" s="35">
        <f>'S6 Maquette'!C127</f>
        <v>0</v>
      </c>
      <c r="C127" s="34">
        <f>'S6 Maquette'!F127</f>
        <v>0</v>
      </c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7"/>
    </row>
    <row r="128" spans="1:20" ht="30.5" customHeight="1" x14ac:dyDescent="0.2">
      <c r="A128" s="35">
        <f>'S6 Maquette'!B128</f>
        <v>0</v>
      </c>
      <c r="B128" s="35">
        <f>'S6 Maquette'!C128</f>
        <v>0</v>
      </c>
      <c r="C128" s="34">
        <f>'S6 Maquette'!F128</f>
        <v>0</v>
      </c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7"/>
    </row>
    <row r="129" spans="1:20" ht="30.5" customHeight="1" x14ac:dyDescent="0.2">
      <c r="A129" s="35">
        <f>'S6 Maquette'!B129</f>
        <v>0</v>
      </c>
      <c r="B129" s="35">
        <f>'S6 Maquette'!C129</f>
        <v>0</v>
      </c>
      <c r="C129" s="34">
        <f>'S6 Maquette'!F129</f>
        <v>0</v>
      </c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7"/>
    </row>
    <row r="130" spans="1:20" ht="30.5" customHeight="1" x14ac:dyDescent="0.2">
      <c r="A130" s="35">
        <f>'S6 Maquette'!B130</f>
        <v>0</v>
      </c>
      <c r="B130" s="35">
        <f>'S6 Maquette'!C130</f>
        <v>0</v>
      </c>
      <c r="C130" s="34">
        <f>'S6 Maquette'!F130</f>
        <v>0</v>
      </c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7"/>
    </row>
    <row r="131" spans="1:20" ht="30.5" customHeight="1" x14ac:dyDescent="0.2">
      <c r="A131" s="35">
        <f>'S6 Maquette'!B131</f>
        <v>0</v>
      </c>
      <c r="B131" s="35">
        <f>'S6 Maquette'!C131</f>
        <v>0</v>
      </c>
      <c r="C131" s="34">
        <f>'S6 Maquette'!F131</f>
        <v>0</v>
      </c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7"/>
    </row>
    <row r="132" spans="1:20" ht="30.5" customHeight="1" x14ac:dyDescent="0.2">
      <c r="A132" s="35">
        <f>'S6 Maquette'!B132</f>
        <v>0</v>
      </c>
      <c r="B132" s="35">
        <f>'S6 Maquette'!C132</f>
        <v>0</v>
      </c>
      <c r="C132" s="34">
        <f>'S6 Maquette'!F132</f>
        <v>0</v>
      </c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7"/>
    </row>
    <row r="133" spans="1:20" ht="30.5" customHeight="1" x14ac:dyDescent="0.2">
      <c r="A133" s="35">
        <f>'S6 Maquette'!B133</f>
        <v>0</v>
      </c>
      <c r="B133" s="35">
        <f>'S6 Maquette'!C133</f>
        <v>0</v>
      </c>
      <c r="C133" s="34">
        <f>'S6 Maquette'!F133</f>
        <v>0</v>
      </c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7"/>
    </row>
    <row r="134" spans="1:20" ht="30.5" customHeight="1" x14ac:dyDescent="0.2">
      <c r="A134" s="35">
        <f>'S6 Maquette'!B134</f>
        <v>0</v>
      </c>
      <c r="B134" s="35">
        <f>'S6 Maquette'!C134</f>
        <v>0</v>
      </c>
      <c r="C134" s="34">
        <f>'S6 Maquette'!F134</f>
        <v>0</v>
      </c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7"/>
    </row>
    <row r="135" spans="1:20" ht="30.5" customHeight="1" x14ac:dyDescent="0.2">
      <c r="A135" s="35">
        <f>'S6 Maquette'!B135</f>
        <v>0</v>
      </c>
      <c r="B135" s="35">
        <f>'S6 Maquette'!C135</f>
        <v>0</v>
      </c>
      <c r="C135" s="34">
        <f>'S6 Maquette'!F135</f>
        <v>0</v>
      </c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7"/>
    </row>
    <row r="136" spans="1:20" ht="30.5" customHeight="1" x14ac:dyDescent="0.2">
      <c r="A136" s="35">
        <f>'S6 Maquette'!B136</f>
        <v>0</v>
      </c>
      <c r="B136" s="35">
        <f>'S6 Maquette'!C136</f>
        <v>0</v>
      </c>
      <c r="C136" s="34">
        <f>'S6 Maquette'!F136</f>
        <v>0</v>
      </c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7"/>
    </row>
    <row r="137" spans="1:20" ht="30.5" customHeight="1" x14ac:dyDescent="0.2">
      <c r="A137" s="35">
        <f>'S6 Maquette'!B137</f>
        <v>0</v>
      </c>
      <c r="B137" s="35">
        <f>'S6 Maquette'!C137</f>
        <v>0</v>
      </c>
      <c r="C137" s="34">
        <f>'S6 Maquette'!F137</f>
        <v>0</v>
      </c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7"/>
    </row>
    <row r="138" spans="1:20" ht="30.5" customHeight="1" x14ac:dyDescent="0.2">
      <c r="A138" s="35">
        <f>'S6 Maquette'!B138</f>
        <v>0</v>
      </c>
      <c r="B138" s="35">
        <f>'S6 Maquette'!C138</f>
        <v>0</v>
      </c>
      <c r="C138" s="34">
        <f>'S6 Maquette'!F138</f>
        <v>0</v>
      </c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7"/>
    </row>
    <row r="139" spans="1:20" ht="30.5" customHeight="1" x14ac:dyDescent="0.2">
      <c r="A139" s="35">
        <f>'S6 Maquette'!B139</f>
        <v>0</v>
      </c>
      <c r="B139" s="35">
        <f>'S6 Maquette'!C139</f>
        <v>0</v>
      </c>
      <c r="C139" s="34">
        <f>'S6 Maquette'!F139</f>
        <v>0</v>
      </c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7"/>
    </row>
    <row r="140" spans="1:20" ht="30.5" customHeight="1" x14ac:dyDescent="0.2">
      <c r="A140" s="35">
        <f>'S6 Maquette'!B140</f>
        <v>0</v>
      </c>
      <c r="B140" s="35">
        <f>'S6 Maquette'!C140</f>
        <v>0</v>
      </c>
      <c r="C140" s="34">
        <f>'S6 Maquette'!F140</f>
        <v>0</v>
      </c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7"/>
    </row>
    <row r="141" spans="1:20" ht="30.5" customHeight="1" x14ac:dyDescent="0.2">
      <c r="A141" s="35">
        <f>'S6 Maquette'!B141</f>
        <v>0</v>
      </c>
      <c r="B141" s="35">
        <f>'S6 Maquette'!C141</f>
        <v>0</v>
      </c>
      <c r="C141" s="34">
        <f>'S6 Maquette'!F141</f>
        <v>0</v>
      </c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7"/>
    </row>
    <row r="142" spans="1:20" ht="30.5" customHeight="1" x14ac:dyDescent="0.2">
      <c r="A142" s="35">
        <f>'S6 Maquette'!B142</f>
        <v>0</v>
      </c>
      <c r="B142" s="35">
        <f>'S6 Maquette'!C142</f>
        <v>0</v>
      </c>
      <c r="C142" s="34">
        <f>'S6 Maquette'!F142</f>
        <v>0</v>
      </c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7"/>
    </row>
    <row r="143" spans="1:20" ht="30.5" customHeight="1" x14ac:dyDescent="0.2">
      <c r="A143" s="35">
        <f>'S6 Maquette'!B143</f>
        <v>0</v>
      </c>
      <c r="B143" s="35">
        <f>'S6 Maquette'!C143</f>
        <v>0</v>
      </c>
      <c r="C143" s="34">
        <f>'S6 Maquette'!F143</f>
        <v>0</v>
      </c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7"/>
    </row>
    <row r="144" spans="1:20" ht="30.5" customHeight="1" x14ac:dyDescent="0.2">
      <c r="A144" s="35">
        <f>'S6 Maquette'!B144</f>
        <v>0</v>
      </c>
      <c r="B144" s="35">
        <f>'S6 Maquette'!C144</f>
        <v>0</v>
      </c>
      <c r="C144" s="34">
        <f>'S6 Maquette'!F144</f>
        <v>0</v>
      </c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7"/>
    </row>
    <row r="145" spans="1:20" ht="30.5" customHeight="1" x14ac:dyDescent="0.2">
      <c r="A145" s="35">
        <f>'S6 Maquette'!B145</f>
        <v>0</v>
      </c>
      <c r="B145" s="35">
        <f>'S6 Maquette'!C145</f>
        <v>0</v>
      </c>
      <c r="C145" s="34">
        <f>'S6 Maquette'!F145</f>
        <v>0</v>
      </c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7"/>
    </row>
    <row r="146" spans="1:20" ht="30.5" customHeight="1" x14ac:dyDescent="0.2">
      <c r="A146" s="35">
        <f>'S6 Maquette'!B146</f>
        <v>0</v>
      </c>
      <c r="B146" s="35">
        <f>'S6 Maquette'!C146</f>
        <v>0</v>
      </c>
      <c r="C146" s="34">
        <f>'S6 Maquette'!F146</f>
        <v>0</v>
      </c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7"/>
    </row>
    <row r="147" spans="1:20" ht="30.5" customHeight="1" x14ac:dyDescent="0.2">
      <c r="A147" s="35">
        <f>'S6 Maquette'!B147</f>
        <v>0</v>
      </c>
      <c r="B147" s="35">
        <f>'S6 Maquette'!C147</f>
        <v>0</v>
      </c>
      <c r="C147" s="34">
        <f>'S6 Maquette'!F147</f>
        <v>0</v>
      </c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7"/>
    </row>
    <row r="148" spans="1:20" ht="30.5" customHeight="1" x14ac:dyDescent="0.2">
      <c r="A148" s="35">
        <f>'S6 Maquette'!B148</f>
        <v>0</v>
      </c>
      <c r="B148" s="35">
        <f>'S6 Maquette'!C148</f>
        <v>0</v>
      </c>
      <c r="C148" s="34">
        <f>'S6 Maquette'!F148</f>
        <v>0</v>
      </c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7"/>
    </row>
    <row r="149" spans="1:20" ht="30.5" customHeight="1" x14ac:dyDescent="0.2">
      <c r="A149" s="35">
        <f>'S6 Maquette'!B149</f>
        <v>0</v>
      </c>
      <c r="B149" s="35">
        <f>'S6 Maquette'!C149</f>
        <v>0</v>
      </c>
      <c r="C149" s="34">
        <f>'S6 Maquette'!F149</f>
        <v>0</v>
      </c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7"/>
    </row>
    <row r="150" spans="1:20" ht="30.5" customHeight="1" x14ac:dyDescent="0.2">
      <c r="A150" s="35">
        <f>'S6 Maquette'!B150</f>
        <v>0</v>
      </c>
      <c r="B150" s="35">
        <f>'S6 Maquette'!C150</f>
        <v>0</v>
      </c>
      <c r="C150" s="34">
        <f>'S6 Maquette'!F150</f>
        <v>0</v>
      </c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7"/>
    </row>
    <row r="151" spans="1:20" ht="30.5" customHeight="1" x14ac:dyDescent="0.2">
      <c r="A151" s="35">
        <f>'S6 Maquette'!B151</f>
        <v>0</v>
      </c>
      <c r="B151" s="35">
        <f>'S6 Maquette'!C151</f>
        <v>0</v>
      </c>
      <c r="C151" s="34">
        <f>'S6 Maquette'!F151</f>
        <v>0</v>
      </c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7"/>
    </row>
    <row r="152" spans="1:20" ht="30.5" customHeight="1" x14ac:dyDescent="0.2">
      <c r="A152" s="35">
        <f>'S6 Maquette'!B152</f>
        <v>0</v>
      </c>
      <c r="B152" s="35">
        <f>'S6 Maquette'!C152</f>
        <v>0</v>
      </c>
      <c r="C152" s="34">
        <f>'S6 Maquette'!F152</f>
        <v>0</v>
      </c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7"/>
    </row>
    <row r="153" spans="1:20" ht="30.5" customHeight="1" x14ac:dyDescent="0.2">
      <c r="A153" s="35">
        <f>'S6 Maquette'!B153</f>
        <v>0</v>
      </c>
      <c r="B153" s="35">
        <f>'S6 Maquette'!C153</f>
        <v>0</v>
      </c>
      <c r="C153" s="34">
        <f>'S6 Maquette'!F153</f>
        <v>0</v>
      </c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7"/>
    </row>
    <row r="154" spans="1:20" ht="30.5" customHeight="1" x14ac:dyDescent="0.2">
      <c r="A154" s="35">
        <f>'S6 Maquette'!B154</f>
        <v>0</v>
      </c>
      <c r="B154" s="35">
        <f>'S6 Maquette'!C154</f>
        <v>0</v>
      </c>
      <c r="C154" s="34">
        <f>'S6 Maquette'!F154</f>
        <v>0</v>
      </c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7"/>
    </row>
    <row r="155" spans="1:20" ht="30.5" customHeight="1" x14ac:dyDescent="0.2">
      <c r="A155" s="35">
        <f>'S6 Maquette'!B155</f>
        <v>0</v>
      </c>
      <c r="B155" s="35">
        <f>'S6 Maquette'!C155</f>
        <v>0</v>
      </c>
      <c r="C155" s="34">
        <f>'S6 Maquette'!F155</f>
        <v>0</v>
      </c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7"/>
    </row>
    <row r="156" spans="1:20" ht="30.5" customHeight="1" x14ac:dyDescent="0.2">
      <c r="A156" s="35">
        <f>'S6 Maquette'!B156</f>
        <v>0</v>
      </c>
      <c r="B156" s="35">
        <f>'S6 Maquette'!C156</f>
        <v>0</v>
      </c>
      <c r="C156" s="34">
        <f>'S6 Maquette'!F156</f>
        <v>0</v>
      </c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7"/>
    </row>
    <row r="157" spans="1:20" ht="30.5" customHeight="1" x14ac:dyDescent="0.2">
      <c r="A157" s="35">
        <f>'S6 Maquette'!B157</f>
        <v>0</v>
      </c>
      <c r="B157" s="35">
        <f>'S6 Maquette'!C157</f>
        <v>0</v>
      </c>
      <c r="C157" s="34">
        <f>'S6 Maquette'!F157</f>
        <v>0</v>
      </c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7"/>
    </row>
    <row r="158" spans="1:20" ht="30.5" customHeight="1" x14ac:dyDescent="0.2">
      <c r="A158" s="35">
        <f>'S6 Maquette'!B158</f>
        <v>0</v>
      </c>
      <c r="B158" s="35">
        <f>'S6 Maquette'!C158</f>
        <v>0</v>
      </c>
      <c r="C158" s="34">
        <f>'S6 Maquette'!F158</f>
        <v>0</v>
      </c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7"/>
    </row>
    <row r="159" spans="1:20" ht="30.5" customHeight="1" x14ac:dyDescent="0.2">
      <c r="A159" s="35">
        <f>'S6 Maquette'!B159</f>
        <v>0</v>
      </c>
      <c r="B159" s="35">
        <f>'S6 Maquette'!C159</f>
        <v>0</v>
      </c>
      <c r="C159" s="34">
        <f>'S6 Maquette'!F159</f>
        <v>0</v>
      </c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7"/>
    </row>
    <row r="160" spans="1:20" ht="30.5" customHeight="1" x14ac:dyDescent="0.2">
      <c r="A160" s="35">
        <f>'S6 Maquette'!B160</f>
        <v>0</v>
      </c>
      <c r="B160" s="35">
        <f>'S6 Maquette'!C160</f>
        <v>0</v>
      </c>
      <c r="C160" s="34">
        <f>'S6 Maquette'!F160</f>
        <v>0</v>
      </c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7"/>
    </row>
    <row r="161" spans="1:20" ht="30.5" customHeight="1" x14ac:dyDescent="0.2">
      <c r="A161" s="35">
        <f>'S6 Maquette'!B161</f>
        <v>0</v>
      </c>
      <c r="B161" s="35">
        <f>'S6 Maquette'!C161</f>
        <v>0</v>
      </c>
      <c r="C161" s="34">
        <f>'S6 Maquette'!F161</f>
        <v>0</v>
      </c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7"/>
    </row>
    <row r="162" spans="1:20" ht="30.5" customHeight="1" x14ac:dyDescent="0.2">
      <c r="A162" s="35">
        <f>'S6 Maquette'!B162</f>
        <v>0</v>
      </c>
      <c r="B162" s="35">
        <f>'S6 Maquette'!C162</f>
        <v>0</v>
      </c>
      <c r="C162" s="34">
        <f>'S6 Maquette'!F162</f>
        <v>0</v>
      </c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7"/>
    </row>
    <row r="163" spans="1:20" ht="30.5" customHeight="1" x14ac:dyDescent="0.2">
      <c r="A163" s="35">
        <f>'S6 Maquette'!B163</f>
        <v>0</v>
      </c>
      <c r="B163" s="35">
        <f>'S6 Maquette'!C163</f>
        <v>0</v>
      </c>
      <c r="C163" s="34">
        <f>'S6 Maquette'!F163</f>
        <v>0</v>
      </c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7"/>
    </row>
    <row r="164" spans="1:20" ht="30.5" customHeight="1" x14ac:dyDescent="0.2">
      <c r="A164" s="35">
        <f>'S6 Maquette'!B164</f>
        <v>0</v>
      </c>
      <c r="B164" s="35">
        <f>'S6 Maquette'!C164</f>
        <v>0</v>
      </c>
      <c r="C164" s="34">
        <f>'S6 Maquette'!F164</f>
        <v>0</v>
      </c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7"/>
    </row>
    <row r="165" spans="1:20" ht="30.5" customHeight="1" x14ac:dyDescent="0.2">
      <c r="A165" s="35">
        <f>'S6 Maquette'!B165</f>
        <v>0</v>
      </c>
      <c r="B165" s="35">
        <f>'S6 Maquette'!C165</f>
        <v>0</v>
      </c>
      <c r="C165" s="34">
        <f>'S6 Maquette'!F165</f>
        <v>0</v>
      </c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7"/>
    </row>
    <row r="166" spans="1:20" ht="30.5" customHeight="1" x14ac:dyDescent="0.2">
      <c r="A166" s="35">
        <f>'S6 Maquette'!B166</f>
        <v>0</v>
      </c>
      <c r="B166" s="35">
        <f>'S6 Maquette'!C166</f>
        <v>0</v>
      </c>
      <c r="C166" s="34">
        <f>'S6 Maquette'!F166</f>
        <v>0</v>
      </c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7"/>
    </row>
    <row r="167" spans="1:20" ht="30.5" customHeight="1" x14ac:dyDescent="0.2">
      <c r="A167" s="35">
        <f>'S6 Maquette'!B167</f>
        <v>0</v>
      </c>
      <c r="B167" s="35">
        <f>'S6 Maquette'!C167</f>
        <v>0</v>
      </c>
      <c r="C167" s="34">
        <f>'S6 Maquette'!F167</f>
        <v>0</v>
      </c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7"/>
    </row>
    <row r="168" spans="1:20" ht="30.5" customHeight="1" x14ac:dyDescent="0.2">
      <c r="A168" s="35">
        <f>'S6 Maquette'!B168</f>
        <v>0</v>
      </c>
      <c r="B168" s="35">
        <f>'S6 Maquette'!C168</f>
        <v>0</v>
      </c>
      <c r="C168" s="34">
        <f>'S6 Maquette'!F168</f>
        <v>0</v>
      </c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7"/>
    </row>
    <row r="169" spans="1:20" ht="30.5" customHeight="1" x14ac:dyDescent="0.2">
      <c r="A169" s="35">
        <f>'S6 Maquette'!B169</f>
        <v>0</v>
      </c>
      <c r="B169" s="35">
        <f>'S6 Maquette'!C169</f>
        <v>0</v>
      </c>
      <c r="C169" s="34">
        <f>'S6 Maquette'!F169</f>
        <v>0</v>
      </c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7"/>
    </row>
    <row r="170" spans="1:20" ht="30.5" customHeight="1" x14ac:dyDescent="0.2">
      <c r="A170" s="35">
        <f>'S6 Maquette'!B170</f>
        <v>0</v>
      </c>
      <c r="B170" s="35">
        <f>'S6 Maquette'!C170</f>
        <v>0</v>
      </c>
      <c r="C170" s="34">
        <f>'S6 Maquette'!F170</f>
        <v>0</v>
      </c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7"/>
    </row>
    <row r="171" spans="1:20" ht="30.5" customHeight="1" x14ac:dyDescent="0.2">
      <c r="A171" s="35">
        <f>'S6 Maquette'!B171</f>
        <v>0</v>
      </c>
      <c r="B171" s="35">
        <f>'S6 Maquette'!C171</f>
        <v>0</v>
      </c>
      <c r="C171" s="34">
        <f>'S6 Maquette'!F171</f>
        <v>0</v>
      </c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7"/>
    </row>
    <row r="172" spans="1:20" ht="30.5" customHeight="1" x14ac:dyDescent="0.2">
      <c r="A172" s="35">
        <f>'S6 Maquette'!B172</f>
        <v>0</v>
      </c>
      <c r="B172" s="35">
        <f>'S6 Maquette'!C172</f>
        <v>0</v>
      </c>
      <c r="C172" s="34">
        <f>'S6 Maquette'!F172</f>
        <v>0</v>
      </c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7"/>
    </row>
    <row r="173" spans="1:20" ht="30.5" customHeight="1" x14ac:dyDescent="0.2">
      <c r="A173" s="35">
        <f>'S6 Maquette'!B173</f>
        <v>0</v>
      </c>
      <c r="B173" s="35">
        <f>'S6 Maquette'!C173</f>
        <v>0</v>
      </c>
      <c r="C173" s="34">
        <f>'S6 Maquette'!F173</f>
        <v>0</v>
      </c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7"/>
    </row>
    <row r="174" spans="1:20" ht="30.5" customHeight="1" x14ac:dyDescent="0.2">
      <c r="A174" s="35">
        <f>'S6 Maquette'!B174</f>
        <v>0</v>
      </c>
      <c r="B174" s="35">
        <f>'S6 Maquette'!C174</f>
        <v>0</v>
      </c>
      <c r="C174" s="34">
        <f>'S6 Maquette'!F174</f>
        <v>0</v>
      </c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7"/>
    </row>
    <row r="175" spans="1:20" ht="30.5" customHeight="1" x14ac:dyDescent="0.2">
      <c r="A175" s="35">
        <f>'S6 Maquette'!B175</f>
        <v>0</v>
      </c>
      <c r="B175" s="35">
        <f>'S6 Maquette'!C175</f>
        <v>0</v>
      </c>
      <c r="C175" s="34">
        <f>'S6 Maquette'!F175</f>
        <v>0</v>
      </c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7"/>
    </row>
    <row r="176" spans="1:20" ht="30.5" customHeight="1" x14ac:dyDescent="0.2">
      <c r="A176" s="35">
        <f>'S6 Maquette'!B176</f>
        <v>0</v>
      </c>
      <c r="B176" s="35">
        <f>'S6 Maquette'!C176</f>
        <v>0</v>
      </c>
      <c r="C176" s="34">
        <f>'S6 Maquette'!F176</f>
        <v>0</v>
      </c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7"/>
    </row>
    <row r="177" spans="1:20" ht="30.5" customHeight="1" x14ac:dyDescent="0.2">
      <c r="A177" s="35">
        <f>'S6 Maquette'!B177</f>
        <v>0</v>
      </c>
      <c r="B177" s="35">
        <f>'S6 Maquette'!C177</f>
        <v>0</v>
      </c>
      <c r="C177" s="34">
        <f>'S6 Maquette'!F177</f>
        <v>0</v>
      </c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7"/>
    </row>
    <row r="178" spans="1:20" ht="30.5" customHeight="1" x14ac:dyDescent="0.2">
      <c r="A178" s="35">
        <f>'S6 Maquette'!B178</f>
        <v>0</v>
      </c>
      <c r="B178" s="35">
        <f>'S6 Maquette'!C178</f>
        <v>0</v>
      </c>
      <c r="C178" s="34">
        <f>'S6 Maquette'!F178</f>
        <v>0</v>
      </c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7"/>
    </row>
    <row r="179" spans="1:20" ht="30.5" customHeight="1" x14ac:dyDescent="0.2">
      <c r="A179" s="35">
        <f>'S6 Maquette'!B179</f>
        <v>0</v>
      </c>
      <c r="B179" s="35">
        <f>'S6 Maquette'!C179</f>
        <v>0</v>
      </c>
      <c r="C179" s="34">
        <f>'S6 Maquette'!F179</f>
        <v>0</v>
      </c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7"/>
    </row>
    <row r="180" spans="1:20" ht="30.5" customHeight="1" x14ac:dyDescent="0.2">
      <c r="A180" s="35">
        <f>'S6 Maquette'!B180</f>
        <v>0</v>
      </c>
      <c r="B180" s="35">
        <f>'S6 Maquette'!C180</f>
        <v>0</v>
      </c>
      <c r="C180" s="34">
        <f>'S6 Maquette'!F180</f>
        <v>0</v>
      </c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7"/>
    </row>
    <row r="181" spans="1:20" ht="30.5" customHeight="1" x14ac:dyDescent="0.2">
      <c r="A181" s="35">
        <f>'S6 Maquette'!B181</f>
        <v>0</v>
      </c>
      <c r="B181" s="35">
        <f>'S6 Maquette'!C181</f>
        <v>0</v>
      </c>
      <c r="C181" s="34">
        <f>'S6 Maquette'!F181</f>
        <v>0</v>
      </c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7"/>
    </row>
    <row r="182" spans="1:20" ht="30.5" customHeight="1" x14ac:dyDescent="0.2">
      <c r="A182" s="35">
        <f>'S6 Maquette'!B182</f>
        <v>0</v>
      </c>
      <c r="B182" s="35">
        <f>'S6 Maquette'!C182</f>
        <v>0</v>
      </c>
      <c r="C182" s="34">
        <f>'S6 Maquette'!F182</f>
        <v>0</v>
      </c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7"/>
    </row>
    <row r="183" spans="1:20" ht="30.5" customHeight="1" x14ac:dyDescent="0.2">
      <c r="A183" s="35">
        <f>'S6 Maquette'!B183</f>
        <v>0</v>
      </c>
      <c r="B183" s="35">
        <f>'S6 Maquette'!C183</f>
        <v>0</v>
      </c>
      <c r="C183" s="34">
        <f>'S6 Maquette'!F183</f>
        <v>0</v>
      </c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7"/>
    </row>
    <row r="184" spans="1:20" ht="30.5" customHeight="1" x14ac:dyDescent="0.2">
      <c r="A184" s="35">
        <f>'S6 Maquette'!B184</f>
        <v>0</v>
      </c>
      <c r="B184" s="35">
        <f>'S6 Maquette'!C184</f>
        <v>0</v>
      </c>
      <c r="C184" s="34">
        <f>'S6 Maquette'!F184</f>
        <v>0</v>
      </c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7"/>
    </row>
    <row r="185" spans="1:20" ht="30.5" customHeight="1" x14ac:dyDescent="0.2">
      <c r="A185" s="35">
        <f>'S6 Maquette'!B185</f>
        <v>0</v>
      </c>
      <c r="B185" s="35">
        <f>'S6 Maquette'!C185</f>
        <v>0</v>
      </c>
      <c r="C185" s="34">
        <f>'S6 Maquette'!F185</f>
        <v>0</v>
      </c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7"/>
    </row>
    <row r="186" spans="1:20" ht="30.5" customHeight="1" x14ac:dyDescent="0.2">
      <c r="A186" s="35">
        <f>'S6 Maquette'!B186</f>
        <v>0</v>
      </c>
      <c r="B186" s="35">
        <f>'S6 Maquette'!C186</f>
        <v>0</v>
      </c>
      <c r="C186" s="34">
        <f>'S6 Maquette'!F186</f>
        <v>0</v>
      </c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7"/>
    </row>
    <row r="187" spans="1:20" ht="30.5" customHeight="1" x14ac:dyDescent="0.2">
      <c r="A187" s="35">
        <f>'S6 Maquette'!B187</f>
        <v>0</v>
      </c>
      <c r="B187" s="35">
        <f>'S6 Maquette'!C187</f>
        <v>0</v>
      </c>
      <c r="C187" s="34">
        <f>'S6 Maquette'!F187</f>
        <v>0</v>
      </c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7"/>
    </row>
    <row r="188" spans="1:20" ht="30.5" customHeight="1" x14ac:dyDescent="0.2">
      <c r="A188" s="35">
        <f>'S6 Maquette'!B188</f>
        <v>0</v>
      </c>
      <c r="B188" s="35">
        <f>'S6 Maquette'!C188</f>
        <v>0</v>
      </c>
      <c r="C188" s="34">
        <f>'S6 Maquette'!F188</f>
        <v>0</v>
      </c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7"/>
    </row>
    <row r="189" spans="1:20" ht="30.5" customHeight="1" x14ac:dyDescent="0.2">
      <c r="A189" s="35">
        <f>'S6 Maquette'!B189</f>
        <v>0</v>
      </c>
      <c r="B189" s="35">
        <f>'S6 Maquette'!C189</f>
        <v>0</v>
      </c>
      <c r="C189" s="34">
        <f>'S6 Maquette'!F189</f>
        <v>0</v>
      </c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7"/>
    </row>
    <row r="190" spans="1:20" ht="30.5" customHeight="1" x14ac:dyDescent="0.2">
      <c r="A190" s="35">
        <f>'S6 Maquette'!B190</f>
        <v>0</v>
      </c>
      <c r="B190" s="35">
        <f>'S6 Maquette'!C190</f>
        <v>0</v>
      </c>
      <c r="C190" s="34">
        <f>'S6 Maquette'!F190</f>
        <v>0</v>
      </c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7"/>
    </row>
    <row r="191" spans="1:20" ht="30.5" customHeight="1" x14ac:dyDescent="0.2">
      <c r="A191" s="35">
        <f>'S6 Maquette'!B191</f>
        <v>0</v>
      </c>
      <c r="B191" s="35">
        <f>'S6 Maquette'!C191</f>
        <v>0</v>
      </c>
      <c r="C191" s="34">
        <f>'S6 Maquette'!F191</f>
        <v>0</v>
      </c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7"/>
    </row>
    <row r="192" spans="1:20" ht="30.5" customHeight="1" x14ac:dyDescent="0.2">
      <c r="A192" s="35">
        <f>'S6 Maquette'!B192</f>
        <v>0</v>
      </c>
      <c r="B192" s="35">
        <f>'S6 Maquette'!C192</f>
        <v>0</v>
      </c>
      <c r="C192" s="34">
        <f>'S6 Maquette'!F192</f>
        <v>0</v>
      </c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7"/>
    </row>
    <row r="193" spans="1:20" ht="30.5" customHeight="1" x14ac:dyDescent="0.2">
      <c r="A193" s="35">
        <f>'S6 Maquette'!B193</f>
        <v>0</v>
      </c>
      <c r="B193" s="35">
        <f>'S6 Maquette'!C193</f>
        <v>0</v>
      </c>
      <c r="C193" s="34">
        <f>'S6 Maquette'!F193</f>
        <v>0</v>
      </c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7"/>
    </row>
    <row r="194" spans="1:20" ht="30.5" customHeight="1" x14ac:dyDescent="0.2">
      <c r="A194" s="35">
        <f>'S6 Maquette'!B194</f>
        <v>0</v>
      </c>
      <c r="B194" s="35">
        <f>'S6 Maquette'!C194</f>
        <v>0</v>
      </c>
      <c r="C194" s="34">
        <f>'S6 Maquette'!F194</f>
        <v>0</v>
      </c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7"/>
    </row>
    <row r="195" spans="1:20" ht="30.5" customHeight="1" x14ac:dyDescent="0.2">
      <c r="A195" s="35">
        <f>'S6 Maquette'!B195</f>
        <v>0</v>
      </c>
      <c r="B195" s="35">
        <f>'S6 Maquette'!C195</f>
        <v>0</v>
      </c>
      <c r="C195" s="34">
        <f>'S6 Maquette'!F195</f>
        <v>0</v>
      </c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7"/>
    </row>
    <row r="196" spans="1:20" ht="30.5" customHeight="1" x14ac:dyDescent="0.2">
      <c r="A196" s="35">
        <f>'S6 Maquette'!B196</f>
        <v>0</v>
      </c>
      <c r="B196" s="35">
        <f>'S6 Maquette'!C196</f>
        <v>0</v>
      </c>
      <c r="C196" s="34">
        <f>'S6 Maquette'!F196</f>
        <v>0</v>
      </c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7"/>
    </row>
    <row r="197" spans="1:20" ht="30.5" customHeight="1" x14ac:dyDescent="0.2">
      <c r="A197" s="35">
        <f>'S6 Maquette'!B197</f>
        <v>0</v>
      </c>
      <c r="B197" s="35">
        <f>'S6 Maquette'!C197</f>
        <v>0</v>
      </c>
      <c r="C197" s="34">
        <f>'S6 Maquette'!F197</f>
        <v>0</v>
      </c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7"/>
    </row>
    <row r="198" spans="1:20" ht="30.5" customHeight="1" x14ac:dyDescent="0.2">
      <c r="A198" s="35">
        <f>'S6 Maquette'!B198</f>
        <v>0</v>
      </c>
      <c r="B198" s="35">
        <f>'S6 Maquette'!C198</f>
        <v>0</v>
      </c>
      <c r="C198" s="34">
        <f>'S6 Maquette'!F198</f>
        <v>0</v>
      </c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7"/>
    </row>
    <row r="199" spans="1:20" ht="30.5" customHeight="1" x14ac:dyDescent="0.2">
      <c r="A199" s="35">
        <f>'S6 Maquette'!B199</f>
        <v>0</v>
      </c>
      <c r="B199" s="35">
        <f>'S6 Maquette'!C199</f>
        <v>0</v>
      </c>
      <c r="C199" s="34">
        <f>'S6 Maquette'!F199</f>
        <v>0</v>
      </c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7"/>
    </row>
    <row r="200" spans="1:20" ht="30.5" customHeight="1" x14ac:dyDescent="0.2">
      <c r="A200" s="35">
        <f>'S6 Maquette'!B200</f>
        <v>0</v>
      </c>
      <c r="B200" s="35">
        <f>'S6 Maquette'!C200</f>
        <v>0</v>
      </c>
      <c r="C200" s="34">
        <f>'S6 Maquette'!F200</f>
        <v>0</v>
      </c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7"/>
    </row>
    <row r="201" spans="1:20" ht="30.5" customHeight="1" x14ac:dyDescent="0.2">
      <c r="A201" s="35">
        <f>'S6 Maquette'!B201</f>
        <v>0</v>
      </c>
      <c r="B201" s="35">
        <f>'S6 Maquette'!C201</f>
        <v>0</v>
      </c>
      <c r="C201" s="34">
        <f>'S6 Maquette'!F201</f>
        <v>0</v>
      </c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7"/>
    </row>
    <row r="202" spans="1:20" ht="30.5" customHeight="1" x14ac:dyDescent="0.2">
      <c r="A202" s="35">
        <f>'S6 Maquette'!B202</f>
        <v>0</v>
      </c>
      <c r="B202" s="35">
        <f>'S6 Maquette'!C202</f>
        <v>0</v>
      </c>
      <c r="C202" s="34">
        <f>'S6 Maquette'!F202</f>
        <v>0</v>
      </c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7"/>
    </row>
    <row r="203" spans="1:20" ht="30.5" customHeight="1" x14ac:dyDescent="0.2">
      <c r="A203" s="35">
        <f>'S6 Maquette'!B203</f>
        <v>0</v>
      </c>
      <c r="B203" s="35">
        <f>'S6 Maquette'!C203</f>
        <v>0</v>
      </c>
      <c r="C203" s="34">
        <f>'S6 Maquette'!F203</f>
        <v>0</v>
      </c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7"/>
    </row>
    <row r="204" spans="1:20" ht="30.5" customHeight="1" x14ac:dyDescent="0.2">
      <c r="A204" s="35">
        <f>'S6 Maquette'!B204</f>
        <v>0</v>
      </c>
      <c r="B204" s="35">
        <f>'S6 Maquette'!C204</f>
        <v>0</v>
      </c>
      <c r="C204" s="34">
        <f>'S6 Maquette'!F204</f>
        <v>0</v>
      </c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7"/>
    </row>
    <row r="205" spans="1:20" ht="30.5" customHeight="1" x14ac:dyDescent="0.2">
      <c r="A205" s="35">
        <f>'S6 Maquette'!B205</f>
        <v>0</v>
      </c>
      <c r="B205" s="35">
        <f>'S6 Maquette'!C205</f>
        <v>0</v>
      </c>
      <c r="C205" s="34">
        <f>'S6 Maquette'!F205</f>
        <v>0</v>
      </c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7"/>
    </row>
    <row r="206" spans="1:20" ht="30.5" customHeight="1" x14ac:dyDescent="0.2">
      <c r="A206" s="35">
        <f>'S6 Maquette'!B206</f>
        <v>0</v>
      </c>
      <c r="B206" s="35">
        <f>'S6 Maquette'!C206</f>
        <v>0</v>
      </c>
      <c r="C206" s="34">
        <f>'S6 Maquette'!F206</f>
        <v>0</v>
      </c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7"/>
    </row>
    <row r="207" spans="1:20" ht="30.5" customHeight="1" x14ac:dyDescent="0.2">
      <c r="A207" s="35">
        <f>'S6 Maquette'!B207</f>
        <v>0</v>
      </c>
      <c r="B207" s="35">
        <f>'S6 Maquette'!C207</f>
        <v>0</v>
      </c>
      <c r="C207" s="34">
        <f>'S6 Maquette'!F207</f>
        <v>0</v>
      </c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7"/>
    </row>
    <row r="208" spans="1:20" ht="30.5" customHeight="1" x14ac:dyDescent="0.2">
      <c r="A208" s="35">
        <f>'S6 Maquette'!B208</f>
        <v>0</v>
      </c>
      <c r="B208" s="35">
        <f>'S6 Maquette'!C208</f>
        <v>0</v>
      </c>
      <c r="C208" s="34">
        <f>'S6 Maquette'!F208</f>
        <v>0</v>
      </c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7"/>
    </row>
    <row r="209" spans="1:20" ht="30.5" customHeight="1" x14ac:dyDescent="0.2">
      <c r="A209" s="35">
        <f>'S6 Maquette'!B209</f>
        <v>0</v>
      </c>
      <c r="B209" s="35">
        <f>'S6 Maquette'!C209</f>
        <v>0</v>
      </c>
      <c r="C209" s="34">
        <f>'S6 Maquette'!F209</f>
        <v>0</v>
      </c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7"/>
    </row>
    <row r="210" spans="1:20" ht="30.5" customHeight="1" x14ac:dyDescent="0.2">
      <c r="A210" s="35">
        <f>'S6 Maquette'!B210</f>
        <v>0</v>
      </c>
      <c r="B210" s="35">
        <f>'S6 Maquette'!C210</f>
        <v>0</v>
      </c>
      <c r="C210" s="34">
        <f>'S6 Maquette'!F210</f>
        <v>0</v>
      </c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7"/>
    </row>
    <row r="211" spans="1:20" ht="30.5" customHeight="1" x14ac:dyDescent="0.2">
      <c r="A211" s="35">
        <f>'S6 Maquette'!B211</f>
        <v>0</v>
      </c>
      <c r="B211" s="35">
        <f>'S6 Maquette'!C211</f>
        <v>0</v>
      </c>
      <c r="C211" s="34">
        <f>'S6 Maquette'!F211</f>
        <v>0</v>
      </c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7"/>
    </row>
    <row r="212" spans="1:20" ht="30.5" customHeight="1" x14ac:dyDescent="0.2">
      <c r="A212" s="35">
        <f>'S6 Maquette'!B212</f>
        <v>0</v>
      </c>
      <c r="B212" s="35">
        <f>'S6 Maquette'!C212</f>
        <v>0</v>
      </c>
      <c r="C212" s="34">
        <f>'S6 Maquette'!F212</f>
        <v>0</v>
      </c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7"/>
    </row>
    <row r="213" spans="1:20" ht="30.5" customHeight="1" x14ac:dyDescent="0.2">
      <c r="A213" s="35">
        <f>'S6 Maquette'!B213</f>
        <v>0</v>
      </c>
      <c r="B213" s="35">
        <f>'S6 Maquette'!C213</f>
        <v>0</v>
      </c>
      <c r="C213" s="34">
        <f>'S6 Maquette'!F213</f>
        <v>0</v>
      </c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7"/>
    </row>
    <row r="214" spans="1:20" ht="30.5" customHeight="1" x14ac:dyDescent="0.2">
      <c r="A214" s="35">
        <f>'S6 Maquette'!B214</f>
        <v>0</v>
      </c>
      <c r="B214" s="35">
        <f>'S6 Maquette'!C214</f>
        <v>0</v>
      </c>
      <c r="C214" s="34">
        <f>'S6 Maquette'!F214</f>
        <v>0</v>
      </c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7"/>
    </row>
    <row r="215" spans="1:20" ht="30.5" customHeight="1" x14ac:dyDescent="0.2">
      <c r="A215" s="35">
        <f>'S6 Maquette'!B215</f>
        <v>0</v>
      </c>
      <c r="B215" s="35">
        <f>'S6 Maquette'!C215</f>
        <v>0</v>
      </c>
      <c r="C215" s="34">
        <f>'S6 Maquette'!F215</f>
        <v>0</v>
      </c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7"/>
    </row>
    <row r="216" spans="1:20" ht="30.5" customHeight="1" x14ac:dyDescent="0.2">
      <c r="A216" s="35">
        <f>'S6 Maquette'!B216</f>
        <v>0</v>
      </c>
      <c r="B216" s="35">
        <f>'S6 Maquette'!C216</f>
        <v>0</v>
      </c>
      <c r="C216" s="34">
        <f>'S6 Maquette'!F216</f>
        <v>0</v>
      </c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7"/>
    </row>
    <row r="217" spans="1:20" ht="30.5" customHeight="1" x14ac:dyDescent="0.2">
      <c r="A217" s="35">
        <f>'S6 Maquette'!B217</f>
        <v>0</v>
      </c>
      <c r="B217" s="35">
        <f>'S6 Maquette'!C217</f>
        <v>0</v>
      </c>
      <c r="C217" s="34">
        <f>'S6 Maquette'!F217</f>
        <v>0</v>
      </c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7"/>
    </row>
    <row r="218" spans="1:20" ht="30.5" customHeight="1" x14ac:dyDescent="0.2">
      <c r="A218" s="35">
        <f>'S6 Maquette'!B218</f>
        <v>0</v>
      </c>
      <c r="B218" s="35">
        <f>'S6 Maquette'!C218</f>
        <v>0</v>
      </c>
      <c r="C218" s="34">
        <f>'S6 Maquette'!F218</f>
        <v>0</v>
      </c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7"/>
    </row>
    <row r="219" spans="1:20" ht="30.5" customHeight="1" x14ac:dyDescent="0.2">
      <c r="A219" s="35">
        <f>'S6 Maquette'!B219</f>
        <v>0</v>
      </c>
      <c r="B219" s="35">
        <f>'S6 Maquette'!C219</f>
        <v>0</v>
      </c>
      <c r="C219" s="34">
        <f>'S6 Maquette'!F219</f>
        <v>0</v>
      </c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7"/>
    </row>
    <row r="220" spans="1:20" ht="30.5" customHeight="1" x14ac:dyDescent="0.2">
      <c r="A220" s="35">
        <f>'S6 Maquette'!B220</f>
        <v>0</v>
      </c>
      <c r="B220" s="35">
        <f>'S6 Maquette'!C220</f>
        <v>0</v>
      </c>
      <c r="C220" s="34">
        <f>'S6 Maquette'!F220</f>
        <v>0</v>
      </c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7"/>
    </row>
    <row r="221" spans="1:20" ht="30.5" customHeight="1" x14ac:dyDescent="0.2">
      <c r="A221" s="35">
        <f>'S6 Maquette'!B221</f>
        <v>0</v>
      </c>
      <c r="B221" s="35">
        <f>'S6 Maquette'!C221</f>
        <v>0</v>
      </c>
      <c r="C221" s="34">
        <f>'S6 Maquette'!F221</f>
        <v>0</v>
      </c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7"/>
    </row>
    <row r="222" spans="1:20" ht="30.5" customHeight="1" x14ac:dyDescent="0.2">
      <c r="A222" s="35">
        <f>'S6 Maquette'!B222</f>
        <v>0</v>
      </c>
      <c r="B222" s="35">
        <f>'S6 Maquette'!C222</f>
        <v>0</v>
      </c>
      <c r="C222" s="34">
        <f>'S6 Maquette'!F222</f>
        <v>0</v>
      </c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7"/>
    </row>
    <row r="223" spans="1:20" ht="30.5" customHeight="1" x14ac:dyDescent="0.2">
      <c r="A223" s="35">
        <f>'S6 Maquette'!B223</f>
        <v>0</v>
      </c>
      <c r="B223" s="35">
        <f>'S6 Maquette'!C223</f>
        <v>0</v>
      </c>
      <c r="C223" s="34">
        <f>'S6 Maquette'!F223</f>
        <v>0</v>
      </c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7"/>
    </row>
    <row r="224" spans="1:20" ht="30.5" customHeight="1" x14ac:dyDescent="0.2">
      <c r="A224" s="35">
        <f>'S6 Maquette'!B224</f>
        <v>0</v>
      </c>
      <c r="B224" s="35">
        <f>'S6 Maquette'!C224</f>
        <v>0</v>
      </c>
      <c r="C224" s="34">
        <f>'S6 Maquette'!F224</f>
        <v>0</v>
      </c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7"/>
    </row>
    <row r="225" spans="1:20" ht="30.5" customHeight="1" x14ac:dyDescent="0.2">
      <c r="A225" s="35">
        <f>'S6 Maquette'!B225</f>
        <v>0</v>
      </c>
      <c r="B225" s="35">
        <f>'S6 Maquette'!C225</f>
        <v>0</v>
      </c>
      <c r="C225" s="34">
        <f>'S6 Maquette'!F225</f>
        <v>0</v>
      </c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7"/>
    </row>
    <row r="226" spans="1:20" ht="30.5" customHeight="1" x14ac:dyDescent="0.2">
      <c r="A226" s="35">
        <f>'S6 Maquette'!B226</f>
        <v>0</v>
      </c>
      <c r="B226" s="35">
        <f>'S6 Maquette'!C226</f>
        <v>0</v>
      </c>
      <c r="C226" s="34">
        <f>'S6 Maquette'!F226</f>
        <v>0</v>
      </c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7"/>
    </row>
    <row r="227" spans="1:20" ht="30.5" customHeight="1" x14ac:dyDescent="0.2">
      <c r="A227" s="35">
        <f>'S6 Maquette'!B227</f>
        <v>0</v>
      </c>
      <c r="B227" s="35">
        <f>'S6 Maquette'!C227</f>
        <v>0</v>
      </c>
      <c r="C227" s="34">
        <f>'S6 Maquette'!F227</f>
        <v>0</v>
      </c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7"/>
    </row>
    <row r="228" spans="1:20" ht="30.5" customHeight="1" x14ac:dyDescent="0.2">
      <c r="A228" s="35">
        <f>'S6 Maquette'!B228</f>
        <v>0</v>
      </c>
      <c r="B228" s="35">
        <f>'S6 Maquette'!C228</f>
        <v>0</v>
      </c>
      <c r="C228" s="34">
        <f>'S6 Maquette'!F228</f>
        <v>0</v>
      </c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7"/>
    </row>
    <row r="229" spans="1:20" ht="30.5" customHeight="1" x14ac:dyDescent="0.2">
      <c r="A229" s="35">
        <f>'S6 Maquette'!B229</f>
        <v>0</v>
      </c>
      <c r="B229" s="35">
        <f>'S6 Maquette'!C229</f>
        <v>0</v>
      </c>
      <c r="C229" s="34">
        <f>'S6 Maquette'!F229</f>
        <v>0</v>
      </c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7"/>
    </row>
    <row r="230" spans="1:20" ht="30.5" customHeight="1" x14ac:dyDescent="0.2">
      <c r="A230" s="35">
        <f>'S6 Maquette'!B230</f>
        <v>0</v>
      </c>
      <c r="B230" s="35">
        <f>'S6 Maquette'!C230</f>
        <v>0</v>
      </c>
      <c r="C230" s="34">
        <f>'S6 Maquette'!F230</f>
        <v>0</v>
      </c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7"/>
    </row>
    <row r="231" spans="1:20" ht="30.5" customHeight="1" x14ac:dyDescent="0.2">
      <c r="A231" s="35">
        <f>'S6 Maquette'!B231</f>
        <v>0</v>
      </c>
      <c r="B231" s="35">
        <f>'S6 Maquette'!C231</f>
        <v>0</v>
      </c>
      <c r="C231" s="34">
        <f>'S6 Maquette'!F231</f>
        <v>0</v>
      </c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7"/>
    </row>
    <row r="232" spans="1:20" ht="30.5" customHeight="1" x14ac:dyDescent="0.2">
      <c r="A232" s="35">
        <f>'S6 Maquette'!B232</f>
        <v>0</v>
      </c>
      <c r="B232" s="35">
        <f>'S6 Maquette'!C232</f>
        <v>0</v>
      </c>
      <c r="C232" s="34">
        <f>'S6 Maquette'!F232</f>
        <v>0</v>
      </c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7"/>
    </row>
    <row r="233" spans="1:20" ht="30.5" customHeight="1" x14ac:dyDescent="0.2">
      <c r="A233" s="35">
        <f>'S6 Maquette'!B233</f>
        <v>0</v>
      </c>
      <c r="B233" s="35">
        <f>'S6 Maquette'!C233</f>
        <v>0</v>
      </c>
      <c r="C233" s="34">
        <f>'S6 Maquette'!F233</f>
        <v>0</v>
      </c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7"/>
    </row>
    <row r="234" spans="1:20" ht="30.5" customHeight="1" x14ac:dyDescent="0.2">
      <c r="A234" s="35">
        <f>'S6 Maquette'!B234</f>
        <v>0</v>
      </c>
      <c r="B234" s="35">
        <f>'S6 Maquette'!C234</f>
        <v>0</v>
      </c>
      <c r="C234" s="34">
        <f>'S6 Maquette'!F234</f>
        <v>0</v>
      </c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7"/>
    </row>
    <row r="235" spans="1:20" ht="30.5" customHeight="1" x14ac:dyDescent="0.2">
      <c r="A235" s="35">
        <f>'S6 Maquette'!B235</f>
        <v>0</v>
      </c>
      <c r="B235" s="35">
        <f>'S6 Maquette'!C235</f>
        <v>0</v>
      </c>
      <c r="C235" s="34">
        <f>'S6 Maquette'!F235</f>
        <v>0</v>
      </c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7"/>
    </row>
    <row r="236" spans="1:20" ht="30.5" customHeight="1" x14ac:dyDescent="0.2">
      <c r="A236" s="35">
        <f>'S6 Maquette'!B236</f>
        <v>0</v>
      </c>
      <c r="B236" s="35">
        <f>'S6 Maquette'!C236</f>
        <v>0</v>
      </c>
      <c r="C236" s="34">
        <f>'S6 Maquette'!F236</f>
        <v>0</v>
      </c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7"/>
    </row>
    <row r="237" spans="1:20" ht="30.5" customHeight="1" x14ac:dyDescent="0.2">
      <c r="A237" s="35">
        <f>'S6 Maquette'!B237</f>
        <v>0</v>
      </c>
      <c r="B237" s="35">
        <f>'S6 Maquette'!C237</f>
        <v>0</v>
      </c>
      <c r="C237" s="34">
        <f>'S6 Maquette'!F237</f>
        <v>0</v>
      </c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7"/>
    </row>
    <row r="238" spans="1:20" ht="30.5" customHeight="1" x14ac:dyDescent="0.2">
      <c r="A238" s="35">
        <f>'S6 Maquette'!B238</f>
        <v>0</v>
      </c>
      <c r="B238" s="35">
        <f>'S6 Maquette'!C238</f>
        <v>0</v>
      </c>
      <c r="C238" s="34">
        <f>'S6 Maquette'!F238</f>
        <v>0</v>
      </c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7"/>
    </row>
    <row r="239" spans="1:20" ht="30.5" customHeight="1" x14ac:dyDescent="0.2">
      <c r="A239" s="35">
        <f>'S6 Maquette'!B239</f>
        <v>0</v>
      </c>
      <c r="B239" s="35">
        <f>'S6 Maquette'!C239</f>
        <v>0</v>
      </c>
      <c r="C239" s="34">
        <f>'S6 Maquette'!F239</f>
        <v>0</v>
      </c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7"/>
    </row>
    <row r="240" spans="1:20" ht="30.5" customHeight="1" x14ac:dyDescent="0.2">
      <c r="A240" s="35">
        <f>'S6 Maquette'!B240</f>
        <v>0</v>
      </c>
      <c r="B240" s="35">
        <f>'S6 Maquette'!C240</f>
        <v>0</v>
      </c>
      <c r="C240" s="34">
        <f>'S6 Maquette'!F240</f>
        <v>0</v>
      </c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7"/>
    </row>
    <row r="241" spans="1:20" ht="30.5" customHeight="1" x14ac:dyDescent="0.2">
      <c r="A241" s="35">
        <f>'S6 Maquette'!B241</f>
        <v>0</v>
      </c>
      <c r="B241" s="35">
        <f>'S6 Maquette'!C241</f>
        <v>0</v>
      </c>
      <c r="C241" s="34">
        <f>'S6 Maquette'!F241</f>
        <v>0</v>
      </c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7"/>
    </row>
    <row r="242" spans="1:20" ht="30.5" customHeight="1" x14ac:dyDescent="0.2">
      <c r="A242" s="35">
        <f>'S6 Maquette'!B242</f>
        <v>0</v>
      </c>
      <c r="B242" s="35">
        <f>'S6 Maquette'!C242</f>
        <v>0</v>
      </c>
      <c r="C242" s="34">
        <f>'S6 Maquette'!F242</f>
        <v>0</v>
      </c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7"/>
    </row>
    <row r="243" spans="1:20" ht="30.5" customHeight="1" x14ac:dyDescent="0.2">
      <c r="A243" s="35">
        <f>'S6 Maquette'!B243</f>
        <v>0</v>
      </c>
      <c r="B243" s="35">
        <f>'S6 Maquette'!C243</f>
        <v>0</v>
      </c>
      <c r="C243" s="34">
        <f>'S6 Maquette'!F243</f>
        <v>0</v>
      </c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7"/>
    </row>
    <row r="244" spans="1:20" ht="30.5" customHeight="1" x14ac:dyDescent="0.2">
      <c r="A244" s="35">
        <f>'S6 Maquette'!B244</f>
        <v>0</v>
      </c>
      <c r="B244" s="35">
        <f>'S6 Maquette'!C244</f>
        <v>0</v>
      </c>
      <c r="C244" s="34">
        <f>'S6 Maquette'!F244</f>
        <v>0</v>
      </c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7"/>
    </row>
    <row r="245" spans="1:20" ht="30.5" customHeight="1" x14ac:dyDescent="0.2">
      <c r="A245" s="35">
        <f>'S6 Maquette'!B245</f>
        <v>0</v>
      </c>
      <c r="B245" s="35">
        <f>'S6 Maquette'!C245</f>
        <v>0</v>
      </c>
      <c r="C245" s="34">
        <f>'S6 Maquette'!F245</f>
        <v>0</v>
      </c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7"/>
    </row>
    <row r="246" spans="1:20" ht="30.5" customHeight="1" x14ac:dyDescent="0.2">
      <c r="A246" s="35">
        <f>'S6 Maquette'!B246</f>
        <v>0</v>
      </c>
      <c r="B246" s="35">
        <f>'S6 Maquette'!C246</f>
        <v>0</v>
      </c>
      <c r="C246" s="34">
        <f>'S6 Maquette'!F246</f>
        <v>0</v>
      </c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7"/>
    </row>
    <row r="247" spans="1:20" ht="30.5" customHeight="1" x14ac:dyDescent="0.2">
      <c r="A247" s="35">
        <f>'S6 Maquette'!B247</f>
        <v>0</v>
      </c>
      <c r="B247" s="35">
        <f>'S6 Maquette'!C247</f>
        <v>0</v>
      </c>
      <c r="C247" s="34">
        <f>'S6 Maquette'!F247</f>
        <v>0</v>
      </c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7"/>
    </row>
    <row r="248" spans="1:20" ht="30.5" customHeight="1" x14ac:dyDescent="0.2">
      <c r="A248" s="35">
        <f>'S6 Maquette'!B248</f>
        <v>0</v>
      </c>
      <c r="B248" s="35">
        <f>'S6 Maquette'!C248</f>
        <v>0</v>
      </c>
      <c r="C248" s="34">
        <f>'S6 Maquette'!F248</f>
        <v>0</v>
      </c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7"/>
    </row>
    <row r="249" spans="1:20" ht="30.5" customHeight="1" x14ac:dyDescent="0.2">
      <c r="A249" s="35">
        <f>'S6 Maquette'!B249</f>
        <v>0</v>
      </c>
      <c r="B249" s="35">
        <f>'S6 Maquette'!C249</f>
        <v>0</v>
      </c>
      <c r="C249" s="34">
        <f>'S6 Maquette'!F249</f>
        <v>0</v>
      </c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7"/>
    </row>
    <row r="250" spans="1:20" ht="30.5" customHeight="1" x14ac:dyDescent="0.2">
      <c r="A250" s="35">
        <f>'S6 Maquette'!B250</f>
        <v>0</v>
      </c>
      <c r="B250" s="35">
        <f>'S6 Maquette'!C250</f>
        <v>0</v>
      </c>
      <c r="C250" s="34">
        <f>'S6 Maquette'!F250</f>
        <v>0</v>
      </c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7"/>
    </row>
    <row r="251" spans="1:20" ht="30.5" customHeight="1" x14ac:dyDescent="0.2">
      <c r="A251" s="35">
        <f>'S6 Maquette'!B251</f>
        <v>0</v>
      </c>
      <c r="B251" s="35">
        <f>'S6 Maquette'!C251</f>
        <v>0</v>
      </c>
      <c r="C251" s="34">
        <f>'S6 Maquette'!F251</f>
        <v>0</v>
      </c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7"/>
    </row>
    <row r="252" spans="1:20" ht="30.5" customHeight="1" x14ac:dyDescent="0.2">
      <c r="A252" s="35">
        <f>'S6 Maquette'!B252</f>
        <v>0</v>
      </c>
      <c r="B252" s="35">
        <f>'S6 Maquette'!C252</f>
        <v>0</v>
      </c>
      <c r="C252" s="34">
        <f>'S6 Maquette'!F252</f>
        <v>0</v>
      </c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7"/>
    </row>
    <row r="253" spans="1:20" ht="30.5" customHeight="1" x14ac:dyDescent="0.2">
      <c r="A253" s="35">
        <f>'S6 Maquette'!B253</f>
        <v>0</v>
      </c>
      <c r="B253" s="35">
        <f>'S6 Maquette'!C253</f>
        <v>0</v>
      </c>
      <c r="C253" s="34">
        <f>'S6 Maquette'!F253</f>
        <v>0</v>
      </c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7"/>
    </row>
    <row r="254" spans="1:20" ht="30.5" customHeight="1" x14ac:dyDescent="0.2">
      <c r="A254" s="35">
        <f>'S6 Maquette'!B254</f>
        <v>0</v>
      </c>
      <c r="B254" s="35">
        <f>'S6 Maquette'!C254</f>
        <v>0</v>
      </c>
      <c r="C254" s="34">
        <f>'S6 Maquette'!F254</f>
        <v>0</v>
      </c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7"/>
    </row>
    <row r="255" spans="1:20" ht="30.5" customHeight="1" x14ac:dyDescent="0.2">
      <c r="A255" s="35">
        <f>'S6 Maquette'!B255</f>
        <v>0</v>
      </c>
      <c r="B255" s="35">
        <f>'S6 Maquette'!C255</f>
        <v>0</v>
      </c>
      <c r="C255" s="34">
        <f>'S6 Maquette'!F255</f>
        <v>0</v>
      </c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7"/>
    </row>
    <row r="256" spans="1:20" ht="30.5" customHeight="1" x14ac:dyDescent="0.2">
      <c r="A256" s="35">
        <f>'S6 Maquette'!B256</f>
        <v>0</v>
      </c>
      <c r="B256" s="35">
        <f>'S6 Maquette'!C256</f>
        <v>0</v>
      </c>
      <c r="C256" s="34">
        <f>'S6 Maquette'!F256</f>
        <v>0</v>
      </c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7"/>
    </row>
    <row r="257" spans="1:20" ht="30.5" customHeight="1" x14ac:dyDescent="0.2">
      <c r="A257" s="35">
        <f>'S6 Maquette'!B257</f>
        <v>0</v>
      </c>
      <c r="B257" s="35">
        <f>'S6 Maquette'!C257</f>
        <v>0</v>
      </c>
      <c r="C257" s="34">
        <f>'S6 Maquette'!F257</f>
        <v>0</v>
      </c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7"/>
    </row>
    <row r="258" spans="1:20" ht="30.5" customHeight="1" x14ac:dyDescent="0.2">
      <c r="A258" s="35">
        <f>'S6 Maquette'!B258</f>
        <v>0</v>
      </c>
      <c r="B258" s="35">
        <f>'S6 Maquette'!C258</f>
        <v>0</v>
      </c>
      <c r="C258" s="34">
        <f>'S6 Maquette'!F258</f>
        <v>0</v>
      </c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7"/>
    </row>
    <row r="259" spans="1:20" ht="30.5" customHeight="1" x14ac:dyDescent="0.2">
      <c r="A259" s="35">
        <f>'S6 Maquette'!B259</f>
        <v>0</v>
      </c>
      <c r="B259" s="35">
        <f>'S6 Maquette'!C259</f>
        <v>0</v>
      </c>
      <c r="C259" s="34">
        <f>'S6 Maquette'!F259</f>
        <v>0</v>
      </c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7"/>
    </row>
    <row r="260" spans="1:20" ht="30.5" customHeight="1" x14ac:dyDescent="0.2">
      <c r="A260" s="35">
        <f>'S6 Maquette'!B260</f>
        <v>0</v>
      </c>
      <c r="B260" s="35">
        <f>'S6 Maquette'!C260</f>
        <v>0</v>
      </c>
      <c r="C260" s="34">
        <f>'S6 Maquette'!F260</f>
        <v>0</v>
      </c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7"/>
    </row>
    <row r="261" spans="1:20" ht="30.5" customHeight="1" x14ac:dyDescent="0.2">
      <c r="A261" s="35">
        <f>'S6 Maquette'!B261</f>
        <v>0</v>
      </c>
      <c r="B261" s="35">
        <f>'S6 Maquette'!C261</f>
        <v>0</v>
      </c>
      <c r="C261" s="34">
        <f>'S6 Maquette'!F261</f>
        <v>0</v>
      </c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7"/>
    </row>
    <row r="262" spans="1:20" ht="30.5" customHeight="1" x14ac:dyDescent="0.2">
      <c r="A262" s="35">
        <f>'S6 Maquette'!B262</f>
        <v>0</v>
      </c>
      <c r="B262" s="35">
        <f>'S6 Maquette'!C262</f>
        <v>0</v>
      </c>
      <c r="C262" s="34">
        <f>'S6 Maquette'!F262</f>
        <v>0</v>
      </c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7"/>
    </row>
    <row r="263" spans="1:20" ht="30.5" customHeight="1" x14ac:dyDescent="0.2">
      <c r="A263" s="35">
        <f>'S6 Maquette'!B263</f>
        <v>0</v>
      </c>
      <c r="B263" s="35">
        <f>'S6 Maquette'!C263</f>
        <v>0</v>
      </c>
      <c r="C263" s="34">
        <f>'S6 Maquette'!F263</f>
        <v>0</v>
      </c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7"/>
    </row>
    <row r="264" spans="1:20" ht="30.5" customHeight="1" x14ac:dyDescent="0.2">
      <c r="A264" s="35">
        <f>'S6 Maquette'!B264</f>
        <v>0</v>
      </c>
      <c r="B264" s="35">
        <f>'S6 Maquette'!C264</f>
        <v>0</v>
      </c>
      <c r="C264" s="34">
        <f>'S6 Maquette'!F264</f>
        <v>0</v>
      </c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7"/>
    </row>
    <row r="265" spans="1:20" ht="30.5" customHeight="1" x14ac:dyDescent="0.2">
      <c r="A265" s="35">
        <f>'S6 Maquette'!B265</f>
        <v>0</v>
      </c>
      <c r="B265" s="35">
        <f>'S6 Maquette'!C265</f>
        <v>0</v>
      </c>
      <c r="C265" s="34">
        <f>'S6 Maquette'!F265</f>
        <v>0</v>
      </c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7"/>
    </row>
    <row r="266" spans="1:20" ht="30.5" customHeight="1" x14ac:dyDescent="0.2">
      <c r="A266" s="35">
        <f>'S6 Maquette'!B266</f>
        <v>0</v>
      </c>
      <c r="B266" s="35">
        <f>'S6 Maquette'!C266</f>
        <v>0</v>
      </c>
      <c r="C266" s="34">
        <f>'S6 Maquette'!F266</f>
        <v>0</v>
      </c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7"/>
    </row>
    <row r="267" spans="1:20" ht="30.5" customHeight="1" x14ac:dyDescent="0.2">
      <c r="A267" s="35">
        <f>'S6 Maquette'!B267</f>
        <v>0</v>
      </c>
      <c r="B267" s="35">
        <f>'S6 Maquette'!C267</f>
        <v>0</v>
      </c>
      <c r="C267" s="34">
        <f>'S6 Maquette'!F267</f>
        <v>0</v>
      </c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7"/>
    </row>
    <row r="268" spans="1:20" ht="30.5" customHeight="1" x14ac:dyDescent="0.2">
      <c r="A268" s="35">
        <f>'S6 Maquette'!B268</f>
        <v>0</v>
      </c>
      <c r="B268" s="35">
        <f>'S6 Maquette'!C268</f>
        <v>0</v>
      </c>
      <c r="C268" s="34">
        <f>'S6 Maquette'!F268</f>
        <v>0</v>
      </c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7"/>
    </row>
    <row r="269" spans="1:20" ht="30.5" customHeight="1" x14ac:dyDescent="0.2">
      <c r="A269" s="35">
        <f>'S6 Maquette'!B269</f>
        <v>0</v>
      </c>
      <c r="B269" s="35">
        <f>'S6 Maquette'!C269</f>
        <v>0</v>
      </c>
      <c r="C269" s="34">
        <f>'S6 Maquette'!F269</f>
        <v>0</v>
      </c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7"/>
    </row>
    <row r="270" spans="1:20" ht="30.5" customHeight="1" x14ac:dyDescent="0.2">
      <c r="A270" s="35">
        <f>'S6 Maquette'!B270</f>
        <v>0</v>
      </c>
      <c r="B270" s="35">
        <f>'S6 Maquette'!C270</f>
        <v>0</v>
      </c>
      <c r="C270" s="34">
        <f>'S6 Maquette'!F270</f>
        <v>0</v>
      </c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7"/>
    </row>
    <row r="271" spans="1:20" ht="30.5" customHeight="1" x14ac:dyDescent="0.2">
      <c r="A271" s="35">
        <f>'S6 Maquette'!B271</f>
        <v>0</v>
      </c>
      <c r="B271" s="35">
        <f>'S6 Maquette'!C271</f>
        <v>0</v>
      </c>
      <c r="C271" s="34">
        <f>'S6 Maquette'!F271</f>
        <v>0</v>
      </c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7"/>
    </row>
    <row r="272" spans="1:20" ht="30.5" customHeight="1" x14ac:dyDescent="0.2">
      <c r="A272" s="35">
        <f>'S6 Maquette'!B272</f>
        <v>0</v>
      </c>
      <c r="B272" s="35">
        <f>'S6 Maquette'!C272</f>
        <v>0</v>
      </c>
      <c r="C272" s="34">
        <f>'S6 Maquette'!F272</f>
        <v>0</v>
      </c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7"/>
    </row>
    <row r="273" spans="1:20" ht="30.5" customHeight="1" x14ac:dyDescent="0.2">
      <c r="A273" s="35">
        <f>'S6 Maquette'!B273</f>
        <v>0</v>
      </c>
      <c r="B273" s="35">
        <f>'S6 Maquette'!C273</f>
        <v>0</v>
      </c>
      <c r="C273" s="34">
        <f>'S6 Maquette'!F273</f>
        <v>0</v>
      </c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7"/>
    </row>
    <row r="274" spans="1:20" ht="30.5" customHeight="1" x14ac:dyDescent="0.2">
      <c r="A274" s="35">
        <f>'S6 Maquette'!B274</f>
        <v>0</v>
      </c>
      <c r="B274" s="35">
        <f>'S6 Maquette'!C274</f>
        <v>0</v>
      </c>
      <c r="C274" s="34">
        <f>'S6 Maquette'!F274</f>
        <v>0</v>
      </c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7"/>
    </row>
    <row r="275" spans="1:20" ht="30.5" customHeight="1" x14ac:dyDescent="0.2">
      <c r="A275" s="35">
        <f>'S6 Maquette'!B275</f>
        <v>0</v>
      </c>
      <c r="B275" s="35">
        <f>'S6 Maquette'!C275</f>
        <v>0</v>
      </c>
      <c r="C275" s="34">
        <f>'S6 Maquette'!F275</f>
        <v>0</v>
      </c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7"/>
    </row>
    <row r="276" spans="1:20" ht="30.5" customHeight="1" x14ac:dyDescent="0.2">
      <c r="A276" s="35">
        <f>'S6 Maquette'!B276</f>
        <v>0</v>
      </c>
      <c r="B276" s="35">
        <f>'S6 Maquette'!C276</f>
        <v>0</v>
      </c>
      <c r="C276" s="34">
        <f>'S6 Maquette'!F276</f>
        <v>0</v>
      </c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7"/>
    </row>
    <row r="277" spans="1:20" ht="30.5" customHeight="1" x14ac:dyDescent="0.2">
      <c r="A277" s="35">
        <f>'S6 Maquette'!B277</f>
        <v>0</v>
      </c>
      <c r="B277" s="35">
        <f>'S6 Maquette'!C277</f>
        <v>0</v>
      </c>
      <c r="C277" s="34">
        <f>'S6 Maquette'!F277</f>
        <v>0</v>
      </c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7"/>
    </row>
    <row r="278" spans="1:20" ht="30.5" customHeight="1" x14ac:dyDescent="0.2">
      <c r="A278" s="35">
        <f>'S6 Maquette'!B278</f>
        <v>0</v>
      </c>
      <c r="B278" s="35">
        <f>'S6 Maquette'!C278</f>
        <v>0</v>
      </c>
      <c r="C278" s="34">
        <f>'S6 Maquette'!F278</f>
        <v>0</v>
      </c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7"/>
    </row>
    <row r="279" spans="1:20" ht="30.5" customHeight="1" x14ac:dyDescent="0.2">
      <c r="A279" s="35">
        <f>'S6 Maquette'!B279</f>
        <v>0</v>
      </c>
      <c r="B279" s="35">
        <f>'S6 Maquette'!C279</f>
        <v>0</v>
      </c>
      <c r="C279" s="34">
        <f>'S6 Maquette'!F279</f>
        <v>0</v>
      </c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7"/>
    </row>
    <row r="280" spans="1:20" ht="30.5" customHeight="1" x14ac:dyDescent="0.2">
      <c r="A280" s="35">
        <f>'S6 Maquette'!B280</f>
        <v>0</v>
      </c>
      <c r="B280" s="35">
        <f>'S6 Maquette'!C280</f>
        <v>0</v>
      </c>
      <c r="C280" s="34">
        <f>'S6 Maquette'!F280</f>
        <v>0</v>
      </c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7"/>
    </row>
    <row r="281" spans="1:20" ht="30.5" customHeight="1" x14ac:dyDescent="0.2">
      <c r="A281" s="35">
        <f>'S6 Maquette'!B281</f>
        <v>0</v>
      </c>
      <c r="B281" s="35">
        <f>'S6 Maquette'!C281</f>
        <v>0</v>
      </c>
      <c r="C281" s="34">
        <f>'S6 Maquette'!F281</f>
        <v>0</v>
      </c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7"/>
    </row>
    <row r="282" spans="1:20" ht="30.5" customHeight="1" x14ac:dyDescent="0.2">
      <c r="A282" s="35">
        <f>'S6 Maquette'!B282</f>
        <v>0</v>
      </c>
      <c r="B282" s="35">
        <f>'S6 Maquette'!C282</f>
        <v>0</v>
      </c>
      <c r="C282" s="34">
        <f>'S6 Maquette'!F282</f>
        <v>0</v>
      </c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7"/>
    </row>
    <row r="283" spans="1:20" ht="30.5" customHeight="1" x14ac:dyDescent="0.2">
      <c r="A283" s="35">
        <f>'S6 Maquette'!B283</f>
        <v>0</v>
      </c>
      <c r="B283" s="35">
        <f>'S6 Maquette'!C283</f>
        <v>0</v>
      </c>
      <c r="C283" s="34">
        <f>'S6 Maquette'!F283</f>
        <v>0</v>
      </c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7"/>
    </row>
    <row r="284" spans="1:20" ht="30.5" customHeight="1" x14ac:dyDescent="0.2">
      <c r="A284" s="35">
        <f>'S6 Maquette'!B284</f>
        <v>0</v>
      </c>
      <c r="B284" s="35">
        <f>'S6 Maquette'!C284</f>
        <v>0</v>
      </c>
      <c r="C284" s="34">
        <f>'S6 Maquette'!F284</f>
        <v>0</v>
      </c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7"/>
    </row>
    <row r="285" spans="1:20" ht="30.5" customHeight="1" x14ac:dyDescent="0.2">
      <c r="A285" s="35">
        <f>'S6 Maquette'!B285</f>
        <v>0</v>
      </c>
      <c r="B285" s="35">
        <f>'S6 Maquette'!C285</f>
        <v>0</v>
      </c>
      <c r="C285" s="34">
        <f>'S6 Maquette'!F285</f>
        <v>0</v>
      </c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7"/>
    </row>
    <row r="286" spans="1:20" ht="30.5" customHeight="1" x14ac:dyDescent="0.2">
      <c r="A286" s="35">
        <f>'S6 Maquette'!B286</f>
        <v>0</v>
      </c>
      <c r="B286" s="35">
        <f>'S6 Maquette'!C286</f>
        <v>0</v>
      </c>
      <c r="C286" s="34">
        <f>'S6 Maquette'!F286</f>
        <v>0</v>
      </c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7"/>
    </row>
    <row r="287" spans="1:20" ht="30.5" customHeight="1" x14ac:dyDescent="0.2">
      <c r="A287" s="35">
        <f>'S6 Maquette'!B287</f>
        <v>0</v>
      </c>
      <c r="B287" s="35">
        <f>'S6 Maquette'!C287</f>
        <v>0</v>
      </c>
      <c r="C287" s="34">
        <f>'S6 Maquette'!F287</f>
        <v>0</v>
      </c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7"/>
    </row>
    <row r="288" spans="1:20" ht="30.5" customHeight="1" x14ac:dyDescent="0.2">
      <c r="A288" s="35">
        <f>'S6 Maquette'!B288</f>
        <v>0</v>
      </c>
      <c r="B288" s="35">
        <f>'S6 Maquette'!C288</f>
        <v>0</v>
      </c>
      <c r="C288" s="34">
        <f>'S6 Maquette'!F288</f>
        <v>0</v>
      </c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7"/>
    </row>
    <row r="289" spans="1:20" ht="30.5" customHeight="1" x14ac:dyDescent="0.2">
      <c r="A289" s="35">
        <f>'S6 Maquette'!B289</f>
        <v>0</v>
      </c>
      <c r="B289" s="35">
        <f>'S6 Maquette'!C289</f>
        <v>0</v>
      </c>
      <c r="C289" s="34">
        <f>'S6 Maquette'!F289</f>
        <v>0</v>
      </c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7"/>
    </row>
    <row r="290" spans="1:20" ht="30.5" customHeight="1" x14ac:dyDescent="0.2">
      <c r="A290" s="35">
        <f>'S6 Maquette'!B290</f>
        <v>0</v>
      </c>
      <c r="B290" s="35">
        <f>'S6 Maquette'!C290</f>
        <v>0</v>
      </c>
      <c r="C290" s="34">
        <f>'S6 Maquette'!F290</f>
        <v>0</v>
      </c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7"/>
    </row>
    <row r="291" spans="1:20" ht="30.5" customHeight="1" x14ac:dyDescent="0.2">
      <c r="A291" s="35">
        <f>'S6 Maquette'!B291</f>
        <v>0</v>
      </c>
      <c r="B291" s="35">
        <f>'S6 Maquette'!C291</f>
        <v>0</v>
      </c>
      <c r="C291" s="34">
        <f>'S6 Maquette'!F291</f>
        <v>0</v>
      </c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7"/>
    </row>
    <row r="292" spans="1:20" ht="30.5" customHeight="1" x14ac:dyDescent="0.2">
      <c r="A292" s="35">
        <f>'S6 Maquette'!B292</f>
        <v>0</v>
      </c>
      <c r="B292" s="35">
        <f>'S6 Maquette'!C292</f>
        <v>0</v>
      </c>
      <c r="C292" s="34">
        <f>'S6 Maquette'!F292</f>
        <v>0</v>
      </c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7"/>
    </row>
    <row r="293" spans="1:20" ht="30.5" customHeight="1" x14ac:dyDescent="0.2">
      <c r="A293" s="35">
        <f>'S6 Maquette'!B293</f>
        <v>0</v>
      </c>
      <c r="B293" s="35">
        <f>'S6 Maquette'!C293</f>
        <v>0</v>
      </c>
      <c r="C293" s="34">
        <f>'S6 Maquette'!F293</f>
        <v>0</v>
      </c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7"/>
    </row>
    <row r="294" spans="1:20" ht="30.5" customHeight="1" x14ac:dyDescent="0.2">
      <c r="A294" s="35">
        <f>'S6 Maquette'!B294</f>
        <v>0</v>
      </c>
      <c r="B294" s="35">
        <f>'S6 Maquette'!C294</f>
        <v>0</v>
      </c>
      <c r="C294" s="34">
        <f>'S6 Maquette'!F294</f>
        <v>0</v>
      </c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7"/>
    </row>
    <row r="295" spans="1:20" ht="30.5" customHeight="1" x14ac:dyDescent="0.2">
      <c r="A295" s="35">
        <f>'S6 Maquette'!B295</f>
        <v>0</v>
      </c>
      <c r="B295" s="35">
        <f>'S6 Maquette'!C295</f>
        <v>0</v>
      </c>
      <c r="C295" s="34">
        <f>'S6 Maquette'!F295</f>
        <v>0</v>
      </c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7"/>
    </row>
    <row r="296" spans="1:20" ht="30.5" customHeight="1" x14ac:dyDescent="0.2">
      <c r="A296" s="35">
        <f>'S6 Maquette'!B296</f>
        <v>0</v>
      </c>
      <c r="B296" s="35">
        <f>'S6 Maquette'!C296</f>
        <v>0</v>
      </c>
      <c r="C296" s="34">
        <f>'S6 Maquette'!F296</f>
        <v>0</v>
      </c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7"/>
    </row>
    <row r="297" spans="1:20" ht="30.5" customHeight="1" x14ac:dyDescent="0.2">
      <c r="A297" s="35">
        <f>'S6 Maquette'!B297</f>
        <v>0</v>
      </c>
      <c r="B297" s="35">
        <f>'S6 Maquette'!C297</f>
        <v>0</v>
      </c>
      <c r="C297" s="34">
        <f>'S6 Maquette'!F297</f>
        <v>0</v>
      </c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7"/>
    </row>
    <row r="298" spans="1:20" ht="30.5" customHeight="1" x14ac:dyDescent="0.2">
      <c r="A298" s="35">
        <f>'S6 Maquette'!B298</f>
        <v>0</v>
      </c>
      <c r="B298" s="35">
        <f>'S6 Maquette'!C298</f>
        <v>0</v>
      </c>
      <c r="C298" s="34">
        <f>'S6 Maquette'!F298</f>
        <v>0</v>
      </c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7"/>
    </row>
    <row r="299" spans="1:20" ht="30.5" customHeight="1" x14ac:dyDescent="0.2">
      <c r="A299" s="35">
        <f>'S6 Maquette'!B299</f>
        <v>0</v>
      </c>
      <c r="B299" s="35">
        <f>'S6 Maquette'!C299</f>
        <v>0</v>
      </c>
      <c r="C299" s="34">
        <f>'S6 Maquette'!F299</f>
        <v>0</v>
      </c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7"/>
    </row>
    <row r="300" spans="1:20" ht="30.5" customHeight="1" x14ac:dyDescent="0.2">
      <c r="A300" s="35">
        <f>'S6 Maquette'!B300</f>
        <v>0</v>
      </c>
      <c r="B300" s="35">
        <f>'S6 Maquette'!C300</f>
        <v>0</v>
      </c>
      <c r="C300" s="34">
        <f>'S6 Maquette'!F300</f>
        <v>0</v>
      </c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7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phoneticPr fontId="9" type="noConversion"/>
  <conditionalFormatting sqref="A1:A17 A301:A999">
    <cfRule type="expression" dxfId="560" priority="302">
      <formula>$C1="OPTION"</formula>
    </cfRule>
    <cfRule type="expression" dxfId="559" priority="300">
      <formula>$C1="Parcours Pédagogique"</formula>
    </cfRule>
    <cfRule type="expression" dxfId="558" priority="301">
      <formula>$C1="BLOC"</formula>
    </cfRule>
  </conditionalFormatting>
  <conditionalFormatting sqref="A28:E36">
    <cfRule type="expression" dxfId="557" priority="288">
      <formula>$C28="Modification MCC"</formula>
    </cfRule>
    <cfRule type="expression" dxfId="556" priority="289">
      <formula>$C28="Modification"</formula>
    </cfRule>
    <cfRule type="expression" dxfId="555" priority="290">
      <formula>$C28="Création"</formula>
    </cfRule>
    <cfRule type="expression" dxfId="554" priority="291">
      <formula>$C28="Fermeture"</formula>
    </cfRule>
  </conditionalFormatting>
  <conditionalFormatting sqref="A16:S26 A27:R27 G28:O30 A87:S298 F28:F85 A37:D86 Q28:R30 T16">
    <cfRule type="expression" dxfId="553" priority="305">
      <formula>$C16="Modification MCC"</formula>
    </cfRule>
  </conditionalFormatting>
  <conditionalFormatting sqref="A18:S26 A27:R27 G28:O30 Q28:R30 F28:F85 A37:D86 A87:S300 T18">
    <cfRule type="expression" dxfId="552" priority="310">
      <formula>$C18="Modification"</formula>
    </cfRule>
  </conditionalFormatting>
  <conditionalFormatting sqref="B1:S9 B10:E10 J10:S11 B11:D11 B12:M12 P12 B13:L13 B14:N14 P14:S17 B15:M17 B301:S999">
    <cfRule type="expression" dxfId="551" priority="308">
      <formula>$D1="Fermeture"</formula>
    </cfRule>
    <cfRule type="expression" dxfId="550" priority="307">
      <formula>$D1="Création"</formula>
    </cfRule>
  </conditionalFormatting>
  <conditionalFormatting sqref="C28:E36">
    <cfRule type="expression" dxfId="549" priority="280">
      <formula>$B28="Option"</formula>
    </cfRule>
  </conditionalFormatting>
  <conditionalFormatting sqref="C1:S26 C27:R27 F28:F85 C37:D86 C87:S999">
    <cfRule type="expression" dxfId="548" priority="292">
      <formula>$B1="Option"</formula>
    </cfRule>
  </conditionalFormatting>
  <conditionalFormatting sqref="E37:E85 E86:S86">
    <cfRule type="expression" dxfId="547" priority="239">
      <formula>$B37="Option"</formula>
    </cfRule>
  </conditionalFormatting>
  <conditionalFormatting sqref="E37:E85 G85:K85">
    <cfRule type="expression" dxfId="546" priority="242">
      <formula>$C37="Modification"</formula>
    </cfRule>
    <cfRule type="expression" dxfId="545" priority="243">
      <formula>$C37="Création"</formula>
    </cfRule>
    <cfRule type="expression" dxfId="544" priority="244">
      <formula>$C37="Fermeture"</formula>
    </cfRule>
  </conditionalFormatting>
  <conditionalFormatting sqref="G85:K85 E37:E85">
    <cfRule type="expression" dxfId="543" priority="241">
      <formula>$C37="Modification MCC"</formula>
    </cfRule>
  </conditionalFormatting>
  <conditionalFormatting sqref="G71:L73 L74:S74 G75:S75 G74:J74 N71:R71 N72:O73 N76:O82 N83:S83 G84:S84 L85:S85 E86:S86 Q72:R73 Q76:R82">
    <cfRule type="expression" dxfId="542" priority="274">
      <formula>$C71="Modification MCC"</formula>
    </cfRule>
  </conditionalFormatting>
  <conditionalFormatting sqref="G76:M82 G83:J83 L83:M83">
    <cfRule type="expression" dxfId="541" priority="253">
      <formula>$C76="Fermeture"</formula>
    </cfRule>
    <cfRule type="expression" dxfId="540" priority="251">
      <formula>$C76="Modification"</formula>
    </cfRule>
    <cfRule type="expression" dxfId="539" priority="252">
      <formula>$C76="Création"</formula>
    </cfRule>
  </conditionalFormatting>
  <conditionalFormatting sqref="G76:M82 L83:M83 G83:J83">
    <cfRule type="expression" dxfId="538" priority="250">
      <formula>$C76="Modification MCC"</formula>
    </cfRule>
  </conditionalFormatting>
  <conditionalFormatting sqref="G32:O34">
    <cfRule type="expression" dxfId="537" priority="233">
      <formula>$B32="Option"</formula>
    </cfRule>
  </conditionalFormatting>
  <conditionalFormatting sqref="G38:O40">
    <cfRule type="expression" dxfId="536" priority="225">
      <formula>$B38="Option"</formula>
    </cfRule>
  </conditionalFormatting>
  <conditionalFormatting sqref="G50:O51">
    <cfRule type="expression" dxfId="535" priority="217">
      <formula>$B50="Option"</formula>
    </cfRule>
  </conditionalFormatting>
  <conditionalFormatting sqref="G52:O52">
    <cfRule type="expression" dxfId="534" priority="209">
      <formula>$B52="Option"</formula>
    </cfRule>
  </conditionalFormatting>
  <conditionalFormatting sqref="G54:O55">
    <cfRule type="expression" dxfId="533" priority="201">
      <formula>$B54="Option"</formula>
    </cfRule>
  </conditionalFormatting>
  <conditionalFormatting sqref="G56:O56">
    <cfRule type="expression" dxfId="532" priority="193">
      <formula>$B56="Option"</formula>
    </cfRule>
  </conditionalFormatting>
  <conditionalFormatting sqref="G58:O59">
    <cfRule type="expression" dxfId="531" priority="185">
      <formula>$B58="Option"</formula>
    </cfRule>
  </conditionalFormatting>
  <conditionalFormatting sqref="G60:O60">
    <cfRule type="expression" dxfId="530" priority="177">
      <formula>$B60="Option"</formula>
    </cfRule>
  </conditionalFormatting>
  <conditionalFormatting sqref="G62:O64">
    <cfRule type="expression" dxfId="529" priority="169">
      <formula>$B62="Option"</formula>
    </cfRule>
  </conditionalFormatting>
  <conditionalFormatting sqref="G66:O68">
    <cfRule type="expression" dxfId="528" priority="161">
      <formula>$B66="Option"</formula>
    </cfRule>
  </conditionalFormatting>
  <conditionalFormatting sqref="G71:R73">
    <cfRule type="expression" dxfId="527" priority="94">
      <formula>$B71="Option"</formula>
    </cfRule>
  </conditionalFormatting>
  <conditionalFormatting sqref="G28:S31">
    <cfRule type="expression" dxfId="526" priority="77">
      <formula>$B28="Option"</formula>
    </cfRule>
  </conditionalFormatting>
  <conditionalFormatting sqref="G31:S31 G32:O33 G34:L34 G35:S37 G38:O39 G40:L40 G41:S41 G42:O44 G45:S45 G46:O48 G49:S49 G50:L50 G51:O51 G52:L52 G53:S53 G54:L54 G55:O55 G56:L56 G57:S57 G58:L58 G59:O59 G60:L60 G61:S61 G62:L63 G64:O64 G65:S65 G66:L67 G68:O68 G69:S70 N34:O34 N40:O40 N50:O50 N52:O52 N54:O54 N56:O56 N58:O58 N60:O60 N62:O63 N66:O67 Q32:R34 Q38:R40 Q42:R44 Q46:R48 Q50:R52 Q54:R56 Q58:R60 Q62:R64 Q66:R68">
    <cfRule type="expression" dxfId="525" priority="268">
      <formula>$C31="Modification MCC"</formula>
    </cfRule>
  </conditionalFormatting>
  <conditionalFormatting sqref="G31:S31 G32:O33 Q32:R34 G34:L34 N34:O34 G35:S37 G38:O39 Q38:R40 G40:L40 N40:O40 G41:S41 G42:O44 Q42:R44 G45:S45 G46:O48 Q46:R48 G49:S49 G50:L50 N50:O50 Q50:R52 G51:O51 G52:L52 N52:O52 G53:S53 G54:L54 N54:O54 Q54:R56 G55:O55 G56:L56 N56:O56 G57:S57 G58:L58 N58:O58 Q58:R60 G59:O59 G60:L60 N60:O60 G61:S61 G62:L63 N62:O63 Q62:R64 G64:O64 G65:S65 G66:L67 N66:O67 Q66:R68 G68:O68 G69:S70">
    <cfRule type="expression" dxfId="524" priority="269">
      <formula>$C31="Modification"</formula>
    </cfRule>
    <cfRule type="expression" dxfId="523" priority="270">
      <formula>$C31="Création"</formula>
    </cfRule>
    <cfRule type="expression" dxfId="522" priority="271">
      <formula>$C31="Fermeture"</formula>
    </cfRule>
  </conditionalFormatting>
  <conditionalFormatting sqref="G35:S37 G53:S53 G57:S57 G61:S61 G65:S65 G69:S70">
    <cfRule type="expression" dxfId="521" priority="260">
      <formula>$B35="Option"</formula>
    </cfRule>
  </conditionalFormatting>
  <conditionalFormatting sqref="G41:S49">
    <cfRule type="expression" dxfId="520" priority="53">
      <formula>$B41="Option"</formula>
    </cfRule>
  </conditionalFormatting>
  <conditionalFormatting sqref="G74:S85">
    <cfRule type="expression" dxfId="519" priority="1">
      <formula>$B74="Option"</formula>
    </cfRule>
  </conditionalFormatting>
  <conditionalFormatting sqref="J1:J30 J87:J999">
    <cfRule type="expression" dxfId="518" priority="298">
      <formula>$I1="NON"</formula>
    </cfRule>
  </conditionalFormatting>
  <conditionalFormatting sqref="J31:J75">
    <cfRule type="expression" dxfId="517" priority="264">
      <formula>$I31="NON"</formula>
    </cfRule>
  </conditionalFormatting>
  <conditionalFormatting sqref="J76:J86">
    <cfRule type="expression" dxfId="516" priority="240">
      <formula>$I76="NON"</formula>
    </cfRule>
  </conditionalFormatting>
  <conditionalFormatting sqref="K74">
    <cfRule type="expression" dxfId="515" priority="7">
      <formula>$C74="Modification MCC"</formula>
    </cfRule>
    <cfRule type="expression" dxfId="514" priority="8">
      <formula>$C74="Modification"</formula>
    </cfRule>
    <cfRule type="expression" dxfId="513" priority="9">
      <formula>$C74="Création"</formula>
    </cfRule>
    <cfRule type="expression" dxfId="512" priority="10">
      <formula>$C74="Fermeture"</formula>
    </cfRule>
  </conditionalFormatting>
  <conditionalFormatting sqref="K83">
    <cfRule type="expression" dxfId="511" priority="3">
      <formula>$C83="Modification"</formula>
    </cfRule>
    <cfRule type="expression" dxfId="510" priority="2">
      <formula>$C83="Modification MCC"</formula>
    </cfRule>
    <cfRule type="expression" dxfId="509" priority="4">
      <formula>$C83="Création"</formula>
    </cfRule>
    <cfRule type="expression" dxfId="508" priority="5">
      <formula>$C83="Fermeture"</formula>
    </cfRule>
  </conditionalFormatting>
  <conditionalFormatting sqref="L1:L999">
    <cfRule type="expression" dxfId="507" priority="245">
      <formula>$K1="CCI (CC Intégral)"</formula>
    </cfRule>
    <cfRule type="expression" dxfId="506" priority="246">
      <formula>$K1="CT (Contrôle terminal)"</formula>
    </cfRule>
  </conditionalFormatting>
  <conditionalFormatting sqref="L18:L30 L87:L300">
    <cfRule type="expression" dxfId="505" priority="304">
      <formula>$K1="CCI (CC Intégral)"</formula>
    </cfRule>
  </conditionalFormatting>
  <conditionalFormatting sqref="L31:L75">
    <cfRule type="expression" dxfId="504" priority="267">
      <formula>$K14="CCI (CC Intégral)"</formula>
    </cfRule>
    <cfRule type="expression" dxfId="503" priority="266">
      <formula>$K14="CT (Contrôle terminal)"</formula>
    </cfRule>
  </conditionalFormatting>
  <conditionalFormatting sqref="L76:L86">
    <cfRule type="expression" dxfId="502" priority="248">
      <formula>$K59="CT (Contrôle terminal)"</formula>
    </cfRule>
    <cfRule type="expression" dxfId="501" priority="249">
      <formula>$K59="CCI (CC Intégral)"</formula>
    </cfRule>
  </conditionalFormatting>
  <conditionalFormatting sqref="M1:M30 M87:M999">
    <cfRule type="expression" dxfId="500" priority="299">
      <formula>$K1="CT (Contrôle terminal)"</formula>
    </cfRule>
  </conditionalFormatting>
  <conditionalFormatting sqref="M18 L18:L30 L87:L300">
    <cfRule type="expression" dxfId="499" priority="303">
      <formula>$K1="CT (Contrôle terminal)"</formula>
    </cfRule>
  </conditionalFormatting>
  <conditionalFormatting sqref="M31:M34">
    <cfRule type="expression" dxfId="498" priority="234">
      <formula>$K31="CT (Contrôle terminal)"</formula>
    </cfRule>
  </conditionalFormatting>
  <conditionalFormatting sqref="M34">
    <cfRule type="expression" dxfId="497" priority="237">
      <formula>$C34="Création"</formula>
    </cfRule>
    <cfRule type="expression" dxfId="496" priority="236">
      <formula>$C34="Modification"</formula>
    </cfRule>
    <cfRule type="expression" dxfId="495" priority="235">
      <formula>$C34="Modification MCC"</formula>
    </cfRule>
    <cfRule type="expression" dxfId="494" priority="232">
      <formula>$K34="CT (Contrôle terminal)"</formula>
    </cfRule>
    <cfRule type="expression" dxfId="493" priority="231">
      <formula>$B34="Option"</formula>
    </cfRule>
    <cfRule type="expression" dxfId="492" priority="238">
      <formula>$C34="Fermeture"</formula>
    </cfRule>
  </conditionalFormatting>
  <conditionalFormatting sqref="M35:M39 M53 M57 M61 M64:M65 M68:M70">
    <cfRule type="expression" dxfId="491" priority="265">
      <formula>$K35="CT (Contrôle terminal)"</formula>
    </cfRule>
  </conditionalFormatting>
  <conditionalFormatting sqref="M40">
    <cfRule type="expression" dxfId="490" priority="229">
      <formula>$C40="Création"</formula>
    </cfRule>
    <cfRule type="expression" dxfId="489" priority="230">
      <formula>$C40="Fermeture"</formula>
    </cfRule>
    <cfRule type="expression" dxfId="488" priority="228">
      <formula>$C40="Modification"</formula>
    </cfRule>
    <cfRule type="expression" dxfId="487" priority="227">
      <formula>$C40="Modification MCC"</formula>
    </cfRule>
    <cfRule type="expression" dxfId="486" priority="223">
      <formula>$B40="Option"</formula>
    </cfRule>
    <cfRule type="expression" dxfId="485" priority="224">
      <formula>$K40="CT (Contrôle terminal)"</formula>
    </cfRule>
  </conditionalFormatting>
  <conditionalFormatting sqref="M40:M49">
    <cfRule type="expression" dxfId="484" priority="226">
      <formula>$K40="CT (Contrôle terminal)"</formula>
    </cfRule>
  </conditionalFormatting>
  <conditionalFormatting sqref="M50">
    <cfRule type="expression" dxfId="483" priority="219">
      <formula>$C50="Modification MCC"</formula>
    </cfRule>
    <cfRule type="expression" dxfId="482" priority="220">
      <formula>$C50="Modification"</formula>
    </cfRule>
    <cfRule type="expression" dxfId="481" priority="216">
      <formula>$K50="CT (Contrôle terminal)"</formula>
    </cfRule>
    <cfRule type="expression" dxfId="480" priority="215">
      <formula>$B50="Option"</formula>
    </cfRule>
    <cfRule type="expression" dxfId="479" priority="221">
      <formula>$C50="Création"</formula>
    </cfRule>
    <cfRule type="expression" dxfId="478" priority="222">
      <formula>$C50="Fermeture"</formula>
    </cfRule>
  </conditionalFormatting>
  <conditionalFormatting sqref="M50:M51">
    <cfRule type="expression" dxfId="477" priority="218">
      <formula>$K50="CT (Contrôle terminal)"</formula>
    </cfRule>
  </conditionalFormatting>
  <conditionalFormatting sqref="M52">
    <cfRule type="expression" dxfId="476" priority="214">
      <formula>$C52="Fermeture"</formula>
    </cfRule>
    <cfRule type="expression" dxfId="475" priority="213">
      <formula>$C52="Création"</formula>
    </cfRule>
    <cfRule type="expression" dxfId="474" priority="212">
      <formula>$C52="Modification"</formula>
    </cfRule>
    <cfRule type="expression" dxfId="473" priority="211">
      <formula>$C52="Modification MCC"</formula>
    </cfRule>
    <cfRule type="expression" dxfId="472" priority="210">
      <formula>$K52="CT (Contrôle terminal)"</formula>
    </cfRule>
    <cfRule type="expression" dxfId="471" priority="208">
      <formula>$K52="CT (Contrôle terminal)"</formula>
    </cfRule>
    <cfRule type="expression" dxfId="470" priority="207">
      <formula>$B52="Option"</formula>
    </cfRule>
  </conditionalFormatting>
  <conditionalFormatting sqref="M54">
    <cfRule type="expression" dxfId="469" priority="206">
      <formula>$C54="Fermeture"</formula>
    </cfRule>
    <cfRule type="expression" dxfId="468" priority="205">
      <formula>$C54="Création"</formula>
    </cfRule>
    <cfRule type="expression" dxfId="467" priority="204">
      <formula>$C54="Modification"</formula>
    </cfRule>
    <cfRule type="expression" dxfId="466" priority="199">
      <formula>$B54="Option"</formula>
    </cfRule>
    <cfRule type="expression" dxfId="465" priority="203">
      <formula>$C54="Modification MCC"</formula>
    </cfRule>
    <cfRule type="expression" dxfId="464" priority="200">
      <formula>$K54="CT (Contrôle terminal)"</formula>
    </cfRule>
  </conditionalFormatting>
  <conditionalFormatting sqref="M54:M55">
    <cfRule type="expression" dxfId="463" priority="202">
      <formula>$K54="CT (Contrôle terminal)"</formula>
    </cfRule>
  </conditionalFormatting>
  <conditionalFormatting sqref="M56">
    <cfRule type="expression" dxfId="462" priority="198">
      <formula>$C56="Fermeture"</formula>
    </cfRule>
    <cfRule type="expression" dxfId="461" priority="191">
      <formula>$B56="Option"</formula>
    </cfRule>
    <cfRule type="expression" dxfId="460" priority="192">
      <formula>$K56="CT (Contrôle terminal)"</formula>
    </cfRule>
    <cfRule type="expression" dxfId="459" priority="194">
      <formula>$K56="CT (Contrôle terminal)"</formula>
    </cfRule>
    <cfRule type="expression" dxfId="458" priority="196">
      <formula>$C56="Modification"</formula>
    </cfRule>
    <cfRule type="expression" dxfId="457" priority="197">
      <formula>$C56="Création"</formula>
    </cfRule>
    <cfRule type="expression" dxfId="456" priority="195">
      <formula>$C56="Modification MCC"</formula>
    </cfRule>
  </conditionalFormatting>
  <conditionalFormatting sqref="M58">
    <cfRule type="expression" dxfId="455" priority="190">
      <formula>$C58="Fermeture"</formula>
    </cfRule>
    <cfRule type="expression" dxfId="454" priority="189">
      <formula>$C58="Création"</formula>
    </cfRule>
    <cfRule type="expression" dxfId="453" priority="188">
      <formula>$C58="Modification"</formula>
    </cfRule>
    <cfRule type="expression" dxfId="452" priority="187">
      <formula>$C58="Modification MCC"</formula>
    </cfRule>
    <cfRule type="expression" dxfId="451" priority="184">
      <formula>$K58="CT (Contrôle terminal)"</formula>
    </cfRule>
    <cfRule type="expression" dxfId="450" priority="183">
      <formula>$B58="Option"</formula>
    </cfRule>
  </conditionalFormatting>
  <conditionalFormatting sqref="M58:M59">
    <cfRule type="expression" dxfId="449" priority="186">
      <formula>$K58="CT (Contrôle terminal)"</formula>
    </cfRule>
  </conditionalFormatting>
  <conditionalFormatting sqref="M60">
    <cfRule type="expression" dxfId="448" priority="182">
      <formula>$C60="Fermeture"</formula>
    </cfRule>
    <cfRule type="expression" dxfId="447" priority="181">
      <formula>$C60="Création"</formula>
    </cfRule>
    <cfRule type="expression" dxfId="446" priority="180">
      <formula>$C60="Modification"</formula>
    </cfRule>
    <cfRule type="expression" dxfId="445" priority="179">
      <formula>$C60="Modification MCC"</formula>
    </cfRule>
    <cfRule type="expression" dxfId="444" priority="178">
      <formula>$K60="CT (Contrôle terminal)"</formula>
    </cfRule>
    <cfRule type="expression" dxfId="443" priority="176">
      <formula>$K60="CT (Contrôle terminal)"</formula>
    </cfRule>
    <cfRule type="expression" dxfId="442" priority="175">
      <formula>$B60="Option"</formula>
    </cfRule>
  </conditionalFormatting>
  <conditionalFormatting sqref="M62:M63">
    <cfRule type="expression" dxfId="441" priority="167">
      <formula>$B62="Option"</formula>
    </cfRule>
    <cfRule type="expression" dxfId="440" priority="170">
      <formula>$K62="CT (Contrôle terminal)"</formula>
    </cfRule>
    <cfRule type="expression" dxfId="439" priority="174">
      <formula>$C62="Fermeture"</formula>
    </cfRule>
    <cfRule type="expression" dxfId="438" priority="168">
      <formula>$K62="CT (Contrôle terminal)"</formula>
    </cfRule>
    <cfRule type="expression" dxfId="437" priority="173">
      <formula>$C62="Création"</formula>
    </cfRule>
    <cfRule type="expression" dxfId="436" priority="172">
      <formula>$C62="Modification"</formula>
    </cfRule>
    <cfRule type="expression" dxfId="435" priority="171">
      <formula>$C62="Modification MCC"</formula>
    </cfRule>
  </conditionalFormatting>
  <conditionalFormatting sqref="M66:M67">
    <cfRule type="expression" dxfId="434" priority="160">
      <formula>$K66="CT (Contrôle terminal)"</formula>
    </cfRule>
    <cfRule type="expression" dxfId="433" priority="162">
      <formula>$K66="CT (Contrôle terminal)"</formula>
    </cfRule>
    <cfRule type="expression" dxfId="432" priority="166">
      <formula>$C66="Fermeture"</formula>
    </cfRule>
    <cfRule type="expression" dxfId="431" priority="163">
      <formula>$C66="Modification MCC"</formula>
    </cfRule>
    <cfRule type="expression" dxfId="430" priority="159">
      <formula>$B66="Option"</formula>
    </cfRule>
    <cfRule type="expression" dxfId="429" priority="165">
      <formula>$C66="Création"</formula>
    </cfRule>
    <cfRule type="expression" dxfId="428" priority="164">
      <formula>$C66="Modification"</formula>
    </cfRule>
  </conditionalFormatting>
  <conditionalFormatting sqref="M71:M73">
    <cfRule type="expression" dxfId="427" priority="257">
      <formula>$C71="Modification"</formula>
    </cfRule>
    <cfRule type="expression" dxfId="426" priority="256">
      <formula>$C71="Modification MCC"</formula>
    </cfRule>
    <cfRule type="expression" dxfId="425" priority="259">
      <formula>$C71="Fermeture"</formula>
    </cfRule>
    <cfRule type="expression" dxfId="424" priority="258">
      <formula>$C71="Création"</formula>
    </cfRule>
  </conditionalFormatting>
  <conditionalFormatting sqref="M71:M86">
    <cfRule type="expression" dxfId="423" priority="247">
      <formula>$K71="CT (Contrôle terminal)"</formula>
    </cfRule>
  </conditionalFormatting>
  <conditionalFormatting sqref="N1:O999">
    <cfRule type="expression" dxfId="422" priority="263">
      <formula>$K1="CCI (CC Intégral)"</formula>
    </cfRule>
  </conditionalFormatting>
  <conditionalFormatting sqref="N71:R71 G71:L73 N72:O73 Q72:R73 G74:J74 L74:S74 G75:S75 N76:O82 Q76:R82 N83:S83 G84:S84 L85:S85 E86:S86">
    <cfRule type="expression" dxfId="421" priority="277">
      <formula>$C71="Fermeture"</formula>
    </cfRule>
    <cfRule type="expression" dxfId="420" priority="276">
      <formula>$C71="Création"</formula>
    </cfRule>
    <cfRule type="expression" dxfId="419" priority="275">
      <formula>$C71="Modification"</formula>
    </cfRule>
  </conditionalFormatting>
  <conditionalFormatting sqref="P28:P30">
    <cfRule type="expression" dxfId="418" priority="146">
      <formula>$C28="Modification"</formula>
    </cfRule>
    <cfRule type="expression" dxfId="417" priority="145">
      <formula>$C28="Modification MCC"</formula>
    </cfRule>
    <cfRule type="expression" dxfId="416" priority="148">
      <formula>$C28="Fermeture"</formula>
    </cfRule>
    <cfRule type="expression" dxfId="415" priority="147">
      <formula>$C28="Création"</formula>
    </cfRule>
  </conditionalFormatting>
  <conditionalFormatting sqref="P32:P34">
    <cfRule type="expression" dxfId="414" priority="143">
      <formula>$C32="Fermeture"</formula>
    </cfRule>
    <cfRule type="expression" dxfId="413" priority="142">
      <formula>$C32="Création"</formula>
    </cfRule>
    <cfRule type="expression" dxfId="412" priority="141">
      <formula>$C32="Modification"</formula>
    </cfRule>
    <cfRule type="expression" dxfId="411" priority="140">
      <formula>$C32="Modification MCC"</formula>
    </cfRule>
  </conditionalFormatting>
  <conditionalFormatting sqref="P38:P40">
    <cfRule type="expression" dxfId="410" priority="137">
      <formula>$C38="Création"</formula>
    </cfRule>
    <cfRule type="expression" dxfId="409" priority="136">
      <formula>$C38="Modification"</formula>
    </cfRule>
    <cfRule type="expression" dxfId="408" priority="135">
      <formula>$C38="Modification MCC"</formula>
    </cfRule>
    <cfRule type="expression" dxfId="407" priority="138">
      <formula>$C38="Fermeture"</formula>
    </cfRule>
  </conditionalFormatting>
  <conditionalFormatting sqref="P42:P44">
    <cfRule type="expression" dxfId="406" priority="132">
      <formula>$C42="Création"</formula>
    </cfRule>
    <cfRule type="expression" dxfId="405" priority="130">
      <formula>$C42="Modification MCC"</formula>
    </cfRule>
    <cfRule type="expression" dxfId="404" priority="131">
      <formula>$C42="Modification"</formula>
    </cfRule>
    <cfRule type="expression" dxfId="403" priority="133">
      <formula>$C42="Fermeture"</formula>
    </cfRule>
  </conditionalFormatting>
  <conditionalFormatting sqref="P46:P48">
    <cfRule type="expression" dxfId="402" priority="125">
      <formula>$C46="Modification MCC"</formula>
    </cfRule>
    <cfRule type="expression" dxfId="401" priority="126">
      <formula>$C46="Modification"</formula>
    </cfRule>
    <cfRule type="expression" dxfId="400" priority="127">
      <formula>$C46="Création"</formula>
    </cfRule>
    <cfRule type="expression" dxfId="399" priority="128">
      <formula>$C46="Fermeture"</formula>
    </cfRule>
  </conditionalFormatting>
  <conditionalFormatting sqref="P50:P52">
    <cfRule type="expression" dxfId="398" priority="120">
      <formula>$C50="Modification MCC"</formula>
    </cfRule>
    <cfRule type="expression" dxfId="397" priority="121">
      <formula>$C50="Modification"</formula>
    </cfRule>
    <cfRule type="expression" dxfId="396" priority="122">
      <formula>$C50="Création"</formula>
    </cfRule>
    <cfRule type="expression" dxfId="395" priority="123">
      <formula>$C50="Fermeture"</formula>
    </cfRule>
  </conditionalFormatting>
  <conditionalFormatting sqref="P54:P56">
    <cfRule type="expression" dxfId="394" priority="118">
      <formula>$C54="Fermeture"</formula>
    </cfRule>
    <cfRule type="expression" dxfId="393" priority="117">
      <formula>$C54="Création"</formula>
    </cfRule>
    <cfRule type="expression" dxfId="392" priority="116">
      <formula>$C54="Modification"</formula>
    </cfRule>
    <cfRule type="expression" dxfId="391" priority="115">
      <formula>$C54="Modification MCC"</formula>
    </cfRule>
  </conditionalFormatting>
  <conditionalFormatting sqref="P58:P60">
    <cfRule type="expression" dxfId="390" priority="111">
      <formula>$C58="Modification"</formula>
    </cfRule>
    <cfRule type="expression" dxfId="389" priority="113">
      <formula>$C58="Fermeture"</formula>
    </cfRule>
    <cfRule type="expression" dxfId="388" priority="112">
      <formula>$C58="Création"</formula>
    </cfRule>
    <cfRule type="expression" dxfId="387" priority="110">
      <formula>$C58="Modification MCC"</formula>
    </cfRule>
  </conditionalFormatting>
  <conditionalFormatting sqref="P62:P64">
    <cfRule type="expression" dxfId="386" priority="108">
      <formula>$C62="Fermeture"</formula>
    </cfRule>
    <cfRule type="expression" dxfId="385" priority="107">
      <formula>$C62="Création"</formula>
    </cfRule>
    <cfRule type="expression" dxfId="384" priority="106">
      <formula>$C62="Modification"</formula>
    </cfRule>
    <cfRule type="expression" dxfId="383" priority="105">
      <formula>$C62="Modification MCC"</formula>
    </cfRule>
  </conditionalFormatting>
  <conditionalFormatting sqref="P66:P68">
    <cfRule type="expression" dxfId="382" priority="103">
      <formula>$C66="Fermeture"</formula>
    </cfRule>
    <cfRule type="expression" dxfId="381" priority="101">
      <formula>$C66="Modification"</formula>
    </cfRule>
    <cfRule type="expression" dxfId="380" priority="102">
      <formula>$C66="Création"</formula>
    </cfRule>
    <cfRule type="expression" dxfId="379" priority="100">
      <formula>$C66="Modification MCC"</formula>
    </cfRule>
  </conditionalFormatting>
  <conditionalFormatting sqref="P72:P73">
    <cfRule type="expression" dxfId="378" priority="98">
      <formula>$C72="Fermeture"</formula>
    </cfRule>
    <cfRule type="expression" dxfId="377" priority="97">
      <formula>$C72="Création"</formula>
    </cfRule>
    <cfRule type="expression" dxfId="376" priority="96">
      <formula>$C72="Modification"</formula>
    </cfRule>
    <cfRule type="expression" dxfId="375" priority="95">
      <formula>$C72="Modification MCC"</formula>
    </cfRule>
  </conditionalFormatting>
  <conditionalFormatting sqref="P76:P82">
    <cfRule type="expression" dxfId="374" priority="93">
      <formula>$C76="Fermeture"</formula>
    </cfRule>
    <cfRule type="expression" dxfId="373" priority="92">
      <formula>$C76="Création"</formula>
    </cfRule>
    <cfRule type="expression" dxfId="372" priority="91">
      <formula>$C76="Modification"</formula>
    </cfRule>
    <cfRule type="expression" dxfId="371" priority="90">
      <formula>$C76="Modification MCC"</formula>
    </cfRule>
  </conditionalFormatting>
  <conditionalFormatting sqref="P14:S17 B15:M17 B1:S9 J10:S11 B12:M12 B14:N14 B301:S999 B13:L13 B10:E10 B11:D11 P12">
    <cfRule type="expression" dxfId="370" priority="306">
      <formula>$D1="Modification"</formula>
    </cfRule>
  </conditionalFormatting>
  <conditionalFormatting sqref="P32:S34">
    <cfRule type="expression" dxfId="369" priority="71">
      <formula>$B32="Option"</formula>
    </cfRule>
  </conditionalFormatting>
  <conditionalFormatting sqref="P38:S40">
    <cfRule type="expression" dxfId="368" priority="65">
      <formula>$B38="Option"</formula>
    </cfRule>
  </conditionalFormatting>
  <conditionalFormatting sqref="P50:S52">
    <cfRule type="expression" dxfId="367" priority="47">
      <formula>$B50="Option"</formula>
    </cfRule>
  </conditionalFormatting>
  <conditionalFormatting sqref="P54:S56">
    <cfRule type="expression" dxfId="366" priority="41">
      <formula>$B54="Option"</formula>
    </cfRule>
  </conditionalFormatting>
  <conditionalFormatting sqref="P58:S60">
    <cfRule type="expression" dxfId="365" priority="35">
      <formula>$B58="Option"</formula>
    </cfRule>
  </conditionalFormatting>
  <conditionalFormatting sqref="P62:S64">
    <cfRule type="expression" dxfId="364" priority="29">
      <formula>$B62="Option"</formula>
    </cfRule>
  </conditionalFormatting>
  <conditionalFormatting sqref="P66:S68">
    <cfRule type="expression" dxfId="363" priority="23">
      <formula>$B66="Option"</formula>
    </cfRule>
  </conditionalFormatting>
  <conditionalFormatting sqref="Q1:R999">
    <cfRule type="expression" dxfId="362" priority="261">
      <formula>$P1="Autres"</formula>
    </cfRule>
  </conditionalFormatting>
  <conditionalFormatting sqref="S1:S26 T18">
    <cfRule type="expression" dxfId="361" priority="296">
      <formula>$P1="CT (Contrôle terminal)"</formula>
    </cfRule>
  </conditionalFormatting>
  <conditionalFormatting sqref="S28:S30">
    <cfRule type="expression" dxfId="360" priority="79">
      <formula>$C28="Modification MCC"</formula>
    </cfRule>
    <cfRule type="expression" dxfId="359" priority="80">
      <formula>$C28="Modification"</formula>
    </cfRule>
    <cfRule type="expression" dxfId="358" priority="81">
      <formula>$C28="Création"</formula>
    </cfRule>
    <cfRule type="expression" dxfId="357" priority="82">
      <formula>$C28="Fermeture"</formula>
    </cfRule>
  </conditionalFormatting>
  <conditionalFormatting sqref="S28:S70">
    <cfRule type="expression" dxfId="356" priority="24">
      <formula>$P28="CT (Contrôle terminal)"</formula>
    </cfRule>
  </conditionalFormatting>
  <conditionalFormatting sqref="S32:S34">
    <cfRule type="expression" dxfId="355" priority="75">
      <formula>$C32="Création"</formula>
    </cfRule>
    <cfRule type="expression" dxfId="354" priority="73">
      <formula>$C32="Modification MCC"</formula>
    </cfRule>
    <cfRule type="expression" dxfId="353" priority="76">
      <formula>$C32="Fermeture"</formula>
    </cfRule>
    <cfRule type="expression" dxfId="352" priority="74">
      <formula>$C32="Modification"</formula>
    </cfRule>
  </conditionalFormatting>
  <conditionalFormatting sqref="S38:S40">
    <cfRule type="expression" dxfId="351" priority="70">
      <formula>$C38="Fermeture"</formula>
    </cfRule>
    <cfRule type="expression" dxfId="350" priority="69">
      <formula>$C38="Création"</formula>
    </cfRule>
    <cfRule type="expression" dxfId="349" priority="68">
      <formula>$C38="Modification"</formula>
    </cfRule>
    <cfRule type="expression" dxfId="348" priority="67">
      <formula>$C38="Modification MCC"</formula>
    </cfRule>
  </conditionalFormatting>
  <conditionalFormatting sqref="S42:S44">
    <cfRule type="expression" dxfId="347" priority="62">
      <formula>$C42="Modification"</formula>
    </cfRule>
    <cfRule type="expression" dxfId="346" priority="64">
      <formula>$C42="Fermeture"</formula>
    </cfRule>
    <cfRule type="expression" dxfId="345" priority="61">
      <formula>$C42="Modification MCC"</formula>
    </cfRule>
    <cfRule type="expression" dxfId="344" priority="63">
      <formula>$C42="Création"</formula>
    </cfRule>
  </conditionalFormatting>
  <conditionalFormatting sqref="S46:S48">
    <cfRule type="expression" dxfId="343" priority="55">
      <formula>$C46="Modification MCC"</formula>
    </cfRule>
    <cfRule type="expression" dxfId="342" priority="56">
      <formula>$C46="Modification"</formula>
    </cfRule>
    <cfRule type="expression" dxfId="341" priority="57">
      <formula>$C46="Création"</formula>
    </cfRule>
    <cfRule type="expression" dxfId="340" priority="58">
      <formula>$C46="Fermeture"</formula>
    </cfRule>
  </conditionalFormatting>
  <conditionalFormatting sqref="S50:S52">
    <cfRule type="expression" dxfId="339" priority="49">
      <formula>$C50="Modification MCC"</formula>
    </cfRule>
    <cfRule type="expression" dxfId="338" priority="52">
      <formula>$C50="Fermeture"</formula>
    </cfRule>
    <cfRule type="expression" dxfId="337" priority="50">
      <formula>$C50="Modification"</formula>
    </cfRule>
    <cfRule type="expression" dxfId="336" priority="51">
      <formula>$C50="Création"</formula>
    </cfRule>
  </conditionalFormatting>
  <conditionalFormatting sqref="S54:S56">
    <cfRule type="expression" dxfId="335" priority="46">
      <formula>$C54="Fermeture"</formula>
    </cfRule>
    <cfRule type="expression" dxfId="334" priority="45">
      <formula>$C54="Création"</formula>
    </cfRule>
    <cfRule type="expression" dxfId="333" priority="44">
      <formula>$C54="Modification"</formula>
    </cfRule>
    <cfRule type="expression" dxfId="332" priority="43">
      <formula>$C54="Modification MCC"</formula>
    </cfRule>
  </conditionalFormatting>
  <conditionalFormatting sqref="S58:S60">
    <cfRule type="expression" dxfId="331" priority="37">
      <formula>$C58="Modification MCC"</formula>
    </cfRule>
    <cfRule type="expression" dxfId="330" priority="40">
      <formula>$C58="Fermeture"</formula>
    </cfRule>
    <cfRule type="expression" dxfId="329" priority="39">
      <formula>$C58="Création"</formula>
    </cfRule>
    <cfRule type="expression" dxfId="328" priority="38">
      <formula>$C58="Modification"</formula>
    </cfRule>
  </conditionalFormatting>
  <conditionalFormatting sqref="S62:S64">
    <cfRule type="expression" dxfId="327" priority="31">
      <formula>$C62="Modification MCC"</formula>
    </cfRule>
    <cfRule type="expression" dxfId="326" priority="32">
      <formula>$C62="Modification"</formula>
    </cfRule>
    <cfRule type="expression" dxfId="325" priority="33">
      <formula>$C62="Création"</formula>
    </cfRule>
    <cfRule type="expression" dxfId="324" priority="34">
      <formula>$C62="Fermeture"</formula>
    </cfRule>
  </conditionalFormatting>
  <conditionalFormatting sqref="S66:S68">
    <cfRule type="expression" dxfId="323" priority="28">
      <formula>$C66="Fermeture"</formula>
    </cfRule>
    <cfRule type="expression" dxfId="322" priority="27">
      <formula>$C66="Création"</formula>
    </cfRule>
    <cfRule type="expression" dxfId="321" priority="26">
      <formula>$C66="Modification"</formula>
    </cfRule>
    <cfRule type="expression" dxfId="320" priority="25">
      <formula>$C66="Modification MCC"</formula>
    </cfRule>
  </conditionalFormatting>
  <conditionalFormatting sqref="S72:S73">
    <cfRule type="expression" dxfId="319" priority="22">
      <formula>$C72="Fermeture"</formula>
    </cfRule>
    <cfRule type="expression" dxfId="318" priority="21">
      <formula>$C72="Création"</formula>
    </cfRule>
    <cfRule type="expression" dxfId="317" priority="20">
      <formula>$C72="Modification"</formula>
    </cfRule>
    <cfRule type="expression" dxfId="316" priority="19">
      <formula>$C72="Modification MCC"</formula>
    </cfRule>
    <cfRule type="expression" dxfId="315" priority="17">
      <formula>$B72="Option"</formula>
    </cfRule>
  </conditionalFormatting>
  <conditionalFormatting sqref="S72:S999">
    <cfRule type="expression" dxfId="314" priority="12">
      <formula>$P72="CT (Contrôle terminal)"</formula>
    </cfRule>
  </conditionalFormatting>
  <conditionalFormatting sqref="S76:S82">
    <cfRule type="expression" dxfId="313" priority="16">
      <formula>$C76="Fermeture"</formula>
    </cfRule>
    <cfRule type="expression" dxfId="312" priority="15">
      <formula>$C76="Création"</formula>
    </cfRule>
    <cfRule type="expression" dxfId="311" priority="14">
      <formula>$C76="Modification"</formula>
    </cfRule>
    <cfRule type="expression" dxfId="310" priority="13">
      <formula>$C76="Modification MCC"</formula>
    </cfRule>
  </conditionalFormatting>
  <conditionalFormatting sqref="T18 A18:S26 A27:R27 G28:O30 Q28:R30 F28:F85 A37:D86 A87:S300">
    <cfRule type="expression" dxfId="309" priority="311">
      <formula>$C18="Création"</formula>
    </cfRule>
    <cfRule type="expression" dxfId="308" priority="312">
      <formula>$C18="Fermeture"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F07C7-3C6F-43F4-8272-5E8746A8156A}">
  <dimension ref="A1:T300"/>
  <sheetViews>
    <sheetView topLeftCell="E69" zoomScale="98" zoomScaleNormal="98" workbookViewId="0">
      <selection activeCell="J84" sqref="J84"/>
    </sheetView>
  </sheetViews>
  <sheetFormatPr baseColWidth="10" defaultColWidth="11.5" defaultRowHeight="15" x14ac:dyDescent="0.2"/>
  <cols>
    <col min="1" max="1" width="39" style="11" customWidth="1"/>
    <col min="2" max="2" width="50.6640625" style="11" customWidth="1"/>
    <col min="3" max="3" width="15.5" style="15" customWidth="1"/>
    <col min="4" max="4" width="20.83203125" style="11" customWidth="1"/>
    <col min="5" max="6" width="15.5" style="11" customWidth="1"/>
    <col min="7" max="7" width="22.6640625" style="11" customWidth="1"/>
    <col min="8" max="8" width="27.1640625" style="11" customWidth="1"/>
    <col min="9" max="9" width="35.33203125" style="11" customWidth="1"/>
    <col min="10" max="10" width="19.5" style="11" customWidth="1"/>
    <col min="11" max="11" width="40.6640625" style="11" customWidth="1"/>
    <col min="12" max="12" width="31.6640625" style="11" customWidth="1"/>
    <col min="13" max="13" width="22.5" style="11" customWidth="1"/>
    <col min="14" max="15" width="20.33203125" style="11" customWidth="1"/>
    <col min="16" max="16" width="21.83203125" style="11" customWidth="1"/>
    <col min="17" max="17" width="20.5" style="11" customWidth="1"/>
    <col min="18" max="18" width="17.33203125" style="11" customWidth="1"/>
    <col min="19" max="19" width="44" style="11" customWidth="1"/>
    <col min="20" max="20" width="46.5" style="11" customWidth="1"/>
  </cols>
  <sheetData>
    <row r="1" spans="1:19" x14ac:dyDescent="0.2">
      <c r="A1" s="131"/>
      <c r="B1" s="131"/>
      <c r="C1" s="131"/>
      <c r="D1" s="131"/>
      <c r="E1" s="131"/>
      <c r="F1" s="131"/>
      <c r="G1" s="131"/>
      <c r="H1" s="131"/>
      <c r="I1" s="131"/>
      <c r="J1" s="29"/>
    </row>
    <row r="2" spans="1:19" x14ac:dyDescent="0.2">
      <c r="A2" s="131"/>
      <c r="B2" s="131"/>
      <c r="C2" s="131"/>
      <c r="D2" s="131"/>
      <c r="E2" s="131"/>
      <c r="F2" s="131"/>
      <c r="G2" s="131"/>
      <c r="H2" s="131"/>
      <c r="I2" s="131"/>
      <c r="J2" s="29"/>
    </row>
    <row r="3" spans="1:19" x14ac:dyDescent="0.2">
      <c r="A3" s="131"/>
      <c r="B3" s="131"/>
      <c r="C3" s="131"/>
      <c r="D3" s="131"/>
      <c r="E3" s="131"/>
      <c r="F3" s="131"/>
      <c r="G3" s="131"/>
      <c r="H3" s="131"/>
      <c r="I3" s="131"/>
      <c r="J3" s="29"/>
    </row>
    <row r="4" spans="1:19" x14ac:dyDescent="0.2">
      <c r="A4" s="131"/>
      <c r="B4" s="131"/>
      <c r="C4" s="131"/>
      <c r="D4" s="131"/>
      <c r="E4" s="131"/>
      <c r="F4" s="131"/>
      <c r="G4" s="131"/>
      <c r="H4" s="131"/>
      <c r="I4" s="131"/>
      <c r="J4" s="29"/>
    </row>
    <row r="5" spans="1:19" x14ac:dyDescent="0.2">
      <c r="A5" s="131"/>
      <c r="B5" s="131"/>
      <c r="C5" s="131"/>
      <c r="D5" s="131"/>
      <c r="E5" s="131"/>
      <c r="F5" s="131"/>
      <c r="G5" s="131"/>
      <c r="H5" s="131"/>
      <c r="I5" s="131"/>
      <c r="J5" s="29"/>
    </row>
    <row r="6" spans="1:19" x14ac:dyDescent="0.2">
      <c r="A6" s="131"/>
      <c r="B6" s="131"/>
      <c r="C6" s="131"/>
      <c r="D6" s="131"/>
      <c r="E6" s="131"/>
      <c r="F6" s="131"/>
      <c r="G6" s="131"/>
      <c r="H6" s="131"/>
      <c r="I6" s="131"/>
      <c r="J6" s="29"/>
    </row>
    <row r="7" spans="1:19" ht="14.5" customHeight="1" x14ac:dyDescent="0.2">
      <c r="A7" s="164" t="s">
        <v>213</v>
      </c>
      <c r="B7" s="130" t="str">
        <f>'[1]Fiche Générale'!B3</f>
        <v>Portail_LLAC</v>
      </c>
      <c r="C7" s="133" t="s">
        <v>320</v>
      </c>
      <c r="D7" s="133"/>
      <c r="E7" s="167" t="str">
        <f>'[1]Fiche Générale'!B4</f>
        <v>Lettres étrangères appliquées (LEA)</v>
      </c>
      <c r="F7" s="168"/>
      <c r="G7" s="133" t="s">
        <v>321</v>
      </c>
      <c r="H7" s="130">
        <f>'[1]Fiche Générale'!B5</f>
        <v>0</v>
      </c>
      <c r="I7" s="130"/>
      <c r="J7" s="30"/>
      <c r="K7" s="16"/>
    </row>
    <row r="8" spans="1:19" ht="14.5" customHeight="1" x14ac:dyDescent="0.2">
      <c r="A8" s="165"/>
      <c r="B8" s="130"/>
      <c r="C8" s="133"/>
      <c r="D8" s="133"/>
      <c r="E8" s="167"/>
      <c r="F8" s="168"/>
      <c r="G8" s="133"/>
      <c r="H8" s="130"/>
      <c r="I8" s="130"/>
      <c r="J8" s="30"/>
      <c r="K8" s="16"/>
    </row>
    <row r="9" spans="1:19" ht="14.5" customHeight="1" x14ac:dyDescent="0.2">
      <c r="A9" s="165"/>
      <c r="B9" s="130"/>
      <c r="C9" s="133"/>
      <c r="D9" s="133"/>
      <c r="E9" s="167"/>
      <c r="F9" s="168"/>
      <c r="G9" s="133"/>
      <c r="H9" s="130"/>
      <c r="I9" s="130"/>
      <c r="J9" s="30"/>
      <c r="K9" s="16"/>
    </row>
    <row r="10" spans="1:19" ht="14.5" customHeight="1" x14ac:dyDescent="0.2">
      <c r="A10" s="165"/>
      <c r="B10" s="130"/>
      <c r="C10" s="138" t="s">
        <v>216</v>
      </c>
      <c r="D10" s="138"/>
      <c r="E10" s="142" t="str">
        <f>'[1]Fiche Générale'!B9</f>
        <v>Langues appliquées à la traduction-rédaction</v>
      </c>
      <c r="F10" s="143"/>
      <c r="G10" s="143"/>
      <c r="H10" s="143"/>
      <c r="I10" s="144"/>
      <c r="J10" s="31"/>
      <c r="K10" s="16"/>
    </row>
    <row r="11" spans="1:19" ht="14.5" customHeight="1" x14ac:dyDescent="0.2">
      <c r="A11" s="166"/>
      <c r="B11" s="130"/>
      <c r="C11" s="138"/>
      <c r="D11" s="138"/>
      <c r="E11" s="145"/>
      <c r="F11" s="146"/>
      <c r="G11" s="146"/>
      <c r="H11" s="146"/>
      <c r="I11" s="147"/>
      <c r="J11" s="31"/>
      <c r="K11" s="16"/>
    </row>
    <row r="12" spans="1:19" x14ac:dyDescent="0.2">
      <c r="C12" s="11"/>
      <c r="I12" s="27"/>
      <c r="J12" s="27"/>
      <c r="M12" s="134" t="s">
        <v>322</v>
      </c>
      <c r="N12" s="135"/>
      <c r="O12" s="148"/>
      <c r="P12" s="134" t="s">
        <v>323</v>
      </c>
      <c r="Q12" s="135"/>
      <c r="R12" s="135"/>
      <c r="S12" s="148"/>
    </row>
    <row r="13" spans="1:19" x14ac:dyDescent="0.2">
      <c r="A13" s="150" t="s">
        <v>218</v>
      </c>
      <c r="B13" s="152" t="str">
        <f>'[1]S6 Maquette'!B13:B14</f>
        <v>3 ème Année de Licence</v>
      </c>
      <c r="C13" s="152"/>
      <c r="D13" s="150" t="s">
        <v>324</v>
      </c>
      <c r="E13" s="152">
        <f>'[1]S6 Maquette'!E13:F14</f>
        <v>0</v>
      </c>
      <c r="F13" s="152"/>
      <c r="G13" s="152"/>
      <c r="I13" s="27"/>
      <c r="J13" s="27"/>
      <c r="M13" s="136"/>
      <c r="N13" s="137"/>
      <c r="O13" s="149"/>
      <c r="P13" s="136"/>
      <c r="Q13" s="137"/>
      <c r="R13" s="137"/>
      <c r="S13" s="149"/>
    </row>
    <row r="14" spans="1:19" x14ac:dyDescent="0.2">
      <c r="A14" s="151"/>
      <c r="B14" s="152"/>
      <c r="C14" s="152"/>
      <c r="D14" s="151"/>
      <c r="E14" s="152"/>
      <c r="F14" s="152"/>
      <c r="G14" s="152"/>
      <c r="I14" s="27"/>
      <c r="J14" s="27"/>
      <c r="M14" s="132" t="s">
        <v>418</v>
      </c>
      <c r="N14" s="134" t="s">
        <v>326</v>
      </c>
      <c r="O14" s="148"/>
      <c r="P14" s="131"/>
      <c r="Q14" s="155"/>
      <c r="R14" s="158"/>
      <c r="S14" s="150"/>
    </row>
    <row r="15" spans="1:19" x14ac:dyDescent="0.2">
      <c r="A15" s="150" t="s">
        <v>327</v>
      </c>
      <c r="B15" s="160" t="str">
        <f>'[1]S6 Maquette'!B15:B16</f>
        <v>Semestre 6</v>
      </c>
      <c r="C15" s="161"/>
      <c r="D15" s="150" t="s">
        <v>328</v>
      </c>
      <c r="E15" s="152">
        <f>'[1]S6 Maquette'!E15:F16</f>
        <v>0</v>
      </c>
      <c r="F15" s="152"/>
      <c r="G15" s="152"/>
      <c r="I15" s="27"/>
      <c r="J15" s="27"/>
      <c r="M15" s="132"/>
      <c r="N15" s="153"/>
      <c r="O15" s="154"/>
      <c r="P15" s="131"/>
      <c r="Q15" s="156"/>
      <c r="R15" s="158"/>
      <c r="S15" s="159"/>
    </row>
    <row r="16" spans="1:19" x14ac:dyDescent="0.2">
      <c r="A16" s="151"/>
      <c r="B16" s="162"/>
      <c r="C16" s="163"/>
      <c r="D16" s="151"/>
      <c r="E16" s="152"/>
      <c r="F16" s="152"/>
      <c r="G16" s="152"/>
      <c r="I16" s="27"/>
      <c r="J16" s="27"/>
      <c r="M16" s="132"/>
      <c r="N16" s="153"/>
      <c r="O16" s="154"/>
      <c r="P16" s="131"/>
      <c r="Q16" s="156"/>
      <c r="R16" s="158"/>
      <c r="S16" s="159"/>
    </row>
    <row r="17" spans="1:20" x14ac:dyDescent="0.2">
      <c r="L17" s="12"/>
      <c r="M17" s="132"/>
      <c r="N17" s="136"/>
      <c r="O17" s="149"/>
      <c r="P17" s="131"/>
      <c r="Q17" s="157"/>
      <c r="R17" s="158"/>
      <c r="S17" s="151"/>
    </row>
    <row r="18" spans="1:20" ht="59.5" customHeight="1" x14ac:dyDescent="0.2">
      <c r="A18" s="3" t="s">
        <v>329</v>
      </c>
      <c r="B18" s="28" t="s">
        <v>330</v>
      </c>
      <c r="C18" s="3" t="s">
        <v>5</v>
      </c>
      <c r="D18" s="3" t="s">
        <v>331</v>
      </c>
      <c r="E18" s="3" t="s">
        <v>332</v>
      </c>
      <c r="F18" s="3" t="s">
        <v>333</v>
      </c>
      <c r="G18" s="3" t="s">
        <v>334</v>
      </c>
      <c r="H18" s="3" t="s">
        <v>335</v>
      </c>
      <c r="I18" s="3" t="s">
        <v>336</v>
      </c>
      <c r="J18" s="3" t="s">
        <v>337</v>
      </c>
      <c r="K18" s="3" t="s">
        <v>338</v>
      </c>
      <c r="L18" s="3" t="s">
        <v>339</v>
      </c>
      <c r="M18" s="3" t="s">
        <v>340</v>
      </c>
      <c r="N18" s="3" t="s">
        <v>330</v>
      </c>
      <c r="O18" s="3" t="s">
        <v>341</v>
      </c>
      <c r="P18" s="3" t="s">
        <v>342</v>
      </c>
      <c r="Q18" s="3" t="s">
        <v>330</v>
      </c>
      <c r="R18" s="3" t="s">
        <v>341</v>
      </c>
      <c r="S18" s="4" t="s">
        <v>343</v>
      </c>
      <c r="T18" s="4" t="s">
        <v>344</v>
      </c>
    </row>
    <row r="19" spans="1:20" ht="30.5" customHeight="1" x14ac:dyDescent="0.2">
      <c r="A19" s="46" t="str">
        <f>'[1]S6 Maquette'!B19</f>
        <v xml:space="preserve">UE Competences transversales 6 </v>
      </c>
      <c r="B19" s="47" t="str">
        <f>'[1]S6 Maquette'!C19</f>
        <v>UE</v>
      </c>
      <c r="C19" s="48">
        <f>'[1]S6 Maquette'!F19</f>
        <v>0</v>
      </c>
      <c r="D19" s="49"/>
      <c r="E19" s="49"/>
      <c r="F19" s="49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3"/>
    </row>
    <row r="20" spans="1:20" ht="30.5" customHeight="1" x14ac:dyDescent="0.2">
      <c r="A20" s="46" t="str">
        <f>'[1]S6 Maquette'!B20</f>
        <v>Competences numeriques 3</v>
      </c>
      <c r="B20" s="47" t="str">
        <f>'[1]S6 Maquette'!C20</f>
        <v>ECUE</v>
      </c>
      <c r="C20" s="48">
        <f>'[1]S6 Maquette'!F20</f>
        <v>0</v>
      </c>
      <c r="D20" s="49"/>
      <c r="E20" s="49"/>
      <c r="F20" s="49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3"/>
    </row>
    <row r="21" spans="1:20" ht="30.5" customHeight="1" x14ac:dyDescent="0.2">
      <c r="A21" s="46" t="str">
        <f>'[1]S6 Maquette'!B21</f>
        <v xml:space="preserve">Competences informationnelles 3 </v>
      </c>
      <c r="B21" s="47" t="str">
        <f>'[1]S6 Maquette'!C21</f>
        <v>ECUE</v>
      </c>
      <c r="C21" s="48">
        <f>'[1]S6 Maquette'!F21</f>
        <v>0</v>
      </c>
      <c r="D21" s="49"/>
      <c r="E21" s="49"/>
      <c r="F21" s="49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3"/>
    </row>
    <row r="22" spans="1:20" ht="30.5" customHeight="1" x14ac:dyDescent="0.2">
      <c r="A22" s="46" t="str">
        <f>'[1]S6 Maquette'!B22</f>
        <v xml:space="preserve">Langue vivante-6 </v>
      </c>
      <c r="B22" s="47" t="str">
        <f>'[1]S6 Maquette'!C22</f>
        <v>BLOC</v>
      </c>
      <c r="C22" s="48">
        <f>'[1]S6 Maquette'!F22</f>
        <v>0</v>
      </c>
      <c r="D22" s="49"/>
      <c r="E22" s="49"/>
      <c r="F22" s="49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3"/>
    </row>
    <row r="23" spans="1:20" ht="30.5" customHeight="1" x14ac:dyDescent="0.2">
      <c r="A23" s="46" t="str">
        <f>'[1]S6 Maquette'!B23</f>
        <v>Min 1 Max 1</v>
      </c>
      <c r="B23" s="47" t="str">
        <f>'[1]S6 Maquette'!C23</f>
        <v>OPTION</v>
      </c>
      <c r="C23" s="48"/>
      <c r="D23" s="49"/>
      <c r="E23" s="49"/>
      <c r="F23" s="49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3"/>
    </row>
    <row r="24" spans="1:20" ht="30.5" customHeight="1" x14ac:dyDescent="0.2">
      <c r="A24" s="46" t="str">
        <f>'[1]S6 Maquette'!B24</f>
        <v xml:space="preserve">Anglais 6 </v>
      </c>
      <c r="B24" s="47" t="str">
        <f>'[1]S6 Maquette'!C24</f>
        <v>ECUE</v>
      </c>
      <c r="C24" s="48"/>
      <c r="D24" s="49"/>
      <c r="E24" s="49"/>
      <c r="F24" s="49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3"/>
    </row>
    <row r="25" spans="1:20" ht="30.5" customHeight="1" x14ac:dyDescent="0.2">
      <c r="A25" s="46" t="str">
        <f>'[1]S6 Maquette'!B25</f>
        <v xml:space="preserve">Espagnol 6 </v>
      </c>
      <c r="B25" s="47" t="str">
        <f>'[1]S6 Maquette'!C25</f>
        <v>ECUE</v>
      </c>
      <c r="C25" s="48">
        <f>'[1]S6 Maquette'!F25</f>
        <v>0</v>
      </c>
      <c r="D25" s="49"/>
      <c r="E25" s="49"/>
      <c r="F25" s="49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3"/>
    </row>
    <row r="26" spans="1:20" ht="30.5" customHeight="1" x14ac:dyDescent="0.2">
      <c r="A26" s="46" t="str">
        <f>'[1]S6 Maquette'!B26</f>
        <v xml:space="preserve">Italien 6 </v>
      </c>
      <c r="B26" s="47" t="str">
        <f>'[1]S6 Maquette'!C26</f>
        <v>ECUE</v>
      </c>
      <c r="C26" s="48"/>
      <c r="D26" s="49"/>
      <c r="E26" s="49"/>
      <c r="F26" s="49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3"/>
    </row>
    <row r="27" spans="1:20" ht="30.5" customHeight="1" x14ac:dyDescent="0.2">
      <c r="A27" s="35" t="str">
        <f>'[1]S6 Maquette'!B27</f>
        <v>Matières d'application LEA Traduction 6</v>
      </c>
      <c r="B27" s="35" t="str">
        <f>'[1]S6 Maquette'!C27</f>
        <v>UE</v>
      </c>
      <c r="C27" s="34">
        <f>'[1]S6 Maquette'!F27</f>
        <v>0</v>
      </c>
      <c r="D27" s="6">
        <v>1</v>
      </c>
      <c r="E27" s="6" t="s">
        <v>345</v>
      </c>
      <c r="F27" s="6" t="s">
        <v>345</v>
      </c>
      <c r="G27" s="32" t="s">
        <v>345</v>
      </c>
      <c r="H27" s="32" t="s">
        <v>345</v>
      </c>
      <c r="I27" s="32" t="s">
        <v>345</v>
      </c>
      <c r="J27" s="32">
        <v>7</v>
      </c>
      <c r="K27" s="84" t="s">
        <v>10</v>
      </c>
      <c r="L27" s="32"/>
      <c r="M27" s="84">
        <v>3</v>
      </c>
      <c r="N27" s="32"/>
      <c r="O27" s="32"/>
      <c r="P27" s="84" t="s">
        <v>346</v>
      </c>
      <c r="Q27" s="32"/>
      <c r="R27" s="32"/>
      <c r="S27" s="83" t="s">
        <v>347</v>
      </c>
      <c r="T27" s="37"/>
    </row>
    <row r="28" spans="1:20" ht="30.5" customHeight="1" x14ac:dyDescent="0.2">
      <c r="A28" s="35" t="str">
        <f>'[1]S6 Maquette'!B28</f>
        <v>Méthodologie de la traduction 6</v>
      </c>
      <c r="B28" s="35" t="str">
        <f>'[1]S6 Maquette'!C28</f>
        <v>ECUE</v>
      </c>
      <c r="C28" s="34">
        <f>'[1]S6 Maquette'!F28</f>
        <v>0</v>
      </c>
      <c r="D28" s="6">
        <v>1</v>
      </c>
      <c r="E28" s="6" t="s">
        <v>345</v>
      </c>
      <c r="F28" s="6" t="s">
        <v>345</v>
      </c>
      <c r="G28" s="32" t="s">
        <v>345</v>
      </c>
      <c r="H28" s="32" t="s">
        <v>345</v>
      </c>
      <c r="I28" s="32" t="s">
        <v>345</v>
      </c>
      <c r="J28" s="32"/>
      <c r="K28" s="32" t="s">
        <v>10</v>
      </c>
      <c r="L28" s="32"/>
      <c r="M28" s="87" t="s">
        <v>425</v>
      </c>
      <c r="N28" s="32"/>
      <c r="O28" s="32"/>
      <c r="P28" s="88" t="s">
        <v>346</v>
      </c>
      <c r="Q28" s="32"/>
      <c r="R28" s="32"/>
      <c r="S28" s="89" t="s">
        <v>426</v>
      </c>
      <c r="T28" s="37"/>
    </row>
    <row r="29" spans="1:20" ht="30.5" customHeight="1" x14ac:dyDescent="0.2">
      <c r="A29" s="35" t="str">
        <f>'[1]S6 Maquette'!B29</f>
        <v>Outils du traducteur 6</v>
      </c>
      <c r="B29" s="35" t="str">
        <f>'[1]S6 Maquette'!C29</f>
        <v>ECUE</v>
      </c>
      <c r="C29" s="34">
        <f>'[1]S6 Maquette'!F29</f>
        <v>0</v>
      </c>
      <c r="D29" s="6">
        <v>1</v>
      </c>
      <c r="E29" s="6" t="s">
        <v>345</v>
      </c>
      <c r="F29" s="6" t="s">
        <v>345</v>
      </c>
      <c r="G29" s="32" t="s">
        <v>345</v>
      </c>
      <c r="H29" s="32" t="s">
        <v>345</v>
      </c>
      <c r="I29" s="32" t="s">
        <v>345</v>
      </c>
      <c r="J29" s="32"/>
      <c r="K29" s="32" t="s">
        <v>10</v>
      </c>
      <c r="L29" s="32"/>
      <c r="M29" s="87" t="s">
        <v>425</v>
      </c>
      <c r="N29" s="32"/>
      <c r="O29" s="32"/>
      <c r="P29" s="88" t="s">
        <v>346</v>
      </c>
      <c r="Q29" s="32"/>
      <c r="R29" s="32"/>
      <c r="S29" s="89" t="s">
        <v>426</v>
      </c>
      <c r="T29" s="37"/>
    </row>
    <row r="30" spans="1:20" ht="30.5" customHeight="1" x14ac:dyDescent="0.2">
      <c r="A30" s="35" t="str">
        <f>'[1]S6 Maquette'!B30</f>
        <v>Communication d'entreprise et traduction 6</v>
      </c>
      <c r="B30" s="35" t="str">
        <f>'[1]S6 Maquette'!C30</f>
        <v>ECUE</v>
      </c>
      <c r="C30" s="34">
        <f>'[1]S6 Maquette'!F30</f>
        <v>0</v>
      </c>
      <c r="D30" s="6">
        <v>1</v>
      </c>
      <c r="E30" s="6" t="s">
        <v>345</v>
      </c>
      <c r="F30" s="6" t="s">
        <v>345</v>
      </c>
      <c r="G30" s="32" t="s">
        <v>345</v>
      </c>
      <c r="H30" s="32" t="s">
        <v>345</v>
      </c>
      <c r="I30" s="32" t="s">
        <v>345</v>
      </c>
      <c r="J30" s="32"/>
      <c r="K30" s="32" t="s">
        <v>10</v>
      </c>
      <c r="L30" s="32"/>
      <c r="M30" s="87" t="s">
        <v>425</v>
      </c>
      <c r="N30" s="32"/>
      <c r="O30" s="32"/>
      <c r="P30" s="88" t="s">
        <v>346</v>
      </c>
      <c r="Q30" s="32"/>
      <c r="R30" s="32"/>
      <c r="S30" s="89" t="s">
        <v>426</v>
      </c>
      <c r="T30" s="37"/>
    </row>
    <row r="31" spans="1:20" ht="30.5" customHeight="1" x14ac:dyDescent="0.2">
      <c r="A31" s="35" t="str">
        <f>'[1]S6 Maquette'!B31</f>
        <v>Langue A: Anglais non débutant 6</v>
      </c>
      <c r="B31" s="35" t="str">
        <f>'[1]S6 Maquette'!C31</f>
        <v>UE</v>
      </c>
      <c r="C31" s="34">
        <f>'[1]S6 Maquette'!F31</f>
        <v>0</v>
      </c>
      <c r="D31" s="6">
        <v>1</v>
      </c>
      <c r="E31" s="6" t="s">
        <v>345</v>
      </c>
      <c r="F31" s="6" t="s">
        <v>345</v>
      </c>
      <c r="G31" s="32" t="s">
        <v>345</v>
      </c>
      <c r="H31" s="32" t="s">
        <v>345</v>
      </c>
      <c r="I31" s="32" t="s">
        <v>348</v>
      </c>
      <c r="J31" s="32"/>
      <c r="K31" s="84" t="s">
        <v>10</v>
      </c>
      <c r="L31" s="32"/>
      <c r="M31" s="84">
        <v>3</v>
      </c>
      <c r="N31" s="32"/>
      <c r="O31" s="32"/>
      <c r="P31" s="84" t="s">
        <v>346</v>
      </c>
      <c r="Q31" s="32"/>
      <c r="R31" s="32"/>
      <c r="S31" s="83" t="s">
        <v>419</v>
      </c>
      <c r="T31" s="37"/>
    </row>
    <row r="32" spans="1:20" ht="30.5" customHeight="1" x14ac:dyDescent="0.2">
      <c r="A32" s="35" t="str">
        <f>'[1]S6 Maquette'!B32</f>
        <v>Culture 6 ANGLAIS</v>
      </c>
      <c r="B32" s="35" t="str">
        <f>'[1]S6 Maquette'!C32</f>
        <v>ECUE</v>
      </c>
      <c r="C32" s="34">
        <f>'[1]S6 Maquette'!F32</f>
        <v>0</v>
      </c>
      <c r="D32" s="6">
        <v>1</v>
      </c>
      <c r="E32" s="6" t="s">
        <v>345</v>
      </c>
      <c r="F32" s="6" t="s">
        <v>345</v>
      </c>
      <c r="G32" s="32" t="s">
        <v>345</v>
      </c>
      <c r="H32" s="32" t="s">
        <v>345</v>
      </c>
      <c r="I32" s="32" t="s">
        <v>345</v>
      </c>
      <c r="J32" s="32"/>
      <c r="K32" s="32" t="s">
        <v>10</v>
      </c>
      <c r="L32" s="32"/>
      <c r="M32" s="87" t="s">
        <v>425</v>
      </c>
      <c r="N32" s="32"/>
      <c r="O32" s="32"/>
      <c r="P32" s="88" t="s">
        <v>346</v>
      </c>
      <c r="Q32" s="32"/>
      <c r="R32" s="32"/>
      <c r="S32" s="89" t="s">
        <v>426</v>
      </c>
      <c r="T32" s="37"/>
    </row>
    <row r="33" spans="1:20" ht="30.5" customHeight="1" x14ac:dyDescent="0.2">
      <c r="A33" s="35" t="str">
        <f>'[1]S6 Maquette'!B33</f>
        <v>Traduction spécialisée 6 ANGLAIS</v>
      </c>
      <c r="B33" s="35" t="str">
        <f>'[1]S6 Maquette'!C33</f>
        <v>ECUE</v>
      </c>
      <c r="C33" s="34">
        <f>'[1]S6 Maquette'!F33</f>
        <v>0</v>
      </c>
      <c r="D33" s="6">
        <v>1</v>
      </c>
      <c r="E33" s="6" t="s">
        <v>345</v>
      </c>
      <c r="F33" s="6" t="s">
        <v>345</v>
      </c>
      <c r="G33" s="32" t="s">
        <v>345</v>
      </c>
      <c r="H33" s="32" t="s">
        <v>345</v>
      </c>
      <c r="I33" s="32" t="s">
        <v>345</v>
      </c>
      <c r="J33" s="32"/>
      <c r="K33" s="32" t="s">
        <v>10</v>
      </c>
      <c r="L33" s="32"/>
      <c r="M33" s="87" t="s">
        <v>425</v>
      </c>
      <c r="N33" s="32"/>
      <c r="O33" s="32"/>
      <c r="P33" s="88" t="s">
        <v>346</v>
      </c>
      <c r="Q33" s="32"/>
      <c r="R33" s="32"/>
      <c r="S33" s="89" t="s">
        <v>426</v>
      </c>
      <c r="T33" s="37"/>
    </row>
    <row r="34" spans="1:20" ht="30.5" customHeight="1" x14ac:dyDescent="0.2">
      <c r="A34" s="35" t="str">
        <f>'[1]S6 Maquette'!B34</f>
        <v>Prise de parole professionnelle 6 ANGLAIS</v>
      </c>
      <c r="B34" s="35" t="str">
        <f>'[1]S6 Maquette'!C34</f>
        <v>ECUE</v>
      </c>
      <c r="C34" s="34">
        <f>'[1]S6 Maquette'!F34</f>
        <v>0</v>
      </c>
      <c r="D34" s="6">
        <v>1</v>
      </c>
      <c r="E34" s="6" t="s">
        <v>345</v>
      </c>
      <c r="F34" s="6" t="s">
        <v>345</v>
      </c>
      <c r="G34" s="32" t="s">
        <v>345</v>
      </c>
      <c r="H34" s="32" t="s">
        <v>345</v>
      </c>
      <c r="I34" s="32" t="s">
        <v>345</v>
      </c>
      <c r="J34" s="32"/>
      <c r="K34" s="32" t="s">
        <v>10</v>
      </c>
      <c r="L34" s="32"/>
      <c r="M34" s="87" t="s">
        <v>425</v>
      </c>
      <c r="N34" s="32"/>
      <c r="O34" s="32"/>
      <c r="P34" s="88" t="s">
        <v>346</v>
      </c>
      <c r="Q34" s="32"/>
      <c r="R34" s="32"/>
      <c r="S34" s="89" t="s">
        <v>426</v>
      </c>
      <c r="T34" s="37"/>
    </row>
    <row r="35" spans="1:20" ht="30.5" customHeight="1" x14ac:dyDescent="0.2">
      <c r="A35" s="35" t="str">
        <f>'[1]S6 Maquette'!B35</f>
        <v>Langue B LEA</v>
      </c>
      <c r="B35" s="35" t="str">
        <f>'[1]S6 Maquette'!C35</f>
        <v>UE</v>
      </c>
      <c r="C35" s="34">
        <f>'[1]S6 Maquette'!F35</f>
        <v>0</v>
      </c>
      <c r="D35" s="6">
        <v>1</v>
      </c>
      <c r="E35" s="6" t="s">
        <v>345</v>
      </c>
      <c r="F35" s="6" t="s">
        <v>345</v>
      </c>
      <c r="G35" s="32" t="s">
        <v>345</v>
      </c>
      <c r="H35" s="32" t="s">
        <v>345</v>
      </c>
      <c r="I35" s="32" t="s">
        <v>348</v>
      </c>
      <c r="J35" s="32"/>
      <c r="K35" s="84" t="s">
        <v>10</v>
      </c>
      <c r="L35" s="32"/>
      <c r="M35" s="82"/>
      <c r="N35" s="82"/>
      <c r="O35" s="82"/>
      <c r="P35" s="82"/>
      <c r="Q35" s="82"/>
      <c r="R35" s="82"/>
      <c r="S35" s="82"/>
      <c r="T35" s="37" t="s">
        <v>413</v>
      </c>
    </row>
    <row r="36" spans="1:20" ht="30.5" customHeight="1" x14ac:dyDescent="0.2">
      <c r="A36" s="35" t="str">
        <f>'[1]S6 Maquette'!B36</f>
        <v>1 UE au choix</v>
      </c>
      <c r="B36" s="35" t="str">
        <f>'[1]S6 Maquette'!C36</f>
        <v>OPTION</v>
      </c>
      <c r="C36" s="34">
        <f>'[1]S6 Maquette'!F36</f>
        <v>0</v>
      </c>
      <c r="D36" s="6"/>
      <c r="E36" s="6"/>
      <c r="F36" s="6"/>
      <c r="G36" s="32"/>
      <c r="H36" s="32"/>
      <c r="I36" s="32"/>
      <c r="J36" s="32"/>
      <c r="K36" s="32"/>
      <c r="L36" s="32"/>
      <c r="M36" s="82"/>
      <c r="N36" s="82"/>
      <c r="O36" s="82"/>
      <c r="P36" s="82"/>
      <c r="Q36" s="82"/>
      <c r="R36" s="82"/>
      <c r="S36" s="82"/>
      <c r="T36" s="37"/>
    </row>
    <row r="37" spans="1:20" ht="30.5" customHeight="1" x14ac:dyDescent="0.2">
      <c r="A37" s="35" t="str">
        <f>'[1]S6 Maquette'!B37</f>
        <v>Allemand 6</v>
      </c>
      <c r="B37" s="35" t="str">
        <f>'[1]S6 Maquette'!C37</f>
        <v>UE</v>
      </c>
      <c r="C37" s="34">
        <f>'[1]S6 Maquette'!F37</f>
        <v>0</v>
      </c>
      <c r="D37" s="6">
        <v>1</v>
      </c>
      <c r="E37" s="6" t="s">
        <v>345</v>
      </c>
      <c r="F37" s="6" t="s">
        <v>345</v>
      </c>
      <c r="G37" s="32" t="s">
        <v>345</v>
      </c>
      <c r="H37" s="32" t="s">
        <v>345</v>
      </c>
      <c r="I37" s="32" t="s">
        <v>348</v>
      </c>
      <c r="J37" s="32"/>
      <c r="K37" s="84" t="s">
        <v>10</v>
      </c>
      <c r="L37" s="32"/>
      <c r="M37" s="86">
        <v>4</v>
      </c>
      <c r="N37" s="82"/>
      <c r="O37" s="82"/>
      <c r="P37" s="86" t="s">
        <v>346</v>
      </c>
      <c r="Q37" s="82"/>
      <c r="R37" s="82"/>
      <c r="S37" s="85" t="s">
        <v>352</v>
      </c>
      <c r="T37" s="37"/>
    </row>
    <row r="38" spans="1:20" ht="30.5" customHeight="1" x14ac:dyDescent="0.2">
      <c r="A38" s="35" t="str">
        <f>'[1]S6 Maquette'!B38</f>
        <v>Culture 6 ALLEMAND</v>
      </c>
      <c r="B38" s="35" t="str">
        <f>'[1]S6 Maquette'!C38</f>
        <v>ECUE</v>
      </c>
      <c r="C38" s="34">
        <f>'[1]S6 Maquette'!F38</f>
        <v>0</v>
      </c>
      <c r="D38" s="6">
        <v>1</v>
      </c>
      <c r="E38" s="6" t="s">
        <v>345</v>
      </c>
      <c r="F38" s="6" t="s">
        <v>345</v>
      </c>
      <c r="G38" s="32" t="s">
        <v>345</v>
      </c>
      <c r="H38" s="32" t="s">
        <v>345</v>
      </c>
      <c r="I38" s="32" t="s">
        <v>345</v>
      </c>
      <c r="J38" s="32"/>
      <c r="K38" s="32" t="s">
        <v>10</v>
      </c>
      <c r="L38" s="32"/>
      <c r="M38" s="87" t="s">
        <v>425</v>
      </c>
      <c r="N38" s="82"/>
      <c r="O38" s="82"/>
      <c r="P38" s="88" t="s">
        <v>346</v>
      </c>
      <c r="Q38" s="82"/>
      <c r="R38" s="82"/>
      <c r="S38" s="89" t="s">
        <v>426</v>
      </c>
      <c r="T38" s="37"/>
    </row>
    <row r="39" spans="1:20" ht="30.5" customHeight="1" x14ac:dyDescent="0.2">
      <c r="A39" s="35" t="str">
        <f>'[1]S6 Maquette'!B39</f>
        <v>Traduction spécialisée 6 ALLEMAND</v>
      </c>
      <c r="B39" s="35" t="str">
        <f>'[1]S6 Maquette'!C39</f>
        <v>ECUE</v>
      </c>
      <c r="C39" s="34">
        <f>'[1]S6 Maquette'!F39</f>
        <v>0</v>
      </c>
      <c r="D39" s="6">
        <v>1</v>
      </c>
      <c r="E39" s="6" t="s">
        <v>345</v>
      </c>
      <c r="F39" s="6" t="s">
        <v>345</v>
      </c>
      <c r="G39" s="32" t="s">
        <v>345</v>
      </c>
      <c r="H39" s="32" t="s">
        <v>345</v>
      </c>
      <c r="I39" s="32" t="s">
        <v>345</v>
      </c>
      <c r="J39" s="32"/>
      <c r="K39" s="32" t="s">
        <v>10</v>
      </c>
      <c r="L39" s="32"/>
      <c r="M39" s="82">
        <v>2</v>
      </c>
      <c r="N39" s="82"/>
      <c r="O39" s="82"/>
      <c r="P39" s="88" t="s">
        <v>346</v>
      </c>
      <c r="Q39" s="82"/>
      <c r="R39" s="82"/>
      <c r="S39" s="89" t="s">
        <v>426</v>
      </c>
      <c r="T39" s="37"/>
    </row>
    <row r="40" spans="1:20" ht="30.5" customHeight="1" x14ac:dyDescent="0.2">
      <c r="A40" s="35" t="str">
        <f>'[1]S6 Maquette'!B40</f>
        <v>Analyse de documents 6 ALLEMAND</v>
      </c>
      <c r="B40" s="35" t="str">
        <f>'[1]S6 Maquette'!C40</f>
        <v>ECUE</v>
      </c>
      <c r="C40" s="34">
        <f>'[1]S6 Maquette'!F40</f>
        <v>0</v>
      </c>
      <c r="D40" s="6">
        <v>1</v>
      </c>
      <c r="E40" s="6" t="s">
        <v>345</v>
      </c>
      <c r="F40" s="6" t="s">
        <v>345</v>
      </c>
      <c r="G40" s="32" t="s">
        <v>345</v>
      </c>
      <c r="H40" s="32" t="s">
        <v>345</v>
      </c>
      <c r="I40" s="32" t="s">
        <v>345</v>
      </c>
      <c r="J40" s="32"/>
      <c r="K40" s="32" t="s">
        <v>10</v>
      </c>
      <c r="L40" s="32"/>
      <c r="M40" s="87" t="s">
        <v>425</v>
      </c>
      <c r="N40" s="82"/>
      <c r="O40" s="82"/>
      <c r="P40" s="88" t="s">
        <v>346</v>
      </c>
      <c r="Q40" s="82"/>
      <c r="R40" s="82"/>
      <c r="S40" s="89" t="s">
        <v>426</v>
      </c>
      <c r="T40" s="37"/>
    </row>
    <row r="41" spans="1:20" ht="30.5" customHeight="1" x14ac:dyDescent="0.2">
      <c r="A41" s="35" t="str">
        <f>'[1]S6 Maquette'!B41</f>
        <v>Arabe Niveau 6</v>
      </c>
      <c r="B41" s="35" t="str">
        <f>'[1]S6 Maquette'!C41</f>
        <v>UE</v>
      </c>
      <c r="C41" s="34">
        <f>'[1]S6 Maquette'!F41</f>
        <v>0</v>
      </c>
      <c r="D41" s="6">
        <v>1</v>
      </c>
      <c r="E41" s="6" t="s">
        <v>345</v>
      </c>
      <c r="F41" s="6" t="s">
        <v>345</v>
      </c>
      <c r="G41" s="32" t="s">
        <v>345</v>
      </c>
      <c r="H41" s="32" t="s">
        <v>345</v>
      </c>
      <c r="I41" s="32" t="s">
        <v>348</v>
      </c>
      <c r="J41" s="32"/>
      <c r="K41" s="84" t="s">
        <v>10</v>
      </c>
      <c r="L41" s="32"/>
      <c r="M41" s="86">
        <v>3</v>
      </c>
      <c r="N41" s="82"/>
      <c r="O41" s="82"/>
      <c r="P41" s="86" t="s">
        <v>346</v>
      </c>
      <c r="Q41" s="82"/>
      <c r="R41" s="82"/>
      <c r="S41" s="85" t="s">
        <v>420</v>
      </c>
      <c r="T41" s="37"/>
    </row>
    <row r="42" spans="1:20" ht="30.5" customHeight="1" x14ac:dyDescent="0.2">
      <c r="A42" s="35" t="str">
        <f>'[1]S6 Maquette'!B42</f>
        <v>Culture 6 ARABE</v>
      </c>
      <c r="B42" s="35" t="str">
        <f>'[1]S6 Maquette'!C42</f>
        <v>ECUE</v>
      </c>
      <c r="C42" s="34">
        <f>'[1]S6 Maquette'!F42</f>
        <v>0</v>
      </c>
      <c r="D42" s="6">
        <v>1</v>
      </c>
      <c r="E42" s="6" t="s">
        <v>345</v>
      </c>
      <c r="F42" s="6" t="s">
        <v>345</v>
      </c>
      <c r="G42" s="32" t="s">
        <v>345</v>
      </c>
      <c r="H42" s="32" t="s">
        <v>345</v>
      </c>
      <c r="I42" s="32" t="s">
        <v>345</v>
      </c>
      <c r="J42" s="32"/>
      <c r="K42" s="32" t="s">
        <v>10</v>
      </c>
      <c r="L42" s="32"/>
      <c r="M42" s="87" t="s">
        <v>425</v>
      </c>
      <c r="N42" s="82"/>
      <c r="O42" s="82"/>
      <c r="P42" s="88" t="s">
        <v>346</v>
      </c>
      <c r="Q42" s="82"/>
      <c r="R42" s="82"/>
      <c r="S42" s="89" t="s">
        <v>426</v>
      </c>
      <c r="T42" s="37"/>
    </row>
    <row r="43" spans="1:20" ht="30.5" customHeight="1" x14ac:dyDescent="0.2">
      <c r="A43" s="35" t="str">
        <f>'[1]S6 Maquette'!B43</f>
        <v>Traduction spécialisée 6 ARABE</v>
      </c>
      <c r="B43" s="35" t="str">
        <f>'[1]S6 Maquette'!C43</f>
        <v>ECUE</v>
      </c>
      <c r="C43" s="34">
        <f>'[1]S6 Maquette'!F43</f>
        <v>0</v>
      </c>
      <c r="D43" s="6">
        <v>1</v>
      </c>
      <c r="E43" s="6" t="s">
        <v>345</v>
      </c>
      <c r="F43" s="6" t="s">
        <v>345</v>
      </c>
      <c r="G43" s="32" t="s">
        <v>345</v>
      </c>
      <c r="H43" s="32" t="s">
        <v>345</v>
      </c>
      <c r="I43" s="32" t="s">
        <v>345</v>
      </c>
      <c r="J43" s="32"/>
      <c r="K43" s="32" t="s">
        <v>10</v>
      </c>
      <c r="L43" s="32"/>
      <c r="M43" s="87" t="s">
        <v>425</v>
      </c>
      <c r="N43" s="82"/>
      <c r="O43" s="82"/>
      <c r="P43" s="88" t="s">
        <v>346</v>
      </c>
      <c r="Q43" s="82"/>
      <c r="R43" s="82"/>
      <c r="S43" s="89" t="s">
        <v>426</v>
      </c>
      <c r="T43" s="37"/>
    </row>
    <row r="44" spans="1:20" ht="30.5" customHeight="1" x14ac:dyDescent="0.2">
      <c r="A44" s="35" t="str">
        <f>'[1]S6 Maquette'!B44</f>
        <v>Analyse de documents 6 ARABE</v>
      </c>
      <c r="B44" s="35" t="str">
        <f>'[1]S6 Maquette'!C44</f>
        <v>ECUE</v>
      </c>
      <c r="C44" s="34">
        <f>'[1]S6 Maquette'!F44</f>
        <v>0</v>
      </c>
      <c r="D44" s="6">
        <v>1</v>
      </c>
      <c r="E44" s="6" t="s">
        <v>345</v>
      </c>
      <c r="F44" s="6" t="s">
        <v>345</v>
      </c>
      <c r="G44" s="32" t="s">
        <v>345</v>
      </c>
      <c r="H44" s="32" t="s">
        <v>345</v>
      </c>
      <c r="I44" s="32" t="s">
        <v>345</v>
      </c>
      <c r="J44" s="32"/>
      <c r="K44" s="32" t="s">
        <v>10</v>
      </c>
      <c r="L44" s="32"/>
      <c r="M44" s="87" t="s">
        <v>425</v>
      </c>
      <c r="N44" s="82"/>
      <c r="O44" s="82"/>
      <c r="P44" s="88" t="s">
        <v>346</v>
      </c>
      <c r="Q44" s="82"/>
      <c r="R44" s="82"/>
      <c r="S44" s="89" t="s">
        <v>426</v>
      </c>
      <c r="T44" s="37"/>
    </row>
    <row r="45" spans="1:20" ht="30.5" customHeight="1" x14ac:dyDescent="0.2">
      <c r="A45" s="35" t="str">
        <f>'[1]S6 Maquette'!B45</f>
        <v>Chinois Niveau 6</v>
      </c>
      <c r="B45" s="35" t="str">
        <f>'[1]S6 Maquette'!C45</f>
        <v>UE</v>
      </c>
      <c r="C45" s="34">
        <f>'[1]S6 Maquette'!F45</f>
        <v>0</v>
      </c>
      <c r="D45" s="6">
        <v>1</v>
      </c>
      <c r="E45" s="6" t="s">
        <v>345</v>
      </c>
      <c r="F45" s="6" t="s">
        <v>345</v>
      </c>
      <c r="G45" s="32" t="s">
        <v>345</v>
      </c>
      <c r="H45" s="32" t="s">
        <v>345</v>
      </c>
      <c r="I45" s="32" t="s">
        <v>348</v>
      </c>
      <c r="J45" s="32"/>
      <c r="K45" s="84" t="s">
        <v>10</v>
      </c>
      <c r="L45" s="32"/>
      <c r="M45" s="86">
        <v>3</v>
      </c>
      <c r="N45" s="82"/>
      <c r="O45" s="82"/>
      <c r="P45" s="86" t="s">
        <v>346</v>
      </c>
      <c r="Q45" s="82"/>
      <c r="R45" s="82"/>
      <c r="S45" s="85" t="s">
        <v>420</v>
      </c>
      <c r="T45" s="37"/>
    </row>
    <row r="46" spans="1:20" ht="30.5" customHeight="1" x14ac:dyDescent="0.2">
      <c r="A46" s="35" t="str">
        <f>'[1]S6 Maquette'!B46</f>
        <v>Culture 6 CHINOIS</v>
      </c>
      <c r="B46" s="35" t="str">
        <f>'[1]S6 Maquette'!C46</f>
        <v>ECUE</v>
      </c>
      <c r="C46" s="34">
        <f>'[1]S6 Maquette'!F46</f>
        <v>0</v>
      </c>
      <c r="D46" s="6">
        <v>1</v>
      </c>
      <c r="E46" s="6" t="s">
        <v>345</v>
      </c>
      <c r="F46" s="6" t="s">
        <v>345</v>
      </c>
      <c r="G46" s="32" t="s">
        <v>345</v>
      </c>
      <c r="H46" s="32" t="s">
        <v>345</v>
      </c>
      <c r="I46" s="32" t="s">
        <v>345</v>
      </c>
      <c r="J46" s="32"/>
      <c r="K46" s="32" t="s">
        <v>10</v>
      </c>
      <c r="L46" s="32"/>
      <c r="M46" s="87" t="s">
        <v>425</v>
      </c>
      <c r="N46" s="82"/>
      <c r="O46" s="82"/>
      <c r="P46" s="88" t="s">
        <v>346</v>
      </c>
      <c r="Q46" s="82"/>
      <c r="R46" s="82"/>
      <c r="S46" s="89" t="s">
        <v>426</v>
      </c>
      <c r="T46" s="37"/>
    </row>
    <row r="47" spans="1:20" ht="30.5" customHeight="1" x14ac:dyDescent="0.2">
      <c r="A47" s="35" t="str">
        <f>'[1]S6 Maquette'!B47</f>
        <v>Traduction spécialisée 6 CHINOIS</v>
      </c>
      <c r="B47" s="35" t="str">
        <f>'[1]S6 Maquette'!C47</f>
        <v>ECUE</v>
      </c>
      <c r="C47" s="34">
        <f>'[1]S6 Maquette'!F47</f>
        <v>0</v>
      </c>
      <c r="D47" s="6">
        <v>1</v>
      </c>
      <c r="E47" s="6" t="s">
        <v>345</v>
      </c>
      <c r="F47" s="6" t="s">
        <v>345</v>
      </c>
      <c r="G47" s="32" t="s">
        <v>345</v>
      </c>
      <c r="H47" s="32" t="s">
        <v>345</v>
      </c>
      <c r="I47" s="32" t="s">
        <v>345</v>
      </c>
      <c r="J47" s="32"/>
      <c r="K47" s="32" t="s">
        <v>10</v>
      </c>
      <c r="L47" s="32"/>
      <c r="M47" s="87" t="s">
        <v>425</v>
      </c>
      <c r="N47" s="82"/>
      <c r="O47" s="82"/>
      <c r="P47" s="88" t="s">
        <v>346</v>
      </c>
      <c r="Q47" s="82"/>
      <c r="R47" s="82"/>
      <c r="S47" s="89" t="s">
        <v>426</v>
      </c>
      <c r="T47" s="37"/>
    </row>
    <row r="48" spans="1:20" ht="30.5" customHeight="1" x14ac:dyDescent="0.2">
      <c r="A48" s="35" t="str">
        <f>'[1]S6 Maquette'!B48</f>
        <v>Analyse de documents 6 CHINOIS</v>
      </c>
      <c r="B48" s="35" t="str">
        <f>'[1]S6 Maquette'!C48</f>
        <v>ECUE</v>
      </c>
      <c r="C48" s="34">
        <f>'[1]S6 Maquette'!F48</f>
        <v>0</v>
      </c>
      <c r="D48" s="6">
        <v>1</v>
      </c>
      <c r="E48" s="6" t="s">
        <v>345</v>
      </c>
      <c r="F48" s="6" t="s">
        <v>345</v>
      </c>
      <c r="G48" s="32" t="s">
        <v>345</v>
      </c>
      <c r="H48" s="32" t="s">
        <v>345</v>
      </c>
      <c r="I48" s="32" t="s">
        <v>345</v>
      </c>
      <c r="J48" s="32"/>
      <c r="K48" s="32" t="s">
        <v>10</v>
      </c>
      <c r="L48" s="32"/>
      <c r="M48" s="87" t="s">
        <v>425</v>
      </c>
      <c r="N48" s="82"/>
      <c r="O48" s="82"/>
      <c r="P48" s="88" t="s">
        <v>346</v>
      </c>
      <c r="Q48" s="82"/>
      <c r="R48" s="82"/>
      <c r="S48" s="89" t="s">
        <v>426</v>
      </c>
      <c r="T48" s="37"/>
    </row>
    <row r="49" spans="1:20" ht="30.5" customHeight="1" x14ac:dyDescent="0.2">
      <c r="A49" s="35" t="str">
        <f>'[1]S6 Maquette'!B49</f>
        <v xml:space="preserve">Espagnol 6 </v>
      </c>
      <c r="B49" s="35" t="str">
        <f>'[1]S6 Maquette'!C49</f>
        <v>UE</v>
      </c>
      <c r="C49" s="34">
        <f>'[1]S6 Maquette'!F49</f>
        <v>0</v>
      </c>
      <c r="D49" s="32">
        <v>1</v>
      </c>
      <c r="E49" s="6" t="s">
        <v>345</v>
      </c>
      <c r="F49" s="6" t="s">
        <v>345</v>
      </c>
      <c r="G49" s="32" t="s">
        <v>345</v>
      </c>
      <c r="H49" s="32" t="s">
        <v>345</v>
      </c>
      <c r="I49" s="32" t="s">
        <v>348</v>
      </c>
      <c r="J49" s="32"/>
      <c r="K49" s="84" t="s">
        <v>10</v>
      </c>
      <c r="L49" s="32"/>
      <c r="M49" s="86">
        <v>4</v>
      </c>
      <c r="N49" s="82"/>
      <c r="O49" s="82"/>
      <c r="P49" s="86" t="s">
        <v>346</v>
      </c>
      <c r="Q49" s="82"/>
      <c r="R49" s="82"/>
      <c r="S49" s="85" t="s">
        <v>352</v>
      </c>
      <c r="T49" s="37"/>
    </row>
    <row r="50" spans="1:20" ht="30.5" customHeight="1" x14ac:dyDescent="0.2">
      <c r="A50" s="35" t="str">
        <f>'[1]S6 Maquette'!B50</f>
        <v>Culture 6 ESPAGNOL</v>
      </c>
      <c r="B50" s="35" t="str">
        <f>'[1]S6 Maquette'!C50</f>
        <v>ECUE</v>
      </c>
      <c r="C50" s="34">
        <f>'[1]S6 Maquette'!F50</f>
        <v>0</v>
      </c>
      <c r="D50" s="32">
        <v>1</v>
      </c>
      <c r="E50" s="32" t="s">
        <v>345</v>
      </c>
      <c r="F50" s="6" t="s">
        <v>345</v>
      </c>
      <c r="G50" s="32" t="s">
        <v>345</v>
      </c>
      <c r="H50" s="32" t="s">
        <v>345</v>
      </c>
      <c r="I50" s="32" t="s">
        <v>345</v>
      </c>
      <c r="J50" s="32"/>
      <c r="K50" s="32" t="s">
        <v>10</v>
      </c>
      <c r="L50" s="32"/>
      <c r="M50" s="87" t="s">
        <v>425</v>
      </c>
      <c r="N50" s="82"/>
      <c r="O50" s="82"/>
      <c r="P50" s="88" t="s">
        <v>346</v>
      </c>
      <c r="Q50" s="82"/>
      <c r="R50" s="82"/>
      <c r="S50" s="89" t="s">
        <v>426</v>
      </c>
      <c r="T50" s="37"/>
    </row>
    <row r="51" spans="1:20" ht="30.5" customHeight="1" x14ac:dyDescent="0.2">
      <c r="A51" s="35" t="str">
        <f>'[1]S6 Maquette'!B51</f>
        <v>Traduction spécialisée 6 ESPAGNOL</v>
      </c>
      <c r="B51" s="35" t="str">
        <f>'[1]S6 Maquette'!C51</f>
        <v>ECUE</v>
      </c>
      <c r="C51" s="34">
        <f>'[1]S6 Maquette'!F51</f>
        <v>0</v>
      </c>
      <c r="D51" s="32">
        <v>1</v>
      </c>
      <c r="E51" s="32" t="s">
        <v>345</v>
      </c>
      <c r="F51" s="6" t="s">
        <v>345</v>
      </c>
      <c r="G51" s="32" t="s">
        <v>345</v>
      </c>
      <c r="H51" s="32" t="s">
        <v>345</v>
      </c>
      <c r="I51" s="32" t="s">
        <v>345</v>
      </c>
      <c r="J51" s="32"/>
      <c r="K51" s="32" t="s">
        <v>10</v>
      </c>
      <c r="L51" s="32"/>
      <c r="M51" s="82">
        <v>2</v>
      </c>
      <c r="N51" s="82"/>
      <c r="O51" s="82"/>
      <c r="P51" s="88" t="s">
        <v>346</v>
      </c>
      <c r="Q51" s="82"/>
      <c r="R51" s="82"/>
      <c r="S51" s="89" t="s">
        <v>426</v>
      </c>
      <c r="T51" s="32" t="s">
        <v>421</v>
      </c>
    </row>
    <row r="52" spans="1:20" ht="30.5" customHeight="1" x14ac:dyDescent="0.2">
      <c r="A52" s="35" t="str">
        <f>'[1]S6 Maquette'!B52</f>
        <v>Analyse de documents 6 ESPAGNOL</v>
      </c>
      <c r="B52" s="35" t="str">
        <f>'[1]S6 Maquette'!C52</f>
        <v>ECUE</v>
      </c>
      <c r="C52" s="34">
        <f>'[1]S6 Maquette'!F52</f>
        <v>0</v>
      </c>
      <c r="D52" s="32">
        <v>1</v>
      </c>
      <c r="E52" s="32" t="s">
        <v>345</v>
      </c>
      <c r="F52" s="6" t="s">
        <v>345</v>
      </c>
      <c r="G52" s="32" t="s">
        <v>345</v>
      </c>
      <c r="H52" s="32" t="s">
        <v>345</v>
      </c>
      <c r="I52" s="32" t="s">
        <v>345</v>
      </c>
      <c r="J52" s="32"/>
      <c r="K52" s="32" t="s">
        <v>10</v>
      </c>
      <c r="L52" s="32"/>
      <c r="M52" s="87" t="s">
        <v>425</v>
      </c>
      <c r="N52" s="82"/>
      <c r="O52" s="82"/>
      <c r="P52" s="88" t="s">
        <v>346</v>
      </c>
      <c r="Q52" s="82"/>
      <c r="R52" s="82"/>
      <c r="S52" s="89" t="s">
        <v>426</v>
      </c>
      <c r="T52" s="37"/>
    </row>
    <row r="53" spans="1:20" ht="30.5" customHeight="1" x14ac:dyDescent="0.2">
      <c r="A53" s="35" t="str">
        <f>'[1]S6 Maquette'!B53</f>
        <v xml:space="preserve">Italien 6 </v>
      </c>
      <c r="B53" s="35" t="str">
        <f>'[1]S6 Maquette'!C53</f>
        <v>UE</v>
      </c>
      <c r="C53" s="34">
        <f>'[1]S6 Maquette'!F53</f>
        <v>0</v>
      </c>
      <c r="D53" s="32">
        <v>1</v>
      </c>
      <c r="E53" s="32" t="s">
        <v>345</v>
      </c>
      <c r="F53" s="6" t="s">
        <v>345</v>
      </c>
      <c r="G53" s="32" t="s">
        <v>345</v>
      </c>
      <c r="H53" s="32" t="s">
        <v>345</v>
      </c>
      <c r="I53" s="32" t="s">
        <v>348</v>
      </c>
      <c r="J53" s="32"/>
      <c r="K53" s="84" t="s">
        <v>10</v>
      </c>
      <c r="L53" s="32"/>
      <c r="M53" s="86">
        <v>4</v>
      </c>
      <c r="N53" s="82"/>
      <c r="O53" s="82"/>
      <c r="P53" s="86" t="s">
        <v>346</v>
      </c>
      <c r="Q53" s="82"/>
      <c r="R53" s="82"/>
      <c r="S53" s="85" t="s">
        <v>352</v>
      </c>
      <c r="T53" s="37"/>
    </row>
    <row r="54" spans="1:20" ht="30.5" customHeight="1" x14ac:dyDescent="0.2">
      <c r="A54" s="35" t="str">
        <f>'[1]S6 Maquette'!B54</f>
        <v>Culture 6 ITALIEN</v>
      </c>
      <c r="B54" s="35" t="str">
        <f>'[1]S6 Maquette'!C54</f>
        <v>ECUE</v>
      </c>
      <c r="C54" s="34">
        <f>'[1]S6 Maquette'!F54</f>
        <v>0</v>
      </c>
      <c r="D54" s="32">
        <v>1</v>
      </c>
      <c r="E54" s="32" t="s">
        <v>345</v>
      </c>
      <c r="F54" s="6" t="s">
        <v>345</v>
      </c>
      <c r="G54" s="32" t="s">
        <v>345</v>
      </c>
      <c r="H54" s="32" t="s">
        <v>345</v>
      </c>
      <c r="I54" s="32" t="s">
        <v>345</v>
      </c>
      <c r="J54" s="32"/>
      <c r="K54" s="32" t="s">
        <v>10</v>
      </c>
      <c r="L54" s="32"/>
      <c r="M54" s="87" t="s">
        <v>425</v>
      </c>
      <c r="N54" s="82"/>
      <c r="O54" s="82"/>
      <c r="P54" s="88" t="s">
        <v>346</v>
      </c>
      <c r="Q54" s="82"/>
      <c r="R54" s="82"/>
      <c r="S54" s="89" t="s">
        <v>426</v>
      </c>
      <c r="T54" s="37"/>
    </row>
    <row r="55" spans="1:20" ht="30.5" customHeight="1" x14ac:dyDescent="0.2">
      <c r="A55" s="35" t="str">
        <f>'[1]S6 Maquette'!B55</f>
        <v>Traduction spécialisée 6 ITALIEN</v>
      </c>
      <c r="B55" s="35" t="str">
        <f>'[1]S6 Maquette'!C55</f>
        <v>ECUE</v>
      </c>
      <c r="C55" s="34">
        <f>'[1]S6 Maquette'!F55</f>
        <v>0</v>
      </c>
      <c r="D55" s="32">
        <v>1</v>
      </c>
      <c r="E55" s="32" t="s">
        <v>345</v>
      </c>
      <c r="F55" s="6" t="s">
        <v>345</v>
      </c>
      <c r="G55" s="32" t="s">
        <v>345</v>
      </c>
      <c r="H55" s="32" t="s">
        <v>345</v>
      </c>
      <c r="I55" s="32" t="s">
        <v>345</v>
      </c>
      <c r="J55" s="32"/>
      <c r="K55" s="32" t="s">
        <v>10</v>
      </c>
      <c r="L55" s="32"/>
      <c r="M55" s="82">
        <v>2</v>
      </c>
      <c r="N55" s="82"/>
      <c r="O55" s="82"/>
      <c r="P55" s="88" t="s">
        <v>346</v>
      </c>
      <c r="Q55" s="82"/>
      <c r="R55" s="82"/>
      <c r="S55" s="89" t="s">
        <v>426</v>
      </c>
      <c r="T55" s="32" t="s">
        <v>421</v>
      </c>
    </row>
    <row r="56" spans="1:20" ht="30.5" customHeight="1" x14ac:dyDescent="0.2">
      <c r="A56" s="35" t="str">
        <f>'[1]S6 Maquette'!B56</f>
        <v>Analyse de documents 6 ITALIEN</v>
      </c>
      <c r="B56" s="35" t="str">
        <f>'[1]S6 Maquette'!C56</f>
        <v>ECUE</v>
      </c>
      <c r="C56" s="34">
        <f>'[1]S6 Maquette'!F56</f>
        <v>0</v>
      </c>
      <c r="D56" s="32">
        <v>1</v>
      </c>
      <c r="E56" s="32" t="s">
        <v>345</v>
      </c>
      <c r="F56" s="6" t="s">
        <v>345</v>
      </c>
      <c r="G56" s="32" t="s">
        <v>345</v>
      </c>
      <c r="H56" s="32" t="s">
        <v>345</v>
      </c>
      <c r="I56" s="32" t="s">
        <v>345</v>
      </c>
      <c r="J56" s="32"/>
      <c r="K56" s="32" t="s">
        <v>10</v>
      </c>
      <c r="L56" s="32"/>
      <c r="M56" s="87" t="s">
        <v>425</v>
      </c>
      <c r="N56" s="82"/>
      <c r="O56" s="82"/>
      <c r="P56" s="88" t="s">
        <v>346</v>
      </c>
      <c r="Q56" s="82"/>
      <c r="R56" s="82"/>
      <c r="S56" s="89" t="s">
        <v>426</v>
      </c>
      <c r="T56" s="37"/>
    </row>
    <row r="57" spans="1:20" ht="30.5" customHeight="1" x14ac:dyDescent="0.2">
      <c r="A57" s="35" t="str">
        <f>'[1]S6 Maquette'!B57</f>
        <v>Portugais Niveau 6</v>
      </c>
      <c r="B57" s="35" t="str">
        <f>'[1]S6 Maquette'!C57</f>
        <v>UE</v>
      </c>
      <c r="C57" s="34">
        <f>'[1]S6 Maquette'!F57</f>
        <v>0</v>
      </c>
      <c r="D57" s="32">
        <v>1</v>
      </c>
      <c r="E57" s="32" t="s">
        <v>345</v>
      </c>
      <c r="F57" s="6" t="s">
        <v>345</v>
      </c>
      <c r="G57" s="32" t="s">
        <v>345</v>
      </c>
      <c r="H57" s="32" t="s">
        <v>345</v>
      </c>
      <c r="I57" s="32" t="s">
        <v>348</v>
      </c>
      <c r="J57" s="32"/>
      <c r="K57" s="84" t="s">
        <v>10</v>
      </c>
      <c r="L57" s="32"/>
      <c r="M57" s="86">
        <v>3</v>
      </c>
      <c r="N57" s="82"/>
      <c r="O57" s="82"/>
      <c r="P57" s="86" t="s">
        <v>346</v>
      </c>
      <c r="Q57" s="82"/>
      <c r="R57" s="82"/>
      <c r="S57" s="85" t="s">
        <v>420</v>
      </c>
      <c r="T57" s="37"/>
    </row>
    <row r="58" spans="1:20" ht="30.5" customHeight="1" x14ac:dyDescent="0.2">
      <c r="A58" s="35" t="str">
        <f>'[1]S6 Maquette'!B58</f>
        <v>Culture 6 PORTUGAIS</v>
      </c>
      <c r="B58" s="35" t="str">
        <f>'[1]S6 Maquette'!C58</f>
        <v>ECUE</v>
      </c>
      <c r="C58" s="34">
        <f>'[1]S6 Maquette'!F58</f>
        <v>0</v>
      </c>
      <c r="D58" s="32">
        <v>1</v>
      </c>
      <c r="E58" s="32" t="s">
        <v>345</v>
      </c>
      <c r="F58" s="6" t="s">
        <v>345</v>
      </c>
      <c r="G58" s="32" t="s">
        <v>345</v>
      </c>
      <c r="H58" s="32" t="s">
        <v>345</v>
      </c>
      <c r="I58" s="32" t="s">
        <v>345</v>
      </c>
      <c r="J58" s="32"/>
      <c r="K58" s="32" t="s">
        <v>10</v>
      </c>
      <c r="L58" s="32"/>
      <c r="M58" s="87" t="s">
        <v>425</v>
      </c>
      <c r="N58" s="82"/>
      <c r="O58" s="82"/>
      <c r="P58" s="88" t="s">
        <v>346</v>
      </c>
      <c r="Q58" s="82"/>
      <c r="R58" s="82"/>
      <c r="S58" s="89" t="s">
        <v>426</v>
      </c>
      <c r="T58" s="37"/>
    </row>
    <row r="59" spans="1:20" ht="30.5" customHeight="1" x14ac:dyDescent="0.2">
      <c r="A59" s="35" t="str">
        <f>'[1]S6 Maquette'!B59</f>
        <v>Traduction spécialisée 6 PORTUGAIS</v>
      </c>
      <c r="B59" s="35" t="str">
        <f>'[1]S6 Maquette'!C59</f>
        <v>ECUE</v>
      </c>
      <c r="C59" s="34">
        <f>'[1]S6 Maquette'!F59</f>
        <v>0</v>
      </c>
      <c r="D59" s="32">
        <v>1</v>
      </c>
      <c r="E59" s="32" t="s">
        <v>345</v>
      </c>
      <c r="F59" s="6" t="s">
        <v>345</v>
      </c>
      <c r="G59" s="32" t="s">
        <v>345</v>
      </c>
      <c r="H59" s="32" t="s">
        <v>345</v>
      </c>
      <c r="I59" s="32" t="s">
        <v>345</v>
      </c>
      <c r="J59" s="32"/>
      <c r="K59" s="32" t="s">
        <v>10</v>
      </c>
      <c r="L59" s="32"/>
      <c r="M59" s="87" t="s">
        <v>425</v>
      </c>
      <c r="N59" s="82"/>
      <c r="O59" s="82"/>
      <c r="P59" s="88" t="s">
        <v>346</v>
      </c>
      <c r="Q59" s="82"/>
      <c r="R59" s="82"/>
      <c r="S59" s="89" t="s">
        <v>426</v>
      </c>
      <c r="T59" s="37"/>
    </row>
    <row r="60" spans="1:20" ht="30.5" customHeight="1" x14ac:dyDescent="0.2">
      <c r="A60" s="35" t="str">
        <f>'[1]S6 Maquette'!B60</f>
        <v>Analyse de documents 6 PORTUGAIS</v>
      </c>
      <c r="B60" s="35" t="str">
        <f>'[1]S6 Maquette'!C60</f>
        <v>ECUE</v>
      </c>
      <c r="C60" s="34">
        <f>'[1]S6 Maquette'!F60</f>
        <v>0</v>
      </c>
      <c r="D60" s="32">
        <v>1</v>
      </c>
      <c r="E60" s="32" t="s">
        <v>345</v>
      </c>
      <c r="F60" s="6" t="s">
        <v>345</v>
      </c>
      <c r="G60" s="32" t="s">
        <v>345</v>
      </c>
      <c r="H60" s="32" t="s">
        <v>345</v>
      </c>
      <c r="I60" s="32" t="s">
        <v>345</v>
      </c>
      <c r="J60" s="32"/>
      <c r="K60" s="32" t="s">
        <v>10</v>
      </c>
      <c r="L60" s="32"/>
      <c r="M60" s="87" t="s">
        <v>425</v>
      </c>
      <c r="N60" s="82"/>
      <c r="O60" s="82"/>
      <c r="P60" s="88" t="s">
        <v>346</v>
      </c>
      <c r="Q60" s="82"/>
      <c r="R60" s="82"/>
      <c r="S60" s="89" t="s">
        <v>426</v>
      </c>
      <c r="T60" s="37"/>
    </row>
    <row r="61" spans="1:20" ht="30.5" customHeight="1" x14ac:dyDescent="0.2">
      <c r="A61" s="35" t="str">
        <f>'[1]S6 Maquette'!B61</f>
        <v>Russe avancé 6</v>
      </c>
      <c r="B61" s="35" t="str">
        <f>'[1]S6 Maquette'!C61</f>
        <v>UE</v>
      </c>
      <c r="C61" s="34">
        <f>'[1]S6 Maquette'!F61</f>
        <v>0</v>
      </c>
      <c r="D61" s="32">
        <v>1</v>
      </c>
      <c r="E61" s="32" t="s">
        <v>345</v>
      </c>
      <c r="F61" s="6" t="s">
        <v>345</v>
      </c>
      <c r="G61" s="32" t="s">
        <v>345</v>
      </c>
      <c r="H61" s="32" t="s">
        <v>345</v>
      </c>
      <c r="I61" s="32" t="s">
        <v>348</v>
      </c>
      <c r="J61" s="32"/>
      <c r="K61" s="84" t="s">
        <v>10</v>
      </c>
      <c r="L61" s="32"/>
      <c r="M61" s="86">
        <v>3</v>
      </c>
      <c r="N61" s="82"/>
      <c r="O61" s="82"/>
      <c r="P61" s="86" t="s">
        <v>346</v>
      </c>
      <c r="Q61" s="82"/>
      <c r="R61" s="82"/>
      <c r="S61" s="85" t="s">
        <v>422</v>
      </c>
      <c r="T61" s="37"/>
    </row>
    <row r="62" spans="1:20" ht="30.5" customHeight="1" x14ac:dyDescent="0.2">
      <c r="A62" s="35" t="str">
        <f>'[1]S6 Maquette'!B62</f>
        <v>Culture Russe avancé 6</v>
      </c>
      <c r="B62" s="35" t="str">
        <f>'[1]S6 Maquette'!C62</f>
        <v>ECUE</v>
      </c>
      <c r="C62" s="34">
        <f>'[1]S6 Maquette'!F62</f>
        <v>0</v>
      </c>
      <c r="D62" s="32">
        <v>1</v>
      </c>
      <c r="E62" s="32" t="s">
        <v>345</v>
      </c>
      <c r="F62" s="6" t="s">
        <v>345</v>
      </c>
      <c r="G62" s="32" t="s">
        <v>345</v>
      </c>
      <c r="H62" s="32" t="s">
        <v>345</v>
      </c>
      <c r="I62" s="32" t="s">
        <v>345</v>
      </c>
      <c r="J62" s="32"/>
      <c r="K62" s="32" t="s">
        <v>10</v>
      </c>
      <c r="L62" s="32"/>
      <c r="M62" s="87" t="s">
        <v>425</v>
      </c>
      <c r="N62" s="82"/>
      <c r="O62" s="82"/>
      <c r="P62" s="88" t="s">
        <v>346</v>
      </c>
      <c r="Q62" s="82"/>
      <c r="R62" s="82"/>
      <c r="S62" s="89" t="s">
        <v>426</v>
      </c>
      <c r="T62" s="37"/>
    </row>
    <row r="63" spans="1:20" ht="30.5" customHeight="1" x14ac:dyDescent="0.2">
      <c r="A63" s="35" t="str">
        <f>'[1]S6 Maquette'!B63</f>
        <v>Traduction spécialisée Russe avancé 6</v>
      </c>
      <c r="B63" s="35" t="str">
        <f>'[1]S6 Maquette'!C63</f>
        <v>ECUE</v>
      </c>
      <c r="C63" s="34">
        <f>'[1]S6 Maquette'!F63</f>
        <v>0</v>
      </c>
      <c r="D63" s="32">
        <v>1</v>
      </c>
      <c r="E63" s="32" t="s">
        <v>345</v>
      </c>
      <c r="F63" s="6" t="s">
        <v>345</v>
      </c>
      <c r="G63" s="32" t="s">
        <v>345</v>
      </c>
      <c r="H63" s="32" t="s">
        <v>345</v>
      </c>
      <c r="I63" s="32" t="s">
        <v>345</v>
      </c>
      <c r="J63" s="32"/>
      <c r="K63" s="32" t="s">
        <v>10</v>
      </c>
      <c r="L63" s="32"/>
      <c r="M63" s="87" t="s">
        <v>425</v>
      </c>
      <c r="N63" s="82"/>
      <c r="O63" s="82"/>
      <c r="P63" s="88" t="s">
        <v>346</v>
      </c>
      <c r="Q63" s="82"/>
      <c r="R63" s="82"/>
      <c r="S63" s="89" t="s">
        <v>426</v>
      </c>
      <c r="T63" s="37"/>
    </row>
    <row r="64" spans="1:20" ht="30.5" customHeight="1" x14ac:dyDescent="0.2">
      <c r="A64" s="35" t="str">
        <f>'[1]S6 Maquette'!B64</f>
        <v>Analyse de documents Russe avancé 6</v>
      </c>
      <c r="B64" s="35" t="str">
        <f>'[1]S6 Maquette'!C64</f>
        <v>ECUE</v>
      </c>
      <c r="C64" s="34">
        <f>'[1]S6 Maquette'!F64</f>
        <v>0</v>
      </c>
      <c r="D64" s="32">
        <v>1</v>
      </c>
      <c r="E64" s="32" t="s">
        <v>345</v>
      </c>
      <c r="F64" s="6" t="s">
        <v>345</v>
      </c>
      <c r="G64" s="32" t="s">
        <v>345</v>
      </c>
      <c r="H64" s="32" t="s">
        <v>345</v>
      </c>
      <c r="I64" s="32" t="s">
        <v>345</v>
      </c>
      <c r="J64" s="32"/>
      <c r="K64" s="32" t="s">
        <v>10</v>
      </c>
      <c r="L64" s="32"/>
      <c r="M64" s="87" t="s">
        <v>425</v>
      </c>
      <c r="N64" s="82"/>
      <c r="O64" s="82"/>
      <c r="P64" s="88" t="s">
        <v>346</v>
      </c>
      <c r="Q64" s="82"/>
      <c r="R64" s="82"/>
      <c r="S64" s="89" t="s">
        <v>426</v>
      </c>
      <c r="T64" s="37"/>
    </row>
    <row r="65" spans="1:20" ht="30.5" customHeight="1" x14ac:dyDescent="0.2">
      <c r="A65" s="35" t="str">
        <f>'[1]S6 Maquette'!B65</f>
        <v>Russe intermédaire avancé 6</v>
      </c>
      <c r="B65" s="35" t="str">
        <f>'[1]S6 Maquette'!C65</f>
        <v>UE</v>
      </c>
      <c r="C65" s="34">
        <f>'[1]S6 Maquette'!F65</f>
        <v>0</v>
      </c>
      <c r="D65" s="32">
        <v>1</v>
      </c>
      <c r="E65" s="32" t="s">
        <v>345</v>
      </c>
      <c r="F65" s="6" t="s">
        <v>345</v>
      </c>
      <c r="G65" s="32" t="s">
        <v>345</v>
      </c>
      <c r="H65" s="32" t="s">
        <v>345</v>
      </c>
      <c r="I65" s="32" t="s">
        <v>348</v>
      </c>
      <c r="J65" s="32"/>
      <c r="K65" s="84" t="s">
        <v>10</v>
      </c>
      <c r="L65" s="32"/>
      <c r="M65" s="86">
        <v>3</v>
      </c>
      <c r="N65" s="82"/>
      <c r="O65" s="82"/>
      <c r="P65" s="86" t="s">
        <v>346</v>
      </c>
      <c r="Q65" s="82"/>
      <c r="R65" s="82"/>
      <c r="S65" s="85" t="s">
        <v>422</v>
      </c>
      <c r="T65" s="37"/>
    </row>
    <row r="66" spans="1:20" ht="30.5" customHeight="1" x14ac:dyDescent="0.2">
      <c r="A66" s="35" t="str">
        <f>'[1]S6 Maquette'!B66</f>
        <v>Culture Russe intermédiaire avancé 6</v>
      </c>
      <c r="B66" s="35" t="str">
        <f>'[1]S6 Maquette'!C66</f>
        <v>ECUE</v>
      </c>
      <c r="C66" s="34">
        <f>'[1]S6 Maquette'!F66</f>
        <v>0</v>
      </c>
      <c r="D66" s="32">
        <v>1</v>
      </c>
      <c r="E66" s="32" t="s">
        <v>345</v>
      </c>
      <c r="F66" s="6" t="s">
        <v>345</v>
      </c>
      <c r="G66" s="32" t="s">
        <v>345</v>
      </c>
      <c r="H66" s="32" t="s">
        <v>345</v>
      </c>
      <c r="I66" s="32" t="s">
        <v>345</v>
      </c>
      <c r="J66" s="32"/>
      <c r="K66" s="32" t="s">
        <v>10</v>
      </c>
      <c r="L66" s="32"/>
      <c r="M66" s="87" t="s">
        <v>425</v>
      </c>
      <c r="N66" s="82"/>
      <c r="O66" s="82"/>
      <c r="P66" s="88" t="s">
        <v>346</v>
      </c>
      <c r="Q66" s="82"/>
      <c r="R66" s="82"/>
      <c r="S66" s="89" t="s">
        <v>426</v>
      </c>
      <c r="T66" s="37"/>
    </row>
    <row r="67" spans="1:20" ht="30.5" customHeight="1" x14ac:dyDescent="0.2">
      <c r="A67" s="35" t="str">
        <f>'[1]S6 Maquette'!B67</f>
        <v>Traduction spécialisée Russe intermédiaire avancé 6</v>
      </c>
      <c r="B67" s="35" t="str">
        <f>'[1]S6 Maquette'!C67</f>
        <v>ECUE</v>
      </c>
      <c r="C67" s="34">
        <f>'[1]S6 Maquette'!F67</f>
        <v>0</v>
      </c>
      <c r="D67" s="32">
        <v>1</v>
      </c>
      <c r="E67" s="32" t="s">
        <v>345</v>
      </c>
      <c r="F67" s="6" t="s">
        <v>345</v>
      </c>
      <c r="G67" s="32" t="s">
        <v>345</v>
      </c>
      <c r="H67" s="32" t="s">
        <v>345</v>
      </c>
      <c r="I67" s="32" t="s">
        <v>345</v>
      </c>
      <c r="J67" s="32"/>
      <c r="K67" s="32" t="s">
        <v>10</v>
      </c>
      <c r="L67" s="32"/>
      <c r="M67" s="87" t="s">
        <v>425</v>
      </c>
      <c r="N67" s="82"/>
      <c r="O67" s="82"/>
      <c r="P67" s="88" t="s">
        <v>346</v>
      </c>
      <c r="Q67" s="82"/>
      <c r="R67" s="82"/>
      <c r="S67" s="89" t="s">
        <v>426</v>
      </c>
      <c r="T67" s="37"/>
    </row>
    <row r="68" spans="1:20" ht="30.5" customHeight="1" x14ac:dyDescent="0.2">
      <c r="A68" s="35" t="str">
        <f>'[1]S6 Maquette'!B68</f>
        <v>Analyse de documents Russe intermédiaire avancé 6</v>
      </c>
      <c r="B68" s="35" t="str">
        <f>'[1]S6 Maquette'!C68</f>
        <v>ECUE</v>
      </c>
      <c r="C68" s="34">
        <f>'[1]S6 Maquette'!F68</f>
        <v>0</v>
      </c>
      <c r="D68" s="32">
        <v>1</v>
      </c>
      <c r="E68" s="32" t="s">
        <v>345</v>
      </c>
      <c r="F68" s="6" t="s">
        <v>345</v>
      </c>
      <c r="G68" s="32" t="s">
        <v>345</v>
      </c>
      <c r="H68" s="32" t="s">
        <v>345</v>
      </c>
      <c r="I68" s="32" t="s">
        <v>345</v>
      </c>
      <c r="J68" s="32"/>
      <c r="K68" s="32" t="s">
        <v>10</v>
      </c>
      <c r="L68" s="32"/>
      <c r="M68" s="87" t="s">
        <v>425</v>
      </c>
      <c r="N68" s="82"/>
      <c r="O68" s="82"/>
      <c r="P68" s="88" t="s">
        <v>346</v>
      </c>
      <c r="Q68" s="82"/>
      <c r="R68" s="82"/>
      <c r="S68" s="89" t="s">
        <v>426</v>
      </c>
      <c r="T68" s="37"/>
    </row>
    <row r="69" spans="1:20" ht="30.5" customHeight="1" x14ac:dyDescent="0.2">
      <c r="A69" s="35" t="str">
        <f>'[1]S6 Maquette'!B69</f>
        <v>Option négociation ou langue C LEA</v>
      </c>
      <c r="B69" s="35" t="str">
        <f>'[1]S6 Maquette'!C69</f>
        <v>UE</v>
      </c>
      <c r="C69" s="34">
        <f>'[1]S6 Maquette'!F69</f>
        <v>0</v>
      </c>
      <c r="D69" s="32">
        <v>1</v>
      </c>
      <c r="E69" s="32" t="s">
        <v>345</v>
      </c>
      <c r="F69" s="6" t="s">
        <v>345</v>
      </c>
      <c r="G69" s="32" t="s">
        <v>345</v>
      </c>
      <c r="H69" s="32" t="s">
        <v>345</v>
      </c>
      <c r="I69" s="32" t="s">
        <v>345</v>
      </c>
      <c r="J69" s="32">
        <v>7</v>
      </c>
      <c r="K69" s="84" t="s">
        <v>10</v>
      </c>
      <c r="L69" s="32"/>
      <c r="M69" s="82"/>
      <c r="N69" s="82"/>
      <c r="O69" s="82"/>
      <c r="P69" s="82"/>
      <c r="Q69" s="82"/>
      <c r="R69" s="82"/>
      <c r="S69" s="82"/>
      <c r="T69" s="37"/>
    </row>
    <row r="70" spans="1:20" ht="30.5" customHeight="1" x14ac:dyDescent="0.2">
      <c r="A70" s="35" t="str">
        <f>'[1]S6 Maquette'!B70</f>
        <v>1 UE au choix</v>
      </c>
      <c r="B70" s="35" t="str">
        <f>'[1]S6 Maquette'!C70</f>
        <v>OPTION</v>
      </c>
      <c r="C70" s="34">
        <f>'[1]S6 Maquette'!F70</f>
        <v>0</v>
      </c>
      <c r="D70" s="32">
        <v>1</v>
      </c>
      <c r="E70" s="32"/>
      <c r="F70" s="6"/>
      <c r="G70" s="32"/>
      <c r="H70" s="32"/>
      <c r="I70" s="32"/>
      <c r="J70" s="32"/>
      <c r="K70" s="32"/>
      <c r="L70" s="32"/>
      <c r="M70" s="82"/>
      <c r="N70" s="82"/>
      <c r="O70" s="82"/>
      <c r="P70" s="82"/>
      <c r="Q70" s="82"/>
      <c r="R70" s="82"/>
      <c r="S70" s="82"/>
      <c r="T70" s="37"/>
    </row>
    <row r="71" spans="1:20" ht="30.5" customHeight="1" x14ac:dyDescent="0.2">
      <c r="A71" s="35" t="str">
        <f>'[1]S6 Maquette'!B71</f>
        <v>Négociation, communication internationale 6</v>
      </c>
      <c r="B71" s="35" t="str">
        <f>'[1]S6 Maquette'!C71</f>
        <v>UE</v>
      </c>
      <c r="C71" s="34">
        <f>'[1]S6 Maquette'!F71</f>
        <v>0</v>
      </c>
      <c r="D71" s="32">
        <v>1</v>
      </c>
      <c r="E71" s="32" t="s">
        <v>345</v>
      </c>
      <c r="F71" s="6" t="s">
        <v>345</v>
      </c>
      <c r="G71" s="32" t="s">
        <v>345</v>
      </c>
      <c r="H71" s="32" t="s">
        <v>345</v>
      </c>
      <c r="I71" s="32" t="s">
        <v>345</v>
      </c>
      <c r="J71" s="32"/>
      <c r="K71" s="84" t="s">
        <v>10</v>
      </c>
      <c r="L71" s="32"/>
      <c r="M71" s="84">
        <v>3</v>
      </c>
      <c r="N71" s="32"/>
      <c r="O71" s="32"/>
      <c r="P71" s="84" t="s">
        <v>346</v>
      </c>
      <c r="Q71" s="32"/>
      <c r="R71" s="32"/>
      <c r="S71" s="83" t="s">
        <v>419</v>
      </c>
      <c r="T71" s="37"/>
    </row>
    <row r="72" spans="1:20" ht="30.5" customHeight="1" x14ac:dyDescent="0.2">
      <c r="A72" s="35" t="str">
        <f>'[1]S6 Maquette'!B72</f>
        <v>Techniques de négociation 6</v>
      </c>
      <c r="B72" s="35" t="str">
        <f>'[1]S6 Maquette'!C72</f>
        <v>ECUE</v>
      </c>
      <c r="C72" s="34">
        <f>'[1]S6 Maquette'!F72</f>
        <v>0</v>
      </c>
      <c r="D72" s="32">
        <v>1</v>
      </c>
      <c r="E72" s="32" t="s">
        <v>345</v>
      </c>
      <c r="F72" s="6" t="s">
        <v>345</v>
      </c>
      <c r="G72" s="32" t="s">
        <v>345</v>
      </c>
      <c r="H72" s="32" t="s">
        <v>345</v>
      </c>
      <c r="I72" s="32" t="s">
        <v>345</v>
      </c>
      <c r="J72" s="32"/>
      <c r="K72" s="32" t="s">
        <v>10</v>
      </c>
      <c r="L72" s="32"/>
      <c r="M72" s="87" t="s">
        <v>425</v>
      </c>
      <c r="N72" s="32"/>
      <c r="O72" s="32"/>
      <c r="P72" s="88" t="s">
        <v>346</v>
      </c>
      <c r="Q72" s="32"/>
      <c r="R72" s="32"/>
      <c r="S72" s="89" t="s">
        <v>426</v>
      </c>
      <c r="T72" s="37"/>
    </row>
    <row r="73" spans="1:20" ht="30.5" customHeight="1" x14ac:dyDescent="0.2">
      <c r="A73" s="35" t="str">
        <f>'[1]S6 Maquette'!B73</f>
        <v>Négociation en langue A: Anglais 6</v>
      </c>
      <c r="B73" s="35" t="str">
        <f>'[1]S6 Maquette'!C73</f>
        <v>ECUE</v>
      </c>
      <c r="C73" s="34">
        <f>'[1]S6 Maquette'!F73</f>
        <v>0</v>
      </c>
      <c r="D73" s="32">
        <v>1</v>
      </c>
      <c r="E73" s="32" t="s">
        <v>345</v>
      </c>
      <c r="F73" s="6" t="s">
        <v>345</v>
      </c>
      <c r="G73" s="32" t="s">
        <v>345</v>
      </c>
      <c r="H73" s="32" t="s">
        <v>345</v>
      </c>
      <c r="I73" s="32" t="s">
        <v>345</v>
      </c>
      <c r="J73" s="32"/>
      <c r="K73" s="32" t="s">
        <v>10</v>
      </c>
      <c r="L73" s="32"/>
      <c r="M73" s="87" t="s">
        <v>425</v>
      </c>
      <c r="N73" s="32"/>
      <c r="O73" s="32"/>
      <c r="P73" s="88" t="s">
        <v>346</v>
      </c>
      <c r="Q73" s="32"/>
      <c r="R73" s="32"/>
      <c r="S73" s="89" t="s">
        <v>426</v>
      </c>
      <c r="T73" s="37"/>
    </row>
    <row r="74" spans="1:20" ht="30.5" customHeight="1" x14ac:dyDescent="0.2">
      <c r="A74" s="35" t="str">
        <f>'[1]S6 Maquette'!B74</f>
        <v>Négociation en langue B</v>
      </c>
      <c r="B74" s="35" t="str">
        <f>'[1]S6 Maquette'!C74</f>
        <v>ECUE</v>
      </c>
      <c r="C74" s="34">
        <f>'[1]S6 Maquette'!F74</f>
        <v>0</v>
      </c>
      <c r="D74" s="32">
        <v>1</v>
      </c>
      <c r="E74" s="32" t="s">
        <v>345</v>
      </c>
      <c r="F74" s="6" t="s">
        <v>345</v>
      </c>
      <c r="G74" s="32" t="s">
        <v>345</v>
      </c>
      <c r="H74" s="32" t="s">
        <v>345</v>
      </c>
      <c r="I74" s="32" t="s">
        <v>345</v>
      </c>
      <c r="J74" s="32"/>
      <c r="K74" s="84" t="s">
        <v>10</v>
      </c>
      <c r="L74" s="32"/>
      <c r="M74" s="32"/>
      <c r="N74" s="32"/>
      <c r="O74" s="32"/>
      <c r="P74" s="32"/>
      <c r="Q74" s="32"/>
      <c r="R74" s="32"/>
      <c r="S74" s="32"/>
      <c r="T74" s="37"/>
    </row>
    <row r="75" spans="1:20" ht="30.5" customHeight="1" x14ac:dyDescent="0.2">
      <c r="A75" s="35" t="str">
        <f>'[1]S6 Maquette'!B75</f>
        <v>1 ECUE au choix (prendre la même langue que celle choisie en langue B)</v>
      </c>
      <c r="B75" s="35" t="str">
        <f>'[1]S6 Maquette'!C75</f>
        <v>OPTION</v>
      </c>
      <c r="C75" s="34">
        <f>'[1]S6 Maquette'!F75</f>
        <v>0</v>
      </c>
      <c r="D75" s="32">
        <v>1</v>
      </c>
      <c r="E75" s="32"/>
      <c r="F75" s="6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7"/>
    </row>
    <row r="76" spans="1:20" ht="30.5" customHeight="1" x14ac:dyDescent="0.2">
      <c r="A76" s="35" t="str">
        <f>'[1]S6 Maquette'!B76</f>
        <v>Négociation en langue B: Allemand 6</v>
      </c>
      <c r="B76" s="35" t="str">
        <f>'[1]S6 Maquette'!C76</f>
        <v>ECUE</v>
      </c>
      <c r="C76" s="34">
        <f>'[1]S6 Maquette'!F76</f>
        <v>0</v>
      </c>
      <c r="D76" s="32">
        <v>1</v>
      </c>
      <c r="E76" s="32" t="s">
        <v>345</v>
      </c>
      <c r="F76" s="6" t="s">
        <v>345</v>
      </c>
      <c r="G76" s="32" t="s">
        <v>345</v>
      </c>
      <c r="H76" s="32" t="s">
        <v>345</v>
      </c>
      <c r="I76" s="32" t="s">
        <v>345</v>
      </c>
      <c r="J76" s="32"/>
      <c r="K76" s="32" t="s">
        <v>10</v>
      </c>
      <c r="L76" s="32"/>
      <c r="M76" s="87" t="s">
        <v>425</v>
      </c>
      <c r="N76" s="32"/>
      <c r="O76" s="32"/>
      <c r="P76" s="88" t="s">
        <v>346</v>
      </c>
      <c r="Q76" s="32"/>
      <c r="R76" s="32"/>
      <c r="S76" s="89" t="s">
        <v>426</v>
      </c>
      <c r="T76" s="37"/>
    </row>
    <row r="77" spans="1:20" ht="30.5" customHeight="1" x14ac:dyDescent="0.2">
      <c r="A77" s="35" t="str">
        <f>'[1]S6 Maquette'!B77</f>
        <v>Négociation en langue B: Arabe 6</v>
      </c>
      <c r="B77" s="35" t="str">
        <f>'[1]S6 Maquette'!C77</f>
        <v>ECUE</v>
      </c>
      <c r="C77" s="34">
        <f>'[1]S6 Maquette'!F77</f>
        <v>0</v>
      </c>
      <c r="D77" s="32">
        <v>1</v>
      </c>
      <c r="E77" s="32" t="s">
        <v>345</v>
      </c>
      <c r="F77" s="6" t="s">
        <v>345</v>
      </c>
      <c r="G77" s="32" t="s">
        <v>345</v>
      </c>
      <c r="H77" s="32" t="s">
        <v>345</v>
      </c>
      <c r="I77" s="32" t="s">
        <v>345</v>
      </c>
      <c r="J77" s="32"/>
      <c r="K77" s="32" t="s">
        <v>10</v>
      </c>
      <c r="L77" s="32"/>
      <c r="M77" s="87" t="s">
        <v>425</v>
      </c>
      <c r="N77" s="32"/>
      <c r="O77" s="32"/>
      <c r="P77" s="88" t="s">
        <v>346</v>
      </c>
      <c r="Q77" s="32"/>
      <c r="R77" s="32"/>
      <c r="S77" s="89" t="s">
        <v>426</v>
      </c>
      <c r="T77" s="37"/>
    </row>
    <row r="78" spans="1:20" ht="30.5" customHeight="1" x14ac:dyDescent="0.2">
      <c r="A78" s="35" t="str">
        <f>'[1]S6 Maquette'!B78</f>
        <v>Négociation en langue B: Chinois 6</v>
      </c>
      <c r="B78" s="35" t="str">
        <f>'[1]S6 Maquette'!C78</f>
        <v>ECUE</v>
      </c>
      <c r="C78" s="34">
        <f>'[1]S6 Maquette'!F78</f>
        <v>0</v>
      </c>
      <c r="D78" s="32">
        <v>1</v>
      </c>
      <c r="E78" s="32" t="s">
        <v>345</v>
      </c>
      <c r="F78" s="6" t="s">
        <v>345</v>
      </c>
      <c r="G78" s="32" t="s">
        <v>345</v>
      </c>
      <c r="H78" s="32" t="s">
        <v>345</v>
      </c>
      <c r="I78" s="32" t="s">
        <v>345</v>
      </c>
      <c r="J78" s="32"/>
      <c r="K78" s="32" t="s">
        <v>10</v>
      </c>
      <c r="L78" s="32"/>
      <c r="M78" s="87" t="s">
        <v>425</v>
      </c>
      <c r="N78" s="32"/>
      <c r="O78" s="32"/>
      <c r="P78" s="88" t="s">
        <v>346</v>
      </c>
      <c r="Q78" s="32"/>
      <c r="R78" s="32"/>
      <c r="S78" s="89" t="s">
        <v>426</v>
      </c>
      <c r="T78" s="37"/>
    </row>
    <row r="79" spans="1:20" ht="30.5" customHeight="1" x14ac:dyDescent="0.2">
      <c r="A79" s="35" t="str">
        <f>'[1]S6 Maquette'!B79</f>
        <v>Négociation en langue B: Espagnol 6</v>
      </c>
      <c r="B79" s="35" t="str">
        <f>'[1]S6 Maquette'!C79</f>
        <v>ECUE</v>
      </c>
      <c r="C79" s="34">
        <f>'[1]S6 Maquette'!F79</f>
        <v>0</v>
      </c>
      <c r="D79" s="32">
        <v>1</v>
      </c>
      <c r="E79" s="32" t="s">
        <v>345</v>
      </c>
      <c r="F79" s="6" t="s">
        <v>345</v>
      </c>
      <c r="G79" s="32" t="s">
        <v>345</v>
      </c>
      <c r="H79" s="32" t="s">
        <v>345</v>
      </c>
      <c r="I79" s="32" t="s">
        <v>345</v>
      </c>
      <c r="J79" s="32"/>
      <c r="K79" s="32" t="s">
        <v>10</v>
      </c>
      <c r="L79" s="32"/>
      <c r="M79" s="87" t="s">
        <v>425</v>
      </c>
      <c r="N79" s="32"/>
      <c r="O79" s="32"/>
      <c r="P79" s="88" t="s">
        <v>346</v>
      </c>
      <c r="Q79" s="32"/>
      <c r="R79" s="32"/>
      <c r="S79" s="89" t="s">
        <v>426</v>
      </c>
      <c r="T79" s="37"/>
    </row>
    <row r="80" spans="1:20" ht="30.5" customHeight="1" x14ac:dyDescent="0.2">
      <c r="A80" s="35" t="str">
        <f>'[1]S6 Maquette'!B80</f>
        <v>Négociation en langue B: Italien 6</v>
      </c>
      <c r="B80" s="35" t="str">
        <f>'[1]S6 Maquette'!C80</f>
        <v>ECUE</v>
      </c>
      <c r="C80" s="34">
        <f>'[1]S6 Maquette'!F80</f>
        <v>0</v>
      </c>
      <c r="D80" s="32">
        <v>1</v>
      </c>
      <c r="E80" s="32" t="s">
        <v>345</v>
      </c>
      <c r="F80" s="6" t="s">
        <v>345</v>
      </c>
      <c r="G80" s="32" t="s">
        <v>345</v>
      </c>
      <c r="H80" s="32" t="s">
        <v>345</v>
      </c>
      <c r="I80" s="32" t="s">
        <v>345</v>
      </c>
      <c r="J80" s="32"/>
      <c r="K80" s="32" t="s">
        <v>10</v>
      </c>
      <c r="L80" s="32"/>
      <c r="M80" s="87" t="s">
        <v>425</v>
      </c>
      <c r="N80" s="32"/>
      <c r="O80" s="32"/>
      <c r="P80" s="88" t="s">
        <v>346</v>
      </c>
      <c r="Q80" s="32"/>
      <c r="R80" s="32"/>
      <c r="S80" s="89" t="s">
        <v>426</v>
      </c>
      <c r="T80" s="37"/>
    </row>
    <row r="81" spans="1:20" ht="30.5" customHeight="1" x14ac:dyDescent="0.2">
      <c r="A81" s="35" t="str">
        <f>'[1]S6 Maquette'!B81</f>
        <v>Négociation en langue B: Portugais 6</v>
      </c>
      <c r="B81" s="35" t="str">
        <f>'[1]S6 Maquette'!C81</f>
        <v>ECUE</v>
      </c>
      <c r="C81" s="34">
        <f>'[1]S6 Maquette'!F81</f>
        <v>0</v>
      </c>
      <c r="D81" s="32">
        <v>1</v>
      </c>
      <c r="E81" s="32" t="s">
        <v>345</v>
      </c>
      <c r="F81" s="6" t="s">
        <v>345</v>
      </c>
      <c r="G81" s="32" t="s">
        <v>345</v>
      </c>
      <c r="H81" s="32" t="s">
        <v>345</v>
      </c>
      <c r="I81" s="32" t="s">
        <v>345</v>
      </c>
      <c r="J81" s="32"/>
      <c r="K81" s="32" t="s">
        <v>10</v>
      </c>
      <c r="L81" s="32"/>
      <c r="M81" s="87" t="s">
        <v>425</v>
      </c>
      <c r="N81" s="32"/>
      <c r="O81" s="32"/>
      <c r="P81" s="88" t="s">
        <v>346</v>
      </c>
      <c r="Q81" s="32"/>
      <c r="R81" s="32"/>
      <c r="S81" s="89" t="s">
        <v>426</v>
      </c>
      <c r="T81" s="37"/>
    </row>
    <row r="82" spans="1:20" ht="30.5" customHeight="1" x14ac:dyDescent="0.2">
      <c r="A82" s="35" t="str">
        <f>'[1]S6 Maquette'!B82</f>
        <v>Négociation en langue B: Russe 6</v>
      </c>
      <c r="B82" s="35" t="str">
        <f>'[1]S6 Maquette'!C82</f>
        <v>ECUE</v>
      </c>
      <c r="C82" s="34">
        <f>'[1]S6 Maquette'!F82</f>
        <v>0</v>
      </c>
      <c r="D82" s="32">
        <v>1</v>
      </c>
      <c r="E82" s="32" t="s">
        <v>345</v>
      </c>
      <c r="F82" s="6" t="s">
        <v>345</v>
      </c>
      <c r="G82" s="32" t="s">
        <v>345</v>
      </c>
      <c r="H82" s="32" t="s">
        <v>345</v>
      </c>
      <c r="I82" s="32" t="s">
        <v>345</v>
      </c>
      <c r="J82" s="32"/>
      <c r="K82" s="32" t="s">
        <v>10</v>
      </c>
      <c r="L82" s="32"/>
      <c r="M82" s="87" t="s">
        <v>425</v>
      </c>
      <c r="N82" s="32"/>
      <c r="O82" s="32"/>
      <c r="P82" s="88" t="s">
        <v>346</v>
      </c>
      <c r="Q82" s="32"/>
      <c r="R82" s="32"/>
      <c r="S82" s="89" t="s">
        <v>426</v>
      </c>
      <c r="T82" s="37"/>
    </row>
    <row r="83" spans="1:20" ht="30.5" customHeight="1" x14ac:dyDescent="0.2">
      <c r="A83" s="35" t="str">
        <f>'[1]S6 Maquette'!B83</f>
        <v>Langue C (mutualisée langue B)</v>
      </c>
      <c r="B83" s="35" t="str">
        <f>'[1]S6 Maquette'!C83</f>
        <v>UE</v>
      </c>
      <c r="C83" s="34">
        <f>'[1]S6 Maquette'!F83</f>
        <v>0</v>
      </c>
      <c r="D83" s="32">
        <v>1</v>
      </c>
      <c r="E83" s="32" t="s">
        <v>345</v>
      </c>
      <c r="F83" s="6" t="s">
        <v>345</v>
      </c>
      <c r="G83" s="32" t="s">
        <v>345</v>
      </c>
      <c r="H83" s="32" t="s">
        <v>345</v>
      </c>
      <c r="I83" s="32" t="s">
        <v>345</v>
      </c>
      <c r="J83" s="32">
        <v>7</v>
      </c>
      <c r="K83" s="84" t="s">
        <v>10</v>
      </c>
      <c r="L83" s="32"/>
      <c r="M83" s="82"/>
      <c r="N83" s="82"/>
      <c r="O83" s="82"/>
      <c r="P83" s="82"/>
      <c r="Q83" s="82"/>
      <c r="R83" s="82"/>
      <c r="S83" s="82"/>
      <c r="T83" s="37"/>
    </row>
    <row r="84" spans="1:20" ht="30.5" customHeight="1" x14ac:dyDescent="0.2">
      <c r="A84" s="35" t="str">
        <f>'[1]S6 Maquette'!B84</f>
        <v>1 UE au choix (prendre une langue différente de la langue B choisie)</v>
      </c>
      <c r="B84" s="35" t="str">
        <f>'[1]S6 Maquette'!C84</f>
        <v>OPTION</v>
      </c>
      <c r="C84" s="34">
        <f>'[1]S6 Maquette'!F84</f>
        <v>0</v>
      </c>
      <c r="D84" s="32">
        <v>1</v>
      </c>
      <c r="E84" s="32"/>
      <c r="F84" s="6"/>
      <c r="G84" s="32"/>
      <c r="H84" s="32"/>
      <c r="I84" s="32"/>
      <c r="J84" s="32"/>
      <c r="K84" s="32"/>
      <c r="L84" s="32"/>
      <c r="M84" s="82"/>
      <c r="N84" s="82"/>
      <c r="O84" s="82"/>
      <c r="P84" s="82"/>
      <c r="Q84" s="82"/>
      <c r="R84" s="82"/>
      <c r="S84" s="82"/>
      <c r="T84" s="37"/>
    </row>
    <row r="85" spans="1:20" ht="30.5" customHeight="1" x14ac:dyDescent="0.2">
      <c r="A85" s="35" t="str">
        <f>'[1]S6 Maquette'!B85</f>
        <v>Voir choix de langue B ci-dessus</v>
      </c>
      <c r="B85" s="35" t="str">
        <f>'[1]S6 Maquette'!C85</f>
        <v>UE</v>
      </c>
      <c r="C85" s="34">
        <f>'[1]S6 Maquette'!F85</f>
        <v>0</v>
      </c>
      <c r="D85" s="32">
        <v>1</v>
      </c>
      <c r="E85" s="32" t="s">
        <v>345</v>
      </c>
      <c r="F85" s="6" t="s">
        <v>345</v>
      </c>
      <c r="G85" s="32" t="s">
        <v>345</v>
      </c>
      <c r="H85" s="32" t="s">
        <v>345</v>
      </c>
      <c r="I85" s="32" t="s">
        <v>345</v>
      </c>
      <c r="J85" s="32"/>
      <c r="K85" s="32" t="s">
        <v>10</v>
      </c>
      <c r="L85" s="32"/>
      <c r="M85" s="82" t="s">
        <v>354</v>
      </c>
      <c r="N85" s="82"/>
      <c r="O85" s="82"/>
      <c r="P85" s="82" t="s">
        <v>346</v>
      </c>
      <c r="Q85" s="82"/>
      <c r="R85" s="82"/>
      <c r="S85" s="82" t="s">
        <v>414</v>
      </c>
      <c r="T85" s="37"/>
    </row>
    <row r="86" spans="1:20" ht="30.5" customHeight="1" x14ac:dyDescent="0.2">
      <c r="A86" s="35" t="str">
        <f>'[1]S6 Maquette'!B86</f>
        <v>UE Projet personnel: stage obligatoire de 2 mois minimum à l'étranger à effectuer en L2 ou L3 dans un pays ou une région non francophone</v>
      </c>
      <c r="B86" s="35" t="str">
        <f>'[1]S6 Maquette'!C86</f>
        <v>UE</v>
      </c>
      <c r="C86" s="34">
        <f>'[1]S6 Maquette'!F86</f>
        <v>0</v>
      </c>
      <c r="D86" s="32">
        <v>1</v>
      </c>
      <c r="E86" s="32" t="s">
        <v>348</v>
      </c>
      <c r="F86" s="32" t="s">
        <v>345</v>
      </c>
      <c r="G86" s="32"/>
      <c r="H86" s="32" t="s">
        <v>345</v>
      </c>
      <c r="I86" s="32" t="s">
        <v>348</v>
      </c>
      <c r="J86" s="32"/>
      <c r="K86" s="32"/>
      <c r="L86" s="32"/>
      <c r="M86" s="32"/>
      <c r="N86" s="32"/>
      <c r="O86" s="32"/>
      <c r="P86" s="32"/>
      <c r="Q86" s="32"/>
      <c r="R86" s="32"/>
      <c r="S86" s="91" t="s">
        <v>415</v>
      </c>
      <c r="T86" s="7" t="s">
        <v>416</v>
      </c>
    </row>
    <row r="87" spans="1:20" ht="30.5" customHeight="1" x14ac:dyDescent="0.2">
      <c r="A87" s="35" t="str">
        <f>'[1]S6 Maquette'!B87</f>
        <v>UE facultative à visée professionnalisante L@UCA</v>
      </c>
      <c r="B87" s="35" t="str">
        <f>'[1]S6 Maquette'!C87</f>
        <v>UE</v>
      </c>
      <c r="C87" s="34">
        <f>'[1]S6 Maquette'!F87</f>
        <v>0</v>
      </c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7"/>
    </row>
    <row r="88" spans="1:20" ht="30.5" customHeight="1" x14ac:dyDescent="0.2">
      <c r="A88" s="35">
        <f>'[1]S6 Maquette'!B88</f>
        <v>0</v>
      </c>
      <c r="B88" s="35">
        <f>'[1]S6 Maquette'!C88</f>
        <v>0</v>
      </c>
      <c r="C88" s="34">
        <f>'[1]S6 Maquette'!F88</f>
        <v>0</v>
      </c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7"/>
    </row>
    <row r="89" spans="1:20" ht="30.5" customHeight="1" x14ac:dyDescent="0.2">
      <c r="A89" s="35">
        <f>'[1]S6 Maquette'!B89</f>
        <v>0</v>
      </c>
      <c r="B89" s="35">
        <f>'[1]S6 Maquette'!C89</f>
        <v>0</v>
      </c>
      <c r="C89" s="34">
        <f>'[1]S6 Maquette'!F89</f>
        <v>0</v>
      </c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7"/>
    </row>
    <row r="90" spans="1:20" ht="30.5" customHeight="1" x14ac:dyDescent="0.2">
      <c r="A90" s="35">
        <f>'[1]S6 Maquette'!B90</f>
        <v>0</v>
      </c>
      <c r="B90" s="35">
        <f>'[1]S6 Maquette'!C90</f>
        <v>0</v>
      </c>
      <c r="C90" s="34">
        <f>'[1]S6 Maquette'!F90</f>
        <v>0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7"/>
    </row>
    <row r="91" spans="1:20" ht="30.5" customHeight="1" x14ac:dyDescent="0.2">
      <c r="A91" s="35">
        <f>'[1]S6 Maquette'!B91</f>
        <v>0</v>
      </c>
      <c r="B91" s="35">
        <f>'[1]S6 Maquette'!C91</f>
        <v>0</v>
      </c>
      <c r="C91" s="34">
        <f>'[1]S6 Maquette'!F91</f>
        <v>0</v>
      </c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7"/>
    </row>
    <row r="92" spans="1:20" ht="30.5" customHeight="1" x14ac:dyDescent="0.2">
      <c r="A92" s="35">
        <f>'[1]S6 Maquette'!B92</f>
        <v>0</v>
      </c>
      <c r="B92" s="35">
        <f>'[1]S6 Maquette'!C92</f>
        <v>0</v>
      </c>
      <c r="C92" s="34">
        <f>'[1]S6 Maquette'!F92</f>
        <v>0</v>
      </c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7"/>
    </row>
    <row r="93" spans="1:20" ht="30.5" customHeight="1" x14ac:dyDescent="0.2">
      <c r="A93" s="35">
        <f>'[1]S6 Maquette'!B93</f>
        <v>0</v>
      </c>
      <c r="B93" s="35">
        <f>'[1]S6 Maquette'!C93</f>
        <v>0</v>
      </c>
      <c r="C93" s="34">
        <f>'[1]S6 Maquette'!F93</f>
        <v>0</v>
      </c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7"/>
    </row>
    <row r="94" spans="1:20" ht="30.5" customHeight="1" x14ac:dyDescent="0.2">
      <c r="A94" s="35">
        <f>'[1]S6 Maquette'!B94</f>
        <v>0</v>
      </c>
      <c r="B94" s="35">
        <f>'[1]S6 Maquette'!C94</f>
        <v>0</v>
      </c>
      <c r="C94" s="34">
        <f>'[1]S6 Maquette'!F94</f>
        <v>0</v>
      </c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7"/>
    </row>
    <row r="95" spans="1:20" ht="30.5" customHeight="1" x14ac:dyDescent="0.2">
      <c r="A95" s="35">
        <f>'[1]S6 Maquette'!B95</f>
        <v>0</v>
      </c>
      <c r="B95" s="35">
        <f>'[1]S6 Maquette'!C95</f>
        <v>0</v>
      </c>
      <c r="C95" s="34">
        <f>'[1]S6 Maquette'!F95</f>
        <v>0</v>
      </c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7"/>
    </row>
    <row r="96" spans="1:20" ht="30.5" customHeight="1" x14ac:dyDescent="0.2">
      <c r="A96" s="35">
        <f>'[1]S6 Maquette'!B96</f>
        <v>0</v>
      </c>
      <c r="B96" s="35">
        <f>'[1]S6 Maquette'!C96</f>
        <v>0</v>
      </c>
      <c r="C96" s="34">
        <f>'[1]S6 Maquette'!F96</f>
        <v>0</v>
      </c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7"/>
    </row>
    <row r="97" spans="1:20" ht="30.5" customHeight="1" x14ac:dyDescent="0.2">
      <c r="A97" s="35">
        <f>'[1]S6 Maquette'!B97</f>
        <v>0</v>
      </c>
      <c r="B97" s="35">
        <f>'[1]S6 Maquette'!C97</f>
        <v>0</v>
      </c>
      <c r="C97" s="34">
        <f>'[1]S6 Maquette'!F97</f>
        <v>0</v>
      </c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7"/>
    </row>
    <row r="98" spans="1:20" ht="30.5" customHeight="1" x14ac:dyDescent="0.2">
      <c r="A98" s="35">
        <f>'[1]S6 Maquette'!B98</f>
        <v>0</v>
      </c>
      <c r="B98" s="35">
        <f>'[1]S6 Maquette'!C98</f>
        <v>0</v>
      </c>
      <c r="C98" s="34">
        <f>'[1]S6 Maquette'!F98</f>
        <v>0</v>
      </c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7"/>
    </row>
    <row r="99" spans="1:20" ht="30.5" customHeight="1" x14ac:dyDescent="0.2">
      <c r="A99" s="35">
        <f>'[1]S6 Maquette'!B99</f>
        <v>0</v>
      </c>
      <c r="B99" s="35">
        <f>'[1]S6 Maquette'!C99</f>
        <v>0</v>
      </c>
      <c r="C99" s="34">
        <f>'[1]S6 Maquette'!F99</f>
        <v>0</v>
      </c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7"/>
    </row>
    <row r="100" spans="1:20" ht="30.5" customHeight="1" x14ac:dyDescent="0.2">
      <c r="A100" s="35">
        <f>'[1]S6 Maquette'!B100</f>
        <v>0</v>
      </c>
      <c r="B100" s="35">
        <f>'[1]S6 Maquette'!C100</f>
        <v>0</v>
      </c>
      <c r="C100" s="34">
        <f>'[1]S6 Maquette'!F100</f>
        <v>0</v>
      </c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7"/>
    </row>
    <row r="101" spans="1:20" ht="30.5" customHeight="1" x14ac:dyDescent="0.2">
      <c r="A101" s="35">
        <f>'[1]S6 Maquette'!B101</f>
        <v>0</v>
      </c>
      <c r="B101" s="35">
        <f>'[1]S6 Maquette'!C101</f>
        <v>0</v>
      </c>
      <c r="C101" s="34">
        <f>'[1]S6 Maquette'!F101</f>
        <v>0</v>
      </c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7"/>
    </row>
    <row r="102" spans="1:20" ht="30.5" customHeight="1" x14ac:dyDescent="0.2">
      <c r="A102" s="35">
        <f>'[1]S6 Maquette'!B102</f>
        <v>0</v>
      </c>
      <c r="B102" s="35">
        <f>'[1]S6 Maquette'!C102</f>
        <v>0</v>
      </c>
      <c r="C102" s="34">
        <f>'[1]S6 Maquette'!F102</f>
        <v>0</v>
      </c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7"/>
    </row>
    <row r="103" spans="1:20" ht="30.5" customHeight="1" x14ac:dyDescent="0.2">
      <c r="A103" s="35">
        <f>'[1]S6 Maquette'!B103</f>
        <v>0</v>
      </c>
      <c r="B103" s="35">
        <f>'[1]S6 Maquette'!C103</f>
        <v>0</v>
      </c>
      <c r="C103" s="34">
        <f>'[1]S6 Maquette'!F103</f>
        <v>0</v>
      </c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7"/>
    </row>
    <row r="104" spans="1:20" ht="30.5" customHeight="1" x14ac:dyDescent="0.2">
      <c r="A104" s="35">
        <f>'[1]S6 Maquette'!B104</f>
        <v>0</v>
      </c>
      <c r="B104" s="35">
        <f>'[1]S6 Maquette'!C104</f>
        <v>0</v>
      </c>
      <c r="C104" s="34">
        <f>'[1]S6 Maquette'!F104</f>
        <v>0</v>
      </c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7"/>
    </row>
    <row r="105" spans="1:20" ht="30.5" customHeight="1" x14ac:dyDescent="0.2">
      <c r="A105" s="35">
        <f>'[1]S6 Maquette'!B105</f>
        <v>0</v>
      </c>
      <c r="B105" s="35">
        <f>'[1]S6 Maquette'!C105</f>
        <v>0</v>
      </c>
      <c r="C105" s="34">
        <f>'[1]S6 Maquette'!F105</f>
        <v>0</v>
      </c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7"/>
    </row>
    <row r="106" spans="1:20" ht="30.5" customHeight="1" x14ac:dyDescent="0.2">
      <c r="A106" s="35">
        <f>'[1]S6 Maquette'!B106</f>
        <v>0</v>
      </c>
      <c r="B106" s="35">
        <f>'[1]S6 Maquette'!C106</f>
        <v>0</v>
      </c>
      <c r="C106" s="34">
        <f>'[1]S6 Maquette'!F106</f>
        <v>0</v>
      </c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7"/>
    </row>
    <row r="107" spans="1:20" ht="30.5" customHeight="1" x14ac:dyDescent="0.2">
      <c r="A107" s="35">
        <f>'[1]S6 Maquette'!B107</f>
        <v>0</v>
      </c>
      <c r="B107" s="35">
        <f>'[1]S6 Maquette'!C107</f>
        <v>0</v>
      </c>
      <c r="C107" s="34">
        <f>'[1]S6 Maquette'!F107</f>
        <v>0</v>
      </c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7"/>
    </row>
    <row r="108" spans="1:20" ht="30.5" customHeight="1" x14ac:dyDescent="0.2">
      <c r="A108" s="35">
        <f>'[1]S6 Maquette'!B108</f>
        <v>0</v>
      </c>
      <c r="B108" s="35">
        <f>'[1]S6 Maquette'!C108</f>
        <v>0</v>
      </c>
      <c r="C108" s="34">
        <f>'[1]S6 Maquette'!F108</f>
        <v>0</v>
      </c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7"/>
    </row>
    <row r="109" spans="1:20" ht="30.5" customHeight="1" x14ac:dyDescent="0.2">
      <c r="A109" s="35">
        <f>'[1]S6 Maquette'!B109</f>
        <v>0</v>
      </c>
      <c r="B109" s="35">
        <f>'[1]S6 Maquette'!C109</f>
        <v>0</v>
      </c>
      <c r="C109" s="34">
        <f>'[1]S6 Maquette'!F109</f>
        <v>0</v>
      </c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7"/>
    </row>
    <row r="110" spans="1:20" ht="30.5" customHeight="1" x14ac:dyDescent="0.2">
      <c r="A110" s="35">
        <f>'[1]S6 Maquette'!B110</f>
        <v>0</v>
      </c>
      <c r="B110" s="35">
        <f>'[1]S6 Maquette'!C110</f>
        <v>0</v>
      </c>
      <c r="C110" s="34">
        <f>'[1]S6 Maquette'!F110</f>
        <v>0</v>
      </c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7"/>
    </row>
    <row r="111" spans="1:20" ht="30.5" customHeight="1" x14ac:dyDescent="0.2">
      <c r="A111" s="35">
        <f>'[1]S6 Maquette'!B111</f>
        <v>0</v>
      </c>
      <c r="B111" s="35">
        <f>'[1]S6 Maquette'!C111</f>
        <v>0</v>
      </c>
      <c r="C111" s="34">
        <f>'[1]S6 Maquette'!F111</f>
        <v>0</v>
      </c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7"/>
    </row>
    <row r="112" spans="1:20" ht="30.5" customHeight="1" x14ac:dyDescent="0.2">
      <c r="A112" s="35">
        <f>'[1]S6 Maquette'!B112</f>
        <v>0</v>
      </c>
      <c r="B112" s="35">
        <f>'[1]S6 Maquette'!C112</f>
        <v>0</v>
      </c>
      <c r="C112" s="34">
        <f>'[1]S6 Maquette'!F112</f>
        <v>0</v>
      </c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7"/>
    </row>
    <row r="113" spans="1:20" ht="30.5" customHeight="1" x14ac:dyDescent="0.2">
      <c r="A113" s="35">
        <f>'[1]S6 Maquette'!B113</f>
        <v>0</v>
      </c>
      <c r="B113" s="35">
        <f>'[1]S6 Maquette'!C113</f>
        <v>0</v>
      </c>
      <c r="C113" s="34">
        <f>'[1]S6 Maquette'!F113</f>
        <v>0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7"/>
    </row>
    <row r="114" spans="1:20" ht="30.5" customHeight="1" x14ac:dyDescent="0.2">
      <c r="A114" s="35">
        <f>'[1]S6 Maquette'!B114</f>
        <v>0</v>
      </c>
      <c r="B114" s="35">
        <f>'[1]S6 Maquette'!C114</f>
        <v>0</v>
      </c>
      <c r="C114" s="34">
        <f>'[1]S6 Maquette'!F114</f>
        <v>0</v>
      </c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7"/>
    </row>
    <row r="115" spans="1:20" ht="30.5" customHeight="1" x14ac:dyDescent="0.2">
      <c r="A115" s="35">
        <f>'[1]S6 Maquette'!B115</f>
        <v>0</v>
      </c>
      <c r="B115" s="35">
        <f>'[1]S6 Maquette'!C115</f>
        <v>0</v>
      </c>
      <c r="C115" s="34">
        <f>'[1]S6 Maquette'!F115</f>
        <v>0</v>
      </c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7"/>
    </row>
    <row r="116" spans="1:20" ht="30.5" customHeight="1" x14ac:dyDescent="0.2">
      <c r="A116" s="35">
        <f>'[1]S6 Maquette'!B116</f>
        <v>0</v>
      </c>
      <c r="B116" s="35">
        <f>'[1]S6 Maquette'!C116</f>
        <v>0</v>
      </c>
      <c r="C116" s="34">
        <f>'[1]S6 Maquette'!F116</f>
        <v>0</v>
      </c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7"/>
    </row>
    <row r="117" spans="1:20" ht="30.5" customHeight="1" x14ac:dyDescent="0.2">
      <c r="A117" s="35">
        <f>'[1]S6 Maquette'!B117</f>
        <v>0</v>
      </c>
      <c r="B117" s="35">
        <f>'[1]S6 Maquette'!C117</f>
        <v>0</v>
      </c>
      <c r="C117" s="34">
        <f>'[1]S6 Maquette'!F117</f>
        <v>0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7"/>
    </row>
    <row r="118" spans="1:20" ht="30.5" customHeight="1" x14ac:dyDescent="0.2">
      <c r="A118" s="35">
        <f>'[1]S6 Maquette'!B118</f>
        <v>0</v>
      </c>
      <c r="B118" s="35">
        <f>'[1]S6 Maquette'!C118</f>
        <v>0</v>
      </c>
      <c r="C118" s="34">
        <f>'[1]S6 Maquette'!F118</f>
        <v>0</v>
      </c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7"/>
    </row>
    <row r="119" spans="1:20" ht="30.5" customHeight="1" x14ac:dyDescent="0.2">
      <c r="A119" s="35">
        <f>'[1]S6 Maquette'!B119</f>
        <v>0</v>
      </c>
      <c r="B119" s="35">
        <f>'[1]S6 Maquette'!C119</f>
        <v>0</v>
      </c>
      <c r="C119" s="34">
        <f>'[1]S6 Maquette'!F119</f>
        <v>0</v>
      </c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7"/>
    </row>
    <row r="120" spans="1:20" ht="30.5" customHeight="1" x14ac:dyDescent="0.2">
      <c r="A120" s="35">
        <f>'[1]S6 Maquette'!B120</f>
        <v>0</v>
      </c>
      <c r="B120" s="35">
        <f>'[1]S6 Maquette'!C120</f>
        <v>0</v>
      </c>
      <c r="C120" s="34">
        <f>'[1]S6 Maquette'!F120</f>
        <v>0</v>
      </c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7"/>
    </row>
    <row r="121" spans="1:20" ht="30.5" customHeight="1" x14ac:dyDescent="0.2">
      <c r="A121" s="35">
        <f>'[1]S6 Maquette'!B121</f>
        <v>0</v>
      </c>
      <c r="B121" s="35">
        <f>'[1]S6 Maquette'!C121</f>
        <v>0</v>
      </c>
      <c r="C121" s="34">
        <f>'[1]S6 Maquette'!F121</f>
        <v>0</v>
      </c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7"/>
    </row>
    <row r="122" spans="1:20" ht="30.5" customHeight="1" x14ac:dyDescent="0.2">
      <c r="A122" s="35">
        <f>'[1]S6 Maquette'!B122</f>
        <v>0</v>
      </c>
      <c r="B122" s="35">
        <f>'[1]S6 Maquette'!C122</f>
        <v>0</v>
      </c>
      <c r="C122" s="34">
        <f>'[1]S6 Maquette'!F122</f>
        <v>0</v>
      </c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7"/>
    </row>
    <row r="123" spans="1:20" ht="30.5" customHeight="1" x14ac:dyDescent="0.2">
      <c r="A123" s="35">
        <f>'[1]S6 Maquette'!B123</f>
        <v>0</v>
      </c>
      <c r="B123" s="35">
        <f>'[1]S6 Maquette'!C123</f>
        <v>0</v>
      </c>
      <c r="C123" s="34">
        <f>'[1]S6 Maquette'!F123</f>
        <v>0</v>
      </c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7"/>
    </row>
    <row r="124" spans="1:20" ht="30.5" customHeight="1" x14ac:dyDescent="0.2">
      <c r="A124" s="35">
        <f>'[1]S6 Maquette'!B124</f>
        <v>0</v>
      </c>
      <c r="B124" s="35">
        <f>'[1]S6 Maquette'!C124</f>
        <v>0</v>
      </c>
      <c r="C124" s="34">
        <f>'[1]S6 Maquette'!F124</f>
        <v>0</v>
      </c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7"/>
    </row>
    <row r="125" spans="1:20" ht="30.5" customHeight="1" x14ac:dyDescent="0.2">
      <c r="A125" s="35">
        <f>'[1]S6 Maquette'!B125</f>
        <v>0</v>
      </c>
      <c r="B125" s="35">
        <f>'[1]S6 Maquette'!C125</f>
        <v>0</v>
      </c>
      <c r="C125" s="34">
        <f>'[1]S6 Maquette'!F125</f>
        <v>0</v>
      </c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7"/>
    </row>
    <row r="126" spans="1:20" ht="30.5" customHeight="1" x14ac:dyDescent="0.2">
      <c r="A126" s="35">
        <f>'[1]S6 Maquette'!B126</f>
        <v>0</v>
      </c>
      <c r="B126" s="35">
        <f>'[1]S6 Maquette'!C126</f>
        <v>0</v>
      </c>
      <c r="C126" s="34">
        <f>'[1]S6 Maquette'!F126</f>
        <v>0</v>
      </c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7"/>
    </row>
    <row r="127" spans="1:20" ht="30.5" customHeight="1" x14ac:dyDescent="0.2">
      <c r="A127" s="35">
        <f>'[1]S6 Maquette'!B127</f>
        <v>0</v>
      </c>
      <c r="B127" s="35">
        <f>'[1]S6 Maquette'!C127</f>
        <v>0</v>
      </c>
      <c r="C127" s="34">
        <f>'[1]S6 Maquette'!F127</f>
        <v>0</v>
      </c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7"/>
    </row>
    <row r="128" spans="1:20" ht="30.5" customHeight="1" x14ac:dyDescent="0.2">
      <c r="A128" s="35">
        <f>'[1]S6 Maquette'!B128</f>
        <v>0</v>
      </c>
      <c r="B128" s="35">
        <f>'[1]S6 Maquette'!C128</f>
        <v>0</v>
      </c>
      <c r="C128" s="34">
        <f>'[1]S6 Maquette'!F128</f>
        <v>0</v>
      </c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7"/>
    </row>
    <row r="129" spans="1:20" ht="30.5" customHeight="1" x14ac:dyDescent="0.2">
      <c r="A129" s="35">
        <f>'[1]S6 Maquette'!B129</f>
        <v>0</v>
      </c>
      <c r="B129" s="35">
        <f>'[1]S6 Maquette'!C129</f>
        <v>0</v>
      </c>
      <c r="C129" s="34">
        <f>'[1]S6 Maquette'!F129</f>
        <v>0</v>
      </c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7"/>
    </row>
    <row r="130" spans="1:20" ht="30.5" customHeight="1" x14ac:dyDescent="0.2">
      <c r="A130" s="35">
        <f>'[1]S6 Maquette'!B130</f>
        <v>0</v>
      </c>
      <c r="B130" s="35">
        <f>'[1]S6 Maquette'!C130</f>
        <v>0</v>
      </c>
      <c r="C130" s="34">
        <f>'[1]S6 Maquette'!F130</f>
        <v>0</v>
      </c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7"/>
    </row>
    <row r="131" spans="1:20" ht="30.5" customHeight="1" x14ac:dyDescent="0.2">
      <c r="A131" s="35">
        <f>'[1]S6 Maquette'!B131</f>
        <v>0</v>
      </c>
      <c r="B131" s="35">
        <f>'[1]S6 Maquette'!C131</f>
        <v>0</v>
      </c>
      <c r="C131" s="34">
        <f>'[1]S6 Maquette'!F131</f>
        <v>0</v>
      </c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7"/>
    </row>
    <row r="132" spans="1:20" ht="30.5" customHeight="1" x14ac:dyDescent="0.2">
      <c r="A132" s="35">
        <f>'[1]S6 Maquette'!B132</f>
        <v>0</v>
      </c>
      <c r="B132" s="35">
        <f>'[1]S6 Maquette'!C132</f>
        <v>0</v>
      </c>
      <c r="C132" s="34">
        <f>'[1]S6 Maquette'!F132</f>
        <v>0</v>
      </c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7"/>
    </row>
    <row r="133" spans="1:20" ht="30.5" customHeight="1" x14ac:dyDescent="0.2">
      <c r="A133" s="35">
        <f>'[1]S6 Maquette'!B133</f>
        <v>0</v>
      </c>
      <c r="B133" s="35">
        <f>'[1]S6 Maquette'!C133</f>
        <v>0</v>
      </c>
      <c r="C133" s="34">
        <f>'[1]S6 Maquette'!F133</f>
        <v>0</v>
      </c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7"/>
    </row>
    <row r="134" spans="1:20" ht="30.5" customHeight="1" x14ac:dyDescent="0.2">
      <c r="A134" s="35">
        <f>'[1]S6 Maquette'!B134</f>
        <v>0</v>
      </c>
      <c r="B134" s="35">
        <f>'[1]S6 Maquette'!C134</f>
        <v>0</v>
      </c>
      <c r="C134" s="34">
        <f>'[1]S6 Maquette'!F134</f>
        <v>0</v>
      </c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7"/>
    </row>
    <row r="135" spans="1:20" ht="30.5" customHeight="1" x14ac:dyDescent="0.2">
      <c r="A135" s="35">
        <f>'[1]S6 Maquette'!B135</f>
        <v>0</v>
      </c>
      <c r="B135" s="35">
        <f>'[1]S6 Maquette'!C135</f>
        <v>0</v>
      </c>
      <c r="C135" s="34">
        <f>'[1]S6 Maquette'!F135</f>
        <v>0</v>
      </c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7"/>
    </row>
    <row r="136" spans="1:20" ht="30.5" customHeight="1" x14ac:dyDescent="0.2">
      <c r="A136" s="35">
        <f>'[1]S6 Maquette'!B136</f>
        <v>0</v>
      </c>
      <c r="B136" s="35">
        <f>'[1]S6 Maquette'!C136</f>
        <v>0</v>
      </c>
      <c r="C136" s="34">
        <f>'[1]S6 Maquette'!F136</f>
        <v>0</v>
      </c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7"/>
    </row>
    <row r="137" spans="1:20" ht="30.5" customHeight="1" x14ac:dyDescent="0.2">
      <c r="A137" s="35">
        <f>'[1]S6 Maquette'!B137</f>
        <v>0</v>
      </c>
      <c r="B137" s="35">
        <f>'[1]S6 Maquette'!C137</f>
        <v>0</v>
      </c>
      <c r="C137" s="34">
        <f>'[1]S6 Maquette'!F137</f>
        <v>0</v>
      </c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7"/>
    </row>
    <row r="138" spans="1:20" ht="30.5" customHeight="1" x14ac:dyDescent="0.2">
      <c r="A138" s="35">
        <f>'[1]S6 Maquette'!B138</f>
        <v>0</v>
      </c>
      <c r="B138" s="35">
        <f>'[1]S6 Maquette'!C138</f>
        <v>0</v>
      </c>
      <c r="C138" s="34">
        <f>'[1]S6 Maquette'!F138</f>
        <v>0</v>
      </c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7"/>
    </row>
    <row r="139" spans="1:20" ht="30.5" customHeight="1" x14ac:dyDescent="0.2">
      <c r="A139" s="35">
        <f>'[1]S6 Maquette'!B139</f>
        <v>0</v>
      </c>
      <c r="B139" s="35">
        <f>'[1]S6 Maquette'!C139</f>
        <v>0</v>
      </c>
      <c r="C139" s="34">
        <f>'[1]S6 Maquette'!F139</f>
        <v>0</v>
      </c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7"/>
    </row>
    <row r="140" spans="1:20" ht="30.5" customHeight="1" x14ac:dyDescent="0.2">
      <c r="A140" s="35">
        <f>'[1]S6 Maquette'!B140</f>
        <v>0</v>
      </c>
      <c r="B140" s="35">
        <f>'[1]S6 Maquette'!C140</f>
        <v>0</v>
      </c>
      <c r="C140" s="34">
        <f>'[1]S6 Maquette'!F140</f>
        <v>0</v>
      </c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7"/>
    </row>
    <row r="141" spans="1:20" ht="30.5" customHeight="1" x14ac:dyDescent="0.2">
      <c r="A141" s="35">
        <f>'[1]S6 Maquette'!B141</f>
        <v>0</v>
      </c>
      <c r="B141" s="35">
        <f>'[1]S6 Maquette'!C141</f>
        <v>0</v>
      </c>
      <c r="C141" s="34">
        <f>'[1]S6 Maquette'!F141</f>
        <v>0</v>
      </c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7"/>
    </row>
    <row r="142" spans="1:20" ht="30.5" customHeight="1" x14ac:dyDescent="0.2">
      <c r="A142" s="35">
        <f>'[1]S6 Maquette'!B142</f>
        <v>0</v>
      </c>
      <c r="B142" s="35">
        <f>'[1]S6 Maquette'!C142</f>
        <v>0</v>
      </c>
      <c r="C142" s="34">
        <f>'[1]S6 Maquette'!F142</f>
        <v>0</v>
      </c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7"/>
    </row>
    <row r="143" spans="1:20" ht="30.5" customHeight="1" x14ac:dyDescent="0.2">
      <c r="A143" s="35">
        <f>'[1]S6 Maquette'!B143</f>
        <v>0</v>
      </c>
      <c r="B143" s="35">
        <f>'[1]S6 Maquette'!C143</f>
        <v>0</v>
      </c>
      <c r="C143" s="34">
        <f>'[1]S6 Maquette'!F143</f>
        <v>0</v>
      </c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7"/>
    </row>
    <row r="144" spans="1:20" ht="30.5" customHeight="1" x14ac:dyDescent="0.2">
      <c r="A144" s="35">
        <f>'[1]S6 Maquette'!B144</f>
        <v>0</v>
      </c>
      <c r="B144" s="35">
        <f>'[1]S6 Maquette'!C144</f>
        <v>0</v>
      </c>
      <c r="C144" s="34">
        <f>'[1]S6 Maquette'!F144</f>
        <v>0</v>
      </c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7"/>
    </row>
    <row r="145" spans="1:20" ht="30.5" customHeight="1" x14ac:dyDescent="0.2">
      <c r="A145" s="35">
        <f>'[1]S6 Maquette'!B145</f>
        <v>0</v>
      </c>
      <c r="B145" s="35">
        <f>'[1]S6 Maquette'!C145</f>
        <v>0</v>
      </c>
      <c r="C145" s="34">
        <f>'[1]S6 Maquette'!F145</f>
        <v>0</v>
      </c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7"/>
    </row>
    <row r="146" spans="1:20" ht="30.5" customHeight="1" x14ac:dyDescent="0.2">
      <c r="A146" s="35">
        <f>'[1]S6 Maquette'!B146</f>
        <v>0</v>
      </c>
      <c r="B146" s="35">
        <f>'[1]S6 Maquette'!C146</f>
        <v>0</v>
      </c>
      <c r="C146" s="34">
        <f>'[1]S6 Maquette'!F146</f>
        <v>0</v>
      </c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7"/>
    </row>
    <row r="147" spans="1:20" ht="30.5" customHeight="1" x14ac:dyDescent="0.2">
      <c r="A147" s="35">
        <f>'[1]S6 Maquette'!B147</f>
        <v>0</v>
      </c>
      <c r="B147" s="35">
        <f>'[1]S6 Maquette'!C147</f>
        <v>0</v>
      </c>
      <c r="C147" s="34">
        <f>'[1]S6 Maquette'!F147</f>
        <v>0</v>
      </c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7"/>
    </row>
    <row r="148" spans="1:20" ht="30.5" customHeight="1" x14ac:dyDescent="0.2">
      <c r="A148" s="35">
        <f>'[1]S6 Maquette'!B148</f>
        <v>0</v>
      </c>
      <c r="B148" s="35">
        <f>'[1]S6 Maquette'!C148</f>
        <v>0</v>
      </c>
      <c r="C148" s="34">
        <f>'[1]S6 Maquette'!F148</f>
        <v>0</v>
      </c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7"/>
    </row>
    <row r="149" spans="1:20" ht="30.5" customHeight="1" x14ac:dyDescent="0.2">
      <c r="A149" s="35">
        <f>'[1]S6 Maquette'!B149</f>
        <v>0</v>
      </c>
      <c r="B149" s="35">
        <f>'[1]S6 Maquette'!C149</f>
        <v>0</v>
      </c>
      <c r="C149" s="34">
        <f>'[1]S6 Maquette'!F149</f>
        <v>0</v>
      </c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7"/>
    </row>
    <row r="150" spans="1:20" ht="30.5" customHeight="1" x14ac:dyDescent="0.2">
      <c r="A150" s="35">
        <f>'[1]S6 Maquette'!B150</f>
        <v>0</v>
      </c>
      <c r="B150" s="35">
        <f>'[1]S6 Maquette'!C150</f>
        <v>0</v>
      </c>
      <c r="C150" s="34">
        <f>'[1]S6 Maquette'!F150</f>
        <v>0</v>
      </c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7"/>
    </row>
    <row r="151" spans="1:20" ht="30.5" customHeight="1" x14ac:dyDescent="0.2">
      <c r="A151" s="35">
        <f>'[1]S6 Maquette'!B151</f>
        <v>0</v>
      </c>
      <c r="B151" s="35">
        <f>'[1]S6 Maquette'!C151</f>
        <v>0</v>
      </c>
      <c r="C151" s="34">
        <f>'[1]S6 Maquette'!F151</f>
        <v>0</v>
      </c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7"/>
    </row>
    <row r="152" spans="1:20" ht="30.5" customHeight="1" x14ac:dyDescent="0.2">
      <c r="A152" s="35">
        <f>'[1]S6 Maquette'!B152</f>
        <v>0</v>
      </c>
      <c r="B152" s="35">
        <f>'[1]S6 Maquette'!C152</f>
        <v>0</v>
      </c>
      <c r="C152" s="34">
        <f>'[1]S6 Maquette'!F152</f>
        <v>0</v>
      </c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7"/>
    </row>
    <row r="153" spans="1:20" ht="30.5" customHeight="1" x14ac:dyDescent="0.2">
      <c r="A153" s="35">
        <f>'[1]S6 Maquette'!B153</f>
        <v>0</v>
      </c>
      <c r="B153" s="35">
        <f>'[1]S6 Maquette'!C153</f>
        <v>0</v>
      </c>
      <c r="C153" s="34">
        <f>'[1]S6 Maquette'!F153</f>
        <v>0</v>
      </c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7"/>
    </row>
    <row r="154" spans="1:20" ht="30.5" customHeight="1" x14ac:dyDescent="0.2">
      <c r="A154" s="35">
        <f>'[1]S6 Maquette'!B154</f>
        <v>0</v>
      </c>
      <c r="B154" s="35">
        <f>'[1]S6 Maquette'!C154</f>
        <v>0</v>
      </c>
      <c r="C154" s="34">
        <f>'[1]S6 Maquette'!F154</f>
        <v>0</v>
      </c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7"/>
    </row>
    <row r="155" spans="1:20" ht="30.5" customHeight="1" x14ac:dyDescent="0.2">
      <c r="A155" s="35">
        <f>'[1]S6 Maquette'!B155</f>
        <v>0</v>
      </c>
      <c r="B155" s="35">
        <f>'[1]S6 Maquette'!C155</f>
        <v>0</v>
      </c>
      <c r="C155" s="34">
        <f>'[1]S6 Maquette'!F155</f>
        <v>0</v>
      </c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7"/>
    </row>
    <row r="156" spans="1:20" ht="30.5" customHeight="1" x14ac:dyDescent="0.2">
      <c r="A156" s="35">
        <f>'[1]S6 Maquette'!B156</f>
        <v>0</v>
      </c>
      <c r="B156" s="35">
        <f>'[1]S6 Maquette'!C156</f>
        <v>0</v>
      </c>
      <c r="C156" s="34">
        <f>'[1]S6 Maquette'!F156</f>
        <v>0</v>
      </c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7"/>
    </row>
    <row r="157" spans="1:20" ht="30.5" customHeight="1" x14ac:dyDescent="0.2">
      <c r="A157" s="35">
        <f>'[1]S6 Maquette'!B157</f>
        <v>0</v>
      </c>
      <c r="B157" s="35">
        <f>'[1]S6 Maquette'!C157</f>
        <v>0</v>
      </c>
      <c r="C157" s="34">
        <f>'[1]S6 Maquette'!F157</f>
        <v>0</v>
      </c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7"/>
    </row>
    <row r="158" spans="1:20" ht="30.5" customHeight="1" x14ac:dyDescent="0.2">
      <c r="A158" s="35">
        <f>'[1]S6 Maquette'!B158</f>
        <v>0</v>
      </c>
      <c r="B158" s="35">
        <f>'[1]S6 Maquette'!C158</f>
        <v>0</v>
      </c>
      <c r="C158" s="34">
        <f>'[1]S6 Maquette'!F158</f>
        <v>0</v>
      </c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7"/>
    </row>
    <row r="159" spans="1:20" ht="30.5" customHeight="1" x14ac:dyDescent="0.2">
      <c r="A159" s="35">
        <f>'[1]S6 Maquette'!B159</f>
        <v>0</v>
      </c>
      <c r="B159" s="35">
        <f>'[1]S6 Maquette'!C159</f>
        <v>0</v>
      </c>
      <c r="C159" s="34">
        <f>'[1]S6 Maquette'!F159</f>
        <v>0</v>
      </c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7"/>
    </row>
    <row r="160" spans="1:20" ht="30.5" customHeight="1" x14ac:dyDescent="0.2">
      <c r="A160" s="35">
        <f>'[1]S6 Maquette'!B160</f>
        <v>0</v>
      </c>
      <c r="B160" s="35">
        <f>'[1]S6 Maquette'!C160</f>
        <v>0</v>
      </c>
      <c r="C160" s="34">
        <f>'[1]S6 Maquette'!F160</f>
        <v>0</v>
      </c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7"/>
    </row>
    <row r="161" spans="1:20" ht="30.5" customHeight="1" x14ac:dyDescent="0.2">
      <c r="A161" s="35">
        <f>'[1]S6 Maquette'!B161</f>
        <v>0</v>
      </c>
      <c r="B161" s="35">
        <f>'[1]S6 Maquette'!C161</f>
        <v>0</v>
      </c>
      <c r="C161" s="34">
        <f>'[1]S6 Maquette'!F161</f>
        <v>0</v>
      </c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7"/>
    </row>
    <row r="162" spans="1:20" ht="30.5" customHeight="1" x14ac:dyDescent="0.2">
      <c r="A162" s="35">
        <f>'[1]S6 Maquette'!B162</f>
        <v>0</v>
      </c>
      <c r="B162" s="35">
        <f>'[1]S6 Maquette'!C162</f>
        <v>0</v>
      </c>
      <c r="C162" s="34">
        <f>'[1]S6 Maquette'!F162</f>
        <v>0</v>
      </c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7"/>
    </row>
    <row r="163" spans="1:20" ht="30.5" customHeight="1" x14ac:dyDescent="0.2">
      <c r="A163" s="35">
        <f>'[1]S6 Maquette'!B163</f>
        <v>0</v>
      </c>
      <c r="B163" s="35">
        <f>'[1]S6 Maquette'!C163</f>
        <v>0</v>
      </c>
      <c r="C163" s="34">
        <f>'[1]S6 Maquette'!F163</f>
        <v>0</v>
      </c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7"/>
    </row>
    <row r="164" spans="1:20" ht="30.5" customHeight="1" x14ac:dyDescent="0.2">
      <c r="A164" s="35">
        <f>'[1]S6 Maquette'!B164</f>
        <v>0</v>
      </c>
      <c r="B164" s="35">
        <f>'[1]S6 Maquette'!C164</f>
        <v>0</v>
      </c>
      <c r="C164" s="34">
        <f>'[1]S6 Maquette'!F164</f>
        <v>0</v>
      </c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7"/>
    </row>
    <row r="165" spans="1:20" ht="30.5" customHeight="1" x14ac:dyDescent="0.2">
      <c r="A165" s="35">
        <f>'[1]S6 Maquette'!B165</f>
        <v>0</v>
      </c>
      <c r="B165" s="35">
        <f>'[1]S6 Maquette'!C165</f>
        <v>0</v>
      </c>
      <c r="C165" s="34">
        <f>'[1]S6 Maquette'!F165</f>
        <v>0</v>
      </c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7"/>
    </row>
    <row r="166" spans="1:20" ht="30.5" customHeight="1" x14ac:dyDescent="0.2">
      <c r="A166" s="35">
        <f>'[1]S6 Maquette'!B166</f>
        <v>0</v>
      </c>
      <c r="B166" s="35">
        <f>'[1]S6 Maquette'!C166</f>
        <v>0</v>
      </c>
      <c r="C166" s="34">
        <f>'[1]S6 Maquette'!F166</f>
        <v>0</v>
      </c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7"/>
    </row>
    <row r="167" spans="1:20" ht="30.5" customHeight="1" x14ac:dyDescent="0.2">
      <c r="A167" s="35">
        <f>'[1]S6 Maquette'!B167</f>
        <v>0</v>
      </c>
      <c r="B167" s="35">
        <f>'[1]S6 Maquette'!C167</f>
        <v>0</v>
      </c>
      <c r="C167" s="34">
        <f>'[1]S6 Maquette'!F167</f>
        <v>0</v>
      </c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7"/>
    </row>
    <row r="168" spans="1:20" ht="30.5" customHeight="1" x14ac:dyDescent="0.2">
      <c r="A168" s="35">
        <f>'[1]S6 Maquette'!B168</f>
        <v>0</v>
      </c>
      <c r="B168" s="35">
        <f>'[1]S6 Maquette'!C168</f>
        <v>0</v>
      </c>
      <c r="C168" s="34">
        <f>'[1]S6 Maquette'!F168</f>
        <v>0</v>
      </c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7"/>
    </row>
    <row r="169" spans="1:20" ht="30.5" customHeight="1" x14ac:dyDescent="0.2">
      <c r="A169" s="35">
        <f>'[1]S6 Maquette'!B169</f>
        <v>0</v>
      </c>
      <c r="B169" s="35">
        <f>'[1]S6 Maquette'!C169</f>
        <v>0</v>
      </c>
      <c r="C169" s="34">
        <f>'[1]S6 Maquette'!F169</f>
        <v>0</v>
      </c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7"/>
    </row>
    <row r="170" spans="1:20" ht="30.5" customHeight="1" x14ac:dyDescent="0.2">
      <c r="A170" s="35">
        <f>'[1]S6 Maquette'!B170</f>
        <v>0</v>
      </c>
      <c r="B170" s="35">
        <f>'[1]S6 Maquette'!C170</f>
        <v>0</v>
      </c>
      <c r="C170" s="34">
        <f>'[1]S6 Maquette'!F170</f>
        <v>0</v>
      </c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7"/>
    </row>
    <row r="171" spans="1:20" ht="30.5" customHeight="1" x14ac:dyDescent="0.2">
      <c r="A171" s="35">
        <f>'[1]S6 Maquette'!B171</f>
        <v>0</v>
      </c>
      <c r="B171" s="35">
        <f>'[1]S6 Maquette'!C171</f>
        <v>0</v>
      </c>
      <c r="C171" s="34">
        <f>'[1]S6 Maquette'!F171</f>
        <v>0</v>
      </c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7"/>
    </row>
    <row r="172" spans="1:20" ht="30.5" customHeight="1" x14ac:dyDescent="0.2">
      <c r="A172" s="35">
        <f>'[1]S6 Maquette'!B172</f>
        <v>0</v>
      </c>
      <c r="B172" s="35">
        <f>'[1]S6 Maquette'!C172</f>
        <v>0</v>
      </c>
      <c r="C172" s="34">
        <f>'[1]S6 Maquette'!F172</f>
        <v>0</v>
      </c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7"/>
    </row>
    <row r="173" spans="1:20" ht="30.5" customHeight="1" x14ac:dyDescent="0.2">
      <c r="A173" s="35">
        <f>'[1]S6 Maquette'!B173</f>
        <v>0</v>
      </c>
      <c r="B173" s="35">
        <f>'[1]S6 Maquette'!C173</f>
        <v>0</v>
      </c>
      <c r="C173" s="34">
        <f>'[1]S6 Maquette'!F173</f>
        <v>0</v>
      </c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7"/>
    </row>
    <row r="174" spans="1:20" ht="30.5" customHeight="1" x14ac:dyDescent="0.2">
      <c r="A174" s="35">
        <f>'[1]S6 Maquette'!B174</f>
        <v>0</v>
      </c>
      <c r="B174" s="35">
        <f>'[1]S6 Maquette'!C174</f>
        <v>0</v>
      </c>
      <c r="C174" s="34">
        <f>'[1]S6 Maquette'!F174</f>
        <v>0</v>
      </c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7"/>
    </row>
    <row r="175" spans="1:20" ht="30.5" customHeight="1" x14ac:dyDescent="0.2">
      <c r="A175" s="35">
        <f>'[1]S6 Maquette'!B175</f>
        <v>0</v>
      </c>
      <c r="B175" s="35">
        <f>'[1]S6 Maquette'!C175</f>
        <v>0</v>
      </c>
      <c r="C175" s="34">
        <f>'[1]S6 Maquette'!F175</f>
        <v>0</v>
      </c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7"/>
    </row>
    <row r="176" spans="1:20" ht="30.5" customHeight="1" x14ac:dyDescent="0.2">
      <c r="A176" s="35">
        <f>'[1]S6 Maquette'!B176</f>
        <v>0</v>
      </c>
      <c r="B176" s="35">
        <f>'[1]S6 Maquette'!C176</f>
        <v>0</v>
      </c>
      <c r="C176" s="34">
        <f>'[1]S6 Maquette'!F176</f>
        <v>0</v>
      </c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7"/>
    </row>
    <row r="177" spans="1:20" ht="30.5" customHeight="1" x14ac:dyDescent="0.2">
      <c r="A177" s="35">
        <f>'[1]S6 Maquette'!B177</f>
        <v>0</v>
      </c>
      <c r="B177" s="35">
        <f>'[1]S6 Maquette'!C177</f>
        <v>0</v>
      </c>
      <c r="C177" s="34">
        <f>'[1]S6 Maquette'!F177</f>
        <v>0</v>
      </c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7"/>
    </row>
    <row r="178" spans="1:20" ht="30.5" customHeight="1" x14ac:dyDescent="0.2">
      <c r="A178" s="35">
        <f>'[1]S6 Maquette'!B178</f>
        <v>0</v>
      </c>
      <c r="B178" s="35">
        <f>'[1]S6 Maquette'!C178</f>
        <v>0</v>
      </c>
      <c r="C178" s="34">
        <f>'[1]S6 Maquette'!F178</f>
        <v>0</v>
      </c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7"/>
    </row>
    <row r="179" spans="1:20" ht="30.5" customHeight="1" x14ac:dyDescent="0.2">
      <c r="A179" s="35">
        <f>'[1]S6 Maquette'!B179</f>
        <v>0</v>
      </c>
      <c r="B179" s="35">
        <f>'[1]S6 Maquette'!C179</f>
        <v>0</v>
      </c>
      <c r="C179" s="34">
        <f>'[1]S6 Maquette'!F179</f>
        <v>0</v>
      </c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7"/>
    </row>
    <row r="180" spans="1:20" ht="30.5" customHeight="1" x14ac:dyDescent="0.2">
      <c r="A180" s="35">
        <f>'[1]S6 Maquette'!B180</f>
        <v>0</v>
      </c>
      <c r="B180" s="35">
        <f>'[1]S6 Maquette'!C180</f>
        <v>0</v>
      </c>
      <c r="C180" s="34">
        <f>'[1]S6 Maquette'!F180</f>
        <v>0</v>
      </c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7"/>
    </row>
    <row r="181" spans="1:20" ht="30.5" customHeight="1" x14ac:dyDescent="0.2">
      <c r="A181" s="35">
        <f>'[1]S6 Maquette'!B181</f>
        <v>0</v>
      </c>
      <c r="B181" s="35">
        <f>'[1]S6 Maquette'!C181</f>
        <v>0</v>
      </c>
      <c r="C181" s="34">
        <f>'[1]S6 Maquette'!F181</f>
        <v>0</v>
      </c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7"/>
    </row>
    <row r="182" spans="1:20" ht="30.5" customHeight="1" x14ac:dyDescent="0.2">
      <c r="A182" s="35">
        <f>'[1]S6 Maquette'!B182</f>
        <v>0</v>
      </c>
      <c r="B182" s="35">
        <f>'[1]S6 Maquette'!C182</f>
        <v>0</v>
      </c>
      <c r="C182" s="34">
        <f>'[1]S6 Maquette'!F182</f>
        <v>0</v>
      </c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7"/>
    </row>
    <row r="183" spans="1:20" ht="30.5" customHeight="1" x14ac:dyDescent="0.2">
      <c r="A183" s="35">
        <f>'[1]S6 Maquette'!B183</f>
        <v>0</v>
      </c>
      <c r="B183" s="35">
        <f>'[1]S6 Maquette'!C183</f>
        <v>0</v>
      </c>
      <c r="C183" s="34">
        <f>'[1]S6 Maquette'!F183</f>
        <v>0</v>
      </c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7"/>
    </row>
    <row r="184" spans="1:20" ht="30.5" customHeight="1" x14ac:dyDescent="0.2">
      <c r="A184" s="35">
        <f>'[1]S6 Maquette'!B184</f>
        <v>0</v>
      </c>
      <c r="B184" s="35">
        <f>'[1]S6 Maquette'!C184</f>
        <v>0</v>
      </c>
      <c r="C184" s="34">
        <f>'[1]S6 Maquette'!F184</f>
        <v>0</v>
      </c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7"/>
    </row>
    <row r="185" spans="1:20" ht="30.5" customHeight="1" x14ac:dyDescent="0.2">
      <c r="A185" s="35">
        <f>'[1]S6 Maquette'!B185</f>
        <v>0</v>
      </c>
      <c r="B185" s="35">
        <f>'[1]S6 Maquette'!C185</f>
        <v>0</v>
      </c>
      <c r="C185" s="34">
        <f>'[1]S6 Maquette'!F185</f>
        <v>0</v>
      </c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7"/>
    </row>
    <row r="186" spans="1:20" ht="30.5" customHeight="1" x14ac:dyDescent="0.2">
      <c r="A186" s="35">
        <f>'[1]S6 Maquette'!B186</f>
        <v>0</v>
      </c>
      <c r="B186" s="35">
        <f>'[1]S6 Maquette'!C186</f>
        <v>0</v>
      </c>
      <c r="C186" s="34">
        <f>'[1]S6 Maquette'!F186</f>
        <v>0</v>
      </c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7"/>
    </row>
    <row r="187" spans="1:20" ht="30.5" customHeight="1" x14ac:dyDescent="0.2">
      <c r="A187" s="35">
        <f>'[1]S6 Maquette'!B187</f>
        <v>0</v>
      </c>
      <c r="B187" s="35">
        <f>'[1]S6 Maquette'!C187</f>
        <v>0</v>
      </c>
      <c r="C187" s="34">
        <f>'[1]S6 Maquette'!F187</f>
        <v>0</v>
      </c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7"/>
    </row>
    <row r="188" spans="1:20" ht="30.5" customHeight="1" x14ac:dyDescent="0.2">
      <c r="A188" s="35">
        <f>'[1]S6 Maquette'!B188</f>
        <v>0</v>
      </c>
      <c r="B188" s="35">
        <f>'[1]S6 Maquette'!C188</f>
        <v>0</v>
      </c>
      <c r="C188" s="34">
        <f>'[1]S6 Maquette'!F188</f>
        <v>0</v>
      </c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7"/>
    </row>
    <row r="189" spans="1:20" ht="30.5" customHeight="1" x14ac:dyDescent="0.2">
      <c r="A189" s="35">
        <f>'[1]S6 Maquette'!B189</f>
        <v>0</v>
      </c>
      <c r="B189" s="35">
        <f>'[1]S6 Maquette'!C189</f>
        <v>0</v>
      </c>
      <c r="C189" s="34">
        <f>'[1]S6 Maquette'!F189</f>
        <v>0</v>
      </c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7"/>
    </row>
    <row r="190" spans="1:20" ht="30.5" customHeight="1" x14ac:dyDescent="0.2">
      <c r="A190" s="35">
        <f>'[1]S6 Maquette'!B190</f>
        <v>0</v>
      </c>
      <c r="B190" s="35">
        <f>'[1]S6 Maquette'!C190</f>
        <v>0</v>
      </c>
      <c r="C190" s="34">
        <f>'[1]S6 Maquette'!F190</f>
        <v>0</v>
      </c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7"/>
    </row>
    <row r="191" spans="1:20" ht="30.5" customHeight="1" x14ac:dyDescent="0.2">
      <c r="A191" s="35">
        <f>'[1]S6 Maquette'!B191</f>
        <v>0</v>
      </c>
      <c r="B191" s="35">
        <f>'[1]S6 Maquette'!C191</f>
        <v>0</v>
      </c>
      <c r="C191" s="34">
        <f>'[1]S6 Maquette'!F191</f>
        <v>0</v>
      </c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7"/>
    </row>
    <row r="192" spans="1:20" ht="30.5" customHeight="1" x14ac:dyDescent="0.2">
      <c r="A192" s="35">
        <f>'[1]S6 Maquette'!B192</f>
        <v>0</v>
      </c>
      <c r="B192" s="35">
        <f>'[1]S6 Maquette'!C192</f>
        <v>0</v>
      </c>
      <c r="C192" s="34">
        <f>'[1]S6 Maquette'!F192</f>
        <v>0</v>
      </c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7"/>
    </row>
    <row r="193" spans="1:20" ht="30.5" customHeight="1" x14ac:dyDescent="0.2">
      <c r="A193" s="35">
        <f>'[1]S6 Maquette'!B193</f>
        <v>0</v>
      </c>
      <c r="B193" s="35">
        <f>'[1]S6 Maquette'!C193</f>
        <v>0</v>
      </c>
      <c r="C193" s="34">
        <f>'[1]S6 Maquette'!F193</f>
        <v>0</v>
      </c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7"/>
    </row>
    <row r="194" spans="1:20" ht="30.5" customHeight="1" x14ac:dyDescent="0.2">
      <c r="A194" s="35">
        <f>'[1]S6 Maquette'!B194</f>
        <v>0</v>
      </c>
      <c r="B194" s="35">
        <f>'[1]S6 Maquette'!C194</f>
        <v>0</v>
      </c>
      <c r="C194" s="34">
        <f>'[1]S6 Maquette'!F194</f>
        <v>0</v>
      </c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7"/>
    </row>
    <row r="195" spans="1:20" ht="30.5" customHeight="1" x14ac:dyDescent="0.2">
      <c r="A195" s="35">
        <f>'[1]S6 Maquette'!B195</f>
        <v>0</v>
      </c>
      <c r="B195" s="35">
        <f>'[1]S6 Maquette'!C195</f>
        <v>0</v>
      </c>
      <c r="C195" s="34">
        <f>'[1]S6 Maquette'!F195</f>
        <v>0</v>
      </c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7"/>
    </row>
    <row r="196" spans="1:20" ht="30.5" customHeight="1" x14ac:dyDescent="0.2">
      <c r="A196" s="35">
        <f>'[1]S6 Maquette'!B196</f>
        <v>0</v>
      </c>
      <c r="B196" s="35">
        <f>'[1]S6 Maquette'!C196</f>
        <v>0</v>
      </c>
      <c r="C196" s="34">
        <f>'[1]S6 Maquette'!F196</f>
        <v>0</v>
      </c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7"/>
    </row>
    <row r="197" spans="1:20" ht="30.5" customHeight="1" x14ac:dyDescent="0.2">
      <c r="A197" s="35">
        <f>'[1]S6 Maquette'!B197</f>
        <v>0</v>
      </c>
      <c r="B197" s="35">
        <f>'[1]S6 Maquette'!C197</f>
        <v>0</v>
      </c>
      <c r="C197" s="34">
        <f>'[1]S6 Maquette'!F197</f>
        <v>0</v>
      </c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7"/>
    </row>
    <row r="198" spans="1:20" ht="30.5" customHeight="1" x14ac:dyDescent="0.2">
      <c r="A198" s="35">
        <f>'[1]S6 Maquette'!B198</f>
        <v>0</v>
      </c>
      <c r="B198" s="35">
        <f>'[1]S6 Maquette'!C198</f>
        <v>0</v>
      </c>
      <c r="C198" s="34">
        <f>'[1]S6 Maquette'!F198</f>
        <v>0</v>
      </c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7"/>
    </row>
    <row r="199" spans="1:20" ht="30.5" customHeight="1" x14ac:dyDescent="0.2">
      <c r="A199" s="35">
        <f>'[1]S6 Maquette'!B199</f>
        <v>0</v>
      </c>
      <c r="B199" s="35">
        <f>'[1]S6 Maquette'!C199</f>
        <v>0</v>
      </c>
      <c r="C199" s="34">
        <f>'[1]S6 Maquette'!F199</f>
        <v>0</v>
      </c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7"/>
    </row>
    <row r="200" spans="1:20" ht="30.5" customHeight="1" x14ac:dyDescent="0.2">
      <c r="A200" s="35">
        <f>'[1]S6 Maquette'!B200</f>
        <v>0</v>
      </c>
      <c r="B200" s="35">
        <f>'[1]S6 Maquette'!C200</f>
        <v>0</v>
      </c>
      <c r="C200" s="34">
        <f>'[1]S6 Maquette'!F200</f>
        <v>0</v>
      </c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7"/>
    </row>
    <row r="201" spans="1:20" ht="30.5" customHeight="1" x14ac:dyDescent="0.2">
      <c r="A201" s="35">
        <f>'[1]S6 Maquette'!B201</f>
        <v>0</v>
      </c>
      <c r="B201" s="35">
        <f>'[1]S6 Maquette'!C201</f>
        <v>0</v>
      </c>
      <c r="C201" s="34">
        <f>'[1]S6 Maquette'!F201</f>
        <v>0</v>
      </c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7"/>
    </row>
    <row r="202" spans="1:20" ht="30.5" customHeight="1" x14ac:dyDescent="0.2">
      <c r="A202" s="35">
        <f>'[1]S6 Maquette'!B202</f>
        <v>0</v>
      </c>
      <c r="B202" s="35">
        <f>'[1]S6 Maquette'!C202</f>
        <v>0</v>
      </c>
      <c r="C202" s="34">
        <f>'[1]S6 Maquette'!F202</f>
        <v>0</v>
      </c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7"/>
    </row>
    <row r="203" spans="1:20" ht="30.5" customHeight="1" x14ac:dyDescent="0.2">
      <c r="A203" s="35">
        <f>'[1]S6 Maquette'!B203</f>
        <v>0</v>
      </c>
      <c r="B203" s="35">
        <f>'[1]S6 Maquette'!C203</f>
        <v>0</v>
      </c>
      <c r="C203" s="34">
        <f>'[1]S6 Maquette'!F203</f>
        <v>0</v>
      </c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7"/>
    </row>
    <row r="204" spans="1:20" ht="30.5" customHeight="1" x14ac:dyDescent="0.2">
      <c r="A204" s="35">
        <f>'[1]S6 Maquette'!B204</f>
        <v>0</v>
      </c>
      <c r="B204" s="35">
        <f>'[1]S6 Maquette'!C204</f>
        <v>0</v>
      </c>
      <c r="C204" s="34">
        <f>'[1]S6 Maquette'!F204</f>
        <v>0</v>
      </c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7"/>
    </row>
    <row r="205" spans="1:20" ht="30.5" customHeight="1" x14ac:dyDescent="0.2">
      <c r="A205" s="35">
        <f>'[1]S6 Maquette'!B205</f>
        <v>0</v>
      </c>
      <c r="B205" s="35">
        <f>'[1]S6 Maquette'!C205</f>
        <v>0</v>
      </c>
      <c r="C205" s="34">
        <f>'[1]S6 Maquette'!F205</f>
        <v>0</v>
      </c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7"/>
    </row>
    <row r="206" spans="1:20" ht="30.5" customHeight="1" x14ac:dyDescent="0.2">
      <c r="A206" s="35">
        <f>'[1]S6 Maquette'!B206</f>
        <v>0</v>
      </c>
      <c r="B206" s="35">
        <f>'[1]S6 Maquette'!C206</f>
        <v>0</v>
      </c>
      <c r="C206" s="34">
        <f>'[1]S6 Maquette'!F206</f>
        <v>0</v>
      </c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7"/>
    </row>
    <row r="207" spans="1:20" ht="30.5" customHeight="1" x14ac:dyDescent="0.2">
      <c r="A207" s="35">
        <f>'[1]S6 Maquette'!B207</f>
        <v>0</v>
      </c>
      <c r="B207" s="35">
        <f>'[1]S6 Maquette'!C207</f>
        <v>0</v>
      </c>
      <c r="C207" s="34">
        <f>'[1]S6 Maquette'!F207</f>
        <v>0</v>
      </c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7"/>
    </row>
    <row r="208" spans="1:20" ht="30.5" customHeight="1" x14ac:dyDescent="0.2">
      <c r="A208" s="35">
        <f>'[1]S6 Maquette'!B208</f>
        <v>0</v>
      </c>
      <c r="B208" s="35">
        <f>'[1]S6 Maquette'!C208</f>
        <v>0</v>
      </c>
      <c r="C208" s="34">
        <f>'[1]S6 Maquette'!F208</f>
        <v>0</v>
      </c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7"/>
    </row>
    <row r="209" spans="1:20" ht="30.5" customHeight="1" x14ac:dyDescent="0.2">
      <c r="A209" s="35">
        <f>'[1]S6 Maquette'!B209</f>
        <v>0</v>
      </c>
      <c r="B209" s="35">
        <f>'[1]S6 Maquette'!C209</f>
        <v>0</v>
      </c>
      <c r="C209" s="34">
        <f>'[1]S6 Maquette'!F209</f>
        <v>0</v>
      </c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7"/>
    </row>
    <row r="210" spans="1:20" ht="30.5" customHeight="1" x14ac:dyDescent="0.2">
      <c r="A210" s="35">
        <f>'[1]S6 Maquette'!B210</f>
        <v>0</v>
      </c>
      <c r="B210" s="35">
        <f>'[1]S6 Maquette'!C210</f>
        <v>0</v>
      </c>
      <c r="C210" s="34">
        <f>'[1]S6 Maquette'!F210</f>
        <v>0</v>
      </c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7"/>
    </row>
    <row r="211" spans="1:20" ht="30.5" customHeight="1" x14ac:dyDescent="0.2">
      <c r="A211" s="35">
        <f>'[1]S6 Maquette'!B211</f>
        <v>0</v>
      </c>
      <c r="B211" s="35">
        <f>'[1]S6 Maquette'!C211</f>
        <v>0</v>
      </c>
      <c r="C211" s="34">
        <f>'[1]S6 Maquette'!F211</f>
        <v>0</v>
      </c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7"/>
    </row>
    <row r="212" spans="1:20" ht="30.5" customHeight="1" x14ac:dyDescent="0.2">
      <c r="A212" s="35">
        <f>'[1]S6 Maquette'!B212</f>
        <v>0</v>
      </c>
      <c r="B212" s="35">
        <f>'[1]S6 Maquette'!C212</f>
        <v>0</v>
      </c>
      <c r="C212" s="34">
        <f>'[1]S6 Maquette'!F212</f>
        <v>0</v>
      </c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7"/>
    </row>
    <row r="213" spans="1:20" ht="30.5" customHeight="1" x14ac:dyDescent="0.2">
      <c r="A213" s="35">
        <f>'[1]S6 Maquette'!B213</f>
        <v>0</v>
      </c>
      <c r="B213" s="35">
        <f>'[1]S6 Maquette'!C213</f>
        <v>0</v>
      </c>
      <c r="C213" s="34">
        <f>'[1]S6 Maquette'!F213</f>
        <v>0</v>
      </c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7"/>
    </row>
    <row r="214" spans="1:20" ht="30.5" customHeight="1" x14ac:dyDescent="0.2">
      <c r="A214" s="35">
        <f>'[1]S6 Maquette'!B214</f>
        <v>0</v>
      </c>
      <c r="B214" s="35">
        <f>'[1]S6 Maquette'!C214</f>
        <v>0</v>
      </c>
      <c r="C214" s="34">
        <f>'[1]S6 Maquette'!F214</f>
        <v>0</v>
      </c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7"/>
    </row>
    <row r="215" spans="1:20" ht="30.5" customHeight="1" x14ac:dyDescent="0.2">
      <c r="A215" s="35">
        <f>'[1]S6 Maquette'!B215</f>
        <v>0</v>
      </c>
      <c r="B215" s="35">
        <f>'[1]S6 Maquette'!C215</f>
        <v>0</v>
      </c>
      <c r="C215" s="34">
        <f>'[1]S6 Maquette'!F215</f>
        <v>0</v>
      </c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7"/>
    </row>
    <row r="216" spans="1:20" ht="30.5" customHeight="1" x14ac:dyDescent="0.2">
      <c r="A216" s="35">
        <f>'[1]S6 Maquette'!B216</f>
        <v>0</v>
      </c>
      <c r="B216" s="35">
        <f>'[1]S6 Maquette'!C216</f>
        <v>0</v>
      </c>
      <c r="C216" s="34">
        <f>'[1]S6 Maquette'!F216</f>
        <v>0</v>
      </c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7"/>
    </row>
    <row r="217" spans="1:20" ht="30.5" customHeight="1" x14ac:dyDescent="0.2">
      <c r="A217" s="35">
        <f>'[1]S6 Maquette'!B217</f>
        <v>0</v>
      </c>
      <c r="B217" s="35">
        <f>'[1]S6 Maquette'!C217</f>
        <v>0</v>
      </c>
      <c r="C217" s="34">
        <f>'[1]S6 Maquette'!F217</f>
        <v>0</v>
      </c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7"/>
    </row>
    <row r="218" spans="1:20" ht="30.5" customHeight="1" x14ac:dyDescent="0.2">
      <c r="A218" s="35">
        <f>'[1]S6 Maquette'!B218</f>
        <v>0</v>
      </c>
      <c r="B218" s="35">
        <f>'[1]S6 Maquette'!C218</f>
        <v>0</v>
      </c>
      <c r="C218" s="34">
        <f>'[1]S6 Maquette'!F218</f>
        <v>0</v>
      </c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7"/>
    </row>
    <row r="219" spans="1:20" ht="30.5" customHeight="1" x14ac:dyDescent="0.2">
      <c r="A219" s="35">
        <f>'[1]S6 Maquette'!B219</f>
        <v>0</v>
      </c>
      <c r="B219" s="35">
        <f>'[1]S6 Maquette'!C219</f>
        <v>0</v>
      </c>
      <c r="C219" s="34">
        <f>'[1]S6 Maquette'!F219</f>
        <v>0</v>
      </c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7"/>
    </row>
    <row r="220" spans="1:20" ht="30.5" customHeight="1" x14ac:dyDescent="0.2">
      <c r="A220" s="35">
        <f>'[1]S6 Maquette'!B220</f>
        <v>0</v>
      </c>
      <c r="B220" s="35">
        <f>'[1]S6 Maquette'!C220</f>
        <v>0</v>
      </c>
      <c r="C220" s="34">
        <f>'[1]S6 Maquette'!F220</f>
        <v>0</v>
      </c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7"/>
    </row>
    <row r="221" spans="1:20" ht="30.5" customHeight="1" x14ac:dyDescent="0.2">
      <c r="A221" s="35">
        <f>'[1]S6 Maquette'!B221</f>
        <v>0</v>
      </c>
      <c r="B221" s="35">
        <f>'[1]S6 Maquette'!C221</f>
        <v>0</v>
      </c>
      <c r="C221" s="34">
        <f>'[1]S6 Maquette'!F221</f>
        <v>0</v>
      </c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7"/>
    </row>
    <row r="222" spans="1:20" ht="30.5" customHeight="1" x14ac:dyDescent="0.2">
      <c r="A222" s="35">
        <f>'[1]S6 Maquette'!B222</f>
        <v>0</v>
      </c>
      <c r="B222" s="35">
        <f>'[1]S6 Maquette'!C222</f>
        <v>0</v>
      </c>
      <c r="C222" s="34">
        <f>'[1]S6 Maquette'!F222</f>
        <v>0</v>
      </c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7"/>
    </row>
    <row r="223" spans="1:20" ht="30.5" customHeight="1" x14ac:dyDescent="0.2">
      <c r="A223" s="35">
        <f>'[1]S6 Maquette'!B223</f>
        <v>0</v>
      </c>
      <c r="B223" s="35">
        <f>'[1]S6 Maquette'!C223</f>
        <v>0</v>
      </c>
      <c r="C223" s="34">
        <f>'[1]S6 Maquette'!F223</f>
        <v>0</v>
      </c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7"/>
    </row>
    <row r="224" spans="1:20" ht="30.5" customHeight="1" x14ac:dyDescent="0.2">
      <c r="A224" s="35">
        <f>'[1]S6 Maquette'!B224</f>
        <v>0</v>
      </c>
      <c r="B224" s="35">
        <f>'[1]S6 Maquette'!C224</f>
        <v>0</v>
      </c>
      <c r="C224" s="34">
        <f>'[1]S6 Maquette'!F224</f>
        <v>0</v>
      </c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7"/>
    </row>
    <row r="225" spans="1:20" ht="30.5" customHeight="1" x14ac:dyDescent="0.2">
      <c r="A225" s="35">
        <f>'[1]S6 Maquette'!B225</f>
        <v>0</v>
      </c>
      <c r="B225" s="35">
        <f>'[1]S6 Maquette'!C225</f>
        <v>0</v>
      </c>
      <c r="C225" s="34">
        <f>'[1]S6 Maquette'!F225</f>
        <v>0</v>
      </c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7"/>
    </row>
    <row r="226" spans="1:20" ht="30.5" customHeight="1" x14ac:dyDescent="0.2">
      <c r="A226" s="35">
        <f>'[1]S6 Maquette'!B226</f>
        <v>0</v>
      </c>
      <c r="B226" s="35">
        <f>'[1]S6 Maquette'!C226</f>
        <v>0</v>
      </c>
      <c r="C226" s="34">
        <f>'[1]S6 Maquette'!F226</f>
        <v>0</v>
      </c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7"/>
    </row>
    <row r="227" spans="1:20" ht="30.5" customHeight="1" x14ac:dyDescent="0.2">
      <c r="A227" s="35">
        <f>'[1]S6 Maquette'!B227</f>
        <v>0</v>
      </c>
      <c r="B227" s="35">
        <f>'[1]S6 Maquette'!C227</f>
        <v>0</v>
      </c>
      <c r="C227" s="34">
        <f>'[1]S6 Maquette'!F227</f>
        <v>0</v>
      </c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7"/>
    </row>
    <row r="228" spans="1:20" ht="30.5" customHeight="1" x14ac:dyDescent="0.2">
      <c r="A228" s="35">
        <f>'[1]S6 Maquette'!B228</f>
        <v>0</v>
      </c>
      <c r="B228" s="35">
        <f>'[1]S6 Maquette'!C228</f>
        <v>0</v>
      </c>
      <c r="C228" s="34">
        <f>'[1]S6 Maquette'!F228</f>
        <v>0</v>
      </c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7"/>
    </row>
    <row r="229" spans="1:20" ht="30.5" customHeight="1" x14ac:dyDescent="0.2">
      <c r="A229" s="35">
        <f>'[1]S6 Maquette'!B229</f>
        <v>0</v>
      </c>
      <c r="B229" s="35">
        <f>'[1]S6 Maquette'!C229</f>
        <v>0</v>
      </c>
      <c r="C229" s="34">
        <f>'[1]S6 Maquette'!F229</f>
        <v>0</v>
      </c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7"/>
    </row>
    <row r="230" spans="1:20" ht="30.5" customHeight="1" x14ac:dyDescent="0.2">
      <c r="A230" s="35">
        <f>'[1]S6 Maquette'!B230</f>
        <v>0</v>
      </c>
      <c r="B230" s="35">
        <f>'[1]S6 Maquette'!C230</f>
        <v>0</v>
      </c>
      <c r="C230" s="34">
        <f>'[1]S6 Maquette'!F230</f>
        <v>0</v>
      </c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7"/>
    </row>
    <row r="231" spans="1:20" ht="30.5" customHeight="1" x14ac:dyDescent="0.2">
      <c r="A231" s="35">
        <f>'[1]S6 Maquette'!B231</f>
        <v>0</v>
      </c>
      <c r="B231" s="35">
        <f>'[1]S6 Maquette'!C231</f>
        <v>0</v>
      </c>
      <c r="C231" s="34">
        <f>'[1]S6 Maquette'!F231</f>
        <v>0</v>
      </c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7"/>
    </row>
    <row r="232" spans="1:20" ht="30.5" customHeight="1" x14ac:dyDescent="0.2">
      <c r="A232" s="35">
        <f>'[1]S6 Maquette'!B232</f>
        <v>0</v>
      </c>
      <c r="B232" s="35">
        <f>'[1]S6 Maquette'!C232</f>
        <v>0</v>
      </c>
      <c r="C232" s="34">
        <f>'[1]S6 Maquette'!F232</f>
        <v>0</v>
      </c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7"/>
    </row>
    <row r="233" spans="1:20" ht="30.5" customHeight="1" x14ac:dyDescent="0.2">
      <c r="A233" s="35">
        <f>'[1]S6 Maquette'!B233</f>
        <v>0</v>
      </c>
      <c r="B233" s="35">
        <f>'[1]S6 Maquette'!C233</f>
        <v>0</v>
      </c>
      <c r="C233" s="34">
        <f>'[1]S6 Maquette'!F233</f>
        <v>0</v>
      </c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7"/>
    </row>
    <row r="234" spans="1:20" ht="30.5" customHeight="1" x14ac:dyDescent="0.2">
      <c r="A234" s="35">
        <f>'[1]S6 Maquette'!B234</f>
        <v>0</v>
      </c>
      <c r="B234" s="35">
        <f>'[1]S6 Maquette'!C234</f>
        <v>0</v>
      </c>
      <c r="C234" s="34">
        <f>'[1]S6 Maquette'!F234</f>
        <v>0</v>
      </c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7"/>
    </row>
    <row r="235" spans="1:20" ht="30.5" customHeight="1" x14ac:dyDescent="0.2">
      <c r="A235" s="35">
        <f>'[1]S6 Maquette'!B235</f>
        <v>0</v>
      </c>
      <c r="B235" s="35">
        <f>'[1]S6 Maquette'!C235</f>
        <v>0</v>
      </c>
      <c r="C235" s="34">
        <f>'[1]S6 Maquette'!F235</f>
        <v>0</v>
      </c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7"/>
    </row>
    <row r="236" spans="1:20" ht="30.5" customHeight="1" x14ac:dyDescent="0.2">
      <c r="A236" s="35">
        <f>'[1]S6 Maquette'!B236</f>
        <v>0</v>
      </c>
      <c r="B236" s="35">
        <f>'[1]S6 Maquette'!C236</f>
        <v>0</v>
      </c>
      <c r="C236" s="34">
        <f>'[1]S6 Maquette'!F236</f>
        <v>0</v>
      </c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7"/>
    </row>
    <row r="237" spans="1:20" ht="30.5" customHeight="1" x14ac:dyDescent="0.2">
      <c r="A237" s="35">
        <f>'[1]S6 Maquette'!B237</f>
        <v>0</v>
      </c>
      <c r="B237" s="35">
        <f>'[1]S6 Maquette'!C237</f>
        <v>0</v>
      </c>
      <c r="C237" s="34">
        <f>'[1]S6 Maquette'!F237</f>
        <v>0</v>
      </c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7"/>
    </row>
    <row r="238" spans="1:20" ht="30.5" customHeight="1" x14ac:dyDescent="0.2">
      <c r="A238" s="35">
        <f>'[1]S6 Maquette'!B238</f>
        <v>0</v>
      </c>
      <c r="B238" s="35">
        <f>'[1]S6 Maquette'!C238</f>
        <v>0</v>
      </c>
      <c r="C238" s="34">
        <f>'[1]S6 Maquette'!F238</f>
        <v>0</v>
      </c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7"/>
    </row>
    <row r="239" spans="1:20" ht="30.5" customHeight="1" x14ac:dyDescent="0.2">
      <c r="A239" s="35">
        <f>'[1]S6 Maquette'!B239</f>
        <v>0</v>
      </c>
      <c r="B239" s="35">
        <f>'[1]S6 Maquette'!C239</f>
        <v>0</v>
      </c>
      <c r="C239" s="34">
        <f>'[1]S6 Maquette'!F239</f>
        <v>0</v>
      </c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7"/>
    </row>
    <row r="240" spans="1:20" ht="30.5" customHeight="1" x14ac:dyDescent="0.2">
      <c r="A240" s="35">
        <f>'[1]S6 Maquette'!B240</f>
        <v>0</v>
      </c>
      <c r="B240" s="35">
        <f>'[1]S6 Maquette'!C240</f>
        <v>0</v>
      </c>
      <c r="C240" s="34">
        <f>'[1]S6 Maquette'!F240</f>
        <v>0</v>
      </c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7"/>
    </row>
    <row r="241" spans="1:20" ht="30.5" customHeight="1" x14ac:dyDescent="0.2">
      <c r="A241" s="35">
        <f>'[1]S6 Maquette'!B241</f>
        <v>0</v>
      </c>
      <c r="B241" s="35">
        <f>'[1]S6 Maquette'!C241</f>
        <v>0</v>
      </c>
      <c r="C241" s="34">
        <f>'[1]S6 Maquette'!F241</f>
        <v>0</v>
      </c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7"/>
    </row>
    <row r="242" spans="1:20" ht="30.5" customHeight="1" x14ac:dyDescent="0.2">
      <c r="A242" s="35">
        <f>'[1]S6 Maquette'!B242</f>
        <v>0</v>
      </c>
      <c r="B242" s="35">
        <f>'[1]S6 Maquette'!C242</f>
        <v>0</v>
      </c>
      <c r="C242" s="34">
        <f>'[1]S6 Maquette'!F242</f>
        <v>0</v>
      </c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7"/>
    </row>
    <row r="243" spans="1:20" ht="30.5" customHeight="1" x14ac:dyDescent="0.2">
      <c r="A243" s="35">
        <f>'[1]S6 Maquette'!B243</f>
        <v>0</v>
      </c>
      <c r="B243" s="35">
        <f>'[1]S6 Maquette'!C243</f>
        <v>0</v>
      </c>
      <c r="C243" s="34">
        <f>'[1]S6 Maquette'!F243</f>
        <v>0</v>
      </c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7"/>
    </row>
    <row r="244" spans="1:20" ht="30.5" customHeight="1" x14ac:dyDescent="0.2">
      <c r="A244" s="35">
        <f>'[1]S6 Maquette'!B244</f>
        <v>0</v>
      </c>
      <c r="B244" s="35">
        <f>'[1]S6 Maquette'!C244</f>
        <v>0</v>
      </c>
      <c r="C244" s="34">
        <f>'[1]S6 Maquette'!F244</f>
        <v>0</v>
      </c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7"/>
    </row>
    <row r="245" spans="1:20" ht="30.5" customHeight="1" x14ac:dyDescent="0.2">
      <c r="A245" s="35">
        <f>'[1]S6 Maquette'!B245</f>
        <v>0</v>
      </c>
      <c r="B245" s="35">
        <f>'[1]S6 Maquette'!C245</f>
        <v>0</v>
      </c>
      <c r="C245" s="34">
        <f>'[1]S6 Maquette'!F245</f>
        <v>0</v>
      </c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7"/>
    </row>
    <row r="246" spans="1:20" ht="30.5" customHeight="1" x14ac:dyDescent="0.2">
      <c r="A246" s="35">
        <f>'[1]S6 Maquette'!B246</f>
        <v>0</v>
      </c>
      <c r="B246" s="35">
        <f>'[1]S6 Maquette'!C246</f>
        <v>0</v>
      </c>
      <c r="C246" s="34">
        <f>'[1]S6 Maquette'!F246</f>
        <v>0</v>
      </c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7"/>
    </row>
    <row r="247" spans="1:20" ht="30.5" customHeight="1" x14ac:dyDescent="0.2">
      <c r="A247" s="35">
        <f>'[1]S6 Maquette'!B247</f>
        <v>0</v>
      </c>
      <c r="B247" s="35">
        <f>'[1]S6 Maquette'!C247</f>
        <v>0</v>
      </c>
      <c r="C247" s="34">
        <f>'[1]S6 Maquette'!F247</f>
        <v>0</v>
      </c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7"/>
    </row>
    <row r="248" spans="1:20" ht="30.5" customHeight="1" x14ac:dyDescent="0.2">
      <c r="A248" s="35">
        <f>'[1]S6 Maquette'!B248</f>
        <v>0</v>
      </c>
      <c r="B248" s="35">
        <f>'[1]S6 Maquette'!C248</f>
        <v>0</v>
      </c>
      <c r="C248" s="34">
        <f>'[1]S6 Maquette'!F248</f>
        <v>0</v>
      </c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7"/>
    </row>
    <row r="249" spans="1:20" ht="30.5" customHeight="1" x14ac:dyDescent="0.2">
      <c r="A249" s="35">
        <f>'[1]S6 Maquette'!B249</f>
        <v>0</v>
      </c>
      <c r="B249" s="35">
        <f>'[1]S6 Maquette'!C249</f>
        <v>0</v>
      </c>
      <c r="C249" s="34">
        <f>'[1]S6 Maquette'!F249</f>
        <v>0</v>
      </c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7"/>
    </row>
    <row r="250" spans="1:20" ht="30.5" customHeight="1" x14ac:dyDescent="0.2">
      <c r="A250" s="35">
        <f>'[1]S6 Maquette'!B250</f>
        <v>0</v>
      </c>
      <c r="B250" s="35">
        <f>'[1]S6 Maquette'!C250</f>
        <v>0</v>
      </c>
      <c r="C250" s="34">
        <f>'[1]S6 Maquette'!F250</f>
        <v>0</v>
      </c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7"/>
    </row>
    <row r="251" spans="1:20" ht="30.5" customHeight="1" x14ac:dyDescent="0.2">
      <c r="A251" s="35">
        <f>'[1]S6 Maquette'!B251</f>
        <v>0</v>
      </c>
      <c r="B251" s="35">
        <f>'[1]S6 Maquette'!C251</f>
        <v>0</v>
      </c>
      <c r="C251" s="34">
        <f>'[1]S6 Maquette'!F251</f>
        <v>0</v>
      </c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7"/>
    </row>
    <row r="252" spans="1:20" ht="30.5" customHeight="1" x14ac:dyDescent="0.2">
      <c r="A252" s="35">
        <f>'[1]S6 Maquette'!B252</f>
        <v>0</v>
      </c>
      <c r="B252" s="35">
        <f>'[1]S6 Maquette'!C252</f>
        <v>0</v>
      </c>
      <c r="C252" s="34">
        <f>'[1]S6 Maquette'!F252</f>
        <v>0</v>
      </c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7"/>
    </row>
    <row r="253" spans="1:20" ht="30.5" customHeight="1" x14ac:dyDescent="0.2">
      <c r="A253" s="35">
        <f>'[1]S6 Maquette'!B253</f>
        <v>0</v>
      </c>
      <c r="B253" s="35">
        <f>'[1]S6 Maquette'!C253</f>
        <v>0</v>
      </c>
      <c r="C253" s="34">
        <f>'[1]S6 Maquette'!F253</f>
        <v>0</v>
      </c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7"/>
    </row>
    <row r="254" spans="1:20" ht="30.5" customHeight="1" x14ac:dyDescent="0.2">
      <c r="A254" s="35">
        <f>'[1]S6 Maquette'!B254</f>
        <v>0</v>
      </c>
      <c r="B254" s="35">
        <f>'[1]S6 Maquette'!C254</f>
        <v>0</v>
      </c>
      <c r="C254" s="34">
        <f>'[1]S6 Maquette'!F254</f>
        <v>0</v>
      </c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7"/>
    </row>
    <row r="255" spans="1:20" ht="30.5" customHeight="1" x14ac:dyDescent="0.2">
      <c r="A255" s="35">
        <f>'[1]S6 Maquette'!B255</f>
        <v>0</v>
      </c>
      <c r="B255" s="35">
        <f>'[1]S6 Maquette'!C255</f>
        <v>0</v>
      </c>
      <c r="C255" s="34">
        <f>'[1]S6 Maquette'!F255</f>
        <v>0</v>
      </c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7"/>
    </row>
    <row r="256" spans="1:20" ht="30.5" customHeight="1" x14ac:dyDescent="0.2">
      <c r="A256" s="35">
        <f>'[1]S6 Maquette'!B256</f>
        <v>0</v>
      </c>
      <c r="B256" s="35">
        <f>'[1]S6 Maquette'!C256</f>
        <v>0</v>
      </c>
      <c r="C256" s="34">
        <f>'[1]S6 Maquette'!F256</f>
        <v>0</v>
      </c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7"/>
    </row>
    <row r="257" spans="1:20" ht="30.5" customHeight="1" x14ac:dyDescent="0.2">
      <c r="A257" s="35">
        <f>'[1]S6 Maquette'!B257</f>
        <v>0</v>
      </c>
      <c r="B257" s="35">
        <f>'[1]S6 Maquette'!C257</f>
        <v>0</v>
      </c>
      <c r="C257" s="34">
        <f>'[1]S6 Maquette'!F257</f>
        <v>0</v>
      </c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7"/>
    </row>
    <row r="258" spans="1:20" ht="30.5" customHeight="1" x14ac:dyDescent="0.2">
      <c r="A258" s="35">
        <f>'[1]S6 Maquette'!B258</f>
        <v>0</v>
      </c>
      <c r="B258" s="35">
        <f>'[1]S6 Maquette'!C258</f>
        <v>0</v>
      </c>
      <c r="C258" s="34">
        <f>'[1]S6 Maquette'!F258</f>
        <v>0</v>
      </c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7"/>
    </row>
    <row r="259" spans="1:20" ht="30.5" customHeight="1" x14ac:dyDescent="0.2">
      <c r="A259" s="35">
        <f>'[1]S6 Maquette'!B259</f>
        <v>0</v>
      </c>
      <c r="B259" s="35">
        <f>'[1]S6 Maquette'!C259</f>
        <v>0</v>
      </c>
      <c r="C259" s="34">
        <f>'[1]S6 Maquette'!F259</f>
        <v>0</v>
      </c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7"/>
    </row>
    <row r="260" spans="1:20" ht="30.5" customHeight="1" x14ac:dyDescent="0.2">
      <c r="A260" s="35">
        <f>'[1]S6 Maquette'!B260</f>
        <v>0</v>
      </c>
      <c r="B260" s="35">
        <f>'[1]S6 Maquette'!C260</f>
        <v>0</v>
      </c>
      <c r="C260" s="34">
        <f>'[1]S6 Maquette'!F260</f>
        <v>0</v>
      </c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7"/>
    </row>
    <row r="261" spans="1:20" ht="30.5" customHeight="1" x14ac:dyDescent="0.2">
      <c r="A261" s="35">
        <f>'[1]S6 Maquette'!B261</f>
        <v>0</v>
      </c>
      <c r="B261" s="35">
        <f>'[1]S6 Maquette'!C261</f>
        <v>0</v>
      </c>
      <c r="C261" s="34">
        <f>'[1]S6 Maquette'!F261</f>
        <v>0</v>
      </c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7"/>
    </row>
    <row r="262" spans="1:20" ht="30.5" customHeight="1" x14ac:dyDescent="0.2">
      <c r="A262" s="35">
        <f>'[1]S6 Maquette'!B262</f>
        <v>0</v>
      </c>
      <c r="B262" s="35">
        <f>'[1]S6 Maquette'!C262</f>
        <v>0</v>
      </c>
      <c r="C262" s="34">
        <f>'[1]S6 Maquette'!F262</f>
        <v>0</v>
      </c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7"/>
    </row>
    <row r="263" spans="1:20" ht="30.5" customHeight="1" x14ac:dyDescent="0.2">
      <c r="A263" s="35">
        <f>'[1]S6 Maquette'!B263</f>
        <v>0</v>
      </c>
      <c r="B263" s="35">
        <f>'[1]S6 Maquette'!C263</f>
        <v>0</v>
      </c>
      <c r="C263" s="34">
        <f>'[1]S6 Maquette'!F263</f>
        <v>0</v>
      </c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7"/>
    </row>
    <row r="264" spans="1:20" ht="30.5" customHeight="1" x14ac:dyDescent="0.2">
      <c r="A264" s="35">
        <f>'[1]S6 Maquette'!B264</f>
        <v>0</v>
      </c>
      <c r="B264" s="35">
        <f>'[1]S6 Maquette'!C264</f>
        <v>0</v>
      </c>
      <c r="C264" s="34">
        <f>'[1]S6 Maquette'!F264</f>
        <v>0</v>
      </c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7"/>
    </row>
    <row r="265" spans="1:20" ht="30.5" customHeight="1" x14ac:dyDescent="0.2">
      <c r="A265" s="35">
        <f>'[1]S6 Maquette'!B265</f>
        <v>0</v>
      </c>
      <c r="B265" s="35">
        <f>'[1]S6 Maquette'!C265</f>
        <v>0</v>
      </c>
      <c r="C265" s="34">
        <f>'[1]S6 Maquette'!F265</f>
        <v>0</v>
      </c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7"/>
    </row>
    <row r="266" spans="1:20" ht="30.5" customHeight="1" x14ac:dyDescent="0.2">
      <c r="A266" s="35">
        <f>'[1]S6 Maquette'!B266</f>
        <v>0</v>
      </c>
      <c r="B266" s="35">
        <f>'[1]S6 Maquette'!C266</f>
        <v>0</v>
      </c>
      <c r="C266" s="34">
        <f>'[1]S6 Maquette'!F266</f>
        <v>0</v>
      </c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7"/>
    </row>
    <row r="267" spans="1:20" ht="30.5" customHeight="1" x14ac:dyDescent="0.2">
      <c r="A267" s="35">
        <f>'[1]S6 Maquette'!B267</f>
        <v>0</v>
      </c>
      <c r="B267" s="35">
        <f>'[1]S6 Maquette'!C267</f>
        <v>0</v>
      </c>
      <c r="C267" s="34">
        <f>'[1]S6 Maquette'!F267</f>
        <v>0</v>
      </c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7"/>
    </row>
    <row r="268" spans="1:20" ht="30.5" customHeight="1" x14ac:dyDescent="0.2">
      <c r="A268" s="35">
        <f>'[1]S6 Maquette'!B268</f>
        <v>0</v>
      </c>
      <c r="B268" s="35">
        <f>'[1]S6 Maquette'!C268</f>
        <v>0</v>
      </c>
      <c r="C268" s="34">
        <f>'[1]S6 Maquette'!F268</f>
        <v>0</v>
      </c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7"/>
    </row>
    <row r="269" spans="1:20" ht="30.5" customHeight="1" x14ac:dyDescent="0.2">
      <c r="A269" s="35">
        <f>'[1]S6 Maquette'!B269</f>
        <v>0</v>
      </c>
      <c r="B269" s="35">
        <f>'[1]S6 Maquette'!C269</f>
        <v>0</v>
      </c>
      <c r="C269" s="34">
        <f>'[1]S6 Maquette'!F269</f>
        <v>0</v>
      </c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7"/>
    </row>
    <row r="270" spans="1:20" ht="30.5" customHeight="1" x14ac:dyDescent="0.2">
      <c r="A270" s="35">
        <f>'[1]S6 Maquette'!B270</f>
        <v>0</v>
      </c>
      <c r="B270" s="35">
        <f>'[1]S6 Maquette'!C270</f>
        <v>0</v>
      </c>
      <c r="C270" s="34">
        <f>'[1]S6 Maquette'!F270</f>
        <v>0</v>
      </c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7"/>
    </row>
    <row r="271" spans="1:20" ht="30.5" customHeight="1" x14ac:dyDescent="0.2">
      <c r="A271" s="35">
        <f>'[1]S6 Maquette'!B271</f>
        <v>0</v>
      </c>
      <c r="B271" s="35">
        <f>'[1]S6 Maquette'!C271</f>
        <v>0</v>
      </c>
      <c r="C271" s="34">
        <f>'[1]S6 Maquette'!F271</f>
        <v>0</v>
      </c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7"/>
    </row>
    <row r="272" spans="1:20" ht="30.5" customHeight="1" x14ac:dyDescent="0.2">
      <c r="A272" s="35">
        <f>'[1]S6 Maquette'!B272</f>
        <v>0</v>
      </c>
      <c r="B272" s="35">
        <f>'[1]S6 Maquette'!C272</f>
        <v>0</v>
      </c>
      <c r="C272" s="34">
        <f>'[1]S6 Maquette'!F272</f>
        <v>0</v>
      </c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7"/>
    </row>
    <row r="273" spans="1:20" ht="30.5" customHeight="1" x14ac:dyDescent="0.2">
      <c r="A273" s="35">
        <f>'[1]S6 Maquette'!B273</f>
        <v>0</v>
      </c>
      <c r="B273" s="35">
        <f>'[1]S6 Maquette'!C273</f>
        <v>0</v>
      </c>
      <c r="C273" s="34">
        <f>'[1]S6 Maquette'!F273</f>
        <v>0</v>
      </c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7"/>
    </row>
    <row r="274" spans="1:20" ht="30.5" customHeight="1" x14ac:dyDescent="0.2">
      <c r="A274" s="35">
        <f>'[1]S6 Maquette'!B274</f>
        <v>0</v>
      </c>
      <c r="B274" s="35">
        <f>'[1]S6 Maquette'!C274</f>
        <v>0</v>
      </c>
      <c r="C274" s="34">
        <f>'[1]S6 Maquette'!F274</f>
        <v>0</v>
      </c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7"/>
    </row>
    <row r="275" spans="1:20" ht="30.5" customHeight="1" x14ac:dyDescent="0.2">
      <c r="A275" s="35">
        <f>'[1]S6 Maquette'!B275</f>
        <v>0</v>
      </c>
      <c r="B275" s="35">
        <f>'[1]S6 Maquette'!C275</f>
        <v>0</v>
      </c>
      <c r="C275" s="34">
        <f>'[1]S6 Maquette'!F275</f>
        <v>0</v>
      </c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7"/>
    </row>
    <row r="276" spans="1:20" ht="30.5" customHeight="1" x14ac:dyDescent="0.2">
      <c r="A276" s="35">
        <f>'[1]S6 Maquette'!B276</f>
        <v>0</v>
      </c>
      <c r="B276" s="35">
        <f>'[1]S6 Maquette'!C276</f>
        <v>0</v>
      </c>
      <c r="C276" s="34">
        <f>'[1]S6 Maquette'!F276</f>
        <v>0</v>
      </c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7"/>
    </row>
    <row r="277" spans="1:20" ht="30.5" customHeight="1" x14ac:dyDescent="0.2">
      <c r="A277" s="35">
        <f>'[1]S6 Maquette'!B277</f>
        <v>0</v>
      </c>
      <c r="B277" s="35">
        <f>'[1]S6 Maquette'!C277</f>
        <v>0</v>
      </c>
      <c r="C277" s="34">
        <f>'[1]S6 Maquette'!F277</f>
        <v>0</v>
      </c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7"/>
    </row>
    <row r="278" spans="1:20" ht="30.5" customHeight="1" x14ac:dyDescent="0.2">
      <c r="A278" s="35">
        <f>'[1]S6 Maquette'!B278</f>
        <v>0</v>
      </c>
      <c r="B278" s="35">
        <f>'[1]S6 Maquette'!C278</f>
        <v>0</v>
      </c>
      <c r="C278" s="34">
        <f>'[1]S6 Maquette'!F278</f>
        <v>0</v>
      </c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7"/>
    </row>
    <row r="279" spans="1:20" ht="30.5" customHeight="1" x14ac:dyDescent="0.2">
      <c r="A279" s="35">
        <f>'[1]S6 Maquette'!B279</f>
        <v>0</v>
      </c>
      <c r="B279" s="35">
        <f>'[1]S6 Maquette'!C279</f>
        <v>0</v>
      </c>
      <c r="C279" s="34">
        <f>'[1]S6 Maquette'!F279</f>
        <v>0</v>
      </c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7"/>
    </row>
    <row r="280" spans="1:20" ht="30.5" customHeight="1" x14ac:dyDescent="0.2">
      <c r="A280" s="35">
        <f>'[1]S6 Maquette'!B280</f>
        <v>0</v>
      </c>
      <c r="B280" s="35">
        <f>'[1]S6 Maquette'!C280</f>
        <v>0</v>
      </c>
      <c r="C280" s="34">
        <f>'[1]S6 Maquette'!F280</f>
        <v>0</v>
      </c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7"/>
    </row>
    <row r="281" spans="1:20" ht="30.5" customHeight="1" x14ac:dyDescent="0.2">
      <c r="A281" s="35">
        <f>'[1]S6 Maquette'!B281</f>
        <v>0</v>
      </c>
      <c r="B281" s="35">
        <f>'[1]S6 Maquette'!C281</f>
        <v>0</v>
      </c>
      <c r="C281" s="34">
        <f>'[1]S6 Maquette'!F281</f>
        <v>0</v>
      </c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7"/>
    </row>
    <row r="282" spans="1:20" ht="30.5" customHeight="1" x14ac:dyDescent="0.2">
      <c r="A282" s="35">
        <f>'[1]S6 Maquette'!B282</f>
        <v>0</v>
      </c>
      <c r="B282" s="35">
        <f>'[1]S6 Maquette'!C282</f>
        <v>0</v>
      </c>
      <c r="C282" s="34">
        <f>'[1]S6 Maquette'!F282</f>
        <v>0</v>
      </c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7"/>
    </row>
    <row r="283" spans="1:20" ht="30.5" customHeight="1" x14ac:dyDescent="0.2">
      <c r="A283" s="35">
        <f>'[1]S6 Maquette'!B283</f>
        <v>0</v>
      </c>
      <c r="B283" s="35">
        <f>'[1]S6 Maquette'!C283</f>
        <v>0</v>
      </c>
      <c r="C283" s="34">
        <f>'[1]S6 Maquette'!F283</f>
        <v>0</v>
      </c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7"/>
    </row>
    <row r="284" spans="1:20" ht="30.5" customHeight="1" x14ac:dyDescent="0.2">
      <c r="A284" s="35">
        <f>'[1]S6 Maquette'!B284</f>
        <v>0</v>
      </c>
      <c r="B284" s="35">
        <f>'[1]S6 Maquette'!C284</f>
        <v>0</v>
      </c>
      <c r="C284" s="34">
        <f>'[1]S6 Maquette'!F284</f>
        <v>0</v>
      </c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7"/>
    </row>
    <row r="285" spans="1:20" ht="30.5" customHeight="1" x14ac:dyDescent="0.2">
      <c r="A285" s="35">
        <f>'[1]S6 Maquette'!B285</f>
        <v>0</v>
      </c>
      <c r="B285" s="35">
        <f>'[1]S6 Maquette'!C285</f>
        <v>0</v>
      </c>
      <c r="C285" s="34">
        <f>'[1]S6 Maquette'!F285</f>
        <v>0</v>
      </c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7"/>
    </row>
    <row r="286" spans="1:20" ht="30.5" customHeight="1" x14ac:dyDescent="0.2">
      <c r="A286" s="35">
        <f>'[1]S6 Maquette'!B286</f>
        <v>0</v>
      </c>
      <c r="B286" s="35">
        <f>'[1]S6 Maquette'!C286</f>
        <v>0</v>
      </c>
      <c r="C286" s="34">
        <f>'[1]S6 Maquette'!F286</f>
        <v>0</v>
      </c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7"/>
    </row>
    <row r="287" spans="1:20" ht="30.5" customHeight="1" x14ac:dyDescent="0.2">
      <c r="A287" s="35">
        <f>'[1]S6 Maquette'!B287</f>
        <v>0</v>
      </c>
      <c r="B287" s="35">
        <f>'[1]S6 Maquette'!C287</f>
        <v>0</v>
      </c>
      <c r="C287" s="34">
        <f>'[1]S6 Maquette'!F287</f>
        <v>0</v>
      </c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7"/>
    </row>
    <row r="288" spans="1:20" ht="30.5" customHeight="1" x14ac:dyDescent="0.2">
      <c r="A288" s="35">
        <f>'[1]S6 Maquette'!B288</f>
        <v>0</v>
      </c>
      <c r="B288" s="35">
        <f>'[1]S6 Maquette'!C288</f>
        <v>0</v>
      </c>
      <c r="C288" s="34">
        <f>'[1]S6 Maquette'!F288</f>
        <v>0</v>
      </c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7"/>
    </row>
    <row r="289" spans="1:20" ht="30.5" customHeight="1" x14ac:dyDescent="0.2">
      <c r="A289" s="35">
        <f>'[1]S6 Maquette'!B289</f>
        <v>0</v>
      </c>
      <c r="B289" s="35">
        <f>'[1]S6 Maquette'!C289</f>
        <v>0</v>
      </c>
      <c r="C289" s="34">
        <f>'[1]S6 Maquette'!F289</f>
        <v>0</v>
      </c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7"/>
    </row>
    <row r="290" spans="1:20" ht="30.5" customHeight="1" x14ac:dyDescent="0.2">
      <c r="A290" s="35">
        <f>'[1]S6 Maquette'!B290</f>
        <v>0</v>
      </c>
      <c r="B290" s="35">
        <f>'[1]S6 Maquette'!C290</f>
        <v>0</v>
      </c>
      <c r="C290" s="34">
        <f>'[1]S6 Maquette'!F290</f>
        <v>0</v>
      </c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7"/>
    </row>
    <row r="291" spans="1:20" ht="30.5" customHeight="1" x14ac:dyDescent="0.2">
      <c r="A291" s="35">
        <f>'[1]S6 Maquette'!B291</f>
        <v>0</v>
      </c>
      <c r="B291" s="35">
        <f>'[1]S6 Maquette'!C291</f>
        <v>0</v>
      </c>
      <c r="C291" s="34">
        <f>'[1]S6 Maquette'!F291</f>
        <v>0</v>
      </c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7"/>
    </row>
    <row r="292" spans="1:20" ht="30.5" customHeight="1" x14ac:dyDescent="0.2">
      <c r="A292" s="35">
        <f>'[1]S6 Maquette'!B292</f>
        <v>0</v>
      </c>
      <c r="B292" s="35">
        <f>'[1]S6 Maquette'!C292</f>
        <v>0</v>
      </c>
      <c r="C292" s="34">
        <f>'[1]S6 Maquette'!F292</f>
        <v>0</v>
      </c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7"/>
    </row>
    <row r="293" spans="1:20" ht="30.5" customHeight="1" x14ac:dyDescent="0.2">
      <c r="A293" s="35">
        <f>'[1]S6 Maquette'!B293</f>
        <v>0</v>
      </c>
      <c r="B293" s="35">
        <f>'[1]S6 Maquette'!C293</f>
        <v>0</v>
      </c>
      <c r="C293" s="34">
        <f>'[1]S6 Maquette'!F293</f>
        <v>0</v>
      </c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7"/>
    </row>
    <row r="294" spans="1:20" ht="30.5" customHeight="1" x14ac:dyDescent="0.2">
      <c r="A294" s="35">
        <f>'[1]S6 Maquette'!B294</f>
        <v>0</v>
      </c>
      <c r="B294" s="35">
        <f>'[1]S6 Maquette'!C294</f>
        <v>0</v>
      </c>
      <c r="C294" s="34">
        <f>'[1]S6 Maquette'!F294</f>
        <v>0</v>
      </c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7"/>
    </row>
    <row r="295" spans="1:20" ht="30.5" customHeight="1" x14ac:dyDescent="0.2">
      <c r="A295" s="35">
        <f>'[1]S6 Maquette'!B295</f>
        <v>0</v>
      </c>
      <c r="B295" s="35">
        <f>'[1]S6 Maquette'!C295</f>
        <v>0</v>
      </c>
      <c r="C295" s="34">
        <f>'[1]S6 Maquette'!F295</f>
        <v>0</v>
      </c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7"/>
    </row>
    <row r="296" spans="1:20" ht="30.5" customHeight="1" x14ac:dyDescent="0.2">
      <c r="A296" s="35">
        <f>'[1]S6 Maquette'!B296</f>
        <v>0</v>
      </c>
      <c r="B296" s="35">
        <f>'[1]S6 Maquette'!C296</f>
        <v>0</v>
      </c>
      <c r="C296" s="34">
        <f>'[1]S6 Maquette'!F296</f>
        <v>0</v>
      </c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7"/>
    </row>
    <row r="297" spans="1:20" ht="30.5" customHeight="1" x14ac:dyDescent="0.2">
      <c r="A297" s="35">
        <f>'[1]S6 Maquette'!B297</f>
        <v>0</v>
      </c>
      <c r="B297" s="35">
        <f>'[1]S6 Maquette'!C297</f>
        <v>0</v>
      </c>
      <c r="C297" s="34">
        <f>'[1]S6 Maquette'!F297</f>
        <v>0</v>
      </c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7"/>
    </row>
    <row r="298" spans="1:20" ht="30.5" customHeight="1" x14ac:dyDescent="0.2">
      <c r="A298" s="35">
        <f>'[1]S6 Maquette'!B298</f>
        <v>0</v>
      </c>
      <c r="B298" s="35">
        <f>'[1]S6 Maquette'!C298</f>
        <v>0</v>
      </c>
      <c r="C298" s="34">
        <f>'[1]S6 Maquette'!F298</f>
        <v>0</v>
      </c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7"/>
    </row>
    <row r="299" spans="1:20" ht="30.5" customHeight="1" x14ac:dyDescent="0.2">
      <c r="A299" s="35">
        <f>'[1]S6 Maquette'!B299</f>
        <v>0</v>
      </c>
      <c r="B299" s="35">
        <f>'[1]S6 Maquette'!C299</f>
        <v>0</v>
      </c>
      <c r="C299" s="34">
        <f>'[1]S6 Maquette'!F299</f>
        <v>0</v>
      </c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7"/>
    </row>
    <row r="300" spans="1:20" ht="30.5" customHeight="1" x14ac:dyDescent="0.2">
      <c r="A300" s="35">
        <f>'[1]S6 Maquette'!B300</f>
        <v>0</v>
      </c>
      <c r="B300" s="35">
        <f>'[1]S6 Maquette'!C300</f>
        <v>0</v>
      </c>
      <c r="C300" s="34">
        <f>'[1]S6 Maquette'!F300</f>
        <v>0</v>
      </c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7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307" priority="324">
      <formula>$C1="Parcours Pédagogique"</formula>
    </cfRule>
    <cfRule type="expression" dxfId="306" priority="325">
      <formula>$C1="BLOC"</formula>
    </cfRule>
    <cfRule type="expression" dxfId="305" priority="326">
      <formula>$C1="OPTION"</formula>
    </cfRule>
  </conditionalFormatting>
  <conditionalFormatting sqref="A28:E36 G31:L34 G35:J35 L35:S35 G36:S36">
    <cfRule type="expression" dxfId="304" priority="317">
      <formula>$C28="Modification"</formula>
    </cfRule>
    <cfRule type="expression" dxfId="303" priority="318">
      <formula>$C28="Création"</formula>
    </cfRule>
    <cfRule type="expression" dxfId="302" priority="319">
      <formula>$C28="Fermeture"</formula>
    </cfRule>
  </conditionalFormatting>
  <conditionalFormatting sqref="A16:S26 A27:R27 G28:L30 A87:S298 F28:F85 A37:D86 N28:O30 Q28:R30 T16">
    <cfRule type="expression" dxfId="301" priority="329">
      <formula>$C16="Modification MCC"</formula>
    </cfRule>
  </conditionalFormatting>
  <conditionalFormatting sqref="A18:S26 A27:R27 G28:L30 N28:O30 Q28:R30 F28:F85 A37:D86 A87:S300 T18">
    <cfRule type="expression" dxfId="300" priority="333">
      <formula>$C18="Modification"</formula>
    </cfRule>
  </conditionalFormatting>
  <conditionalFormatting sqref="B1:S9 B10:E10 J10:S11 B11:D11 B12:M12 P12 B13:L13 B14:N14 P14:S17 B15:M17 B301:S999">
    <cfRule type="expression" dxfId="299" priority="332">
      <formula>$D1="Fermeture"</formula>
    </cfRule>
    <cfRule type="expression" dxfId="298" priority="331">
      <formula>$D1="Création"</formula>
    </cfRule>
  </conditionalFormatting>
  <conditionalFormatting sqref="C28:E36 G31:S31">
    <cfRule type="expression" dxfId="297" priority="281">
      <formula>$B28="Option"</formula>
    </cfRule>
  </conditionalFormatting>
  <conditionalFormatting sqref="C1:S26 C27:R27 F28:F85 C37:D86 C87:S999">
    <cfRule type="expression" dxfId="296" priority="320">
      <formula>$B1="Option"</formula>
    </cfRule>
  </conditionalFormatting>
  <conditionalFormatting sqref="E37:E85 E86:S86">
    <cfRule type="expression" dxfId="295" priority="288">
      <formula>$B37="Option"</formula>
    </cfRule>
  </conditionalFormatting>
  <conditionalFormatting sqref="E37:E85 G85:K85">
    <cfRule type="expression" dxfId="294" priority="293">
      <formula>$C37="Fermeture"</formula>
    </cfRule>
    <cfRule type="expression" dxfId="293" priority="292">
      <formula>$C37="Création"</formula>
    </cfRule>
    <cfRule type="expression" dxfId="292" priority="291">
      <formula>$C37="Modification"</formula>
    </cfRule>
  </conditionalFormatting>
  <conditionalFormatting sqref="G85:K85 E37:E85">
    <cfRule type="expression" dxfId="291" priority="290">
      <formula>$C37="Modification MCC"</formula>
    </cfRule>
  </conditionalFormatting>
  <conditionalFormatting sqref="G31:L34 L35:S35 G36:S36 G35:J35 A28:E36">
    <cfRule type="expression" dxfId="290" priority="316">
      <formula>$C28="Modification MCC"</formula>
    </cfRule>
  </conditionalFormatting>
  <conditionalFormatting sqref="G37:L68 G69:J69 L69:S69 G70:S70">
    <cfRule type="expression" dxfId="289" priority="309">
      <formula>$C37="Modification"</formula>
    </cfRule>
    <cfRule type="expression" dxfId="288" priority="310">
      <formula>$C37="Création"</formula>
    </cfRule>
    <cfRule type="expression" dxfId="287" priority="311">
      <formula>$C37="Fermeture"</formula>
    </cfRule>
  </conditionalFormatting>
  <conditionalFormatting sqref="G37:L68 L69:S69 G70:S70 G69:J69">
    <cfRule type="expression" dxfId="286" priority="308">
      <formula>$C37="Modification MCC"</formula>
    </cfRule>
  </conditionalFormatting>
  <conditionalFormatting sqref="G37:L68">
    <cfRule type="expression" dxfId="285" priority="303">
      <formula>$B37="Option"</formula>
    </cfRule>
  </conditionalFormatting>
  <conditionalFormatting sqref="G71:L73 G74:J74 L74 G75:L75 L85:S85 E86:S86">
    <cfRule type="expression" dxfId="284" priority="313">
      <formula>$C71="Modification"</formula>
    </cfRule>
    <cfRule type="expression" dxfId="283" priority="314">
      <formula>$C71="Création"</formula>
    </cfRule>
    <cfRule type="expression" dxfId="282" priority="315">
      <formula>$C71="Fermeture"</formula>
    </cfRule>
  </conditionalFormatting>
  <conditionalFormatting sqref="G71:L73 L74 G75:L75 G74:J74 L85:S85 E86:S86">
    <cfRule type="expression" dxfId="281" priority="312">
      <formula>$C71="Modification MCC"</formula>
    </cfRule>
  </conditionalFormatting>
  <conditionalFormatting sqref="G71:L82">
    <cfRule type="expression" dxfId="280" priority="6">
      <formula>$B71="Option"</formula>
    </cfRule>
  </conditionalFormatting>
  <conditionalFormatting sqref="G76:L82 G83:J83 L83:S83 G84:S84">
    <cfRule type="expression" dxfId="279" priority="300">
      <formula>$C76="Modification"</formula>
    </cfRule>
    <cfRule type="expression" dxfId="278" priority="301">
      <formula>$C76="Création"</formula>
    </cfRule>
    <cfRule type="expression" dxfId="277" priority="302">
      <formula>$C76="Fermeture"</formula>
    </cfRule>
  </conditionalFormatting>
  <conditionalFormatting sqref="G76:L82 L83:S83 G84:S84 G83:J83">
    <cfRule type="expression" dxfId="276" priority="299">
      <formula>$C76="Modification MCC"</formula>
    </cfRule>
  </conditionalFormatting>
  <conditionalFormatting sqref="G28:O30">
    <cfRule type="expression" dxfId="275" priority="230">
      <formula>$B28="Option"</formula>
    </cfRule>
  </conditionalFormatting>
  <conditionalFormatting sqref="G32:O34">
    <cfRule type="expression" dxfId="274" priority="222">
      <formula>$B32="Option"</formula>
    </cfRule>
  </conditionalFormatting>
  <conditionalFormatting sqref="G35:S36">
    <cfRule type="expression" dxfId="273" priority="16">
      <formula>$B35="Option"</formula>
    </cfRule>
  </conditionalFormatting>
  <conditionalFormatting sqref="G69:S70">
    <cfRule type="expression" dxfId="272" priority="11">
      <formula>$B69="Option"</formula>
    </cfRule>
  </conditionalFormatting>
  <conditionalFormatting sqref="G83:S85">
    <cfRule type="expression" dxfId="271" priority="1">
      <formula>$B83="Option"</formula>
    </cfRule>
  </conditionalFormatting>
  <conditionalFormatting sqref="J1:J30 J87:J999">
    <cfRule type="expression" dxfId="270" priority="322">
      <formula>$I1="NON"</formula>
    </cfRule>
  </conditionalFormatting>
  <conditionalFormatting sqref="J31:J75">
    <cfRule type="expression" dxfId="269" priority="304">
      <formula>$I31="NON"</formula>
    </cfRule>
  </conditionalFormatting>
  <conditionalFormatting sqref="J76:J86">
    <cfRule type="expression" dxfId="268" priority="289">
      <formula>$I76="NON"</formula>
    </cfRule>
  </conditionalFormatting>
  <conditionalFormatting sqref="K35">
    <cfRule type="expression" dxfId="267" priority="20">
      <formula>$C35="Fermeture"</formula>
    </cfRule>
    <cfRule type="expression" dxfId="266" priority="19">
      <formula>$C35="Création"</formula>
    </cfRule>
    <cfRule type="expression" dxfId="265" priority="18">
      <formula>$C35="Modification"</formula>
    </cfRule>
    <cfRule type="expression" dxfId="264" priority="17">
      <formula>$C35="Modification MCC"</formula>
    </cfRule>
  </conditionalFormatting>
  <conditionalFormatting sqref="K69">
    <cfRule type="expression" dxfId="263" priority="12">
      <formula>$C69="Modification MCC"</formula>
    </cfRule>
    <cfRule type="expression" dxfId="262" priority="13">
      <formula>$C69="Modification"</formula>
    </cfRule>
    <cfRule type="expression" dxfId="261" priority="14">
      <formula>$C69="Création"</formula>
    </cfRule>
    <cfRule type="expression" dxfId="260" priority="15">
      <formula>$C69="Fermeture"</formula>
    </cfRule>
  </conditionalFormatting>
  <conditionalFormatting sqref="K74">
    <cfRule type="expression" dxfId="259" priority="7">
      <formula>$C74="Modification MCC"</formula>
    </cfRule>
    <cfRule type="expression" dxfId="258" priority="8">
      <formula>$C74="Modification"</formula>
    </cfRule>
    <cfRule type="expression" dxfId="257" priority="9">
      <formula>$C74="Création"</formula>
    </cfRule>
    <cfRule type="expression" dxfId="256" priority="10">
      <formula>$C74="Fermeture"</formula>
    </cfRule>
  </conditionalFormatting>
  <conditionalFormatting sqref="K83">
    <cfRule type="expression" dxfId="255" priority="3">
      <formula>$C83="Modification"</formula>
    </cfRule>
    <cfRule type="expression" dxfId="254" priority="5">
      <formula>$C83="Fermeture"</formula>
    </cfRule>
    <cfRule type="expression" dxfId="253" priority="2">
      <formula>$C83="Modification MCC"</formula>
    </cfRule>
    <cfRule type="expression" dxfId="252" priority="4">
      <formula>$C83="Création"</formula>
    </cfRule>
  </conditionalFormatting>
  <conditionalFormatting sqref="L1:L999">
    <cfRule type="expression" dxfId="251" priority="294">
      <formula>$K1="CCI (CC Intégral)"</formula>
    </cfRule>
    <cfRule type="expression" dxfId="250" priority="295">
      <formula>$K1="CT (Contrôle terminal)"</formula>
    </cfRule>
  </conditionalFormatting>
  <conditionalFormatting sqref="L18:L30 L87:L300">
    <cfRule type="expression" dxfId="249" priority="328">
      <formula>$K1="CCI (CC Intégral)"</formula>
    </cfRule>
  </conditionalFormatting>
  <conditionalFormatting sqref="L31:L75">
    <cfRule type="expression" dxfId="248" priority="306">
      <formula>$K14="CT (Contrôle terminal)"</formula>
    </cfRule>
    <cfRule type="expression" dxfId="247" priority="307">
      <formula>$K14="CCI (CC Intégral)"</formula>
    </cfRule>
  </conditionalFormatting>
  <conditionalFormatting sqref="L76:L86">
    <cfRule type="expression" dxfId="246" priority="297">
      <formula>$K59="CT (Contrôle terminal)"</formula>
    </cfRule>
    <cfRule type="expression" dxfId="245" priority="298">
      <formula>$K59="CCI (CC Intégral)"</formula>
    </cfRule>
  </conditionalFormatting>
  <conditionalFormatting sqref="M1:M27 M87:M999">
    <cfRule type="expression" dxfId="244" priority="323">
      <formula>$K1="CT (Contrôle terminal)"</formula>
    </cfRule>
  </conditionalFormatting>
  <conditionalFormatting sqref="M18 L18:L30 L87:L300">
    <cfRule type="expression" dxfId="243" priority="327">
      <formula>$K1="CT (Contrôle terminal)"</formula>
    </cfRule>
  </conditionalFormatting>
  <conditionalFormatting sqref="M28">
    <cfRule type="expression" dxfId="242" priority="243">
      <formula>$C28="Fermeture"</formula>
    </cfRule>
    <cfRule type="expression" dxfId="241" priority="242">
      <formula>$C28="Création"</formula>
    </cfRule>
    <cfRule type="expression" dxfId="240" priority="241">
      <formula>$C28="Modification"</formula>
    </cfRule>
    <cfRule type="expression" dxfId="239" priority="240">
      <formula>$C28="Modification MCC"</formula>
    </cfRule>
    <cfRule type="expression" dxfId="238" priority="239">
      <formula>$K28="CT (Contrôle terminal)"</formula>
    </cfRule>
    <cfRule type="expression" dxfId="237" priority="238">
      <formula>$B28="Option"</formula>
    </cfRule>
  </conditionalFormatting>
  <conditionalFormatting sqref="M28:M30">
    <cfRule type="expression" dxfId="236" priority="231">
      <formula>$K28="CT (Contrôle terminal)"</formula>
    </cfRule>
  </conditionalFormatting>
  <conditionalFormatting sqref="M29:M30">
    <cfRule type="expression" dxfId="235" priority="228">
      <formula>$B29="Option"</formula>
    </cfRule>
    <cfRule type="expression" dxfId="234" priority="233">
      <formula>$C29="Modification"</formula>
    </cfRule>
    <cfRule type="expression" dxfId="233" priority="232">
      <formula>$C29="Modification MCC"</formula>
    </cfRule>
    <cfRule type="expression" dxfId="232" priority="234">
      <formula>$C29="Création"</formula>
    </cfRule>
    <cfRule type="expression" dxfId="231" priority="235">
      <formula>$C29="Fermeture"</formula>
    </cfRule>
    <cfRule type="expression" dxfId="230" priority="229">
      <formula>$K29="CT (Contrôle terminal)"</formula>
    </cfRule>
  </conditionalFormatting>
  <conditionalFormatting sqref="M31">
    <cfRule type="expression" dxfId="229" priority="283">
      <formula>$K31="CT (Contrôle terminal)"</formula>
    </cfRule>
  </conditionalFormatting>
  <conditionalFormatting sqref="M32:M34">
    <cfRule type="expression" dxfId="228" priority="226">
      <formula>$C32="Création"</formula>
    </cfRule>
    <cfRule type="expression" dxfId="227" priority="225">
      <formula>$C32="Modification"</formula>
    </cfRule>
    <cfRule type="expression" dxfId="226" priority="224">
      <formula>$C32="Modification MCC"</formula>
    </cfRule>
    <cfRule type="expression" dxfId="225" priority="223">
      <formula>$K32="CT (Contrôle terminal)"</formula>
    </cfRule>
    <cfRule type="expression" dxfId="224" priority="227">
      <formula>$C32="Fermeture"</formula>
    </cfRule>
    <cfRule type="expression" dxfId="223" priority="221">
      <formula>$K32="CT (Contrôle terminal)"</formula>
    </cfRule>
    <cfRule type="expression" dxfId="222" priority="220">
      <formula>$B32="Option"</formula>
    </cfRule>
  </conditionalFormatting>
  <conditionalFormatting sqref="M35:M37 M41">
    <cfRule type="expression" dxfId="221" priority="269">
      <formula>$K35="CT (Contrôle terminal)"</formula>
    </cfRule>
  </conditionalFormatting>
  <conditionalFormatting sqref="M38">
    <cfRule type="expression" dxfId="220" priority="218">
      <formula>$C38="Création"</formula>
    </cfRule>
    <cfRule type="expression" dxfId="219" priority="219">
      <formula>$C38="Fermeture"</formula>
    </cfRule>
    <cfRule type="expression" dxfId="218" priority="217">
      <formula>$C38="Modification"</formula>
    </cfRule>
    <cfRule type="expression" dxfId="217" priority="216">
      <formula>$C38="Modification MCC"</formula>
    </cfRule>
    <cfRule type="expression" dxfId="216" priority="213">
      <formula>$K38="CT (Contrôle terminal)"</formula>
    </cfRule>
    <cfRule type="expression" dxfId="215" priority="212">
      <formula>$B38="Option"</formula>
    </cfRule>
  </conditionalFormatting>
  <conditionalFormatting sqref="M38:M39">
    <cfRule type="expression" dxfId="214" priority="215">
      <formula>$K38="CT (Contrôle terminal)"</formula>
    </cfRule>
  </conditionalFormatting>
  <conditionalFormatting sqref="M40">
    <cfRule type="expression" dxfId="213" priority="211">
      <formula>$C40="Fermeture"</formula>
    </cfRule>
    <cfRule type="expression" dxfId="212" priority="210">
      <formula>$C40="Création"</formula>
    </cfRule>
    <cfRule type="expression" dxfId="211" priority="209">
      <formula>$C40="Modification"</formula>
    </cfRule>
    <cfRule type="expression" dxfId="210" priority="208">
      <formula>$C40="Modification MCC"</formula>
    </cfRule>
    <cfRule type="expression" dxfId="209" priority="207">
      <formula>$K40="CT (Contrôle terminal)"</formula>
    </cfRule>
    <cfRule type="expression" dxfId="208" priority="205">
      <formula>$K40="CT (Contrôle terminal)"</formula>
    </cfRule>
    <cfRule type="expression" dxfId="207" priority="204">
      <formula>$B40="Option"</formula>
    </cfRule>
  </conditionalFormatting>
  <conditionalFormatting sqref="M42:M44">
    <cfRule type="expression" dxfId="206" priority="199">
      <formula>$K42="CT (Contrôle terminal)"</formula>
    </cfRule>
    <cfRule type="expression" dxfId="205" priority="202">
      <formula>$C42="Création"</formula>
    </cfRule>
    <cfRule type="expression" dxfId="204" priority="201">
      <formula>$C42="Modification"</formula>
    </cfRule>
    <cfRule type="expression" dxfId="203" priority="200">
      <formula>$C42="Modification MCC"</formula>
    </cfRule>
    <cfRule type="expression" dxfId="202" priority="197">
      <formula>$K42="CT (Contrôle terminal)"</formula>
    </cfRule>
    <cfRule type="expression" dxfId="201" priority="196">
      <formula>$B42="Option"</formula>
    </cfRule>
    <cfRule type="expression" dxfId="200" priority="203">
      <formula>$C42="Fermeture"</formula>
    </cfRule>
  </conditionalFormatting>
  <conditionalFormatting sqref="M45 M49">
    <cfRule type="expression" dxfId="199" priority="262">
      <formula>$K45="CT (Contrôle terminal)"</formula>
    </cfRule>
  </conditionalFormatting>
  <conditionalFormatting sqref="M46:M48">
    <cfRule type="expression" dxfId="198" priority="195">
      <formula>$C46="Fermeture"</formula>
    </cfRule>
    <cfRule type="expression" dxfId="197" priority="194">
      <formula>$C46="Création"</formula>
    </cfRule>
    <cfRule type="expression" dxfId="196" priority="193">
      <formula>$C46="Modification"</formula>
    </cfRule>
    <cfRule type="expression" dxfId="195" priority="192">
      <formula>$C46="Modification MCC"</formula>
    </cfRule>
    <cfRule type="expression" dxfId="194" priority="191">
      <formula>$K46="CT (Contrôle terminal)"</formula>
    </cfRule>
    <cfRule type="expression" dxfId="193" priority="189">
      <formula>$K46="CT (Contrôle terminal)"</formula>
    </cfRule>
    <cfRule type="expression" dxfId="192" priority="188">
      <formula>$B46="Option"</formula>
    </cfRule>
  </conditionalFormatting>
  <conditionalFormatting sqref="M50">
    <cfRule type="expression" dxfId="191" priority="187">
      <formula>$C50="Fermeture"</formula>
    </cfRule>
    <cfRule type="expression" dxfId="190" priority="186">
      <formula>$C50="Création"</formula>
    </cfRule>
    <cfRule type="expression" dxfId="189" priority="185">
      <formula>$C50="Modification"</formula>
    </cfRule>
    <cfRule type="expression" dxfId="188" priority="184">
      <formula>$C50="Modification MCC"</formula>
    </cfRule>
    <cfRule type="expression" dxfId="187" priority="181">
      <formula>$K50="CT (Contrôle terminal)"</formula>
    </cfRule>
    <cfRule type="expression" dxfId="186" priority="180">
      <formula>$B50="Option"</formula>
    </cfRule>
  </conditionalFormatting>
  <conditionalFormatting sqref="M50:M51">
    <cfRule type="expression" dxfId="185" priority="183">
      <formula>$K50="CT (Contrôle terminal)"</formula>
    </cfRule>
  </conditionalFormatting>
  <conditionalFormatting sqref="M52">
    <cfRule type="expression" dxfId="184" priority="172">
      <formula>$B52="Option"</formula>
    </cfRule>
    <cfRule type="expression" dxfId="183" priority="179">
      <formula>$C52="Fermeture"</formula>
    </cfRule>
    <cfRule type="expression" dxfId="182" priority="177">
      <formula>$C52="Modification"</formula>
    </cfRule>
    <cfRule type="expression" dxfId="181" priority="176">
      <formula>$C52="Modification MCC"</formula>
    </cfRule>
    <cfRule type="expression" dxfId="180" priority="175">
      <formula>$K52="CT (Contrôle terminal)"</formula>
    </cfRule>
    <cfRule type="expression" dxfId="179" priority="173">
      <formula>$K52="CT (Contrôle terminal)"</formula>
    </cfRule>
    <cfRule type="expression" dxfId="178" priority="178">
      <formula>$C52="Création"</formula>
    </cfRule>
  </conditionalFormatting>
  <conditionalFormatting sqref="M53 M57">
    <cfRule type="expression" dxfId="177" priority="255">
      <formula>$K53="CT (Contrôle terminal)"</formula>
    </cfRule>
  </conditionalFormatting>
  <conditionalFormatting sqref="M54">
    <cfRule type="expression" dxfId="176" priority="164">
      <formula>$B54="Option"</formula>
    </cfRule>
    <cfRule type="expression" dxfId="175" priority="171">
      <formula>$C54="Fermeture"</formula>
    </cfRule>
    <cfRule type="expression" dxfId="174" priority="170">
      <formula>$C54="Création"</formula>
    </cfRule>
    <cfRule type="expression" dxfId="173" priority="169">
      <formula>$C54="Modification"</formula>
    </cfRule>
    <cfRule type="expression" dxfId="172" priority="168">
      <formula>$C54="Modification MCC"</formula>
    </cfRule>
    <cfRule type="expression" dxfId="171" priority="165">
      <formula>$K54="CT (Contrôle terminal)"</formula>
    </cfRule>
  </conditionalFormatting>
  <conditionalFormatting sqref="M54:M55">
    <cfRule type="expression" dxfId="170" priority="167">
      <formula>$K54="CT (Contrôle terminal)"</formula>
    </cfRule>
  </conditionalFormatting>
  <conditionalFormatting sqref="M56">
    <cfRule type="expression" dxfId="169" priority="161">
      <formula>$C56="Modification"</formula>
    </cfRule>
    <cfRule type="expression" dxfId="168" priority="159">
      <formula>$K56="CT (Contrôle terminal)"</formula>
    </cfRule>
    <cfRule type="expression" dxfId="167" priority="160">
      <formula>$C56="Modification MCC"</formula>
    </cfRule>
    <cfRule type="expression" dxfId="166" priority="162">
      <formula>$C56="Création"</formula>
    </cfRule>
    <cfRule type="expression" dxfId="165" priority="163">
      <formula>$C56="Fermeture"</formula>
    </cfRule>
    <cfRule type="expression" dxfId="164" priority="157">
      <formula>$K56="CT (Contrôle terminal)"</formula>
    </cfRule>
    <cfRule type="expression" dxfId="163" priority="156">
      <formula>$B56="Option"</formula>
    </cfRule>
  </conditionalFormatting>
  <conditionalFormatting sqref="M58:M60">
    <cfRule type="expression" dxfId="162" priority="148">
      <formula>$B58="Option"</formula>
    </cfRule>
    <cfRule type="expression" dxfId="161" priority="155">
      <formula>$C58="Fermeture"</formula>
    </cfRule>
    <cfRule type="expression" dxfId="160" priority="154">
      <formula>$C58="Création"</formula>
    </cfRule>
    <cfRule type="expression" dxfId="159" priority="153">
      <formula>$C58="Modification"</formula>
    </cfRule>
    <cfRule type="expression" dxfId="158" priority="152">
      <formula>$C58="Modification MCC"</formula>
    </cfRule>
    <cfRule type="expression" dxfId="157" priority="151">
      <formula>$K58="CT (Contrôle terminal)"</formula>
    </cfRule>
    <cfRule type="expression" dxfId="156" priority="149">
      <formula>$K58="CT (Contrôle terminal)"</formula>
    </cfRule>
  </conditionalFormatting>
  <conditionalFormatting sqref="M61 M65">
    <cfRule type="expression" dxfId="155" priority="248">
      <formula>$K61="CT (Contrôle terminal)"</formula>
    </cfRule>
  </conditionalFormatting>
  <conditionalFormatting sqref="M62:M64">
    <cfRule type="expression" dxfId="154" priority="140">
      <formula>$B62="Option"</formula>
    </cfRule>
    <cfRule type="expression" dxfId="153" priority="143">
      <formula>$K62="CT (Contrôle terminal)"</formula>
    </cfRule>
    <cfRule type="expression" dxfId="152" priority="141">
      <formula>$K62="CT (Contrôle terminal)"</formula>
    </cfRule>
    <cfRule type="expression" dxfId="151" priority="147">
      <formula>$C62="Fermeture"</formula>
    </cfRule>
    <cfRule type="expression" dxfId="150" priority="146">
      <formula>$C62="Création"</formula>
    </cfRule>
    <cfRule type="expression" dxfId="149" priority="145">
      <formula>$C62="Modification"</formula>
    </cfRule>
    <cfRule type="expression" dxfId="148" priority="144">
      <formula>$C62="Modification MCC"</formula>
    </cfRule>
  </conditionalFormatting>
  <conditionalFormatting sqref="M66:M68">
    <cfRule type="expression" dxfId="147" priority="135">
      <formula>$K66="CT (Contrôle terminal)"</formula>
    </cfRule>
    <cfRule type="expression" dxfId="146" priority="132">
      <formula>$B66="Option"</formula>
    </cfRule>
    <cfRule type="expression" dxfId="145" priority="139">
      <formula>$C66="Fermeture"</formula>
    </cfRule>
    <cfRule type="expression" dxfId="144" priority="133">
      <formula>$K66="CT (Contrôle terminal)"</formula>
    </cfRule>
    <cfRule type="expression" dxfId="143" priority="138">
      <formula>$C66="Création"</formula>
    </cfRule>
    <cfRule type="expression" dxfId="142" priority="137">
      <formula>$C66="Modification"</formula>
    </cfRule>
    <cfRule type="expression" dxfId="141" priority="136">
      <formula>$C66="Modification MCC"</formula>
    </cfRule>
  </conditionalFormatting>
  <conditionalFormatting sqref="M69:M71 M74:M75">
    <cfRule type="expression" dxfId="140" priority="276">
      <formula>$K69="CT (Contrôle terminal)"</formula>
    </cfRule>
  </conditionalFormatting>
  <conditionalFormatting sqref="M72:M73">
    <cfRule type="expression" dxfId="139" priority="128">
      <formula>$C72="Modification MCC"</formula>
    </cfRule>
    <cfRule type="expression" dxfId="138" priority="125">
      <formula>$K72="CT (Contrôle terminal)"</formula>
    </cfRule>
    <cfRule type="expression" dxfId="137" priority="124">
      <formula>$B72="Option"</formula>
    </cfRule>
    <cfRule type="expression" dxfId="136" priority="127">
      <formula>$K72="CT (Contrôle terminal)"</formula>
    </cfRule>
    <cfRule type="expression" dxfId="135" priority="131">
      <formula>$C72="Fermeture"</formula>
    </cfRule>
    <cfRule type="expression" dxfId="134" priority="130">
      <formula>$C72="Création"</formula>
    </cfRule>
    <cfRule type="expression" dxfId="133" priority="129">
      <formula>$C72="Modification"</formula>
    </cfRule>
  </conditionalFormatting>
  <conditionalFormatting sqref="M76:M82">
    <cfRule type="expression" dxfId="132" priority="120">
      <formula>$C76="Modification MCC"</formula>
    </cfRule>
    <cfRule type="expression" dxfId="131" priority="117">
      <formula>$K76="CT (Contrôle terminal)"</formula>
    </cfRule>
    <cfRule type="expression" dxfId="130" priority="116">
      <formula>$B76="Option"</formula>
    </cfRule>
    <cfRule type="expression" dxfId="129" priority="119">
      <formula>$K76="CT (Contrôle terminal)"</formula>
    </cfRule>
    <cfRule type="expression" dxfId="128" priority="123">
      <formula>$C76="Fermeture"</formula>
    </cfRule>
    <cfRule type="expression" dxfId="127" priority="122">
      <formula>$C76="Création"</formula>
    </cfRule>
    <cfRule type="expression" dxfId="126" priority="121">
      <formula>$C76="Modification"</formula>
    </cfRule>
  </conditionalFormatting>
  <conditionalFormatting sqref="M83:M86">
    <cfRule type="expression" dxfId="125" priority="296">
      <formula>$K83="CT (Contrôle terminal)"</formula>
    </cfRule>
  </conditionalFormatting>
  <conditionalFormatting sqref="M38:O39">
    <cfRule type="expression" dxfId="124" priority="214">
      <formula>$B38="Option"</formula>
    </cfRule>
  </conditionalFormatting>
  <conditionalFormatting sqref="M40:O40">
    <cfRule type="expression" dxfId="123" priority="206">
      <formula>$B40="Option"</formula>
    </cfRule>
  </conditionalFormatting>
  <conditionalFormatting sqref="M42:O44">
    <cfRule type="expression" dxfId="122" priority="198">
      <formula>$B42="Option"</formula>
    </cfRule>
  </conditionalFormatting>
  <conditionalFormatting sqref="M46:O48">
    <cfRule type="expression" dxfId="121" priority="190">
      <formula>$B46="Option"</formula>
    </cfRule>
  </conditionalFormatting>
  <conditionalFormatting sqref="M50:O51">
    <cfRule type="expression" dxfId="120" priority="182">
      <formula>$B50="Option"</formula>
    </cfRule>
  </conditionalFormatting>
  <conditionalFormatting sqref="M52:O52">
    <cfRule type="expression" dxfId="119" priority="174">
      <formula>$B52="Option"</formula>
    </cfRule>
  </conditionalFormatting>
  <conditionalFormatting sqref="M54:O55">
    <cfRule type="expression" dxfId="118" priority="166">
      <formula>$B54="Option"</formula>
    </cfRule>
  </conditionalFormatting>
  <conditionalFormatting sqref="M56:O56">
    <cfRule type="expression" dxfId="117" priority="158">
      <formula>$B56="Option"</formula>
    </cfRule>
  </conditionalFormatting>
  <conditionalFormatting sqref="M58:O60">
    <cfRule type="expression" dxfId="116" priority="150">
      <formula>$B58="Option"</formula>
    </cfRule>
  </conditionalFormatting>
  <conditionalFormatting sqref="M62:O64">
    <cfRule type="expression" dxfId="115" priority="142">
      <formula>$B62="Option"</formula>
    </cfRule>
  </conditionalFormatting>
  <conditionalFormatting sqref="M66:O68">
    <cfRule type="expression" dxfId="114" priority="134">
      <formula>$B66="Option"</formula>
    </cfRule>
  </conditionalFormatting>
  <conditionalFormatting sqref="M72:O73">
    <cfRule type="expression" dxfId="113" priority="126">
      <formula>$B72="Option"</formula>
    </cfRule>
  </conditionalFormatting>
  <conditionalFormatting sqref="M76:O82">
    <cfRule type="expression" dxfId="112" priority="118">
      <formula>$B76="Option"</formula>
    </cfRule>
  </conditionalFormatting>
  <conditionalFormatting sqref="M37:R37 M41:R41 N38:O38 M39:O39 N40:O40 N42:O44 Q38:R40 Q42:R44">
    <cfRule type="expression" dxfId="111" priority="270">
      <formula>$C37="Modification MCC"</formula>
    </cfRule>
  </conditionalFormatting>
  <conditionalFormatting sqref="M37:R37 M41:R41">
    <cfRule type="expression" dxfId="110" priority="267">
      <formula>$B37="Option"</formula>
    </cfRule>
  </conditionalFormatting>
  <conditionalFormatting sqref="M37:R37 N38:O38 Q38:R40 M39:O39 N40:O40 M41:R41 N42:O44 Q42:R44">
    <cfRule type="expression" dxfId="109" priority="271">
      <formula>$C37="Modification"</formula>
    </cfRule>
    <cfRule type="expression" dxfId="108" priority="272">
      <formula>$C37="Création"</formula>
    </cfRule>
    <cfRule type="expression" dxfId="107" priority="273">
      <formula>$C37="Fermeture"</formula>
    </cfRule>
  </conditionalFormatting>
  <conditionalFormatting sqref="M45:R45 M49:R49 N46:O48 N50:O50 M51:O51 N52:O52 Q46:R48 Q50:R52">
    <cfRule type="expression" dxfId="106" priority="263">
      <formula>$C45="Modification MCC"</formula>
    </cfRule>
  </conditionalFormatting>
  <conditionalFormatting sqref="M45:R45 M49:R49">
    <cfRule type="expression" dxfId="105" priority="260">
      <formula>$B45="Option"</formula>
    </cfRule>
  </conditionalFormatting>
  <conditionalFormatting sqref="M45:R45 N46:O48 Q46:R48 M49:R49 N50:O50 Q50:R52 M51:O51 N52:O52">
    <cfRule type="expression" dxfId="104" priority="266">
      <formula>$C45="Fermeture"</formula>
    </cfRule>
    <cfRule type="expression" dxfId="103" priority="265">
      <formula>$C45="Création"</formula>
    </cfRule>
    <cfRule type="expression" dxfId="102" priority="264">
      <formula>$C45="Modification"</formula>
    </cfRule>
  </conditionalFormatting>
  <conditionalFormatting sqref="M53:R53 M57:R57 N54:O54 M55:O55 N56:O56 N58:O60 Q54:R56 Q58:R60">
    <cfRule type="expression" dxfId="101" priority="256">
      <formula>$C53="Modification MCC"</formula>
    </cfRule>
  </conditionalFormatting>
  <conditionalFormatting sqref="M53:R53 M57:R57">
    <cfRule type="expression" dxfId="100" priority="253">
      <formula>$B53="Option"</formula>
    </cfRule>
  </conditionalFormatting>
  <conditionalFormatting sqref="M53:R53 N54:O54 Q54:R56 M55:O55 N56:O56 M57:R57 N58:O60 Q58:R60">
    <cfRule type="expression" dxfId="99" priority="259">
      <formula>$C53="Fermeture"</formula>
    </cfRule>
    <cfRule type="expression" dxfId="98" priority="258">
      <formula>$C53="Création"</formula>
    </cfRule>
    <cfRule type="expression" dxfId="97" priority="257">
      <formula>$C53="Modification"</formula>
    </cfRule>
  </conditionalFormatting>
  <conditionalFormatting sqref="M71:R71 M74:S75 N72:O73 N76:O82 Q72:R73 Q76:R82">
    <cfRule type="expression" dxfId="96" priority="277">
      <formula>$C71="Modification MCC"</formula>
    </cfRule>
  </conditionalFormatting>
  <conditionalFormatting sqref="M71:R71 M74:S75">
    <cfRule type="expression" dxfId="95" priority="274">
      <formula>$B71="Option"</formula>
    </cfRule>
  </conditionalFormatting>
  <conditionalFormatting sqref="M71:R71 N72:O73 Q72:R73 M74:S75 N76:O82 Q76:R82">
    <cfRule type="expression" dxfId="94" priority="278">
      <formula>$C71="Modification"</formula>
    </cfRule>
    <cfRule type="expression" dxfId="93" priority="279">
      <formula>$C71="Création"</formula>
    </cfRule>
    <cfRule type="expression" dxfId="92" priority="280">
      <formula>$C71="Fermeture"</formula>
    </cfRule>
  </conditionalFormatting>
  <conditionalFormatting sqref="M31:S31 N32:O34 Q32:R34">
    <cfRule type="expression" dxfId="91" priority="285">
      <formula>$C31="Modification"</formula>
    </cfRule>
    <cfRule type="expression" dxfId="90" priority="287">
      <formula>$C31="Fermeture"</formula>
    </cfRule>
    <cfRule type="expression" dxfId="89" priority="286">
      <formula>$C31="Création"</formula>
    </cfRule>
    <cfRule type="expression" dxfId="88" priority="284">
      <formula>$C31="Modification MCC"</formula>
    </cfRule>
  </conditionalFormatting>
  <conditionalFormatting sqref="M61:S61 M65:S65 N62:O64 N66:O68 Q62:R64 Q66:R68">
    <cfRule type="expression" dxfId="87" priority="249">
      <formula>$C61="Modification MCC"</formula>
    </cfRule>
  </conditionalFormatting>
  <conditionalFormatting sqref="M61:S61 M65:S65">
    <cfRule type="expression" dxfId="86" priority="246">
      <formula>$B61="Option"</formula>
    </cfRule>
  </conditionalFormatting>
  <conditionalFormatting sqref="M61:S61 N62:O64 Q62:R64 M65:S65 N66:O68 Q66:R68">
    <cfRule type="expression" dxfId="85" priority="252">
      <formula>$C61="Fermeture"</formula>
    </cfRule>
    <cfRule type="expression" dxfId="84" priority="250">
      <formula>$C61="Modification"</formula>
    </cfRule>
    <cfRule type="expression" dxfId="83" priority="251">
      <formula>$C61="Création"</formula>
    </cfRule>
  </conditionalFormatting>
  <conditionalFormatting sqref="N1:O999">
    <cfRule type="expression" dxfId="82" priority="245">
      <formula>$K1="CCI (CC Intégral)"</formula>
    </cfRule>
  </conditionalFormatting>
  <conditionalFormatting sqref="P28:P30">
    <cfRule type="expression" dxfId="81" priority="109">
      <formula>$C28="Création"</formula>
    </cfRule>
    <cfRule type="expression" dxfId="80" priority="108">
      <formula>$C28="Modification"</formula>
    </cfRule>
    <cfRule type="expression" dxfId="79" priority="107">
      <formula>$C28="Modification MCC"</formula>
    </cfRule>
    <cfRule type="expression" dxfId="78" priority="110">
      <formula>$C28="Fermeture"</formula>
    </cfRule>
  </conditionalFormatting>
  <conditionalFormatting sqref="P32:P34">
    <cfRule type="expression" dxfId="77" priority="102">
      <formula>$C32="Modification MCC"</formula>
    </cfRule>
    <cfRule type="expression" dxfId="76" priority="104">
      <formula>$C32="Création"</formula>
    </cfRule>
    <cfRule type="expression" dxfId="75" priority="103">
      <formula>$C32="Modification"</formula>
    </cfRule>
    <cfRule type="expression" dxfId="74" priority="105">
      <formula>$C32="Fermeture"</formula>
    </cfRule>
  </conditionalFormatting>
  <conditionalFormatting sqref="P38:P40">
    <cfRule type="expression" dxfId="73" priority="97">
      <formula>$C38="Modification MCC"</formula>
    </cfRule>
    <cfRule type="expression" dxfId="72" priority="98">
      <formula>$C38="Modification"</formula>
    </cfRule>
    <cfRule type="expression" dxfId="71" priority="99">
      <formula>$C38="Création"</formula>
    </cfRule>
    <cfRule type="expression" dxfId="70" priority="100">
      <formula>$C38="Fermeture"</formula>
    </cfRule>
  </conditionalFormatting>
  <conditionalFormatting sqref="P42:P44">
    <cfRule type="expression" dxfId="69" priority="92">
      <formula>$C42="Modification MCC"</formula>
    </cfRule>
    <cfRule type="expression" dxfId="68" priority="93">
      <formula>$C42="Modification"</formula>
    </cfRule>
    <cfRule type="expression" dxfId="67" priority="94">
      <formula>$C42="Création"</formula>
    </cfRule>
    <cfRule type="expression" dxfId="66" priority="95">
      <formula>$C42="Fermeture"</formula>
    </cfRule>
  </conditionalFormatting>
  <conditionalFormatting sqref="P46:P48">
    <cfRule type="expression" dxfId="65" priority="90">
      <formula>$C46="Fermeture"</formula>
    </cfRule>
    <cfRule type="expression" dxfId="64" priority="89">
      <formula>$C46="Création"</formula>
    </cfRule>
    <cfRule type="expression" dxfId="63" priority="88">
      <formula>$C46="Modification"</formula>
    </cfRule>
    <cfRule type="expression" dxfId="62" priority="87">
      <formula>$C46="Modification MCC"</formula>
    </cfRule>
  </conditionalFormatting>
  <conditionalFormatting sqref="P50:P52">
    <cfRule type="expression" dxfId="61" priority="85">
      <formula>$C50="Fermeture"</formula>
    </cfRule>
    <cfRule type="expression" dxfId="60" priority="84">
      <formula>$C50="Création"</formula>
    </cfRule>
    <cfRule type="expression" dxfId="59" priority="83">
      <formula>$C50="Modification"</formula>
    </cfRule>
    <cfRule type="expression" dxfId="58" priority="82">
      <formula>$C50="Modification MCC"</formula>
    </cfRule>
  </conditionalFormatting>
  <conditionalFormatting sqref="P54:P56">
    <cfRule type="expression" dxfId="57" priority="80">
      <formula>$C54="Fermeture"</formula>
    </cfRule>
    <cfRule type="expression" dxfId="56" priority="78">
      <formula>$C54="Modification"</formula>
    </cfRule>
    <cfRule type="expression" dxfId="55" priority="77">
      <formula>$C54="Modification MCC"</formula>
    </cfRule>
    <cfRule type="expression" dxfId="54" priority="79">
      <formula>$C54="Création"</formula>
    </cfRule>
  </conditionalFormatting>
  <conditionalFormatting sqref="P58:P60">
    <cfRule type="expression" dxfId="53" priority="72">
      <formula>$C58="Modification MCC"</formula>
    </cfRule>
    <cfRule type="expression" dxfId="52" priority="73">
      <formula>$C58="Modification"</formula>
    </cfRule>
    <cfRule type="expression" dxfId="51" priority="74">
      <formula>$C58="Création"</formula>
    </cfRule>
    <cfRule type="expression" dxfId="50" priority="75">
      <formula>$C58="Fermeture"</formula>
    </cfRule>
  </conditionalFormatting>
  <conditionalFormatting sqref="P62:P64">
    <cfRule type="expression" dxfId="49" priority="69">
      <formula>$C62="Création"</formula>
    </cfRule>
    <cfRule type="expression" dxfId="48" priority="70">
      <formula>$C62="Fermeture"</formula>
    </cfRule>
    <cfRule type="expression" dxfId="47" priority="68">
      <formula>$C62="Modification"</formula>
    </cfRule>
    <cfRule type="expression" dxfId="46" priority="67">
      <formula>$C62="Modification MCC"</formula>
    </cfRule>
  </conditionalFormatting>
  <conditionalFormatting sqref="P66:P68">
    <cfRule type="expression" dxfId="45" priority="62">
      <formula>$C66="Modification MCC"</formula>
    </cfRule>
    <cfRule type="expression" dxfId="44" priority="63">
      <formula>$C66="Modification"</formula>
    </cfRule>
    <cfRule type="expression" dxfId="43" priority="64">
      <formula>$C66="Création"</formula>
    </cfRule>
    <cfRule type="expression" dxfId="42" priority="65">
      <formula>$C66="Fermeture"</formula>
    </cfRule>
  </conditionalFormatting>
  <conditionalFormatting sqref="P72:P73">
    <cfRule type="expression" dxfId="41" priority="60">
      <formula>$C72="Fermeture"</formula>
    </cfRule>
    <cfRule type="expression" dxfId="40" priority="59">
      <formula>$C72="Création"</formula>
    </cfRule>
    <cfRule type="expression" dxfId="39" priority="58">
      <formula>$C72="Modification"</formula>
    </cfRule>
    <cfRule type="expression" dxfId="38" priority="57">
      <formula>$C72="Modification MCC"</formula>
    </cfRule>
  </conditionalFormatting>
  <conditionalFormatting sqref="P76:P82">
    <cfRule type="expression" dxfId="37" priority="55">
      <formula>$C76="Fermeture"</formula>
    </cfRule>
    <cfRule type="expression" dxfId="36" priority="54">
      <formula>$C76="Création"</formula>
    </cfRule>
    <cfRule type="expression" dxfId="35" priority="53">
      <formula>$C76="Modification"</formula>
    </cfRule>
    <cfRule type="expression" dxfId="34" priority="52">
      <formula>$C76="Modification MCC"</formula>
    </cfRule>
  </conditionalFormatting>
  <conditionalFormatting sqref="P14:S17 B15:M17 B1:S9 J10:S11 B12:M12 B14:N14 B301:S999 B13:L13 B10:E10 B11:D11 P12">
    <cfRule type="expression" dxfId="33" priority="330">
      <formula>$D1="Modification"</formula>
    </cfRule>
  </conditionalFormatting>
  <conditionalFormatting sqref="P28:S30">
    <cfRule type="expression" dxfId="32" priority="45">
      <formula>$B28="Option"</formula>
    </cfRule>
  </conditionalFormatting>
  <conditionalFormatting sqref="P32:S34">
    <cfRule type="expression" dxfId="31" priority="39">
      <formula>$B32="Option"</formula>
    </cfRule>
  </conditionalFormatting>
  <conditionalFormatting sqref="P38:S40">
    <cfRule type="expression" dxfId="30" priority="33">
      <formula>$B38="Option"</formula>
    </cfRule>
  </conditionalFormatting>
  <conditionalFormatting sqref="P42:S44">
    <cfRule type="expression" dxfId="29" priority="27">
      <formula>$B42="Option"</formula>
    </cfRule>
  </conditionalFormatting>
  <conditionalFormatting sqref="P46:S48 P50:S52 P54:S56 P58:S60 P62:S64 P66:S68 P72:S73 P76:S82">
    <cfRule type="expression" dxfId="28" priority="21">
      <formula>$B46="Option"</formula>
    </cfRule>
  </conditionalFormatting>
  <conditionalFormatting sqref="Q1:R999">
    <cfRule type="expression" dxfId="27" priority="244">
      <formula>$P1="Autres"</formula>
    </cfRule>
  </conditionalFormatting>
  <conditionalFormatting sqref="S1:S26 T18">
    <cfRule type="expression" dxfId="26" priority="321">
      <formula>$P1="CT (Contrôle terminal)"</formula>
    </cfRule>
  </conditionalFormatting>
  <conditionalFormatting sqref="S28:S30">
    <cfRule type="expression" dxfId="25" priority="47">
      <formula>$C28="Modification MCC"</formula>
    </cfRule>
    <cfRule type="expression" dxfId="24" priority="48">
      <formula>$C28="Modification"</formula>
    </cfRule>
    <cfRule type="expression" dxfId="23" priority="49">
      <formula>$C28="Création"</formula>
    </cfRule>
    <cfRule type="expression" dxfId="22" priority="50">
      <formula>$C28="Fermeture"</formula>
    </cfRule>
  </conditionalFormatting>
  <conditionalFormatting sqref="S28:S36">
    <cfRule type="expression" dxfId="21" priority="40">
      <formula>$P28="CT (Contrôle terminal)"</formula>
    </cfRule>
  </conditionalFormatting>
  <conditionalFormatting sqref="S32:S34">
    <cfRule type="expression" dxfId="20" priority="44">
      <formula>$C32="Fermeture"</formula>
    </cfRule>
    <cfRule type="expression" dxfId="19" priority="41">
      <formula>$C32="Modification MCC"</formula>
    </cfRule>
    <cfRule type="expression" dxfId="18" priority="42">
      <formula>$C32="Modification"</formula>
    </cfRule>
    <cfRule type="expression" dxfId="17" priority="43">
      <formula>$C32="Création"</formula>
    </cfRule>
  </conditionalFormatting>
  <conditionalFormatting sqref="S38:S40">
    <cfRule type="expression" dxfId="16" priority="35">
      <formula>$C38="Modification MCC"</formula>
    </cfRule>
    <cfRule type="expression" dxfId="15" priority="34">
      <formula>$P38="CT (Contrôle terminal)"</formula>
    </cfRule>
    <cfRule type="expression" dxfId="14" priority="36">
      <formula>$C38="Modification"</formula>
    </cfRule>
    <cfRule type="expression" dxfId="13" priority="37">
      <formula>$C38="Création"</formula>
    </cfRule>
    <cfRule type="expression" dxfId="12" priority="38">
      <formula>$C38="Fermeture"</formula>
    </cfRule>
  </conditionalFormatting>
  <conditionalFormatting sqref="S42:S44">
    <cfRule type="expression" dxfId="11" priority="32">
      <formula>$C42="Fermeture"</formula>
    </cfRule>
    <cfRule type="expression" dxfId="10" priority="31">
      <formula>$C42="Création"</formula>
    </cfRule>
    <cfRule type="expression" dxfId="9" priority="30">
      <formula>$C42="Modification"</formula>
    </cfRule>
    <cfRule type="expression" dxfId="8" priority="29">
      <formula>$C42="Modification MCC"</formula>
    </cfRule>
    <cfRule type="expression" dxfId="7" priority="28">
      <formula>$P42="CT (Contrôle terminal)"</formula>
    </cfRule>
  </conditionalFormatting>
  <conditionalFormatting sqref="S46:S48 S50:S52 S54:S56 S58:S60 S62:S64 S66:S68 S72:S73 S76:S82">
    <cfRule type="expression" dxfId="6" priority="26">
      <formula>$C46="Fermeture"</formula>
    </cfRule>
    <cfRule type="expression" dxfId="5" priority="25">
      <formula>$C46="Création"</formula>
    </cfRule>
    <cfRule type="expression" dxfId="4" priority="24">
      <formula>$C46="Modification"</formula>
    </cfRule>
    <cfRule type="expression" dxfId="3" priority="23">
      <formula>$C46="Modification MCC"</formula>
    </cfRule>
  </conditionalFormatting>
  <conditionalFormatting sqref="S46:S48 S50:S52 S54:S56 S58:S70 S72:S999">
    <cfRule type="expression" dxfId="2" priority="22">
      <formula>$P46="CT (Contrôle terminal)"</formula>
    </cfRule>
  </conditionalFormatting>
  <conditionalFormatting sqref="T18 A18:S26 A27:R27 G28:L30 N28:O30 Q28:R30 F28:F85 A37:D86 A87:S300">
    <cfRule type="expression" dxfId="1" priority="334">
      <formula>$C18="Création"</formula>
    </cfRule>
    <cfRule type="expression" dxfId="0" priority="335">
      <formula>$C18="Fermeture"</formula>
    </cfRule>
  </conditionalFormatting>
  <dataValidations count="6">
    <dataValidation type="list" allowBlank="1" showInputMessage="1" showErrorMessage="1" sqref="G23:G300 G19 H19:I300 E19:F300" xr:uid="{B5119DF7-3C16-4653-B601-F60B6E62A803}">
      <formula1>"OUI, NON"</formula1>
    </dataValidation>
    <dataValidation type="list" allowBlank="1" showInputMessage="1" showErrorMessage="1" sqref="P19:P300" xr:uid="{F8737D0F-9BB7-42E8-A9DD-B927A879B9AF}">
      <formula1>"CT (Contrôle terminal), Autres"</formula1>
    </dataValidation>
    <dataValidation type="list" allowBlank="1" showInputMessage="1" showErrorMessage="1" sqref="D1:D6" xr:uid="{C6F3677D-6DA3-4AC3-B90A-E20B2D269C47}">
      <formula1>"Obligatoire, Facultatif, Complémentaire"</formula1>
    </dataValidation>
    <dataValidation type="list" allowBlank="1" showInputMessage="1" showErrorMessage="1" sqref="C19:C300" xr:uid="{520BD141-872B-4C4E-93F3-67EBD003394A}">
      <formula1>"Modification MCC"</formula1>
    </dataValidation>
    <dataValidation type="list" allowBlank="1" showInputMessage="1" showErrorMessage="1" sqref="K19:K300" xr:uid="{F1E2BE78-B247-4319-B490-EE5E91F7C494}">
      <formula1>List_Controle2</formula1>
    </dataValidation>
    <dataValidation type="list" allowBlank="1" showInputMessage="1" showErrorMessage="1" sqref="Q19:Q300 N19:N300" xr:uid="{2C8752C5-30F6-4B0C-AF52-4A61E8D3CBE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3.xml><?xml version="1.0" encoding="utf-8"?>
<ds:datastoreItem xmlns:ds="http://schemas.openxmlformats.org/officeDocument/2006/customXml" ds:itemID="{E23FE4C5-A0F0-4C72-9809-DD1B4C1C3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Nicolas Trapateau</cp:lastModifiedBy>
  <cp:revision/>
  <dcterms:created xsi:type="dcterms:W3CDTF">2022-09-27T13:03:25Z</dcterms:created>
  <dcterms:modified xsi:type="dcterms:W3CDTF">2025-10-15T16:54:35Z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