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OneDrive\Accréditations\Licences &amp; Masters\Nouvelle accréditation 24-28\Projets maquettes\MCC\Licence\InfoCom\Majeure-Mineure\"/>
    </mc:Choice>
  </mc:AlternateContent>
  <xr:revisionPtr revIDLastSave="34" documentId="13_ncr:1_{270DEA19-E433-4BA3-8E5D-4715DBBACA41}" xr6:coauthVersionLast="47" xr6:coauthVersionMax="47" xr10:uidLastSave="{9BF2DE85-DC50-4285-8C90-45AC3DA07B10}"/>
  <bookViews>
    <workbookView xWindow="-120" yWindow="-120" windowWidth="29040" windowHeight="15720" firstSheet="9" activeTab="8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  <sheet name="S5 Maj-Min" sheetId="20" r:id="rId8"/>
    <sheet name=" S5 MCC Maj-Min" sheetId="21" r:id="rId9"/>
    <sheet name=" S6 Maj-Min" sheetId="22" r:id="rId10"/>
    <sheet name="S6 MCC Maj-Min" sheetId="23" r:id="rId11"/>
  </sheets>
  <externalReferences>
    <externalReference r:id="rId12"/>
  </externalReference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5" i="21" l="1"/>
  <c r="B55" i="21"/>
  <c r="C247" i="23"/>
  <c r="B258" i="23"/>
  <c r="A258" i="23"/>
  <c r="C246" i="23"/>
  <c r="B257" i="23"/>
  <c r="A257" i="23"/>
  <c r="C245" i="23"/>
  <c r="B256" i="23"/>
  <c r="A256" i="23"/>
  <c r="C244" i="23"/>
  <c r="B255" i="23"/>
  <c r="A255" i="23"/>
  <c r="C243" i="23"/>
  <c r="B254" i="23"/>
  <c r="A254" i="23"/>
  <c r="C242" i="23"/>
  <c r="B253" i="23"/>
  <c r="A253" i="23"/>
  <c r="C241" i="23"/>
  <c r="B252" i="23"/>
  <c r="A252" i="23"/>
  <c r="C240" i="23"/>
  <c r="B251" i="23"/>
  <c r="A251" i="23"/>
  <c r="C239" i="23"/>
  <c r="B250" i="23"/>
  <c r="A250" i="23"/>
  <c r="C238" i="23"/>
  <c r="B249" i="23"/>
  <c r="A249" i="23"/>
  <c r="C237" i="23"/>
  <c r="B248" i="23"/>
  <c r="A248" i="23"/>
  <c r="C236" i="23"/>
  <c r="B247" i="23"/>
  <c r="A247" i="23"/>
  <c r="C235" i="23"/>
  <c r="B246" i="23"/>
  <c r="A246" i="23"/>
  <c r="C234" i="23"/>
  <c r="B245" i="23"/>
  <c r="A245" i="23"/>
  <c r="C233" i="23"/>
  <c r="B244" i="23"/>
  <c r="A244" i="23"/>
  <c r="C232" i="23"/>
  <c r="B243" i="23"/>
  <c r="A243" i="23"/>
  <c r="C231" i="23"/>
  <c r="B242" i="23"/>
  <c r="A242" i="23"/>
  <c r="C230" i="23"/>
  <c r="B241" i="23"/>
  <c r="A241" i="23"/>
  <c r="C229" i="23"/>
  <c r="B240" i="23"/>
  <c r="A240" i="23"/>
  <c r="C228" i="23"/>
  <c r="B239" i="23"/>
  <c r="A239" i="23"/>
  <c r="C227" i="23"/>
  <c r="B238" i="23"/>
  <c r="A238" i="23"/>
  <c r="C226" i="23"/>
  <c r="B237" i="23"/>
  <c r="A237" i="23"/>
  <c r="C225" i="23"/>
  <c r="B236" i="23"/>
  <c r="A236" i="23"/>
  <c r="C224" i="23"/>
  <c r="B235" i="23"/>
  <c r="A235" i="23"/>
  <c r="C223" i="23"/>
  <c r="B234" i="23"/>
  <c r="A234" i="23"/>
  <c r="C222" i="23"/>
  <c r="B233" i="23"/>
  <c r="A233" i="23"/>
  <c r="C221" i="23"/>
  <c r="B232" i="23"/>
  <c r="A232" i="23"/>
  <c r="C220" i="23"/>
  <c r="B231" i="23"/>
  <c r="A231" i="23"/>
  <c r="C219" i="23"/>
  <c r="B230" i="23"/>
  <c r="A230" i="23"/>
  <c r="C218" i="23"/>
  <c r="B229" i="23"/>
  <c r="A229" i="23"/>
  <c r="C217" i="23"/>
  <c r="B228" i="23"/>
  <c r="A228" i="23"/>
  <c r="C216" i="23"/>
  <c r="B227" i="23"/>
  <c r="A227" i="23"/>
  <c r="C215" i="23"/>
  <c r="B226" i="23"/>
  <c r="A226" i="23"/>
  <c r="C214" i="23"/>
  <c r="B225" i="23"/>
  <c r="A225" i="23"/>
  <c r="C213" i="23"/>
  <c r="B224" i="23"/>
  <c r="A224" i="23"/>
  <c r="C212" i="23"/>
  <c r="B223" i="23"/>
  <c r="A223" i="23"/>
  <c r="C211" i="23"/>
  <c r="B222" i="23"/>
  <c r="A222" i="23"/>
  <c r="C210" i="23"/>
  <c r="B221" i="23"/>
  <c r="A221" i="23"/>
  <c r="C209" i="23"/>
  <c r="B220" i="23"/>
  <c r="A220" i="23"/>
  <c r="C208" i="23"/>
  <c r="B219" i="23"/>
  <c r="A219" i="23"/>
  <c r="C207" i="23"/>
  <c r="B218" i="23"/>
  <c r="A218" i="23"/>
  <c r="C206" i="23"/>
  <c r="B217" i="23"/>
  <c r="A217" i="23"/>
  <c r="C205" i="23"/>
  <c r="B216" i="23"/>
  <c r="A216" i="23"/>
  <c r="C204" i="23"/>
  <c r="B215" i="23"/>
  <c r="A215" i="23"/>
  <c r="C203" i="23"/>
  <c r="B214" i="23"/>
  <c r="A214" i="23"/>
  <c r="C202" i="23"/>
  <c r="B213" i="23"/>
  <c r="A213" i="23"/>
  <c r="C201" i="23"/>
  <c r="B212" i="23"/>
  <c r="A212" i="23"/>
  <c r="C200" i="23"/>
  <c r="B211" i="23"/>
  <c r="A211" i="23"/>
  <c r="C199" i="23"/>
  <c r="B210" i="23"/>
  <c r="A210" i="23"/>
  <c r="C198" i="23"/>
  <c r="B209" i="23"/>
  <c r="A209" i="23"/>
  <c r="C197" i="23"/>
  <c r="B208" i="23"/>
  <c r="A208" i="23"/>
  <c r="C196" i="23"/>
  <c r="B207" i="23"/>
  <c r="A207" i="23"/>
  <c r="C195" i="23"/>
  <c r="B206" i="23"/>
  <c r="A206" i="23"/>
  <c r="C194" i="23"/>
  <c r="B205" i="23"/>
  <c r="A205" i="23"/>
  <c r="C193" i="23"/>
  <c r="B204" i="23"/>
  <c r="A204" i="23"/>
  <c r="C192" i="23"/>
  <c r="B203" i="23"/>
  <c r="A203" i="23"/>
  <c r="C191" i="23"/>
  <c r="B202" i="23"/>
  <c r="A202" i="23"/>
  <c r="C190" i="23"/>
  <c r="B201" i="23"/>
  <c r="A201" i="23"/>
  <c r="C189" i="23"/>
  <c r="B200" i="23"/>
  <c r="A200" i="23"/>
  <c r="C188" i="23"/>
  <c r="B199" i="23"/>
  <c r="A199" i="23"/>
  <c r="C187" i="23"/>
  <c r="B198" i="23"/>
  <c r="A198" i="23"/>
  <c r="C186" i="23"/>
  <c r="B197" i="23"/>
  <c r="A197" i="23"/>
  <c r="C185" i="23"/>
  <c r="B196" i="23"/>
  <c r="A196" i="23"/>
  <c r="C184" i="23"/>
  <c r="B195" i="23"/>
  <c r="A195" i="23"/>
  <c r="C183" i="23"/>
  <c r="B194" i="23"/>
  <c r="A194" i="23"/>
  <c r="C182" i="23"/>
  <c r="B193" i="23"/>
  <c r="A193" i="23"/>
  <c r="C181" i="23"/>
  <c r="B192" i="23"/>
  <c r="A192" i="23"/>
  <c r="C180" i="23"/>
  <c r="B191" i="23"/>
  <c r="A191" i="23"/>
  <c r="C179" i="23"/>
  <c r="B190" i="23"/>
  <c r="A190" i="23"/>
  <c r="C178" i="23"/>
  <c r="B189" i="23"/>
  <c r="A189" i="23"/>
  <c r="C177" i="23"/>
  <c r="B188" i="23"/>
  <c r="A188" i="23"/>
  <c r="C176" i="23"/>
  <c r="B187" i="23"/>
  <c r="A187" i="23"/>
  <c r="C175" i="23"/>
  <c r="B186" i="23"/>
  <c r="A186" i="23"/>
  <c r="C174" i="23"/>
  <c r="B185" i="23"/>
  <c r="A185" i="23"/>
  <c r="C173" i="23"/>
  <c r="B184" i="23"/>
  <c r="A184" i="23"/>
  <c r="C172" i="23"/>
  <c r="B183" i="23"/>
  <c r="A183" i="23"/>
  <c r="C171" i="23"/>
  <c r="B182" i="23"/>
  <c r="A182" i="23"/>
  <c r="C170" i="23"/>
  <c r="B181" i="23"/>
  <c r="A181" i="23"/>
  <c r="C169" i="23"/>
  <c r="B180" i="23"/>
  <c r="A180" i="23"/>
  <c r="C168" i="23"/>
  <c r="B179" i="23"/>
  <c r="A179" i="23"/>
  <c r="C167" i="23"/>
  <c r="B178" i="23"/>
  <c r="A178" i="23"/>
  <c r="C166" i="23"/>
  <c r="B177" i="23"/>
  <c r="A177" i="23"/>
  <c r="C165" i="23"/>
  <c r="B176" i="23"/>
  <c r="A176" i="23"/>
  <c r="C164" i="23"/>
  <c r="B175" i="23"/>
  <c r="A175" i="23"/>
  <c r="C163" i="23"/>
  <c r="B174" i="23"/>
  <c r="A174" i="23"/>
  <c r="C162" i="23"/>
  <c r="B173" i="23"/>
  <c r="A173" i="23"/>
  <c r="C161" i="23"/>
  <c r="B172" i="23"/>
  <c r="A172" i="23"/>
  <c r="C160" i="23"/>
  <c r="B171" i="23"/>
  <c r="A171" i="23"/>
  <c r="C159" i="23"/>
  <c r="B170" i="23"/>
  <c r="A170" i="23"/>
  <c r="C158" i="23"/>
  <c r="B169" i="23"/>
  <c r="A169" i="23"/>
  <c r="C157" i="23"/>
  <c r="B168" i="23"/>
  <c r="A168" i="23"/>
  <c r="C156" i="23"/>
  <c r="B167" i="23"/>
  <c r="A167" i="23"/>
  <c r="C155" i="23"/>
  <c r="B166" i="23"/>
  <c r="A166" i="23"/>
  <c r="C154" i="23"/>
  <c r="B165" i="23"/>
  <c r="A165" i="23"/>
  <c r="C153" i="23"/>
  <c r="B164" i="23"/>
  <c r="A164" i="23"/>
  <c r="C152" i="23"/>
  <c r="B163" i="23"/>
  <c r="A163" i="23"/>
  <c r="C151" i="23"/>
  <c r="B162" i="23"/>
  <c r="A162" i="23"/>
  <c r="C150" i="23"/>
  <c r="B161" i="23"/>
  <c r="A161" i="23"/>
  <c r="C149" i="23"/>
  <c r="B160" i="23"/>
  <c r="A160" i="23"/>
  <c r="C148" i="23"/>
  <c r="B159" i="23"/>
  <c r="A159" i="23"/>
  <c r="C147" i="23"/>
  <c r="B158" i="23"/>
  <c r="A158" i="23"/>
  <c r="C146" i="23"/>
  <c r="B157" i="23"/>
  <c r="A157" i="23"/>
  <c r="C145" i="23"/>
  <c r="B156" i="23"/>
  <c r="A156" i="23"/>
  <c r="C144" i="23"/>
  <c r="B155" i="23"/>
  <c r="A155" i="23"/>
  <c r="C143" i="23"/>
  <c r="B154" i="23"/>
  <c r="A154" i="23"/>
  <c r="C142" i="23"/>
  <c r="B153" i="23"/>
  <c r="A153" i="23"/>
  <c r="C141" i="23"/>
  <c r="B152" i="23"/>
  <c r="A152" i="23"/>
  <c r="C140" i="23"/>
  <c r="B151" i="23"/>
  <c r="A151" i="23"/>
  <c r="C139" i="23"/>
  <c r="B150" i="23"/>
  <c r="A150" i="23"/>
  <c r="C138" i="23"/>
  <c r="B149" i="23"/>
  <c r="A149" i="23"/>
  <c r="C137" i="23"/>
  <c r="B148" i="23"/>
  <c r="A148" i="23"/>
  <c r="C136" i="23"/>
  <c r="B147" i="23"/>
  <c r="A147" i="23"/>
  <c r="C135" i="23"/>
  <c r="B146" i="23"/>
  <c r="A146" i="23"/>
  <c r="C134" i="23"/>
  <c r="B145" i="23"/>
  <c r="A145" i="23"/>
  <c r="C133" i="23"/>
  <c r="B144" i="23"/>
  <c r="A144" i="23"/>
  <c r="C132" i="23"/>
  <c r="B143" i="23"/>
  <c r="A143" i="23"/>
  <c r="C131" i="23"/>
  <c r="B142" i="23"/>
  <c r="A142" i="23"/>
  <c r="C130" i="23"/>
  <c r="B141" i="23"/>
  <c r="A141" i="23"/>
  <c r="C129" i="23"/>
  <c r="B140" i="23"/>
  <c r="A140" i="23"/>
  <c r="C128" i="23"/>
  <c r="B139" i="23"/>
  <c r="A139" i="23"/>
  <c r="C127" i="23"/>
  <c r="B138" i="23"/>
  <c r="A138" i="23"/>
  <c r="C126" i="23"/>
  <c r="B137" i="23"/>
  <c r="A137" i="23"/>
  <c r="C125" i="23"/>
  <c r="B136" i="23"/>
  <c r="A136" i="23"/>
  <c r="C124" i="23"/>
  <c r="B135" i="23"/>
  <c r="A135" i="23"/>
  <c r="C123" i="23"/>
  <c r="B134" i="23"/>
  <c r="A134" i="23"/>
  <c r="C122" i="23"/>
  <c r="B133" i="23"/>
  <c r="A133" i="23"/>
  <c r="C121" i="23"/>
  <c r="B132" i="23"/>
  <c r="A132" i="23"/>
  <c r="C120" i="23"/>
  <c r="B131" i="23"/>
  <c r="A131" i="23"/>
  <c r="C119" i="23"/>
  <c r="B130" i="23"/>
  <c r="A130" i="23"/>
  <c r="C118" i="23"/>
  <c r="B129" i="23"/>
  <c r="A129" i="23"/>
  <c r="C117" i="23"/>
  <c r="B128" i="23"/>
  <c r="A128" i="23"/>
  <c r="C116" i="23"/>
  <c r="B127" i="23"/>
  <c r="A127" i="23"/>
  <c r="C115" i="23"/>
  <c r="B126" i="23"/>
  <c r="A126" i="23"/>
  <c r="C114" i="23"/>
  <c r="B125" i="23"/>
  <c r="A125" i="23"/>
  <c r="C113" i="23"/>
  <c r="B124" i="23"/>
  <c r="A124" i="23"/>
  <c r="C112" i="23"/>
  <c r="B123" i="23"/>
  <c r="A123" i="23"/>
  <c r="C111" i="23"/>
  <c r="B122" i="23"/>
  <c r="A122" i="23"/>
  <c r="C110" i="23"/>
  <c r="B121" i="23"/>
  <c r="A121" i="23"/>
  <c r="C109" i="23"/>
  <c r="B120" i="23"/>
  <c r="A120" i="23"/>
  <c r="C108" i="23"/>
  <c r="B119" i="23"/>
  <c r="A119" i="23"/>
  <c r="C107" i="23"/>
  <c r="B118" i="23"/>
  <c r="A118" i="23"/>
  <c r="C106" i="23"/>
  <c r="B117" i="23"/>
  <c r="A117" i="23"/>
  <c r="C105" i="23"/>
  <c r="B116" i="23"/>
  <c r="A116" i="23"/>
  <c r="C104" i="23"/>
  <c r="B115" i="23"/>
  <c r="A115" i="23"/>
  <c r="C103" i="23"/>
  <c r="B114" i="23"/>
  <c r="A114" i="23"/>
  <c r="C102" i="23"/>
  <c r="B113" i="23"/>
  <c r="A113" i="23"/>
  <c r="C101" i="23"/>
  <c r="B112" i="23"/>
  <c r="A112" i="23"/>
  <c r="C100" i="23"/>
  <c r="B111" i="23"/>
  <c r="A111" i="23"/>
  <c r="C99" i="23"/>
  <c r="B110" i="23"/>
  <c r="A110" i="23"/>
  <c r="C98" i="23"/>
  <c r="B109" i="23"/>
  <c r="A109" i="23"/>
  <c r="C97" i="23"/>
  <c r="B108" i="23"/>
  <c r="A108" i="23"/>
  <c r="C96" i="23"/>
  <c r="B107" i="23"/>
  <c r="A107" i="23"/>
  <c r="C95" i="23"/>
  <c r="B106" i="23"/>
  <c r="A106" i="23"/>
  <c r="C94" i="23"/>
  <c r="B105" i="23"/>
  <c r="A105" i="23"/>
  <c r="C93" i="23"/>
  <c r="B104" i="23"/>
  <c r="A104" i="23"/>
  <c r="C92" i="23"/>
  <c r="B103" i="23"/>
  <c r="A103" i="23"/>
  <c r="C91" i="23"/>
  <c r="B102" i="23"/>
  <c r="A102" i="23"/>
  <c r="C90" i="23"/>
  <c r="B101" i="23"/>
  <c r="A101" i="23"/>
  <c r="C89" i="23"/>
  <c r="B100" i="23"/>
  <c r="A100" i="23"/>
  <c r="C88" i="23"/>
  <c r="B99" i="23"/>
  <c r="A99" i="23"/>
  <c r="C87" i="23"/>
  <c r="B98" i="23"/>
  <c r="A98" i="23"/>
  <c r="C86" i="23"/>
  <c r="B97" i="23"/>
  <c r="A97" i="23"/>
  <c r="C85" i="23"/>
  <c r="B96" i="23"/>
  <c r="A96" i="23"/>
  <c r="C84" i="23"/>
  <c r="B95" i="23"/>
  <c r="A95" i="23"/>
  <c r="C83" i="23"/>
  <c r="B94" i="23"/>
  <c r="A94" i="23"/>
  <c r="C82" i="23"/>
  <c r="B93" i="23"/>
  <c r="A93" i="23"/>
  <c r="C81" i="23"/>
  <c r="B92" i="23"/>
  <c r="A92" i="23"/>
  <c r="C80" i="23"/>
  <c r="B91" i="23"/>
  <c r="A91" i="23"/>
  <c r="C79" i="23"/>
  <c r="B90" i="23"/>
  <c r="A90" i="23"/>
  <c r="C78" i="23"/>
  <c r="B89" i="23"/>
  <c r="A89" i="23"/>
  <c r="C77" i="23"/>
  <c r="B88" i="23"/>
  <c r="A88" i="23"/>
  <c r="C76" i="23"/>
  <c r="B87" i="23"/>
  <c r="A87" i="23"/>
  <c r="C75" i="23"/>
  <c r="B86" i="23"/>
  <c r="A86" i="23"/>
  <c r="C74" i="23"/>
  <c r="B85" i="23"/>
  <c r="A85" i="23"/>
  <c r="C73" i="23"/>
  <c r="B84" i="23"/>
  <c r="A84" i="23"/>
  <c r="C72" i="23"/>
  <c r="B83" i="23"/>
  <c r="A83" i="23"/>
  <c r="C71" i="23"/>
  <c r="B82" i="23"/>
  <c r="A82" i="23"/>
  <c r="C70" i="23"/>
  <c r="B81" i="23"/>
  <c r="A81" i="23"/>
  <c r="C69" i="23"/>
  <c r="B80" i="23"/>
  <c r="A80" i="23"/>
  <c r="C68" i="23"/>
  <c r="B79" i="23"/>
  <c r="A79" i="23"/>
  <c r="C67" i="23"/>
  <c r="B78" i="23"/>
  <c r="A78" i="23"/>
  <c r="C66" i="23"/>
  <c r="B77" i="23"/>
  <c r="A77" i="23"/>
  <c r="C65" i="23"/>
  <c r="B76" i="23"/>
  <c r="A76" i="23"/>
  <c r="C64" i="23"/>
  <c r="B75" i="23"/>
  <c r="A75" i="23"/>
  <c r="C63" i="23"/>
  <c r="B74" i="23"/>
  <c r="A74" i="23"/>
  <c r="C62" i="23"/>
  <c r="B73" i="23"/>
  <c r="A73" i="23"/>
  <c r="C61" i="23"/>
  <c r="B72" i="23"/>
  <c r="A72" i="23"/>
  <c r="C60" i="23"/>
  <c r="B71" i="23"/>
  <c r="A71" i="23"/>
  <c r="C59" i="23"/>
  <c r="B70" i="23"/>
  <c r="A70" i="23"/>
  <c r="C58" i="23"/>
  <c r="B69" i="23"/>
  <c r="A69" i="23"/>
  <c r="C57" i="23"/>
  <c r="B68" i="23"/>
  <c r="A68" i="23"/>
  <c r="C56" i="23"/>
  <c r="B67" i="23"/>
  <c r="A67" i="23"/>
  <c r="C55" i="23"/>
  <c r="B66" i="23"/>
  <c r="A66" i="23"/>
  <c r="B65" i="23"/>
  <c r="A65" i="23"/>
  <c r="B64" i="23"/>
  <c r="A64" i="23"/>
  <c r="C54" i="23"/>
  <c r="B63" i="23"/>
  <c r="A63" i="23"/>
  <c r="C53" i="23"/>
  <c r="B62" i="23"/>
  <c r="A62" i="23"/>
  <c r="C52" i="23"/>
  <c r="B61" i="23"/>
  <c r="A61" i="23"/>
  <c r="C51" i="23"/>
  <c r="B60" i="23"/>
  <c r="A60" i="23"/>
  <c r="C50" i="23"/>
  <c r="B59" i="23"/>
  <c r="A59" i="23"/>
  <c r="C49" i="23"/>
  <c r="B58" i="23"/>
  <c r="A58" i="23"/>
  <c r="C48" i="23"/>
  <c r="B57" i="23"/>
  <c r="A57" i="23"/>
  <c r="C47" i="23"/>
  <c r="B56" i="23"/>
  <c r="A56" i="23"/>
  <c r="B55" i="23"/>
  <c r="A55" i="23"/>
  <c r="C46" i="23"/>
  <c r="C45" i="23"/>
  <c r="C44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B26" i="23"/>
  <c r="A26" i="23"/>
  <c r="C25" i="23"/>
  <c r="B25" i="23"/>
  <c r="A25" i="23"/>
  <c r="B24" i="23"/>
  <c r="A24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13" i="23"/>
  <c r="B13" i="23"/>
  <c r="E10" i="23"/>
  <c r="H7" i="23"/>
  <c r="E7" i="23"/>
  <c r="B7" i="23"/>
  <c r="H15" i="22"/>
  <c r="H13" i="22"/>
  <c r="E13" i="22"/>
  <c r="B13" i="22"/>
  <c r="E10" i="22"/>
  <c r="H7" i="22"/>
  <c r="E7" i="22"/>
  <c r="B7" i="22"/>
  <c r="C252" i="21"/>
  <c r="B261" i="21"/>
  <c r="A261" i="21"/>
  <c r="C251" i="21"/>
  <c r="B260" i="21"/>
  <c r="A260" i="21"/>
  <c r="C250" i="21"/>
  <c r="B259" i="21"/>
  <c r="A259" i="21"/>
  <c r="C249" i="21"/>
  <c r="B258" i="21"/>
  <c r="A258" i="21"/>
  <c r="C248" i="21"/>
  <c r="B257" i="21"/>
  <c r="A257" i="21"/>
  <c r="C247" i="21"/>
  <c r="B256" i="21"/>
  <c r="A256" i="21"/>
  <c r="C246" i="21"/>
  <c r="B255" i="21"/>
  <c r="A255" i="21"/>
  <c r="C245" i="21"/>
  <c r="B254" i="21"/>
  <c r="A254" i="21"/>
  <c r="C244" i="21"/>
  <c r="B253" i="21"/>
  <c r="A253" i="21"/>
  <c r="C243" i="21"/>
  <c r="B252" i="21"/>
  <c r="A252" i="21"/>
  <c r="C242" i="21"/>
  <c r="B251" i="21"/>
  <c r="A251" i="21"/>
  <c r="C241" i="21"/>
  <c r="B250" i="21"/>
  <c r="A250" i="21"/>
  <c r="C240" i="21"/>
  <c r="B249" i="21"/>
  <c r="A249" i="21"/>
  <c r="C239" i="21"/>
  <c r="B248" i="21"/>
  <c r="A248" i="21"/>
  <c r="C238" i="21"/>
  <c r="B247" i="21"/>
  <c r="A247" i="21"/>
  <c r="C237" i="21"/>
  <c r="B246" i="21"/>
  <c r="A246" i="21"/>
  <c r="C236" i="21"/>
  <c r="B245" i="21"/>
  <c r="A245" i="21"/>
  <c r="C235" i="21"/>
  <c r="B244" i="21"/>
  <c r="A244" i="21"/>
  <c r="C234" i="21"/>
  <c r="B243" i="21"/>
  <c r="A243" i="21"/>
  <c r="C233" i="21"/>
  <c r="B242" i="21"/>
  <c r="A242" i="21"/>
  <c r="C232" i="21"/>
  <c r="B241" i="21"/>
  <c r="A241" i="21"/>
  <c r="C231" i="21"/>
  <c r="B240" i="21"/>
  <c r="A240" i="21"/>
  <c r="C230" i="21"/>
  <c r="B239" i="21"/>
  <c r="A239" i="21"/>
  <c r="C229" i="21"/>
  <c r="B238" i="21"/>
  <c r="A238" i="21"/>
  <c r="C228" i="21"/>
  <c r="B237" i="21"/>
  <c r="A237" i="21"/>
  <c r="C227" i="21"/>
  <c r="B236" i="21"/>
  <c r="A236" i="21"/>
  <c r="C226" i="21"/>
  <c r="B235" i="21"/>
  <c r="A235" i="21"/>
  <c r="C225" i="21"/>
  <c r="B234" i="21"/>
  <c r="A234" i="21"/>
  <c r="C224" i="21"/>
  <c r="B233" i="21"/>
  <c r="A233" i="21"/>
  <c r="C223" i="21"/>
  <c r="B232" i="21"/>
  <c r="A232" i="21"/>
  <c r="C222" i="21"/>
  <c r="B231" i="21"/>
  <c r="A231" i="21"/>
  <c r="C221" i="21"/>
  <c r="B230" i="21"/>
  <c r="A230" i="21"/>
  <c r="C220" i="21"/>
  <c r="B229" i="21"/>
  <c r="A229" i="21"/>
  <c r="C219" i="21"/>
  <c r="B228" i="21"/>
  <c r="A228" i="21"/>
  <c r="C218" i="21"/>
  <c r="B227" i="21"/>
  <c r="A227" i="21"/>
  <c r="C217" i="21"/>
  <c r="B226" i="21"/>
  <c r="A226" i="21"/>
  <c r="C216" i="21"/>
  <c r="B225" i="21"/>
  <c r="A225" i="21"/>
  <c r="C215" i="21"/>
  <c r="B224" i="21"/>
  <c r="A224" i="21"/>
  <c r="C214" i="21"/>
  <c r="B223" i="21"/>
  <c r="A223" i="21"/>
  <c r="C213" i="21"/>
  <c r="B222" i="21"/>
  <c r="A222" i="21"/>
  <c r="C212" i="21"/>
  <c r="B221" i="21"/>
  <c r="A221" i="21"/>
  <c r="C211" i="21"/>
  <c r="B220" i="21"/>
  <c r="A220" i="21"/>
  <c r="C210" i="21"/>
  <c r="B219" i="21"/>
  <c r="A219" i="21"/>
  <c r="C209" i="21"/>
  <c r="B218" i="21"/>
  <c r="A218" i="21"/>
  <c r="C208" i="21"/>
  <c r="B217" i="21"/>
  <c r="A217" i="21"/>
  <c r="C207" i="21"/>
  <c r="B216" i="21"/>
  <c r="A216" i="21"/>
  <c r="C206" i="21"/>
  <c r="B215" i="21"/>
  <c r="A215" i="21"/>
  <c r="C205" i="21"/>
  <c r="B214" i="21"/>
  <c r="A214" i="21"/>
  <c r="C204" i="21"/>
  <c r="B213" i="21"/>
  <c r="A213" i="21"/>
  <c r="C203" i="21"/>
  <c r="B212" i="21"/>
  <c r="A212" i="21"/>
  <c r="C202" i="21"/>
  <c r="B211" i="21"/>
  <c r="A211" i="21"/>
  <c r="C201" i="21"/>
  <c r="B210" i="21"/>
  <c r="A210" i="21"/>
  <c r="C200" i="21"/>
  <c r="B209" i="21"/>
  <c r="A209" i="21"/>
  <c r="C199" i="21"/>
  <c r="B208" i="21"/>
  <c r="A208" i="21"/>
  <c r="C198" i="21"/>
  <c r="B207" i="21"/>
  <c r="A207" i="21"/>
  <c r="C197" i="21"/>
  <c r="B206" i="21"/>
  <c r="A206" i="21"/>
  <c r="C196" i="21"/>
  <c r="B205" i="21"/>
  <c r="A205" i="21"/>
  <c r="C195" i="21"/>
  <c r="B204" i="21"/>
  <c r="A204" i="21"/>
  <c r="C194" i="21"/>
  <c r="B203" i="21"/>
  <c r="A203" i="21"/>
  <c r="C193" i="21"/>
  <c r="B202" i="21"/>
  <c r="A202" i="21"/>
  <c r="C192" i="21"/>
  <c r="B201" i="21"/>
  <c r="A201" i="21"/>
  <c r="C191" i="21"/>
  <c r="B200" i="21"/>
  <c r="A200" i="21"/>
  <c r="C190" i="21"/>
  <c r="B199" i="21"/>
  <c r="A199" i="21"/>
  <c r="C189" i="21"/>
  <c r="B198" i="21"/>
  <c r="A198" i="21"/>
  <c r="C188" i="21"/>
  <c r="B197" i="21"/>
  <c r="A197" i="21"/>
  <c r="C187" i="21"/>
  <c r="B196" i="21"/>
  <c r="A196" i="21"/>
  <c r="C186" i="21"/>
  <c r="B195" i="21"/>
  <c r="A195" i="21"/>
  <c r="C185" i="21"/>
  <c r="B194" i="21"/>
  <c r="A194" i="21"/>
  <c r="C184" i="21"/>
  <c r="B193" i="21"/>
  <c r="A193" i="21"/>
  <c r="C183" i="21"/>
  <c r="B192" i="21"/>
  <c r="A192" i="21"/>
  <c r="C182" i="21"/>
  <c r="B191" i="21"/>
  <c r="A191" i="21"/>
  <c r="C181" i="21"/>
  <c r="B190" i="21"/>
  <c r="A190" i="21"/>
  <c r="C180" i="21"/>
  <c r="B189" i="21"/>
  <c r="A189" i="21"/>
  <c r="C179" i="21"/>
  <c r="B188" i="21"/>
  <c r="A188" i="21"/>
  <c r="C178" i="21"/>
  <c r="B187" i="21"/>
  <c r="A187" i="21"/>
  <c r="C177" i="21"/>
  <c r="B186" i="21"/>
  <c r="A186" i="21"/>
  <c r="C176" i="21"/>
  <c r="B185" i="21"/>
  <c r="A185" i="21"/>
  <c r="C175" i="21"/>
  <c r="B184" i="21"/>
  <c r="A184" i="21"/>
  <c r="C174" i="21"/>
  <c r="B183" i="21"/>
  <c r="A183" i="21"/>
  <c r="C173" i="21"/>
  <c r="B182" i="21"/>
  <c r="A182" i="21"/>
  <c r="C172" i="21"/>
  <c r="B181" i="21"/>
  <c r="A181" i="21"/>
  <c r="C171" i="21"/>
  <c r="B180" i="21"/>
  <c r="A180" i="21"/>
  <c r="C170" i="21"/>
  <c r="B179" i="21"/>
  <c r="A179" i="21"/>
  <c r="C169" i="21"/>
  <c r="B178" i="21"/>
  <c r="A178" i="21"/>
  <c r="C168" i="21"/>
  <c r="B177" i="21"/>
  <c r="A177" i="21"/>
  <c r="C167" i="21"/>
  <c r="B176" i="21"/>
  <c r="A176" i="21"/>
  <c r="C166" i="21"/>
  <c r="B175" i="21"/>
  <c r="A175" i="21"/>
  <c r="C165" i="21"/>
  <c r="B174" i="21"/>
  <c r="A174" i="21"/>
  <c r="C164" i="21"/>
  <c r="B173" i="21"/>
  <c r="A173" i="21"/>
  <c r="C163" i="21"/>
  <c r="B172" i="21"/>
  <c r="A172" i="21"/>
  <c r="C162" i="21"/>
  <c r="B171" i="21"/>
  <c r="A171" i="21"/>
  <c r="C161" i="21"/>
  <c r="B170" i="21"/>
  <c r="A170" i="21"/>
  <c r="C160" i="21"/>
  <c r="B169" i="21"/>
  <c r="A169" i="21"/>
  <c r="C159" i="21"/>
  <c r="B168" i="21"/>
  <c r="A168" i="21"/>
  <c r="C158" i="21"/>
  <c r="B167" i="21"/>
  <c r="A167" i="21"/>
  <c r="C157" i="21"/>
  <c r="B166" i="21"/>
  <c r="A166" i="21"/>
  <c r="C156" i="21"/>
  <c r="B165" i="21"/>
  <c r="A165" i="21"/>
  <c r="C155" i="21"/>
  <c r="B164" i="21"/>
  <c r="A164" i="21"/>
  <c r="C154" i="21"/>
  <c r="B163" i="21"/>
  <c r="A163" i="21"/>
  <c r="C153" i="21"/>
  <c r="B162" i="21"/>
  <c r="A162" i="21"/>
  <c r="C152" i="21"/>
  <c r="B161" i="21"/>
  <c r="A161" i="21"/>
  <c r="C151" i="21"/>
  <c r="B160" i="21"/>
  <c r="A160" i="21"/>
  <c r="C150" i="21"/>
  <c r="B159" i="21"/>
  <c r="A159" i="21"/>
  <c r="C149" i="21"/>
  <c r="B158" i="21"/>
  <c r="A158" i="21"/>
  <c r="C148" i="21"/>
  <c r="B157" i="21"/>
  <c r="A157" i="21"/>
  <c r="C147" i="21"/>
  <c r="B156" i="21"/>
  <c r="A156" i="21"/>
  <c r="C146" i="21"/>
  <c r="B155" i="21"/>
  <c r="A155" i="21"/>
  <c r="C145" i="21"/>
  <c r="B154" i="21"/>
  <c r="A154" i="21"/>
  <c r="C144" i="21"/>
  <c r="B153" i="21"/>
  <c r="A153" i="21"/>
  <c r="C143" i="21"/>
  <c r="B152" i="21"/>
  <c r="A152" i="21"/>
  <c r="C142" i="21"/>
  <c r="B151" i="21"/>
  <c r="A151" i="21"/>
  <c r="C141" i="21"/>
  <c r="B150" i="21"/>
  <c r="A150" i="21"/>
  <c r="C140" i="21"/>
  <c r="B149" i="21"/>
  <c r="A149" i="21"/>
  <c r="C139" i="21"/>
  <c r="B148" i="21"/>
  <c r="A148" i="21"/>
  <c r="C138" i="21"/>
  <c r="B147" i="21"/>
  <c r="A147" i="21"/>
  <c r="C137" i="21"/>
  <c r="B146" i="21"/>
  <c r="A146" i="21"/>
  <c r="C136" i="21"/>
  <c r="B145" i="21"/>
  <c r="A145" i="21"/>
  <c r="C135" i="21"/>
  <c r="B144" i="21"/>
  <c r="A144" i="21"/>
  <c r="C134" i="21"/>
  <c r="B143" i="21"/>
  <c r="A143" i="21"/>
  <c r="C133" i="21"/>
  <c r="B142" i="21"/>
  <c r="A142" i="21"/>
  <c r="C132" i="21"/>
  <c r="B141" i="21"/>
  <c r="A141" i="21"/>
  <c r="C131" i="21"/>
  <c r="B140" i="21"/>
  <c r="A140" i="21"/>
  <c r="C130" i="21"/>
  <c r="B139" i="21"/>
  <c r="A139" i="21"/>
  <c r="C129" i="21"/>
  <c r="B138" i="21"/>
  <c r="A138" i="21"/>
  <c r="C128" i="21"/>
  <c r="B137" i="21"/>
  <c r="A137" i="21"/>
  <c r="C127" i="21"/>
  <c r="B136" i="21"/>
  <c r="A136" i="21"/>
  <c r="C126" i="21"/>
  <c r="B135" i="21"/>
  <c r="A135" i="21"/>
  <c r="C125" i="21"/>
  <c r="B134" i="21"/>
  <c r="A134" i="21"/>
  <c r="C124" i="21"/>
  <c r="B133" i="21"/>
  <c r="A133" i="21"/>
  <c r="C123" i="21"/>
  <c r="B132" i="21"/>
  <c r="A132" i="21"/>
  <c r="C122" i="21"/>
  <c r="B131" i="21"/>
  <c r="A131" i="21"/>
  <c r="C121" i="21"/>
  <c r="B130" i="21"/>
  <c r="A130" i="21"/>
  <c r="C120" i="21"/>
  <c r="B129" i="21"/>
  <c r="A129" i="21"/>
  <c r="C119" i="21"/>
  <c r="B128" i="21"/>
  <c r="A128" i="21"/>
  <c r="C118" i="21"/>
  <c r="B127" i="21"/>
  <c r="A127" i="21"/>
  <c r="C117" i="21"/>
  <c r="B126" i="21"/>
  <c r="A126" i="21"/>
  <c r="C116" i="21"/>
  <c r="B125" i="21"/>
  <c r="A125" i="21"/>
  <c r="C115" i="21"/>
  <c r="B124" i="21"/>
  <c r="A124" i="21"/>
  <c r="C114" i="21"/>
  <c r="B123" i="21"/>
  <c r="A123" i="21"/>
  <c r="C113" i="21"/>
  <c r="B122" i="21"/>
  <c r="A122" i="21"/>
  <c r="C112" i="21"/>
  <c r="B121" i="21"/>
  <c r="A121" i="21"/>
  <c r="C111" i="21"/>
  <c r="B120" i="21"/>
  <c r="A120" i="21"/>
  <c r="C110" i="21"/>
  <c r="B119" i="21"/>
  <c r="A119" i="21"/>
  <c r="C109" i="21"/>
  <c r="B118" i="21"/>
  <c r="A118" i="21"/>
  <c r="C108" i="21"/>
  <c r="B117" i="21"/>
  <c r="A117" i="21"/>
  <c r="C107" i="21"/>
  <c r="B116" i="21"/>
  <c r="A116" i="21"/>
  <c r="C106" i="21"/>
  <c r="B115" i="21"/>
  <c r="A115" i="21"/>
  <c r="C105" i="21"/>
  <c r="B114" i="21"/>
  <c r="A114" i="21"/>
  <c r="C104" i="21"/>
  <c r="B113" i="21"/>
  <c r="A113" i="21"/>
  <c r="C103" i="21"/>
  <c r="B112" i="21"/>
  <c r="A112" i="21"/>
  <c r="C102" i="21"/>
  <c r="B111" i="21"/>
  <c r="A111" i="21"/>
  <c r="C101" i="21"/>
  <c r="B110" i="21"/>
  <c r="A110" i="21"/>
  <c r="C100" i="21"/>
  <c r="B109" i="21"/>
  <c r="A109" i="21"/>
  <c r="C99" i="21"/>
  <c r="B108" i="21"/>
  <c r="A108" i="21"/>
  <c r="C98" i="21"/>
  <c r="B107" i="21"/>
  <c r="A107" i="21"/>
  <c r="C97" i="21"/>
  <c r="B106" i="21"/>
  <c r="A106" i="21"/>
  <c r="C96" i="21"/>
  <c r="B105" i="21"/>
  <c r="A105" i="21"/>
  <c r="C95" i="21"/>
  <c r="B104" i="21"/>
  <c r="A104" i="21"/>
  <c r="C94" i="21"/>
  <c r="B103" i="21"/>
  <c r="A103" i="21"/>
  <c r="C93" i="21"/>
  <c r="B102" i="21"/>
  <c r="A102" i="21"/>
  <c r="C92" i="21"/>
  <c r="B101" i="21"/>
  <c r="A101" i="21"/>
  <c r="C91" i="21"/>
  <c r="B100" i="21"/>
  <c r="A100" i="21"/>
  <c r="C90" i="21"/>
  <c r="B99" i="21"/>
  <c r="A99" i="21"/>
  <c r="C89" i="21"/>
  <c r="B98" i="21"/>
  <c r="A98" i="21"/>
  <c r="C88" i="21"/>
  <c r="B97" i="21"/>
  <c r="A97" i="21"/>
  <c r="C87" i="21"/>
  <c r="B96" i="21"/>
  <c r="A96" i="21"/>
  <c r="C86" i="21"/>
  <c r="B95" i="21"/>
  <c r="A95" i="21"/>
  <c r="C85" i="21"/>
  <c r="B94" i="21"/>
  <c r="A94" i="21"/>
  <c r="C84" i="21"/>
  <c r="B93" i="21"/>
  <c r="A93" i="21"/>
  <c r="C83" i="21"/>
  <c r="B92" i="21"/>
  <c r="A92" i="21"/>
  <c r="C82" i="21"/>
  <c r="B91" i="21"/>
  <c r="A91" i="21"/>
  <c r="C81" i="21"/>
  <c r="B90" i="21"/>
  <c r="A90" i="21"/>
  <c r="C80" i="21"/>
  <c r="B89" i="21"/>
  <c r="A89" i="21"/>
  <c r="C79" i="21"/>
  <c r="B88" i="21"/>
  <c r="A88" i="21"/>
  <c r="C78" i="21"/>
  <c r="B87" i="21"/>
  <c r="A87" i="21"/>
  <c r="C77" i="21"/>
  <c r="B86" i="21"/>
  <c r="A86" i="21"/>
  <c r="C76" i="21"/>
  <c r="B85" i="21"/>
  <c r="A85" i="21"/>
  <c r="C75" i="21"/>
  <c r="B84" i="21"/>
  <c r="A84" i="21"/>
  <c r="C74" i="21"/>
  <c r="B83" i="21"/>
  <c r="A83" i="21"/>
  <c r="C73" i="21"/>
  <c r="B82" i="21"/>
  <c r="A82" i="21"/>
  <c r="C72" i="21"/>
  <c r="B81" i="21"/>
  <c r="A81" i="21"/>
  <c r="C71" i="21"/>
  <c r="B80" i="21"/>
  <c r="A80" i="21"/>
  <c r="C70" i="21"/>
  <c r="B79" i="21"/>
  <c r="A79" i="21"/>
  <c r="C69" i="21"/>
  <c r="B78" i="21"/>
  <c r="A78" i="21"/>
  <c r="C68" i="21"/>
  <c r="B77" i="21"/>
  <c r="A77" i="21"/>
  <c r="C67" i="21"/>
  <c r="B76" i="21"/>
  <c r="A76" i="21"/>
  <c r="C66" i="21"/>
  <c r="B75" i="21"/>
  <c r="A75" i="21"/>
  <c r="C65" i="21"/>
  <c r="B74" i="21"/>
  <c r="A74" i="21"/>
  <c r="C64" i="21"/>
  <c r="B73" i="21"/>
  <c r="A73" i="21"/>
  <c r="C63" i="21"/>
  <c r="B72" i="21"/>
  <c r="A72" i="21"/>
  <c r="C62" i="21"/>
  <c r="B71" i="21"/>
  <c r="A71" i="21"/>
  <c r="C61" i="21"/>
  <c r="B70" i="21"/>
  <c r="A70" i="21"/>
  <c r="C60" i="21"/>
  <c r="B69" i="21"/>
  <c r="A69" i="21"/>
  <c r="C59" i="21"/>
  <c r="B68" i="21"/>
  <c r="A68" i="21"/>
  <c r="C58" i="21"/>
  <c r="B67" i="21"/>
  <c r="A67" i="21"/>
  <c r="C57" i="21"/>
  <c r="B66" i="21"/>
  <c r="A66" i="21"/>
  <c r="C56" i="21"/>
  <c r="B65" i="21"/>
  <c r="A65" i="21"/>
  <c r="C55" i="21"/>
  <c r="B64" i="21"/>
  <c r="A64" i="21"/>
  <c r="C54" i="21"/>
  <c r="B63" i="21"/>
  <c r="A63" i="21"/>
  <c r="C53" i="21"/>
  <c r="B62" i="21"/>
  <c r="A62" i="21"/>
  <c r="C52" i="21"/>
  <c r="B61" i="21"/>
  <c r="A61" i="21"/>
  <c r="C51" i="21"/>
  <c r="B60" i="21"/>
  <c r="A60" i="21"/>
  <c r="C50" i="21"/>
  <c r="B59" i="21"/>
  <c r="A59" i="21"/>
  <c r="C49" i="21"/>
  <c r="B58" i="21"/>
  <c r="A58" i="21"/>
  <c r="C48" i="21"/>
  <c r="B57" i="21"/>
  <c r="A57" i="21"/>
  <c r="C47" i="21"/>
  <c r="B56" i="21"/>
  <c r="A56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H15" i="20"/>
  <c r="H13" i="20"/>
  <c r="E10" i="20"/>
  <c r="H7" i="20"/>
  <c r="E7" i="20"/>
  <c r="B7" i="20"/>
  <c r="J13" i="3"/>
  <c r="J13" i="12"/>
  <c r="C19" i="18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<sst xmlns="http://schemas.openxmlformats.org/spreadsheetml/2006/main" count="1462" uniqueCount="360">
  <si>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</si>
  <si>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</si>
  <si>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</si>
  <si>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</si>
  <si>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</si>
  <si>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</si>
  <si>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</si>
  <si>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</si>
  <si>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</si>
  <si>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</si>
  <si>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</si>
  <si>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</si>
  <si>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</si>
  <si>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</si>
  <si>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</si>
  <si>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</si>
  <si>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</si>
  <si>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</si>
  <si>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</si>
  <si>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</si>
  <si>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</si>
  <si>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</si>
  <si>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</si>
  <si>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</si>
  <si>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</si>
  <si>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</si>
  <si>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</si>
  <si>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</si>
  <si>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</si>
  <si>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</si>
  <si>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</si>
  <si>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</si>
  <si>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</si>
  <si>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</si>
  <si>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</si>
  <si>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</si>
  <si>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</si>
  <si>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</si>
  <si>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</si>
  <si>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</si>
  <si>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</si>
  <si>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</si>
  <si>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</si>
  <si>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</si>
  <si>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</si>
  <si>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</si>
  <si>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</si>
  <si>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</si>
  <si>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</si>
  <si>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</si>
  <si>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</si>
  <si>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</si>
  <si>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</si>
  <si>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</si>
  <si>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</si>
  <si>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</si>
  <si>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</si>
  <si>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</si>
  <si>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</si>
  <si>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</si>
  <si>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</si>
  <si>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</si>
  <si>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</si>
  <si>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</si>
  <si>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</si>
  <si>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</si>
  <si>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</si>
  <si>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</si>
  <si>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</si>
  <si>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</si>
  <si>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</si>
  <si>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</si>
  <si>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</si>
  <si>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</si>
  <si>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</si>
  <si>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</si>
  <si>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</si>
  <si>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</si>
  <si>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</si>
  <si>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</si>
  <si>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</si>
  <si>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</si>
  <si>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</si>
  <si>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</si>
  <si>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</si>
  <si>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</si>
  <si>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</si>
  <si>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</si>
  <si>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</si>
  <si>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</si>
  <si>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</si>
  <si>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</si>
  <si>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</si>
  <si>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</si>
  <si>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</si>
  <si>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</si>
  <si>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</si>
  <si>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</si>
  <si>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</si>
  <si>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</si>
  <si>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</si>
  <si>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</si>
  <si>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</si>
  <si>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</si>
  <si>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</si>
  <si>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</si>
  <si>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</si>
  <si>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</si>
  <si>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</si>
  <si>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</si>
  <si>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</si>
  <si>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</si>
  <si>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</si>
  <si>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</si>
  <si>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</si>
  <si>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</si>
  <si>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</si>
  <si>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</si>
  <si>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</si>
  <si>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</si>
  <si>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</si>
  <si>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</si>
  <si>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</si>
  <si>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</si>
  <si>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</si>
  <si>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</si>
  <si>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</si>
  <si>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</si>
  <si>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</si>
  <si>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</si>
  <si>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</si>
  <si>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</si>
  <si>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</si>
  <si>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</si>
  <si>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</si>
  <si>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</si>
  <si>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</si>
  <si>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</si>
  <si>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</si>
  <si>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</si>
  <si>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</si>
  <si>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</si>
  <si>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</si>
  <si>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</si>
  <si>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</si>
  <si>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</si>
  <si>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</si>
  <si>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</si>
  <si>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</si>
  <si>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</si>
  <si>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</si>
  <si>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</si>
  <si>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</si>
  <si>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</si>
  <si>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</si>
  <si>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</si>
  <si>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</si>
  <si>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</si>
  <si>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</si>
  <si>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</si>
  <si>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</si>
  <si>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</si>
  <si>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</si>
  <si>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</si>
  <si>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</si>
  <si>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</si>
  <si>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</si>
  <si>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</si>
  <si>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</si>
  <si>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</si>
  <si>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</si>
  <si>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</si>
  <si>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</si>
  <si>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</si>
  <si>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</si>
  <si>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</si>
  <si>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</si>
  <si>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</si>
  <si>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</si>
  <si>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</si>
  <si>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</si>
  <si>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</si>
  <si>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</si>
  <si>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</si>
  <si>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</si>
  <si>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</si>
  <si>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</si>
  <si>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</si>
  <si>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</si>
  <si>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</si>
  <si>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</si>
  <si>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</si>
  <si>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</si>
  <si>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</si>
  <si>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</si>
  <si>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</si>
  <si>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</si>
  <si>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</si>
  <si>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</si>
  <si>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</si>
  <si>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</si>
  <si>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</si>
  <si>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</si>
  <si>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</si>
  <si>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r>
      <t xml:space="preserve">L'obtention des UE se fait à 10 de moyenne. Compensation entre ECUE au sein de l'UE. </t>
    </r>
    <r>
      <rPr>
        <b/>
        <sz val="10"/>
        <color theme="1"/>
        <rFont val="Calibri (Corps)"/>
      </rPr>
      <t xml:space="preserve"> Compensation entre ECUE au sein de l'UE</t>
    </r>
  </si>
  <si>
    <t>Obtention du Semestre</t>
  </si>
  <si>
    <t>L'obtention du semestre se fait à 30 crédits.  Pas de compensation entre UE</t>
  </si>
  <si>
    <t>Obtention de l'Année</t>
  </si>
  <si>
    <t>L'obtention de l'année se fait à 60 crédits. Pas de compensation entre semestres</t>
  </si>
  <si>
    <t>Note éliminatoire/ Note seuil</t>
  </si>
  <si>
    <t xml:space="preserve">Note éliminatoire pour l'année en dessous de 7 à l'UE </t>
  </si>
  <si>
    <t>REDOUBLEMENT</t>
  </si>
  <si>
    <t>Le redoublement est autorisé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</si>
  <si>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</si>
  <si>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</si>
  <si>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</si>
  <si>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</si>
  <si>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</si>
  <si>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</si>
  <si>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</si>
  <si>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</si>
  <si>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</si>
  <si>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</si>
  <si>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</si>
  <si>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</si>
  <si>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</si>
  <si>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</si>
  <si>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</si>
  <si>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</si>
  <si>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</si>
  <si>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</si>
  <si>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</si>
  <si>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</si>
  <si>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</si>
  <si>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</si>
  <si>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</si>
  <si>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</si>
  <si>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</si>
  <si>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</si>
  <si>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</si>
  <si>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</si>
  <si>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</si>
  <si>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</si>
  <si>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</si>
  <si>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</si>
  <si>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</si>
  <si>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 Tronc commun Théorie 1</t>
  </si>
  <si>
    <t>SIC 6 : Les économies politiques de la communication</t>
  </si>
  <si>
    <t>HLEISI5</t>
  </si>
  <si>
    <t>Médiation(s) culturelle(s) et communication</t>
  </si>
  <si>
    <t>HLEIME6</t>
  </si>
  <si>
    <t xml:space="preserve">Éthique et droit de la communication </t>
  </si>
  <si>
    <t>UE Tronc commun Fondamentaux 1</t>
  </si>
  <si>
    <t>Humanités et humanités numériques</t>
  </si>
  <si>
    <t>HLEIHN5</t>
  </si>
  <si>
    <t>Gouvernance des réseaux numériques</t>
  </si>
  <si>
    <t>HLEIGR5</t>
  </si>
  <si>
    <t>UE Tronc commun Outils 1</t>
  </si>
  <si>
    <t>Publier des contenus en ligne</t>
  </si>
  <si>
    <t>HLEICL5</t>
  </si>
  <si>
    <t>Communiquer avec le Web 3 : RSN et community management</t>
  </si>
  <si>
    <t>HLEIWB5</t>
  </si>
  <si>
    <t>Choix de la spécialisation (1 UE  au choix)</t>
  </si>
  <si>
    <t>UE 3  Communication médiatique et créative 1</t>
  </si>
  <si>
    <t>Politique des représentations médiatiques</t>
  </si>
  <si>
    <t>HLEIAE5</t>
  </si>
  <si>
    <t>Journalisme polyvalent : MOJO, blogging…</t>
  </si>
  <si>
    <t>HLEIJC5</t>
  </si>
  <si>
    <t>La capsule vidéo</t>
  </si>
  <si>
    <t>HLEISA5</t>
  </si>
  <si>
    <t>UE 4 Communication des organisations 1</t>
  </si>
  <si>
    <t>Par qui ?</t>
  </si>
  <si>
    <t>Numérisation des organisations</t>
  </si>
  <si>
    <t>HLEINO5</t>
  </si>
  <si>
    <t>Communication interne et numérique</t>
  </si>
  <si>
    <t>HLEICI5</t>
  </si>
  <si>
    <t>Communication événementielle</t>
  </si>
  <si>
    <t>HLEICE5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</si>
  <si>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</si>
  <si>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</si>
  <si>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</si>
  <si>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</si>
  <si>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</si>
  <si>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</si>
  <si>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</si>
  <si>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</si>
  <si>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</si>
  <si>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</si>
  <si>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</si>
  <si>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</si>
  <si>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</si>
  <si>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</si>
  <si>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</si>
  <si>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</si>
  <si>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</si>
  <si>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</si>
  <si>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</si>
  <si>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</si>
  <si>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</si>
  <si>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</si>
  <si>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</si>
  <si>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</si>
  <si>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</si>
  <si>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</si>
  <si>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</si>
  <si>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</si>
  <si>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multiplier par deux la moyenne du meilleur ECUE</t>
  </si>
  <si>
    <t>Moyenne en dessous de 7 éliminatoire à l'UE</t>
  </si>
  <si>
    <t xml:space="preserve">Moyenne en dessous de 7 éliminatoire à l'UE 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</si>
  <si>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</si>
  <si>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</si>
  <si>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</si>
  <si>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</si>
  <si>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</si>
  <si>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 Tronc commun Théorie 2</t>
  </si>
  <si>
    <t xml:space="preserve">L'apport des studies anglosaxonnes </t>
  </si>
  <si>
    <t>HLEISI6</t>
  </si>
  <si>
    <t>Communication patrimoniale</t>
  </si>
  <si>
    <t>HLEIPS5</t>
  </si>
  <si>
    <t>SIC 8 : La recherche en SIC</t>
  </si>
  <si>
    <t>UE Tronc commun Fondamentaux 2</t>
  </si>
  <si>
    <t>Culture et altérité</t>
  </si>
  <si>
    <t>HLEICA6</t>
  </si>
  <si>
    <t>Communication publique, institutionnelle  et responsable</t>
  </si>
  <si>
    <t>HLEICP6</t>
  </si>
  <si>
    <t>UE Tronc commun Outils 2</t>
  </si>
  <si>
    <t>Acteurs et pratiques professionnelles de la communication (stage)</t>
  </si>
  <si>
    <t>HLEIST6</t>
  </si>
  <si>
    <t>Exposés et conférences : transmettre un savoir</t>
  </si>
  <si>
    <t>UE Communication médiatique et créative 2</t>
  </si>
  <si>
    <t>Communiquer pour les industries créatives</t>
  </si>
  <si>
    <t>HLEIAE6</t>
  </si>
  <si>
    <t>Nouvelles expressions du journalisme créatif</t>
  </si>
  <si>
    <t>HLEIJC6</t>
  </si>
  <si>
    <t>Les formats innovants de la webproduction</t>
  </si>
  <si>
    <t>HLEISA6</t>
  </si>
  <si>
    <t>STAGE : recherche de stage, méthodologie...</t>
  </si>
  <si>
    <t>UE Communication des organisations 2</t>
  </si>
  <si>
    <t>Management des ressources humaines</t>
  </si>
  <si>
    <t>HLEIMR6</t>
  </si>
  <si>
    <t>Communication externe et numérique</t>
  </si>
  <si>
    <t>HLEICX6</t>
  </si>
  <si>
    <t>Écritures organisationnelles</t>
  </si>
  <si>
    <t>HLEI6EI6</t>
  </si>
  <si>
    <t>STAGE : recherche de stage, méthodologie…</t>
  </si>
  <si>
    <t>BLOC MAJEURE - INFORMATION-COMMUNICATION</t>
  </si>
  <si>
    <t>UE 4 Communication médiatique et créative 1</t>
  </si>
  <si>
    <t>BLOC MINEURE ESPAGNOL</t>
  </si>
  <si>
    <t>UE5 Langue - Espagnol</t>
  </si>
  <si>
    <t>Traduction - Espagnol</t>
  </si>
  <si>
    <t>Langue et linguistique - Espagnol</t>
  </si>
  <si>
    <t>UE6 Civilisation - Espagnol</t>
  </si>
  <si>
    <t>Civilisation A - Espagnol</t>
  </si>
  <si>
    <t>Civilisation B- Espagnol</t>
  </si>
  <si>
    <t>BLOC MAJEURE - LLCER</t>
  </si>
  <si>
    <t>UE 4 Communication médiatique et créative 2</t>
  </si>
  <si>
    <t>UE 4 Communication des organisations 2</t>
  </si>
  <si>
    <t>UE6 Littérature - Espagnol</t>
  </si>
  <si>
    <t>Littérature A - Espagnol</t>
  </si>
  <si>
    <t>Littérature B - Espagnol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</si>
</sst>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 (Corps)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 (Corps)"/>
    </font>
    <font>
      <b/>
      <sz val="10"/>
      <color theme="1"/>
      <name val="Calibri (Corps)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10" borderId="16" xfId="0" applyFont="1" applyFill="1" applyBorder="1" applyAlignment="1" applyProtection="1">
      <alignment horizontal="left"/>
      <protection locked="0"/>
    </xf>
    <xf numFmtId="0" fontId="7" fillId="0" borderId="12" xfId="0" applyFont="1" applyBorder="1" applyAlignment="1" applyProtection="1">
      <alignment wrapText="1"/>
      <protection locked="0"/>
    </xf>
    <xf numFmtId="0" fontId="7" fillId="0" borderId="12" xfId="0" applyFont="1" applyBorder="1" applyProtection="1">
      <protection locked="0"/>
    </xf>
    <xf numFmtId="0" fontId="7" fillId="10" borderId="17" xfId="0" applyFont="1" applyFill="1" applyBorder="1" applyAlignment="1" applyProtection="1">
      <alignment horizontal="left" vertical="center"/>
      <protection locked="0"/>
    </xf>
    <xf numFmtId="0" fontId="7" fillId="10" borderId="18" xfId="0" applyFont="1" applyFill="1" applyBorder="1" applyAlignment="1" applyProtection="1">
      <alignment horizontal="left" vertical="center"/>
      <protection locked="0"/>
    </xf>
    <xf numFmtId="0" fontId="8" fillId="0" borderId="12" xfId="0" applyFont="1" applyBorder="1" applyProtection="1"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0" fillId="12" borderId="1" xfId="0" applyFill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0" fontId="0" fillId="14" borderId="1" xfId="0" applyFill="1" applyBorder="1" applyAlignment="1" applyProtection="1">
      <alignment horizontal="left" vertical="center" wrapText="1"/>
      <protection locked="0"/>
    </xf>
    <xf numFmtId="0" fontId="7" fillId="15" borderId="17" xfId="0" applyFont="1" applyFill="1" applyBorder="1" applyAlignment="1" applyProtection="1">
      <alignment horizontal="left" vertical="center" wrapText="1"/>
      <protection locked="0"/>
    </xf>
    <xf numFmtId="0" fontId="0" fillId="16" borderId="1" xfId="0" applyFill="1" applyBorder="1" applyAlignment="1" applyProtection="1">
      <alignment horizontal="left" vertical="center"/>
      <protection locked="0"/>
    </xf>
    <xf numFmtId="0" fontId="0" fillId="13" borderId="1" xfId="0" applyFill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 applyProtection="1">
      <alignment vertical="center"/>
      <protection locked="0"/>
    </xf>
    <xf numFmtId="164" fontId="0" fillId="13" borderId="1" xfId="0" applyNumberFormat="1" applyFill="1" applyBorder="1" applyAlignment="1">
      <alignment horizontal="center" vertical="center"/>
    </xf>
    <xf numFmtId="164" fontId="0" fillId="17" borderId="1" xfId="0" applyNumberFormat="1" applyFill="1" applyBorder="1" applyAlignment="1">
      <alignment horizontal="center" vertical="center"/>
    </xf>
    <xf numFmtId="164" fontId="0" fillId="18" borderId="1" xfId="0" applyNumberFormat="1" applyFill="1" applyBorder="1" applyAlignment="1">
      <alignment horizontal="center" vertical="center"/>
    </xf>
    <xf numFmtId="164" fontId="0" fillId="16" borderId="1" xfId="0" applyNumberFormat="1" applyFill="1" applyBorder="1" applyAlignment="1">
      <alignment horizontal="center" vertical="center"/>
    </xf>
    <xf numFmtId="0" fontId="7" fillId="17" borderId="9" xfId="0" applyFont="1" applyFill="1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19" borderId="1" xfId="0" applyFill="1" applyBorder="1" applyAlignment="1">
      <alignment horizontal="center" vertical="center" wrapText="1"/>
    </xf>
    <xf numFmtId="0" fontId="0" fillId="19" borderId="1" xfId="0" applyFill="1" applyBorder="1" applyAlignment="1">
      <alignment horizontal="left" vertical="center"/>
    </xf>
    <xf numFmtId="0" fontId="0" fillId="19" borderId="1" xfId="0" applyFill="1" applyBorder="1" applyAlignment="1">
      <alignment horizontal="left" vertical="center" wrapText="1"/>
    </xf>
    <xf numFmtId="0" fontId="0" fillId="19" borderId="1" xfId="0" applyFill="1" applyBorder="1" applyAlignment="1" applyProtection="1">
      <alignment horizontal="left" vertical="center" wrapText="1"/>
      <protection locked="0"/>
    </xf>
    <xf numFmtId="0" fontId="0" fillId="19" borderId="0" xfId="0" applyFill="1"/>
    <xf numFmtId="0" fontId="12" fillId="0" borderId="1" xfId="0" applyFont="1" applyBorder="1" applyProtection="1">
      <protection locked="0"/>
    </xf>
    <xf numFmtId="0" fontId="4" fillId="19" borderId="1" xfId="0" applyFont="1" applyFill="1" applyBorder="1" applyAlignment="1" applyProtection="1">
      <alignment horizontal="center" vertical="center" wrapText="1"/>
      <protection locked="0"/>
    </xf>
    <xf numFmtId="0" fontId="0" fillId="19" borderId="1" xfId="0" applyFill="1" applyBorder="1" applyAlignment="1" applyProtection="1">
      <alignment vertical="center"/>
      <protection locked="0"/>
    </xf>
    <xf numFmtId="0" fontId="0" fillId="19" borderId="1" xfId="0" applyFill="1" applyBorder="1" applyAlignment="1" applyProtection="1">
      <alignment horizontal="center" vertical="center" wrapText="1"/>
      <protection locked="0"/>
    </xf>
    <xf numFmtId="0" fontId="0" fillId="19" borderId="1" xfId="0" applyFill="1" applyBorder="1" applyProtection="1">
      <protection locked="0"/>
    </xf>
    <xf numFmtId="0" fontId="14" fillId="0" borderId="1" xfId="0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19" borderId="1" xfId="0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401"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459040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F7055B-8767-41B7-A426-59BB7C82A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72032" cy="9181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8875314-2AB6-4EAD-B552-9AA6039B8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3505" y="71045"/>
          <a:ext cx="7087159" cy="9029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9C2B1E7-E171-485C-8128-DD66034F0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376457B-70FF-4F9E-8D4D-EFA09D528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8305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omajerowicz\OneDrive\Accr&#233;ditations\Licences%20&amp;%20Masters\Nouvelle%20accr&#233;ditation%2024-28\Projets%20maquettes\Etape%203%20-%20Modifications%20et%20maquettes%20tardives%20(printemps%202024)\LLCER\Licence\Majeures-Mineures\2.%20L3%20Anglais.xlsx" TargetMode="External"/><Relationship Id="rId2" Type="http://schemas.microsoft.com/office/2019/04/relationships/externalLinkLongPath" Target="file:///C:\Users\omajerowicz\OneDrive\Accr&#233;ditations\Licences%20&amp;%20Masters\Nouvelle%20accr&#233;ditation%2024-28\Projets%20maquettes\Etape%203%20-%20Modifications%20et%20maquettes%20tardives%20(printemps%202024)\LLCER\Licence\Majeures-Mineures\2.%20L3%20Anglais.xlsx?5AB0CD46" TargetMode="External"/><Relationship Id="rId1" Type="http://schemas.openxmlformats.org/officeDocument/2006/relationships/externalLinkPath" Target="file:///\\5AB0CD46\2.%20L3%20Angla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tes"/>
      <sheetName val="Calcul"/>
      <sheetName val="Fiche Générale"/>
      <sheetName val="S5 Maquette"/>
      <sheetName val="S5 MCC"/>
      <sheetName val="S6 Maquette"/>
      <sheetName val="S6 MCC"/>
      <sheetName val="S5 Maj-Min"/>
      <sheetName val=" S5 MCC Maj-Min"/>
      <sheetName val=" S6 Maj-Min"/>
      <sheetName val="S6 MCC Maj-Min"/>
    </sheetNames>
    <sheetDataSet>
      <sheetData sheetId="0"/>
      <sheetData sheetId="1">
        <row r="7">
          <cell r="A7" t="e">
            <v>#REF!</v>
          </cell>
          <cell r="D7">
            <v>246</v>
          </cell>
        </row>
        <row r="20">
          <cell r="A20" t="e">
            <v>#REF!</v>
          </cell>
          <cell r="D20">
            <v>246</v>
          </cell>
        </row>
      </sheetData>
      <sheetData sheetId="2">
        <row r="3">
          <cell r="B3" t="str">
            <v>Portail_LLAC</v>
          </cell>
        </row>
        <row r="4">
          <cell r="B4" t="str">
            <v>Langues, littératures et civilisations étrangères et régionales (LLCER)</v>
          </cell>
        </row>
        <row r="9">
          <cell r="B9" t="str">
            <v>Anglais LLCER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3" t="s">
        <v>1</v>
      </c>
      <c r="C1" s="21" t="s">
        <v>2</v>
      </c>
      <c r="D1" s="1" t="s">
        <v>3</v>
      </c>
      <c r="E1" s="29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49" t="s">
        <v>9</v>
      </c>
    </row>
    <row r="2" spans="1:12">
      <c r="A2" s="17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7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7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7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7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7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7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7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6" t="s">
        <v>117</v>
      </c>
      <c r="E26" s="46" t="s">
        <v>118</v>
      </c>
      <c r="J26" s="1" t="s">
        <v>90</v>
      </c>
      <c r="K26" s="1" t="s">
        <v>119</v>
      </c>
      <c r="L26" s="1"/>
    </row>
    <row r="27" spans="1:12">
      <c r="A27" s="40" t="s">
        <v>120</v>
      </c>
      <c r="J27" s="1" t="s">
        <v>62</v>
      </c>
      <c r="K27" s="1" t="s">
        <v>121</v>
      </c>
      <c r="L27" s="1"/>
    </row>
    <row r="28" spans="1:12">
      <c r="A28" s="40" t="s">
        <v>122</v>
      </c>
      <c r="J28" s="1" t="s">
        <v>70</v>
      </c>
      <c r="K28" s="1" t="s">
        <v>123</v>
      </c>
      <c r="L28" s="1"/>
    </row>
    <row r="29" spans="1:12">
      <c r="A29" s="40" t="s">
        <v>124</v>
      </c>
      <c r="J29" s="1" t="s">
        <v>76</v>
      </c>
      <c r="K29" s="1" t="s">
        <v>125</v>
      </c>
      <c r="L29" s="1"/>
    </row>
    <row r="30" spans="1:12">
      <c r="A30" s="40" t="s">
        <v>126</v>
      </c>
      <c r="J30" s="1" t="s">
        <v>81</v>
      </c>
      <c r="K30" s="1" t="s">
        <v>127</v>
      </c>
      <c r="L30" s="1"/>
    </row>
    <row r="31" spans="1:12">
      <c r="A31" s="40" t="s">
        <v>128</v>
      </c>
      <c r="J31" s="1" t="s">
        <v>87</v>
      </c>
      <c r="K31" s="1" t="s">
        <v>129</v>
      </c>
      <c r="L31" s="1"/>
    </row>
    <row r="32" spans="1:12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>
      <c r="A42" s="40" t="s">
        <v>141</v>
      </c>
      <c r="J42" s="1" t="s">
        <v>98</v>
      </c>
      <c r="K42" s="1" t="s">
        <v>71</v>
      </c>
      <c r="L42" s="1"/>
    </row>
    <row r="43" spans="1:12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 ht="30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0" t="s">
        <v>152</v>
      </c>
    </row>
    <row r="54" spans="1:12">
      <c r="A54" s="40" t="s">
        <v>153</v>
      </c>
    </row>
    <row r="55" spans="1:12">
      <c r="A55" s="40" t="s">
        <v>154</v>
      </c>
    </row>
    <row r="56" spans="1:12">
      <c r="A56" s="40" t="s">
        <v>155</v>
      </c>
    </row>
    <row r="57" spans="1:12">
      <c r="A57" s="40" t="s">
        <v>156</v>
      </c>
    </row>
    <row r="58" spans="1:12">
      <c r="A58" s="40" t="s">
        <v>157</v>
      </c>
    </row>
    <row r="59" spans="1:12">
      <c r="A59" s="40" t="s">
        <v>158</v>
      </c>
    </row>
    <row r="60" spans="1:12">
      <c r="A60" s="40" t="s">
        <v>159</v>
      </c>
    </row>
    <row r="61" spans="1:12">
      <c r="A61" s="40" t="s">
        <v>160</v>
      </c>
    </row>
    <row r="62" spans="1:12" ht="30">
      <c r="A62" s="40" t="s">
        <v>161</v>
      </c>
    </row>
    <row r="63" spans="1:12" ht="30">
      <c r="A63" s="40" t="s">
        <v>162</v>
      </c>
    </row>
    <row r="64" spans="1:12">
      <c r="A64" s="40" t="s">
        <v>163</v>
      </c>
    </row>
    <row r="65" spans="1:1">
      <c r="A65" s="40" t="s">
        <v>164</v>
      </c>
    </row>
    <row r="66" spans="1:1">
      <c r="A66" s="40" t="s">
        <v>165</v>
      </c>
    </row>
    <row r="67" spans="1:1">
      <c r="A67" s="40" t="s">
        <v>166</v>
      </c>
    </row>
    <row r="68" spans="1:1">
      <c r="A68" s="40" t="s">
        <v>167</v>
      </c>
    </row>
    <row r="69" spans="1:1">
      <c r="A69" s="40" t="s">
        <v>168</v>
      </c>
    </row>
    <row r="70" spans="1:1">
      <c r="A70" s="40" t="s">
        <v>169</v>
      </c>
    </row>
    <row r="71" spans="1:1">
      <c r="A71" s="40" t="s">
        <v>170</v>
      </c>
    </row>
    <row r="72" spans="1:1">
      <c r="A72" s="40" t="s">
        <v>171</v>
      </c>
    </row>
    <row r="73" spans="1:1">
      <c r="A73" s="40" t="s">
        <v>172</v>
      </c>
    </row>
    <row r="74" spans="1:1">
      <c r="A74" s="40" t="s">
        <v>173</v>
      </c>
    </row>
    <row r="75" spans="1:1">
      <c r="A75" s="40" t="s">
        <v>174</v>
      </c>
    </row>
    <row r="76" spans="1:1">
      <c r="A76" s="40" t="s">
        <v>175</v>
      </c>
    </row>
    <row r="77" spans="1:1">
      <c r="A77" s="40" t="s">
        <v>176</v>
      </c>
    </row>
    <row r="78" spans="1:1">
      <c r="A78" s="40" t="s">
        <v>177</v>
      </c>
    </row>
    <row r="79" spans="1:1">
      <c r="A79" s="40" t="s">
        <v>178</v>
      </c>
    </row>
    <row r="80" spans="1:1">
      <c r="A80" s="40" t="s">
        <v>179</v>
      </c>
    </row>
    <row r="81" spans="1:1">
      <c r="A81" s="40" t="s">
        <v>180</v>
      </c>
    </row>
    <row r="82" spans="1:1">
      <c r="A82" s="40" t="s">
        <v>181</v>
      </c>
    </row>
    <row r="83" spans="1:1">
      <c r="A83" s="40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61B65-065D-4328-A875-32E71587F6CC}">
  <dimension ref="A1:O271"/>
  <sheetViews>
    <sheetView topLeftCell="A22" zoomScale="55" zoomScaleNormal="55" workbookViewId="0">
      <selection activeCell="B55" sqref="B55"/>
    </sheetView>
  </sheetViews>
  <sheetFormatPr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6" style="15" customWidth="1"/>
    <col min="9" max="9" width="17" style="107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140"/>
      <c r="B4" s="140"/>
      <c r="C4" s="140"/>
      <c r="D4" s="140"/>
      <c r="E4" s="140"/>
      <c r="F4" s="140"/>
      <c r="G4" s="140"/>
      <c r="H4" s="140"/>
      <c r="I4" s="140"/>
      <c r="J4" s="140"/>
    </row>
    <row r="5" spans="1:10">
      <c r="A5" s="140"/>
      <c r="B5" s="140"/>
      <c r="C5" s="140"/>
      <c r="D5" s="140"/>
      <c r="E5" s="140"/>
      <c r="F5" s="140"/>
      <c r="G5" s="140"/>
      <c r="H5" s="140"/>
      <c r="I5" s="140"/>
      <c r="J5" s="140"/>
    </row>
    <row r="6" spans="1:10">
      <c r="A6" s="140"/>
      <c r="B6" s="140"/>
      <c r="C6" s="140"/>
      <c r="D6" s="140"/>
      <c r="E6" s="140"/>
      <c r="F6" s="140"/>
      <c r="G6" s="140"/>
      <c r="H6" s="140"/>
      <c r="I6" s="140"/>
      <c r="J6" s="140"/>
    </row>
    <row r="7" spans="1:10" ht="18" customHeight="1">
      <c r="A7" s="142" t="s">
        <v>216</v>
      </c>
      <c r="B7" s="136" t="str">
        <f>'[1]Fiche Générale'!B3</f>
        <v>Portail_LLAC</v>
      </c>
      <c r="C7" s="142" t="s">
        <v>217</v>
      </c>
      <c r="D7" s="142"/>
      <c r="E7" s="150" t="str">
        <f>'[1]Fiche Générale'!B4</f>
        <v>Langues, littératures et civilisations étrangères et régionales (LLCER)</v>
      </c>
      <c r="F7" s="136"/>
      <c r="G7" s="142" t="s">
        <v>218</v>
      </c>
      <c r="H7" s="180">
        <f>'[1]Fiche Générale'!B5</f>
        <v>0</v>
      </c>
      <c r="I7" s="180"/>
      <c r="J7" s="180"/>
    </row>
    <row r="8" spans="1:10" ht="18" customHeight="1">
      <c r="A8" s="142"/>
      <c r="B8" s="137"/>
      <c r="C8" s="142"/>
      <c r="D8" s="142"/>
      <c r="E8" s="151"/>
      <c r="F8" s="137"/>
      <c r="G8" s="142"/>
      <c r="H8" s="180"/>
      <c r="I8" s="180"/>
      <c r="J8" s="180"/>
    </row>
    <row r="9" spans="1:10" ht="18" customHeight="1">
      <c r="A9" s="142"/>
      <c r="B9" s="137"/>
      <c r="C9" s="142"/>
      <c r="D9" s="142"/>
      <c r="E9" s="152"/>
      <c r="F9" s="138"/>
      <c r="G9" s="142"/>
      <c r="H9" s="180"/>
      <c r="I9" s="180"/>
      <c r="J9" s="180"/>
    </row>
    <row r="10" spans="1:10" ht="18" customHeight="1">
      <c r="A10" s="142"/>
      <c r="B10" s="137"/>
      <c r="C10" s="149" t="s">
        <v>219</v>
      </c>
      <c r="D10" s="149"/>
      <c r="E10" s="153" t="str">
        <f>'[1]Fiche Générale'!B9</f>
        <v>Anglais LLCER</v>
      </c>
      <c r="F10" s="154"/>
      <c r="G10" s="154"/>
      <c r="H10" s="154"/>
      <c r="I10" s="154"/>
      <c r="J10" s="155"/>
    </row>
    <row r="11" spans="1:10" ht="18" customHeight="1">
      <c r="A11" s="142"/>
      <c r="B11" s="138"/>
      <c r="C11" s="149"/>
      <c r="D11" s="149"/>
      <c r="E11" s="156"/>
      <c r="F11" s="157"/>
      <c r="G11" s="157"/>
      <c r="H11" s="157"/>
      <c r="I11" s="157"/>
      <c r="J11" s="158"/>
    </row>
    <row r="13" spans="1:10">
      <c r="A13" s="141" t="s">
        <v>220</v>
      </c>
      <c r="B13" s="172" t="str">
        <f>'[1]S5 Maquette'!B13:B14</f>
        <v>3 ème Année de Licence</v>
      </c>
      <c r="C13" s="141" t="s">
        <v>222</v>
      </c>
      <c r="D13" s="141"/>
      <c r="E13" s="163">
        <f>'[1]S5 Maquette'!E13:F14</f>
        <v>0</v>
      </c>
      <c r="F13" s="163"/>
      <c r="G13" s="141" t="s">
        <v>199</v>
      </c>
      <c r="H13" s="108">
        <f>[1]Calcul!D7</f>
        <v>246</v>
      </c>
      <c r="I13" s="108"/>
    </row>
    <row r="14" spans="1:10">
      <c r="A14" s="141"/>
      <c r="B14" s="174"/>
      <c r="C14" s="141"/>
      <c r="D14" s="141"/>
      <c r="E14" s="163"/>
      <c r="F14" s="163"/>
      <c r="G14" s="141"/>
      <c r="H14" s="108"/>
      <c r="I14" s="108"/>
    </row>
    <row r="15" spans="1:10">
      <c r="A15" s="141" t="s">
        <v>223</v>
      </c>
      <c r="B15" s="143" t="s">
        <v>186</v>
      </c>
      <c r="C15" s="145" t="s">
        <v>224</v>
      </c>
      <c r="D15" s="146"/>
      <c r="E15" s="141"/>
      <c r="F15" s="141"/>
      <c r="G15" s="141" t="s">
        <v>200</v>
      </c>
      <c r="H15" s="108">
        <f>[1]Calcul!D20</f>
        <v>246</v>
      </c>
      <c r="I15" s="108"/>
    </row>
    <row r="16" spans="1:10">
      <c r="A16" s="141"/>
      <c r="B16" s="144"/>
      <c r="C16" s="147"/>
      <c r="D16" s="148"/>
      <c r="E16" s="141"/>
      <c r="F16" s="141"/>
      <c r="G16" s="141"/>
      <c r="H16" s="108"/>
      <c r="I16" s="108"/>
    </row>
    <row r="17" spans="1:15">
      <c r="I17" s="91"/>
      <c r="J17" s="16"/>
      <c r="K17" s="16"/>
      <c r="L17" s="16"/>
      <c r="M17" s="16"/>
      <c r="N17" s="16"/>
    </row>
    <row r="18" spans="1:15" ht="49.35" customHeight="1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>
      <c r="A19" s="52">
        <v>0</v>
      </c>
      <c r="B19" s="50" t="s">
        <v>309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233</v>
      </c>
      <c r="B20" s="50" t="s">
        <v>234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235</v>
      </c>
      <c r="B21" s="50" t="s">
        <v>236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237</v>
      </c>
      <c r="B22" s="51" t="s">
        <v>310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239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240</v>
      </c>
      <c r="B24" s="51" t="s">
        <v>311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242</v>
      </c>
      <c r="B25" s="51" t="s">
        <v>312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244</v>
      </c>
      <c r="B26" s="51" t="s">
        <v>313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s="96" customFormat="1" ht="43.35" customHeight="1">
      <c r="A27" s="92"/>
      <c r="B27" s="93" t="s">
        <v>354</v>
      </c>
      <c r="C27" s="92" t="s">
        <v>32</v>
      </c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4"/>
      <c r="O27" s="95"/>
    </row>
    <row r="28" spans="1:15" ht="43.35" customHeight="1">
      <c r="A28" s="6"/>
      <c r="B28" s="61" t="s">
        <v>314</v>
      </c>
      <c r="C28" s="6" t="s">
        <v>13</v>
      </c>
      <c r="D28" s="6">
        <v>6</v>
      </c>
      <c r="E28" s="5"/>
      <c r="F28" s="5"/>
      <c r="G28" s="5"/>
      <c r="H28" s="6" t="s">
        <v>174</v>
      </c>
      <c r="I28" s="6"/>
      <c r="J28" s="6"/>
      <c r="K28" s="6"/>
      <c r="L28" s="6"/>
      <c r="M28" s="6"/>
      <c r="N28" s="5"/>
      <c r="O28" s="5"/>
    </row>
    <row r="29" spans="1:15" ht="43.35" customHeight="1">
      <c r="A29" s="6"/>
      <c r="B29" s="63" t="s">
        <v>315</v>
      </c>
      <c r="C29" s="6" t="s">
        <v>23</v>
      </c>
      <c r="D29" s="6">
        <v>2</v>
      </c>
      <c r="E29" s="5"/>
      <c r="F29" s="5"/>
      <c r="G29" s="67" t="s">
        <v>316</v>
      </c>
      <c r="H29" s="6" t="s">
        <v>174</v>
      </c>
      <c r="I29" s="69">
        <v>18</v>
      </c>
      <c r="J29" s="6"/>
      <c r="K29" s="6"/>
      <c r="L29" s="6"/>
      <c r="M29" s="6"/>
      <c r="N29" s="5"/>
      <c r="O29" s="5"/>
    </row>
    <row r="30" spans="1:15" ht="43.35" customHeight="1">
      <c r="A30" s="23"/>
      <c r="B30" s="63" t="s">
        <v>317</v>
      </c>
      <c r="C30" s="6" t="s">
        <v>23</v>
      </c>
      <c r="D30" s="6">
        <v>2</v>
      </c>
      <c r="E30" s="5"/>
      <c r="F30" s="5"/>
      <c r="G30" s="68" t="s">
        <v>318</v>
      </c>
      <c r="H30" s="6" t="s">
        <v>174</v>
      </c>
      <c r="I30" s="69">
        <v>18</v>
      </c>
      <c r="J30" s="6"/>
      <c r="K30" s="6"/>
      <c r="L30" s="6"/>
      <c r="M30" s="6"/>
      <c r="N30" s="5"/>
      <c r="O30" s="5"/>
    </row>
    <row r="31" spans="1:15" ht="43.35" customHeight="1">
      <c r="A31" s="23"/>
      <c r="B31" s="63" t="s">
        <v>319</v>
      </c>
      <c r="C31" s="6" t="s">
        <v>23</v>
      </c>
      <c r="D31" s="6">
        <v>2</v>
      </c>
      <c r="E31" s="5"/>
      <c r="F31" s="5"/>
      <c r="G31" s="5"/>
      <c r="H31" s="6" t="s">
        <v>174</v>
      </c>
      <c r="I31" s="69">
        <v>18</v>
      </c>
      <c r="J31" s="6"/>
      <c r="K31" s="6"/>
      <c r="L31" s="6"/>
      <c r="M31" s="6"/>
      <c r="N31" s="5"/>
      <c r="O31" s="5"/>
    </row>
    <row r="32" spans="1:15" ht="43.35" customHeight="1">
      <c r="A32" s="23"/>
      <c r="B32" s="64" t="s">
        <v>320</v>
      </c>
      <c r="C32" s="6" t="s">
        <v>13</v>
      </c>
      <c r="D32" s="6">
        <v>6</v>
      </c>
      <c r="E32" s="5"/>
      <c r="F32" s="5"/>
      <c r="G32" s="5"/>
      <c r="H32" s="6" t="s">
        <v>174</v>
      </c>
      <c r="I32" s="6"/>
      <c r="J32" s="6"/>
      <c r="K32" s="6"/>
      <c r="L32" s="6"/>
      <c r="M32" s="6"/>
      <c r="N32" s="5"/>
      <c r="O32" s="5"/>
    </row>
    <row r="33" spans="1:15" ht="43.35" customHeight="1">
      <c r="A33" s="23"/>
      <c r="B33" s="63" t="s">
        <v>321</v>
      </c>
      <c r="C33" s="6" t="s">
        <v>23</v>
      </c>
      <c r="D33" s="6">
        <v>3</v>
      </c>
      <c r="E33" s="5"/>
      <c r="F33" s="5"/>
      <c r="G33" s="68" t="s">
        <v>322</v>
      </c>
      <c r="H33" s="6" t="s">
        <v>174</v>
      </c>
      <c r="I33" s="6">
        <v>18</v>
      </c>
      <c r="J33" s="6"/>
      <c r="K33" s="6"/>
      <c r="L33" s="6"/>
      <c r="M33" s="6"/>
      <c r="N33" s="5"/>
      <c r="O33" s="5"/>
    </row>
    <row r="34" spans="1:15" ht="43.35" customHeight="1">
      <c r="A34" s="23"/>
      <c r="B34" s="63" t="s">
        <v>323</v>
      </c>
      <c r="C34" s="6" t="s">
        <v>23</v>
      </c>
      <c r="D34" s="6">
        <v>3</v>
      </c>
      <c r="E34" s="5"/>
      <c r="F34" s="5"/>
      <c r="G34" s="68" t="s">
        <v>324</v>
      </c>
      <c r="H34" s="6" t="s">
        <v>174</v>
      </c>
      <c r="I34" s="6">
        <v>18</v>
      </c>
      <c r="J34" s="6"/>
      <c r="K34" s="6"/>
      <c r="L34" s="6"/>
      <c r="M34" s="6"/>
      <c r="N34" s="5"/>
      <c r="O34" s="5"/>
    </row>
    <row r="35" spans="1:15" ht="43.35" customHeight="1">
      <c r="A35" s="23"/>
      <c r="B35" s="65" t="s">
        <v>325</v>
      </c>
      <c r="C35" s="6" t="s">
        <v>13</v>
      </c>
      <c r="D35" s="6">
        <v>6</v>
      </c>
      <c r="E35" s="5"/>
      <c r="F35" s="5"/>
      <c r="G35" s="5"/>
      <c r="H35" s="6" t="s">
        <v>174</v>
      </c>
      <c r="I35" s="6"/>
      <c r="J35" s="6"/>
      <c r="K35" s="6"/>
      <c r="L35" s="6"/>
      <c r="M35" s="6"/>
      <c r="N35" s="5"/>
      <c r="O35" s="5"/>
    </row>
    <row r="36" spans="1:15" ht="43.35" customHeight="1">
      <c r="A36" s="23"/>
      <c r="B36" s="70" t="s">
        <v>326</v>
      </c>
      <c r="C36" s="6" t="s">
        <v>23</v>
      </c>
      <c r="D36" s="6">
        <v>3</v>
      </c>
      <c r="E36" s="5"/>
      <c r="F36" s="5"/>
      <c r="G36" s="76" t="s">
        <v>327</v>
      </c>
      <c r="H36" s="6" t="s">
        <v>174</v>
      </c>
      <c r="I36" s="6"/>
      <c r="J36" s="6">
        <v>18</v>
      </c>
      <c r="K36" s="6"/>
      <c r="L36" s="6"/>
      <c r="M36" s="6"/>
      <c r="N36" s="5"/>
      <c r="O36" s="5"/>
    </row>
    <row r="37" spans="1:15" ht="43.35" customHeight="1">
      <c r="A37" s="23"/>
      <c r="B37" s="71" t="s">
        <v>328</v>
      </c>
      <c r="C37" s="6" t="s">
        <v>23</v>
      </c>
      <c r="D37" s="6">
        <v>3</v>
      </c>
      <c r="E37" s="81"/>
      <c r="F37" s="5"/>
      <c r="G37" s="5"/>
      <c r="H37" s="6" t="s">
        <v>174</v>
      </c>
      <c r="I37" s="6"/>
      <c r="J37" s="6">
        <v>18</v>
      </c>
      <c r="K37" s="6"/>
      <c r="L37" s="6"/>
      <c r="M37" s="6"/>
      <c r="N37" s="5"/>
      <c r="O37" s="5"/>
    </row>
    <row r="38" spans="1:15" ht="43.35" customHeight="1">
      <c r="A38" s="23"/>
      <c r="B38" s="85" t="s">
        <v>262</v>
      </c>
      <c r="C38" s="6" t="s">
        <v>38</v>
      </c>
      <c r="D38" s="6"/>
      <c r="E38" s="81"/>
      <c r="F38" s="5"/>
      <c r="G38" s="5"/>
      <c r="H38" s="6"/>
      <c r="I38" s="6"/>
      <c r="J38" s="6"/>
      <c r="K38" s="6"/>
      <c r="L38" s="6"/>
      <c r="M38" s="6"/>
      <c r="N38" s="5"/>
      <c r="O38" s="5"/>
    </row>
    <row r="39" spans="1:15" ht="43.35" customHeight="1">
      <c r="A39" s="23"/>
      <c r="B39" s="72" t="s">
        <v>355</v>
      </c>
      <c r="C39" s="6" t="s">
        <v>13</v>
      </c>
      <c r="D39" s="6">
        <v>6</v>
      </c>
      <c r="E39" s="5"/>
      <c r="F39" s="5"/>
      <c r="G39" s="5"/>
      <c r="H39" s="6" t="s">
        <v>174</v>
      </c>
      <c r="I39" s="6"/>
      <c r="J39" s="6"/>
      <c r="K39" s="6"/>
      <c r="L39" s="6"/>
      <c r="M39" s="6"/>
      <c r="N39" s="5"/>
      <c r="O39" s="5"/>
    </row>
    <row r="40" spans="1:15" ht="43.35" customHeight="1">
      <c r="A40" s="23"/>
      <c r="B40" s="62" t="s">
        <v>330</v>
      </c>
      <c r="C40" s="6" t="s">
        <v>23</v>
      </c>
      <c r="D40" s="6">
        <v>1</v>
      </c>
      <c r="E40" s="5"/>
      <c r="F40" s="5"/>
      <c r="G40" s="77" t="s">
        <v>331</v>
      </c>
      <c r="H40" s="6" t="s">
        <v>174</v>
      </c>
      <c r="I40" s="6">
        <v>18</v>
      </c>
      <c r="J40" s="6"/>
      <c r="K40" s="6"/>
      <c r="L40" s="6"/>
      <c r="M40" s="6"/>
      <c r="N40" s="5"/>
      <c r="O40" s="5"/>
    </row>
    <row r="41" spans="1:15" ht="43.35" customHeight="1">
      <c r="A41" s="23"/>
      <c r="B41" s="70" t="s">
        <v>332</v>
      </c>
      <c r="C41" s="6" t="s">
        <v>23</v>
      </c>
      <c r="D41" s="6">
        <v>1</v>
      </c>
      <c r="E41" s="5"/>
      <c r="F41" s="5"/>
      <c r="G41" s="76" t="s">
        <v>333</v>
      </c>
      <c r="H41" s="6" t="s">
        <v>174</v>
      </c>
      <c r="I41" s="6"/>
      <c r="J41" s="6">
        <v>18</v>
      </c>
      <c r="K41" s="6"/>
      <c r="L41" s="6"/>
      <c r="M41" s="6"/>
      <c r="N41" s="5"/>
      <c r="O41" s="5"/>
    </row>
    <row r="42" spans="1:15" ht="43.35" customHeight="1">
      <c r="A42" s="23"/>
      <c r="B42" s="73" t="s">
        <v>334</v>
      </c>
      <c r="C42" s="6" t="s">
        <v>23</v>
      </c>
      <c r="D42" s="6">
        <v>1</v>
      </c>
      <c r="E42" s="5"/>
      <c r="F42" s="5"/>
      <c r="G42" s="78" t="s">
        <v>335</v>
      </c>
      <c r="H42" s="6" t="s">
        <v>174</v>
      </c>
      <c r="I42" s="6"/>
      <c r="J42" s="6">
        <v>18</v>
      </c>
      <c r="K42" s="6"/>
      <c r="L42" s="6"/>
      <c r="M42" s="6"/>
      <c r="N42" s="5"/>
      <c r="O42" s="5"/>
    </row>
    <row r="43" spans="1:15" ht="43.35" customHeight="1">
      <c r="A43" s="23"/>
      <c r="B43" s="74" t="s">
        <v>356</v>
      </c>
      <c r="C43" s="6" t="s">
        <v>13</v>
      </c>
      <c r="D43" s="6">
        <v>6</v>
      </c>
      <c r="E43" s="5"/>
      <c r="F43" s="5"/>
      <c r="G43" s="5"/>
      <c r="H43" s="6" t="s">
        <v>174</v>
      </c>
      <c r="I43" s="6"/>
      <c r="J43" s="6"/>
      <c r="K43" s="6"/>
      <c r="L43" s="6"/>
      <c r="M43" s="6"/>
      <c r="N43" s="5"/>
      <c r="O43" s="5"/>
    </row>
    <row r="44" spans="1:15" ht="43.35" customHeight="1">
      <c r="A44" s="24"/>
      <c r="B44" s="63" t="s">
        <v>338</v>
      </c>
      <c r="C44" s="6" t="s">
        <v>23</v>
      </c>
      <c r="D44" s="10">
        <v>1</v>
      </c>
      <c r="E44" s="7"/>
      <c r="F44" s="7"/>
      <c r="G44" s="68" t="s">
        <v>339</v>
      </c>
      <c r="H44" s="6" t="s">
        <v>174</v>
      </c>
      <c r="I44" s="6">
        <v>18</v>
      </c>
      <c r="J44" s="6"/>
      <c r="K44" s="6"/>
      <c r="L44" s="6"/>
      <c r="M44" s="6"/>
      <c r="N44" s="7"/>
      <c r="O44" s="7"/>
    </row>
    <row r="45" spans="1:15" ht="43.35" customHeight="1">
      <c r="A45" s="24"/>
      <c r="B45" s="70" t="s">
        <v>340</v>
      </c>
      <c r="C45" s="6" t="s">
        <v>23</v>
      </c>
      <c r="D45" s="10">
        <v>1</v>
      </c>
      <c r="E45" s="7"/>
      <c r="F45" s="7"/>
      <c r="G45" s="76" t="s">
        <v>341</v>
      </c>
      <c r="H45" s="6" t="s">
        <v>174</v>
      </c>
      <c r="I45" s="6"/>
      <c r="J45" s="6">
        <v>18</v>
      </c>
      <c r="K45" s="6"/>
      <c r="L45" s="6"/>
      <c r="M45" s="6"/>
      <c r="N45" s="7"/>
      <c r="O45" s="7"/>
    </row>
    <row r="46" spans="1:15" ht="43.35" customHeight="1">
      <c r="A46" s="24"/>
      <c r="B46" s="75" t="s">
        <v>342</v>
      </c>
      <c r="C46" s="6" t="s">
        <v>23</v>
      </c>
      <c r="D46" s="10">
        <v>1</v>
      </c>
      <c r="E46" s="7"/>
      <c r="F46" s="7"/>
      <c r="G46" s="79" t="s">
        <v>343</v>
      </c>
      <c r="H46" s="6" t="s">
        <v>174</v>
      </c>
      <c r="I46" s="6"/>
      <c r="J46" s="6">
        <v>18</v>
      </c>
      <c r="K46" s="6"/>
      <c r="L46" s="6"/>
      <c r="M46" s="6"/>
      <c r="N46" s="7"/>
      <c r="O46" s="7"/>
    </row>
    <row r="47" spans="1:15" ht="43.35" customHeight="1">
      <c r="A47" s="23"/>
      <c r="B47" s="97"/>
      <c r="C47" s="6"/>
      <c r="D47" s="6"/>
      <c r="E47" s="5"/>
      <c r="F47" s="5"/>
      <c r="G47" s="5"/>
      <c r="H47" s="6"/>
      <c r="I47" s="104"/>
      <c r="J47" s="97"/>
      <c r="K47" s="97"/>
      <c r="L47" s="6"/>
      <c r="M47" s="6"/>
      <c r="N47" s="5"/>
      <c r="O47" s="5"/>
    </row>
    <row r="48" spans="1:15" s="96" customFormat="1" ht="43.35" customHeight="1">
      <c r="A48" s="98"/>
      <c r="B48" s="99" t="s">
        <v>347</v>
      </c>
      <c r="C48" s="100" t="s">
        <v>32</v>
      </c>
      <c r="D48" s="100"/>
      <c r="E48" s="100"/>
      <c r="F48" s="100"/>
      <c r="G48" s="100"/>
      <c r="H48" s="100"/>
      <c r="I48" s="105"/>
      <c r="J48" s="101"/>
      <c r="K48" s="101"/>
      <c r="L48" s="100"/>
      <c r="M48" s="100"/>
      <c r="N48" s="95"/>
      <c r="O48" s="95"/>
    </row>
    <row r="49" spans="1:15" ht="43.35" customHeight="1">
      <c r="A49" s="6"/>
      <c r="B49" s="102" t="s">
        <v>348</v>
      </c>
      <c r="C49" s="6" t="s">
        <v>13</v>
      </c>
      <c r="D49" s="6">
        <v>6</v>
      </c>
      <c r="E49" s="5"/>
      <c r="F49" s="5"/>
      <c r="G49" s="5"/>
      <c r="H49" s="6"/>
      <c r="I49" s="6"/>
      <c r="J49" s="6"/>
      <c r="K49" s="6"/>
      <c r="L49" s="6"/>
      <c r="M49" s="6"/>
      <c r="N49" s="5"/>
      <c r="O49" s="5"/>
    </row>
    <row r="50" spans="1:15" ht="43.35" customHeight="1">
      <c r="A50" s="6"/>
      <c r="B50" s="97" t="s">
        <v>349</v>
      </c>
      <c r="C50" s="6" t="s">
        <v>23</v>
      </c>
      <c r="D50" s="6"/>
      <c r="E50" s="5"/>
      <c r="F50" s="5"/>
      <c r="G50" s="5"/>
      <c r="H50" s="6"/>
      <c r="I50" s="104"/>
      <c r="J50" s="97">
        <v>24</v>
      </c>
      <c r="K50" s="97"/>
      <c r="L50" s="6"/>
      <c r="M50" s="6"/>
      <c r="N50" s="5"/>
      <c r="O50" s="5"/>
    </row>
    <row r="51" spans="1:15" ht="43.35" customHeight="1">
      <c r="A51" s="6"/>
      <c r="B51" s="97" t="s">
        <v>350</v>
      </c>
      <c r="C51" s="6" t="s">
        <v>23</v>
      </c>
      <c r="D51" s="6"/>
      <c r="E51" s="5"/>
      <c r="F51" s="5"/>
      <c r="G51" s="5"/>
      <c r="H51" s="6"/>
      <c r="I51" s="104">
        <v>12</v>
      </c>
      <c r="J51" s="97">
        <v>12</v>
      </c>
      <c r="K51" s="97">
        <v>24</v>
      </c>
      <c r="L51" s="6"/>
      <c r="M51" s="6"/>
      <c r="N51" s="5"/>
      <c r="O51" s="5"/>
    </row>
    <row r="52" spans="1:15" ht="43.35" customHeight="1">
      <c r="A52" s="6"/>
      <c r="B52" s="102" t="s">
        <v>357</v>
      </c>
      <c r="C52" s="6" t="s">
        <v>13</v>
      </c>
      <c r="D52" s="6">
        <v>6</v>
      </c>
      <c r="E52" s="5"/>
      <c r="F52" s="5"/>
      <c r="G52" s="5"/>
      <c r="H52" s="6"/>
      <c r="I52" s="104"/>
      <c r="J52" s="97"/>
      <c r="K52" s="97"/>
      <c r="L52" s="6"/>
      <c r="M52" s="6"/>
      <c r="N52" s="5"/>
      <c r="O52" s="5"/>
    </row>
    <row r="53" spans="1:15" ht="43.35" customHeight="1">
      <c r="A53" s="6"/>
      <c r="B53" s="97" t="s">
        <v>358</v>
      </c>
      <c r="C53" s="6" t="s">
        <v>23</v>
      </c>
      <c r="D53" s="6"/>
      <c r="E53" s="5"/>
      <c r="F53" s="5"/>
      <c r="G53" s="5"/>
      <c r="H53" s="6"/>
      <c r="I53" s="106">
        <v>12</v>
      </c>
      <c r="J53" s="103">
        <v>12</v>
      </c>
      <c r="K53" s="6"/>
      <c r="L53" s="6"/>
      <c r="M53" s="6"/>
      <c r="N53" s="5"/>
      <c r="O53" s="5"/>
    </row>
    <row r="54" spans="1:15" ht="43.35" customHeight="1">
      <c r="A54" s="6"/>
      <c r="B54" s="97" t="s">
        <v>359</v>
      </c>
      <c r="C54" s="6" t="s">
        <v>23</v>
      </c>
      <c r="D54" s="6"/>
      <c r="E54" s="5"/>
      <c r="F54" s="5"/>
      <c r="G54" s="5"/>
      <c r="H54" s="6"/>
      <c r="I54" s="104">
        <v>12</v>
      </c>
      <c r="J54" s="97">
        <v>12</v>
      </c>
      <c r="K54" s="97"/>
      <c r="L54" s="6"/>
      <c r="M54" s="6"/>
      <c r="N54" s="5"/>
      <c r="O54" s="5"/>
    </row>
    <row r="55" spans="1:15" ht="43.3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7"/>
      <c r="C132" s="6"/>
      <c r="D132" s="10"/>
      <c r="E132" s="7"/>
      <c r="F132" s="7"/>
      <c r="G132" s="7"/>
      <c r="H132" s="7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7"/>
      <c r="C133" s="6"/>
      <c r="D133" s="10"/>
      <c r="E133" s="7"/>
      <c r="F133" s="7"/>
      <c r="G133" s="7"/>
      <c r="H133" s="7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7"/>
      <c r="C134" s="6"/>
      <c r="D134" s="10"/>
      <c r="E134" s="7"/>
      <c r="F134" s="7"/>
      <c r="G134" s="7"/>
      <c r="H134" s="7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7"/>
      <c r="C135" s="6"/>
      <c r="D135" s="10"/>
      <c r="E135" s="7"/>
      <c r="F135" s="7"/>
      <c r="G135" s="7"/>
      <c r="H135" s="7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7"/>
      <c r="C136" s="6"/>
      <c r="D136" s="10"/>
      <c r="E136" s="7"/>
      <c r="F136" s="7"/>
      <c r="G136" s="7"/>
      <c r="H136" s="7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7"/>
      <c r="C137" s="6"/>
      <c r="D137" s="10"/>
      <c r="E137" s="7"/>
      <c r="F137" s="7"/>
      <c r="G137" s="7"/>
      <c r="H137" s="7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7"/>
      <c r="C138" s="6"/>
      <c r="D138" s="10"/>
      <c r="E138" s="7"/>
      <c r="F138" s="7"/>
      <c r="G138" s="7"/>
      <c r="H138" s="7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7"/>
      <c r="C139" s="6"/>
      <c r="D139" s="10"/>
      <c r="E139" s="7"/>
      <c r="F139" s="7"/>
      <c r="G139" s="7"/>
      <c r="H139" s="7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7"/>
      <c r="C140" s="6"/>
      <c r="D140" s="10"/>
      <c r="E140" s="7"/>
      <c r="F140" s="7"/>
      <c r="G140" s="7"/>
      <c r="H140" s="7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7"/>
      <c r="C141" s="6"/>
      <c r="D141" s="10"/>
      <c r="E141" s="7"/>
      <c r="F141" s="7"/>
      <c r="G141" s="7"/>
      <c r="H141" s="7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7"/>
      <c r="C142" s="6"/>
      <c r="D142" s="10"/>
      <c r="E142" s="7"/>
      <c r="F142" s="7"/>
      <c r="G142" s="7"/>
      <c r="H142" s="7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7"/>
      <c r="C143" s="6"/>
      <c r="D143" s="10"/>
      <c r="E143" s="7"/>
      <c r="F143" s="7"/>
      <c r="G143" s="7"/>
      <c r="H143" s="7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7"/>
      <c r="C144" s="6"/>
      <c r="D144" s="10"/>
      <c r="E144" s="7"/>
      <c r="F144" s="7"/>
      <c r="G144" s="7"/>
      <c r="H144" s="7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7"/>
      <c r="C145" s="6"/>
      <c r="D145" s="10"/>
      <c r="E145" s="7"/>
      <c r="F145" s="7"/>
      <c r="G145" s="7"/>
      <c r="H145" s="7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7"/>
      <c r="C146" s="6"/>
      <c r="D146" s="10"/>
      <c r="E146" s="7"/>
      <c r="F146" s="7"/>
      <c r="G146" s="7"/>
      <c r="H146" s="7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7"/>
      <c r="C147" s="6"/>
      <c r="D147" s="10"/>
      <c r="E147" s="7"/>
      <c r="F147" s="7"/>
      <c r="G147" s="7"/>
      <c r="H147" s="7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7"/>
      <c r="C148" s="6"/>
      <c r="D148" s="10"/>
      <c r="E148" s="7"/>
      <c r="F148" s="7"/>
      <c r="G148" s="7"/>
      <c r="H148" s="7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7"/>
      <c r="C149" s="6"/>
      <c r="D149" s="10"/>
      <c r="E149" s="7"/>
      <c r="F149" s="7"/>
      <c r="G149" s="7"/>
      <c r="H149" s="7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7"/>
      <c r="C150" s="6"/>
      <c r="D150" s="10"/>
      <c r="E150" s="7"/>
      <c r="F150" s="7"/>
      <c r="G150" s="7"/>
      <c r="H150" s="7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7"/>
      <c r="C151" s="6"/>
      <c r="D151" s="10"/>
      <c r="E151" s="7"/>
      <c r="F151" s="7"/>
      <c r="G151" s="7"/>
      <c r="H151" s="7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7"/>
      <c r="C152" s="6"/>
      <c r="D152" s="10"/>
      <c r="E152" s="7"/>
      <c r="F152" s="7"/>
      <c r="G152" s="7"/>
      <c r="H152" s="7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7"/>
      <c r="C153" s="6"/>
      <c r="D153" s="10"/>
      <c r="E153" s="7"/>
      <c r="F153" s="7"/>
      <c r="G153" s="7"/>
      <c r="H153" s="7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7"/>
      <c r="C154" s="6"/>
      <c r="D154" s="10"/>
      <c r="E154" s="7"/>
      <c r="F154" s="7"/>
      <c r="G154" s="7"/>
      <c r="H154" s="7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7"/>
      <c r="C155" s="6"/>
      <c r="D155" s="10"/>
      <c r="E155" s="7"/>
      <c r="F155" s="7"/>
      <c r="G155" s="7"/>
      <c r="H155" s="7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7"/>
      <c r="C156" s="6"/>
      <c r="D156" s="10"/>
      <c r="E156" s="7"/>
      <c r="F156" s="7"/>
      <c r="G156" s="7"/>
      <c r="H156" s="7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7"/>
      <c r="C157" s="6"/>
      <c r="D157" s="10"/>
      <c r="E157" s="7"/>
      <c r="F157" s="7"/>
      <c r="G157" s="7"/>
      <c r="H157" s="7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7"/>
      <c r="C158" s="6"/>
      <c r="D158" s="10"/>
      <c r="E158" s="7"/>
      <c r="F158" s="7"/>
      <c r="G158" s="7"/>
      <c r="H158" s="7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7"/>
      <c r="C159" s="6"/>
      <c r="D159" s="10"/>
      <c r="E159" s="7"/>
      <c r="F159" s="7"/>
      <c r="G159" s="7"/>
      <c r="H159" s="7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7"/>
      <c r="C160" s="6"/>
      <c r="D160" s="10"/>
      <c r="E160" s="7"/>
      <c r="F160" s="7"/>
      <c r="G160" s="7"/>
      <c r="H160" s="7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27"/>
      <c r="C268" s="6"/>
      <c r="D268" s="6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27"/>
      <c r="C269" s="6"/>
      <c r="D269" s="6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27"/>
      <c r="C270" s="6"/>
      <c r="D270" s="6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27"/>
      <c r="C271" s="6"/>
      <c r="D271" s="6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27 L47:N47 G47:H47 A38:A48 D38:E48 A55:A970 D55:E970 G55:N970">
    <cfRule type="expression" dxfId="156" priority="128">
      <formula>$C1="Option"</formula>
    </cfRule>
  </conditionalFormatting>
  <conditionalFormatting sqref="A28:A33 A36:A37">
    <cfRule type="expression" dxfId="155" priority="58">
      <formula>$C28="Option"</formula>
    </cfRule>
  </conditionalFormatting>
  <conditionalFormatting sqref="A28:A37 O28:O37">
    <cfRule type="expression" dxfId="154" priority="59">
      <formula>$F28="Fermeture"</formula>
    </cfRule>
    <cfRule type="expression" dxfId="153" priority="60">
      <formula>$F28="Modification"</formula>
    </cfRule>
    <cfRule type="expression" dxfId="152" priority="61">
      <formula>$F28="Création"</formula>
    </cfRule>
  </conditionalFormatting>
  <conditionalFormatting sqref="A34">
    <cfRule type="expression" dxfId="151" priority="62">
      <formula>$C35="Option"</formula>
    </cfRule>
  </conditionalFormatting>
  <conditionalFormatting sqref="A35">
    <cfRule type="expression" dxfId="150" priority="63">
      <formula>#REF!="Option"</formula>
    </cfRule>
  </conditionalFormatting>
  <conditionalFormatting sqref="A47:H47">
    <cfRule type="expression" dxfId="149" priority="134">
      <formula>$F47="Fermeture"</formula>
    </cfRule>
    <cfRule type="expression" dxfId="148" priority="135">
      <formula>$F47="Modification"</formula>
    </cfRule>
    <cfRule type="expression" dxfId="147" priority="136">
      <formula>$F47="Création"</formula>
    </cfRule>
  </conditionalFormatting>
  <conditionalFormatting sqref="A48:K48">
    <cfRule type="expression" dxfId="146" priority="114">
      <formula>$F48="Fermeture"</formula>
    </cfRule>
    <cfRule type="expression" dxfId="145" priority="115">
      <formula>$F48="Modification"</formula>
    </cfRule>
    <cfRule type="expression" dxfId="144" priority="116">
      <formula>$F48="Création"</formula>
    </cfRule>
  </conditionalFormatting>
  <conditionalFormatting sqref="A1:O9 A10:E10 K10:O11 A11:D11 A12:O12 A13:H13 J13:O16 A14:F14 A15:H15 A16:F16 A38:A46 O38:O46 A55:O970">
    <cfRule type="expression" dxfId="143" priority="150">
      <formula>$F1="Modification"</formula>
    </cfRule>
    <cfRule type="expression" dxfId="142" priority="151">
      <formula>$F1="Création"</formula>
    </cfRule>
  </conditionalFormatting>
  <conditionalFormatting sqref="A17:O26">
    <cfRule type="expression" dxfId="141" priority="145">
      <formula>$F17="Fermeture"</formula>
    </cfRule>
    <cfRule type="expression" dxfId="140" priority="146">
      <formula>$F17="Modification"</formula>
    </cfRule>
    <cfRule type="expression" dxfId="139" priority="147">
      <formula>$F17="Création"</formula>
    </cfRule>
  </conditionalFormatting>
  <conditionalFormatting sqref="A27:O27">
    <cfRule type="expression" dxfId="138" priority="125">
      <formula>$F27="Fermeture"</formula>
    </cfRule>
    <cfRule type="expression" dxfId="137" priority="126">
      <formula>$F27="Modification"</formula>
    </cfRule>
    <cfRule type="expression" dxfId="136" priority="127">
      <formula>$F27="Création"</formula>
    </cfRule>
  </conditionalFormatting>
  <conditionalFormatting sqref="A1:O9 A10:E10 A11:D11 A12:O12 A13:H13 A14:F14 A15:H15 A16:F16 K10:O11 J13:O16 A38:A46 O38:O46 A55:O970">
    <cfRule type="expression" dxfId="135" priority="149">
      <formula>$F1="Fermeture"</formula>
    </cfRule>
  </conditionalFormatting>
  <conditionalFormatting sqref="C33:C34">
    <cfRule type="expression" dxfId="134" priority="55">
      <formula>$F32="Modification"</formula>
    </cfRule>
    <cfRule type="expression" dxfId="133" priority="56">
      <formula>$F32="Création"</formula>
    </cfRule>
    <cfRule type="expression" dxfId="132" priority="57">
      <formula>$F32="Fermeture"</formula>
    </cfRule>
  </conditionalFormatting>
  <conditionalFormatting sqref="C28:N28 C29:F30 H29:N37 C31:G32 D33:F34 C35:G35 C36:F36 C37:G37">
    <cfRule type="expression" dxfId="131" priority="51">
      <formula>$F28="Modification"</formula>
    </cfRule>
    <cfRule type="expression" dxfId="130" priority="52">
      <formula>$F28="Création"</formula>
    </cfRule>
  </conditionalFormatting>
  <conditionalFormatting sqref="C28:N28 H29:N37 C29:F30 C31:G32 C35:G35 C37:G37 C36:F36 D33:F34">
    <cfRule type="expression" dxfId="129" priority="50">
      <formula>$F28="Fermeture"</formula>
    </cfRule>
  </conditionalFormatting>
  <conditionalFormatting sqref="D33:E33 I33:N33 I34">
    <cfRule type="expression" dxfId="128" priority="53">
      <formula>$C34="Option"</formula>
    </cfRule>
  </conditionalFormatting>
  <conditionalFormatting sqref="D34:E34 I34:N34">
    <cfRule type="expression" dxfId="127" priority="54">
      <formula>#REF!="Option"</formula>
    </cfRule>
  </conditionalFormatting>
  <conditionalFormatting sqref="D35:E37">
    <cfRule type="expression" dxfId="126" priority="47">
      <formula>$C35="Option"</formula>
    </cfRule>
  </conditionalFormatting>
  <conditionalFormatting sqref="G1:N28 D1:E32 I29:N32 H29:H37 G31:G32 G35 I35:N37 G37">
    <cfRule type="expression" dxfId="125" priority="48">
      <formula>$C1="Option"</formula>
    </cfRule>
  </conditionalFormatting>
  <conditionalFormatting sqref="G48:N48">
    <cfRule type="expression" dxfId="124" priority="117">
      <formula>$C48="Option"</formula>
    </cfRule>
  </conditionalFormatting>
  <conditionalFormatting sqref="I47:K47">
    <cfRule type="expression" dxfId="123" priority="141">
      <formula>#REF!="Fermeture"</formula>
    </cfRule>
    <cfRule type="expression" dxfId="122" priority="142">
      <formula>#REF!="Modification"</formula>
    </cfRule>
    <cfRule type="expression" dxfId="121" priority="143">
      <formula>#REF!="Création"</formula>
    </cfRule>
    <cfRule type="expression" dxfId="120" priority="144">
      <formula>#REF!="Option"</formula>
    </cfRule>
  </conditionalFormatting>
  <conditionalFormatting sqref="L47:O48">
    <cfRule type="expression" dxfId="119" priority="119">
      <formula>$F47="Fermeture"</formula>
    </cfRule>
    <cfRule type="expression" dxfId="118" priority="120">
      <formula>$F47="Modification"</formula>
    </cfRule>
    <cfRule type="expression" dxfId="117" priority="121">
      <formula>$F47="Création"</formula>
    </cfRule>
  </conditionalFormatting>
  <conditionalFormatting sqref="N1:N46 N55:N970">
    <cfRule type="expression" dxfId="116" priority="49">
      <formula>$M1="Porteuse"</formula>
    </cfRule>
  </conditionalFormatting>
  <conditionalFormatting sqref="N47">
    <cfRule type="expression" dxfId="115" priority="100">
      <formula>$M47="Porteuse"</formula>
    </cfRule>
  </conditionalFormatting>
  <conditionalFormatting sqref="N48">
    <cfRule type="expression" dxfId="114" priority="129">
      <formula>$M48="Porteuse"</formula>
    </cfRule>
  </conditionalFormatting>
  <conditionalFormatting sqref="A49:O49 A50:H54 L50:O54 K53">
    <cfRule type="expression" dxfId="113" priority="31">
      <formula>$F49="Modification"</formula>
    </cfRule>
    <cfRule type="expression" dxfId="112" priority="32">
      <formula>$F49="Création"</formula>
    </cfRule>
  </conditionalFormatting>
  <conditionalFormatting sqref="A49:O49 L50:O54 A50:H54 K53">
    <cfRule type="expression" dxfId="111" priority="30">
      <formula>$F49="Fermeture"</formula>
    </cfRule>
  </conditionalFormatting>
  <conditionalFormatting sqref="D49:E54">
    <cfRule type="expression" dxfId="110" priority="27">
      <formula>$C49="Option"</formula>
    </cfRule>
  </conditionalFormatting>
  <conditionalFormatting sqref="G49:N49 A49:A54 G50:H54 L50:N54 K53">
    <cfRule type="expression" dxfId="109" priority="28">
      <formula>$C49="Option"</formula>
    </cfRule>
  </conditionalFormatting>
  <conditionalFormatting sqref="I50:K52 I53:J53 I54:K54">
    <cfRule type="expression" dxfId="108" priority="33">
      <formula>$F56="Modification"</formula>
    </cfRule>
    <cfRule type="expression" dxfId="107" priority="34">
      <formula>$F56="Création"</formula>
    </cfRule>
    <cfRule type="expression" dxfId="106" priority="35">
      <formula>$F56="Fermeture"</formula>
    </cfRule>
    <cfRule type="expression" dxfId="105" priority="36">
      <formula>$C56="Option"</formula>
    </cfRule>
  </conditionalFormatting>
  <conditionalFormatting sqref="N49:N54">
    <cfRule type="expression" dxfId="104" priority="29">
      <formula>$M49="Porteuse"</formula>
    </cfRule>
  </conditionalFormatting>
  <conditionalFormatting sqref="B39:D39">
    <cfRule type="expression" dxfId="103" priority="5">
      <formula>$F39="Fermeture"</formula>
    </cfRule>
    <cfRule type="expression" dxfId="102" priority="6">
      <formula>$F39="Modification"</formula>
    </cfRule>
    <cfRule type="expression" dxfId="101" priority="7">
      <formula>$F39="Création"</formula>
    </cfRule>
  </conditionalFormatting>
  <conditionalFormatting sqref="B43:D43">
    <cfRule type="expression" dxfId="100" priority="2">
      <formula>$F43="Fermeture"</formula>
    </cfRule>
    <cfRule type="expression" dxfId="99" priority="3">
      <formula>$F43="Modification"</formula>
    </cfRule>
    <cfRule type="expression" dxfId="98" priority="4">
      <formula>$F43="Création"</formula>
    </cfRule>
  </conditionalFormatting>
  <conditionalFormatting sqref="C38:G38 E39:G39 C40:F42 E43:G43 H38:N46 C44:F46">
    <cfRule type="expression" dxfId="97" priority="11">
      <formula>$F38="Modification"</formula>
    </cfRule>
    <cfRule type="expression" dxfId="96" priority="12">
      <formula>$F38="Création"</formula>
    </cfRule>
  </conditionalFormatting>
  <conditionalFormatting sqref="H38:N46 C38:G38 E39:G39 E43:G43 C40:F42 C44:F46">
    <cfRule type="expression" dxfId="95" priority="10">
      <formula>$F38="Fermeture"</formula>
    </cfRule>
  </conditionalFormatting>
  <conditionalFormatting sqref="G38:G39 G43 H38:N46">
    <cfRule type="expression" dxfId="94" priority="8">
      <formula>$C38="Option"</formula>
    </cfRule>
  </conditionalFormatting>
  <dataValidations count="6">
    <dataValidation type="list" allowBlank="1" showInputMessage="1" showErrorMessage="1" sqref="C19:C33 C35:C271" xr:uid="{A10FA417-F783-453F-A128-2134E7E30554}">
      <formula1>"UE, ECUE, BLOC, OPTION, Parcours Pédagogique"</formula1>
    </dataValidation>
    <dataValidation type="list" allowBlank="1" showInputMessage="1" showErrorMessage="1" sqref="K53 L19:L271" xr:uid="{08E14808-69E2-4B25-A7DB-A9FCD55B0B61}">
      <formula1>"Anglais"</formula1>
    </dataValidation>
    <dataValidation type="list" allowBlank="1" showInputMessage="1" showErrorMessage="1" sqref="E19:E271" xr:uid="{E9FB55CE-D6A0-41F7-A622-63AF0CB8330B}">
      <formula1>List_Type</formula1>
    </dataValidation>
    <dataValidation type="list" allowBlank="1" showInputMessage="1" showErrorMessage="1" sqref="F19:F271" xr:uid="{F2FD6004-A5EC-4396-9099-E9BEB4969753}">
      <formula1>List_Statut</formula1>
    </dataValidation>
    <dataValidation type="list" allowBlank="1" showInputMessage="1" showErrorMessage="1" sqref="H19:H271" xr:uid="{548B34CD-A501-4D8A-8862-0AFFEE385027}">
      <formula1>List_CNU</formula1>
    </dataValidation>
    <dataValidation type="list" allowBlank="1" showInputMessage="1" showErrorMessage="1" sqref="M19:M271" xr:uid="{164E3AC2-3B6D-4C75-8622-52EE3890C3BC}">
      <formula1>List_Mutualisation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EA1AB-9E7F-4474-8E63-89060A8719AF}">
  <dimension ref="A1:T258"/>
  <sheetViews>
    <sheetView topLeftCell="A37" zoomScale="55" zoomScaleNormal="55" workbookViewId="0">
      <selection activeCell="A54" sqref="A54"/>
    </sheetView>
  </sheetViews>
  <sheetFormatPr defaultColWidth="11.42578125" defaultRowHeight="15"/>
  <cols>
    <col min="1" max="1" width="74.7109375" style="15" bestFit="1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19.4257812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6.42578125" style="15" customWidth="1"/>
  </cols>
  <sheetData>
    <row r="1" spans="1:19">
      <c r="A1" s="140"/>
      <c r="B1" s="140"/>
      <c r="C1" s="140"/>
      <c r="D1" s="140"/>
      <c r="E1" s="140"/>
      <c r="F1" s="140"/>
      <c r="G1" s="140"/>
      <c r="H1" s="140"/>
      <c r="I1" s="140"/>
      <c r="J1" s="36"/>
    </row>
    <row r="2" spans="1:19">
      <c r="A2" s="140"/>
      <c r="B2" s="140"/>
      <c r="C2" s="140"/>
      <c r="D2" s="140"/>
      <c r="E2" s="140"/>
      <c r="F2" s="140"/>
      <c r="G2" s="140"/>
      <c r="H2" s="140"/>
      <c r="I2" s="140"/>
      <c r="J2" s="36"/>
    </row>
    <row r="3" spans="1:19">
      <c r="A3" s="140"/>
      <c r="B3" s="140"/>
      <c r="C3" s="140"/>
      <c r="D3" s="140"/>
      <c r="E3" s="140"/>
      <c r="F3" s="140"/>
      <c r="G3" s="140"/>
      <c r="H3" s="140"/>
      <c r="I3" s="140"/>
      <c r="J3" s="36"/>
    </row>
    <row r="4" spans="1:19">
      <c r="A4" s="140"/>
      <c r="B4" s="140"/>
      <c r="C4" s="140"/>
      <c r="D4" s="140"/>
      <c r="E4" s="140"/>
      <c r="F4" s="140"/>
      <c r="G4" s="140"/>
      <c r="H4" s="140"/>
      <c r="I4" s="140"/>
      <c r="J4" s="36"/>
    </row>
    <row r="5" spans="1:19">
      <c r="A5" s="140"/>
      <c r="B5" s="140"/>
      <c r="C5" s="140"/>
      <c r="D5" s="140"/>
      <c r="E5" s="140"/>
      <c r="F5" s="140"/>
      <c r="G5" s="140"/>
      <c r="H5" s="140"/>
      <c r="I5" s="140"/>
      <c r="J5" s="36"/>
    </row>
    <row r="6" spans="1:19">
      <c r="A6" s="140"/>
      <c r="B6" s="140"/>
      <c r="C6" s="140"/>
      <c r="D6" s="140"/>
      <c r="E6" s="140"/>
      <c r="F6" s="140"/>
      <c r="G6" s="140"/>
      <c r="H6" s="140"/>
      <c r="I6" s="140"/>
      <c r="J6" s="36"/>
    </row>
    <row r="7" spans="1:19" ht="14.45" customHeight="1">
      <c r="A7" s="175" t="s">
        <v>216</v>
      </c>
      <c r="B7" s="139" t="str">
        <f>'[1]Fiche Générale'!B3</f>
        <v>Portail_LLAC</v>
      </c>
      <c r="C7" s="142" t="s">
        <v>278</v>
      </c>
      <c r="D7" s="142"/>
      <c r="E7" s="178" t="str">
        <f>'[1]Fiche Générale'!B4</f>
        <v>Langues, littératures et civilisations étrangères et régionales (LLCER)</v>
      </c>
      <c r="F7" s="179"/>
      <c r="G7" s="142" t="s">
        <v>279</v>
      </c>
      <c r="H7" s="139">
        <f>'[1]Fiche Générale'!B5</f>
        <v>0</v>
      </c>
      <c r="I7" s="139"/>
      <c r="J7" s="37"/>
      <c r="K7" s="20"/>
    </row>
    <row r="8" spans="1:19" ht="14.45" customHeight="1">
      <c r="A8" s="176"/>
      <c r="B8" s="139"/>
      <c r="C8" s="142"/>
      <c r="D8" s="142"/>
      <c r="E8" s="178"/>
      <c r="F8" s="179"/>
      <c r="G8" s="142"/>
      <c r="H8" s="139"/>
      <c r="I8" s="139"/>
      <c r="J8" s="37"/>
      <c r="K8" s="20"/>
    </row>
    <row r="9" spans="1:19" ht="14.45" customHeight="1">
      <c r="A9" s="176"/>
      <c r="B9" s="139"/>
      <c r="C9" s="142"/>
      <c r="D9" s="142"/>
      <c r="E9" s="178"/>
      <c r="F9" s="179"/>
      <c r="G9" s="142"/>
      <c r="H9" s="139"/>
      <c r="I9" s="139"/>
      <c r="J9" s="37"/>
      <c r="K9" s="20"/>
    </row>
    <row r="10" spans="1:19" ht="14.45" customHeight="1">
      <c r="A10" s="176"/>
      <c r="B10" s="139"/>
      <c r="C10" s="149" t="s">
        <v>219</v>
      </c>
      <c r="D10" s="149"/>
      <c r="E10" s="153" t="str">
        <f>'[1]Fiche Générale'!B9</f>
        <v>Anglais LLCER</v>
      </c>
      <c r="F10" s="154"/>
      <c r="G10" s="154"/>
      <c r="H10" s="154"/>
      <c r="I10" s="155"/>
      <c r="J10" s="38"/>
      <c r="K10" s="20"/>
    </row>
    <row r="11" spans="1:19" ht="14.45" customHeight="1">
      <c r="A11" s="177"/>
      <c r="B11" s="139"/>
      <c r="C11" s="149"/>
      <c r="D11" s="149"/>
      <c r="E11" s="156"/>
      <c r="F11" s="157"/>
      <c r="G11" s="157"/>
      <c r="H11" s="157"/>
      <c r="I11" s="158"/>
      <c r="J11" s="38"/>
      <c r="K11" s="20"/>
    </row>
    <row r="12" spans="1:19">
      <c r="C12" s="15"/>
      <c r="I12" s="34"/>
      <c r="J12" s="34"/>
      <c r="M12" s="145" t="s">
        <v>280</v>
      </c>
      <c r="N12" s="146"/>
      <c r="O12" s="159"/>
      <c r="P12" s="145" t="s">
        <v>281</v>
      </c>
      <c r="Q12" s="146"/>
      <c r="R12" s="146"/>
      <c r="S12" s="159"/>
    </row>
    <row r="13" spans="1:19">
      <c r="A13" s="161" t="s">
        <v>220</v>
      </c>
      <c r="B13" s="163" t="str">
        <f>'[1]S6 Maquette'!B13:B14</f>
        <v>3 ème Année de Licence</v>
      </c>
      <c r="C13" s="163"/>
      <c r="D13" s="161" t="s">
        <v>282</v>
      </c>
      <c r="E13" s="163">
        <f>'[1]S6 Maquette'!E13:F14</f>
        <v>0</v>
      </c>
      <c r="F13" s="163"/>
      <c r="G13" s="163"/>
      <c r="I13" s="34"/>
      <c r="J13" s="34"/>
      <c r="M13" s="147"/>
      <c r="N13" s="148"/>
      <c r="O13" s="160"/>
      <c r="P13" s="147"/>
      <c r="Q13" s="148"/>
      <c r="R13" s="148"/>
      <c r="S13" s="160"/>
    </row>
    <row r="14" spans="1:19">
      <c r="A14" s="162"/>
      <c r="B14" s="163"/>
      <c r="C14" s="163"/>
      <c r="D14" s="162"/>
      <c r="E14" s="163"/>
      <c r="F14" s="163"/>
      <c r="G14" s="163"/>
      <c r="I14" s="34"/>
      <c r="J14" s="34"/>
      <c r="M14" s="141" t="s">
        <v>283</v>
      </c>
      <c r="N14" s="145" t="s">
        <v>284</v>
      </c>
      <c r="O14" s="159"/>
      <c r="P14" s="140"/>
      <c r="Q14" s="166"/>
      <c r="R14" s="169"/>
      <c r="S14" s="161"/>
    </row>
    <row r="15" spans="1:19">
      <c r="A15" s="161" t="s">
        <v>285</v>
      </c>
      <c r="B15" s="171" t="str">
        <f>'[1]S6 Maquette'!B15:B16</f>
        <v>Semestre 6</v>
      </c>
      <c r="C15" s="172"/>
      <c r="D15" s="161" t="s">
        <v>286</v>
      </c>
      <c r="E15" s="163">
        <f>'[1]S6 Maquette'!E15:F16</f>
        <v>0</v>
      </c>
      <c r="F15" s="163"/>
      <c r="G15" s="163"/>
      <c r="I15" s="34"/>
      <c r="J15" s="34"/>
      <c r="M15" s="141"/>
      <c r="N15" s="164"/>
      <c r="O15" s="165"/>
      <c r="P15" s="140"/>
      <c r="Q15" s="167"/>
      <c r="R15" s="169"/>
      <c r="S15" s="170"/>
    </row>
    <row r="16" spans="1:19">
      <c r="A16" s="162"/>
      <c r="B16" s="173"/>
      <c r="C16" s="174"/>
      <c r="D16" s="162"/>
      <c r="E16" s="163"/>
      <c r="F16" s="163"/>
      <c r="G16" s="163"/>
      <c r="I16" s="34"/>
      <c r="J16" s="34"/>
      <c r="M16" s="141"/>
      <c r="N16" s="164"/>
      <c r="O16" s="165"/>
      <c r="P16" s="140"/>
      <c r="Q16" s="167"/>
      <c r="R16" s="169"/>
      <c r="S16" s="170"/>
    </row>
    <row r="17" spans="1:20">
      <c r="L17" s="16"/>
      <c r="M17" s="141"/>
      <c r="N17" s="147"/>
      <c r="O17" s="160"/>
      <c r="P17" s="140"/>
      <c r="Q17" s="168"/>
      <c r="R17" s="169"/>
      <c r="S17" s="162"/>
    </row>
    <row r="18" spans="1:20" ht="59.45" customHeight="1">
      <c r="A18" s="3" t="s">
        <v>287</v>
      </c>
      <c r="B18" s="35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ht="30.6" customHeight="1">
      <c r="A19" s="53" t="str">
        <f>'[1]S6 Maquette'!B19</f>
        <v xml:space="preserve">UE Competences transversales 6 </v>
      </c>
      <c r="B19" s="54" t="str">
        <f>'[1]S6 Maquette'!C19</f>
        <v>UE</v>
      </c>
      <c r="C19" s="55">
        <f>'[1]S6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'[1]S6 Maquette'!B20</f>
        <v>Competences numeriques 3</v>
      </c>
      <c r="B20" s="54" t="str">
        <f>'[1]S6 Maquette'!C20</f>
        <v>ECUE</v>
      </c>
      <c r="C20" s="55">
        <f>'[1]S6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'[1]S6 Maquette'!B21</f>
        <v xml:space="preserve">Competences informationnelles 3 </v>
      </c>
      <c r="B21" s="54" t="str">
        <f>'[1]S6 Maquette'!C21</f>
        <v>ECUE</v>
      </c>
      <c r="C21" s="55">
        <f>'[1]S6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'[1]S6 Maquette'!B22</f>
        <v xml:space="preserve">Langue vivante-6 </v>
      </c>
      <c r="B22" s="54" t="str">
        <f>'[1]S6 Maquette'!C22</f>
        <v>BLOC</v>
      </c>
      <c r="C22" s="55">
        <f>'[1]S6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'[1]S6 Maquette'!B23</f>
        <v>Min 1 Max 1</v>
      </c>
      <c r="B23" s="54" t="str">
        <f>'[1]S6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'[1]S6 Maquette'!B24</f>
        <v xml:space="preserve">Anglais 6 </v>
      </c>
      <c r="B24" s="54" t="str">
        <f>'[1]S6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'[1]S6 Maquette'!B25</f>
        <v xml:space="preserve">Espagnol 6 </v>
      </c>
      <c r="B25" s="54" t="str">
        <f>'[1]S6 Maquette'!C25</f>
        <v>ECUE</v>
      </c>
      <c r="C25" s="55">
        <f>'[1]S6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'[1]S6 Maquette'!B26</f>
        <v xml:space="preserve">Italien 6 </v>
      </c>
      <c r="B26" s="54" t="str">
        <f>'[1]S6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93" t="s">
        <v>354</v>
      </c>
      <c r="B27" s="92" t="s">
        <v>32</v>
      </c>
      <c r="C27" s="41">
        <f>'[1]S6 Maquette'!F76</f>
        <v>0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 ht="30.6" customHeight="1">
      <c r="A28" s="61" t="s">
        <v>314</v>
      </c>
      <c r="B28" s="6" t="s">
        <v>13</v>
      </c>
      <c r="C28" s="41">
        <f>'[1]S6 Maquette'!F77</f>
        <v>0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4"/>
    </row>
    <row r="29" spans="1:20" ht="30.6" customHeight="1">
      <c r="A29" s="63" t="s">
        <v>315</v>
      </c>
      <c r="B29" s="6" t="s">
        <v>23</v>
      </c>
      <c r="C29" s="41">
        <f>'[1]S6 Maquette'!F78</f>
        <v>0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4"/>
    </row>
    <row r="30" spans="1:20" ht="30.6" customHeight="1">
      <c r="A30" s="63" t="s">
        <v>317</v>
      </c>
      <c r="B30" s="6" t="s">
        <v>23</v>
      </c>
      <c r="C30" s="41">
        <f>'[1]S6 Maquette'!F79</f>
        <v>0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</row>
    <row r="31" spans="1:20" ht="30.6" customHeight="1">
      <c r="A31" s="63" t="s">
        <v>319</v>
      </c>
      <c r="B31" s="6" t="s">
        <v>23</v>
      </c>
      <c r="C31" s="41">
        <f>'[1]S6 Maquette'!F80</f>
        <v>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</row>
    <row r="32" spans="1:20" ht="30.6" customHeight="1">
      <c r="A32" s="64" t="s">
        <v>320</v>
      </c>
      <c r="B32" s="6" t="s">
        <v>13</v>
      </c>
      <c r="C32" s="41">
        <f>'[1]S6 Maquette'!F81</f>
        <v>0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 ht="30.6" customHeight="1">
      <c r="A33" s="63" t="s">
        <v>321</v>
      </c>
      <c r="B33" s="6" t="s">
        <v>23</v>
      </c>
      <c r="C33" s="41">
        <f>'[1]S6 Maquette'!F82</f>
        <v>0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</row>
    <row r="34" spans="1:20" ht="30.6" customHeight="1">
      <c r="A34" s="63" t="s">
        <v>323</v>
      </c>
      <c r="B34" s="6" t="s">
        <v>23</v>
      </c>
      <c r="C34" s="41">
        <f>'[1]S6 Maquette'!F83</f>
        <v>0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44"/>
    </row>
    <row r="35" spans="1:20" ht="30.6" customHeight="1">
      <c r="A35" s="65" t="s">
        <v>325</v>
      </c>
      <c r="B35" s="6" t="s">
        <v>13</v>
      </c>
      <c r="C35" s="41">
        <f>'[1]S6 Maquette'!F84</f>
        <v>0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</row>
    <row r="36" spans="1:20" ht="30.6" customHeight="1">
      <c r="A36" s="70" t="s">
        <v>326</v>
      </c>
      <c r="B36" s="6" t="s">
        <v>23</v>
      </c>
      <c r="C36" s="41">
        <f>'[1]S6 Maquette'!F85</f>
        <v>0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</row>
    <row r="37" spans="1:20" ht="30.6" customHeight="1">
      <c r="A37" s="71" t="s">
        <v>328</v>
      </c>
      <c r="B37" s="6" t="s">
        <v>23</v>
      </c>
      <c r="C37" s="41">
        <f>'[1]S6 Maquette'!F86</f>
        <v>0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 ht="30.6" customHeight="1">
      <c r="A38" s="85" t="s">
        <v>262</v>
      </c>
      <c r="B38" s="6" t="s">
        <v>38</v>
      </c>
      <c r="C38" s="41">
        <f>'[1]S6 Maquette'!F87</f>
        <v>0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6" customHeight="1">
      <c r="A39" s="72" t="s">
        <v>355</v>
      </c>
      <c r="B39" s="6" t="s">
        <v>13</v>
      </c>
      <c r="C39" s="41">
        <f>'[1]S6 Maquette'!F88</f>
        <v>0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6" customHeight="1">
      <c r="A40" s="62" t="s">
        <v>330</v>
      </c>
      <c r="B40" s="6" t="s">
        <v>23</v>
      </c>
      <c r="C40" s="41">
        <f>'[1]S6 Maquette'!F89</f>
        <v>0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6" customHeight="1">
      <c r="A41" s="70" t="s">
        <v>332</v>
      </c>
      <c r="B41" s="6" t="s">
        <v>23</v>
      </c>
      <c r="C41" s="41">
        <f>'[1]S6 Maquette'!F90</f>
        <v>0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6" customHeight="1">
      <c r="A42" s="73" t="s">
        <v>334</v>
      </c>
      <c r="B42" s="6" t="s">
        <v>23</v>
      </c>
      <c r="C42" s="41">
        <f>'[1]S6 Maquette'!F91</f>
        <v>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6" customHeight="1">
      <c r="A43" s="74" t="s">
        <v>356</v>
      </c>
      <c r="B43" s="6" t="s">
        <v>13</v>
      </c>
      <c r="C43" s="41">
        <f>'[1]S6 Maquette'!F93</f>
        <v>0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6" customHeight="1">
      <c r="A44" s="63" t="s">
        <v>338</v>
      </c>
      <c r="B44" s="6" t="s">
        <v>23</v>
      </c>
      <c r="C44" s="41">
        <f>'[1]S6 Maquette'!F94</f>
        <v>0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6" customHeight="1">
      <c r="A45" s="70" t="s">
        <v>340</v>
      </c>
      <c r="B45" s="6" t="s">
        <v>23</v>
      </c>
      <c r="C45" s="41">
        <f>'[1]S6 Maquette'!F95</f>
        <v>0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6" customHeight="1">
      <c r="A46" s="75" t="s">
        <v>342</v>
      </c>
      <c r="B46" s="6" t="s">
        <v>23</v>
      </c>
      <c r="C46" s="41">
        <f>'[1]S6 Maquette'!F96</f>
        <v>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>
      <c r="A47" s="97"/>
      <c r="B47" s="6"/>
      <c r="C47" s="41">
        <f>'[1]S6 Maquette'!F98</f>
        <v>0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6" customHeight="1">
      <c r="A48" s="99" t="s">
        <v>347</v>
      </c>
      <c r="B48" s="100" t="s">
        <v>32</v>
      </c>
      <c r="C48" s="41">
        <f>'[1]S6 Maquette'!F99</f>
        <v>0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>
      <c r="A49" s="102" t="s">
        <v>348</v>
      </c>
      <c r="B49" s="6" t="s">
        <v>13</v>
      </c>
      <c r="C49" s="41">
        <f>'[1]S6 Maquette'!F100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>
      <c r="A50" s="97" t="s">
        <v>349</v>
      </c>
      <c r="B50" s="6" t="s">
        <v>23</v>
      </c>
      <c r="C50" s="41">
        <f>'[1]S6 Maquette'!F101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>
      <c r="A51" s="97" t="s">
        <v>350</v>
      </c>
      <c r="B51" s="6" t="s">
        <v>23</v>
      </c>
      <c r="C51" s="41">
        <f>'[1]S6 Maquette'!F102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>
      <c r="A52" s="102" t="s">
        <v>357</v>
      </c>
      <c r="B52" s="6" t="s">
        <v>13</v>
      </c>
      <c r="C52" s="41">
        <f>'[1]S6 Maquette'!F103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>
      <c r="A53" s="97" t="s">
        <v>358</v>
      </c>
      <c r="B53" s="6" t="s">
        <v>23</v>
      </c>
      <c r="C53" s="41">
        <f>'[1]S6 Maquette'!F104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>
      <c r="A54" s="97" t="s">
        <v>359</v>
      </c>
      <c r="B54" s="6" t="s">
        <v>23</v>
      </c>
      <c r="C54" s="41">
        <f>'[1]S6 Maquette'!F105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>
      <c r="A55" s="42">
        <f>'[1]S5 Maquette'!B97</f>
        <v>0</v>
      </c>
      <c r="B55" s="42">
        <f>'[1]S5 Maquette'!C97</f>
        <v>0</v>
      </c>
      <c r="C55" s="41">
        <f>'[1]S6 Maquette'!F108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>
      <c r="A56" s="42">
        <f>'[1]S5 Maquette'!B98</f>
        <v>0</v>
      </c>
      <c r="B56" s="42">
        <f>'[1]S5 Maquette'!C98</f>
        <v>0</v>
      </c>
      <c r="C56" s="41">
        <f>'[1]S6 Maquette'!F109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>
      <c r="A57" s="42">
        <f>'[1]S5 Maquette'!B99</f>
        <v>0</v>
      </c>
      <c r="B57" s="42">
        <f>'[1]S5 Maquette'!C99</f>
        <v>0</v>
      </c>
      <c r="C57" s="41">
        <f>'[1]S6 Maquette'!F110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>
      <c r="A58" s="42">
        <f>'[1]S5 Maquette'!B100</f>
        <v>0</v>
      </c>
      <c r="B58" s="42">
        <f>'[1]S5 Maquette'!C100</f>
        <v>0</v>
      </c>
      <c r="C58" s="41">
        <f>'[1]S6 Maquette'!F111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>
      <c r="A59" s="42">
        <f>'[1]S5 Maquette'!B101</f>
        <v>0</v>
      </c>
      <c r="B59" s="42">
        <f>'[1]S5 Maquette'!C101</f>
        <v>0</v>
      </c>
      <c r="C59" s="41">
        <f>'[1]S6 Maquette'!F112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>
      <c r="A60" s="42">
        <f>'[1]S5 Maquette'!B102</f>
        <v>0</v>
      </c>
      <c r="B60" s="42">
        <f>'[1]S5 Maquette'!C102</f>
        <v>0</v>
      </c>
      <c r="C60" s="41">
        <f>'[1]S6 Maquette'!F113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>
      <c r="A61" s="42">
        <f>'[1]S5 Maquette'!B103</f>
        <v>0</v>
      </c>
      <c r="B61" s="42">
        <f>'[1]S5 Maquette'!C103</f>
        <v>0</v>
      </c>
      <c r="C61" s="41">
        <f>'[1]S6 Maquette'!F114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>
      <c r="A62" s="42">
        <f>'[1]S5 Maquette'!B104</f>
        <v>0</v>
      </c>
      <c r="B62" s="42">
        <f>'[1]S5 Maquette'!C104</f>
        <v>0</v>
      </c>
      <c r="C62" s="41">
        <f>'[1]S6 Maquette'!F115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>
      <c r="A63" s="42">
        <f>'[1]S5 Maquette'!B105</f>
        <v>0</v>
      </c>
      <c r="B63" s="42">
        <f>'[1]S5 Maquette'!C105</f>
        <v>0</v>
      </c>
      <c r="C63" s="41">
        <f>'[1]S6 Maquette'!F116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>
      <c r="A64" s="42">
        <f>'[1]S5 Maquette'!B106</f>
        <v>0</v>
      </c>
      <c r="B64" s="42">
        <f>'[1]S5 Maquette'!C106</f>
        <v>0</v>
      </c>
      <c r="C64" s="41">
        <f>'[1]S6 Maquette'!F117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>
      <c r="A65" s="42">
        <f>'[1]S5 Maquette'!B107</f>
        <v>0</v>
      </c>
      <c r="B65" s="42">
        <f>'[1]S5 Maquette'!C107</f>
        <v>0</v>
      </c>
      <c r="C65" s="41">
        <f>'[1]S6 Maquette'!F118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>
      <c r="A66" s="42">
        <f>'[1]S5 Maquette'!B108</f>
        <v>0</v>
      </c>
      <c r="B66" s="42">
        <f>'[1]S5 Maquette'!C108</f>
        <v>0</v>
      </c>
      <c r="C66" s="41">
        <f>'[1]S6 Maquette'!F119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>
      <c r="A67" s="42">
        <f>'[1]S5 Maquette'!B109</f>
        <v>0</v>
      </c>
      <c r="B67" s="42">
        <f>'[1]S5 Maquette'!C109</f>
        <v>0</v>
      </c>
      <c r="C67" s="41">
        <f>'[1]S6 Maquette'!F120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>
      <c r="A68" s="42">
        <f>'[1]S5 Maquette'!B110</f>
        <v>0</v>
      </c>
      <c r="B68" s="42">
        <f>'[1]S5 Maquette'!C110</f>
        <v>0</v>
      </c>
      <c r="C68" s="41">
        <f>'[1]S6 Maquette'!F121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>
      <c r="A69" s="42">
        <f>'[1]S5 Maquette'!B111</f>
        <v>0</v>
      </c>
      <c r="B69" s="42">
        <f>'[1]S5 Maquette'!C111</f>
        <v>0</v>
      </c>
      <c r="C69" s="41">
        <f>'[1]S6 Maquette'!F122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>
      <c r="A70" s="42">
        <f>'[1]S5 Maquette'!B112</f>
        <v>0</v>
      </c>
      <c r="B70" s="42">
        <f>'[1]S5 Maquette'!C112</f>
        <v>0</v>
      </c>
      <c r="C70" s="41">
        <f>'[1]S6 Maquette'!F123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>
      <c r="A71" s="42">
        <f>'[1]S5 Maquette'!B113</f>
        <v>0</v>
      </c>
      <c r="B71" s="42">
        <f>'[1]S5 Maquette'!C113</f>
        <v>0</v>
      </c>
      <c r="C71" s="41">
        <f>'[1]S6 Maquette'!F124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>
      <c r="A72" s="42">
        <f>'[1]S5 Maquette'!B114</f>
        <v>0</v>
      </c>
      <c r="B72" s="42">
        <f>'[1]S5 Maquette'!C114</f>
        <v>0</v>
      </c>
      <c r="C72" s="41">
        <f>'[1]S6 Maquette'!F125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>
      <c r="A73" s="42">
        <f>'[1]S5 Maquette'!B115</f>
        <v>0</v>
      </c>
      <c r="B73" s="42">
        <f>'[1]S5 Maquette'!C115</f>
        <v>0</v>
      </c>
      <c r="C73" s="41">
        <f>'[1]S6 Maquette'!F126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>
      <c r="A74" s="42">
        <f>'[1]S5 Maquette'!B116</f>
        <v>0</v>
      </c>
      <c r="B74" s="42">
        <f>'[1]S5 Maquette'!C116</f>
        <v>0</v>
      </c>
      <c r="C74" s="41">
        <f>'[1]S6 Maquette'!F127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>
      <c r="A75" s="42">
        <f>'[1]S5 Maquette'!B117</f>
        <v>0</v>
      </c>
      <c r="B75" s="42">
        <f>'[1]S5 Maquette'!C117</f>
        <v>0</v>
      </c>
      <c r="C75" s="41">
        <f>'[1]S6 Maquette'!F128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>
      <c r="A76" s="42">
        <f>'[1]S5 Maquette'!B118</f>
        <v>0</v>
      </c>
      <c r="B76" s="42">
        <f>'[1]S5 Maquette'!C118</f>
        <v>0</v>
      </c>
      <c r="C76" s="41">
        <f>'[1]S6 Maquette'!F129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>
      <c r="A77" s="42">
        <f>'[1]S5 Maquette'!B119</f>
        <v>0</v>
      </c>
      <c r="B77" s="42">
        <f>'[1]S5 Maquette'!C119</f>
        <v>0</v>
      </c>
      <c r="C77" s="41">
        <f>'[1]S6 Maquette'!F130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>
      <c r="A78" s="42">
        <f>'[1]S5 Maquette'!B120</f>
        <v>0</v>
      </c>
      <c r="B78" s="42">
        <f>'[1]S5 Maquette'!C120</f>
        <v>0</v>
      </c>
      <c r="C78" s="41">
        <f>'[1]S6 Maquette'!F131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>
      <c r="A79" s="42">
        <f>'[1]S5 Maquette'!B121</f>
        <v>0</v>
      </c>
      <c r="B79" s="42">
        <f>'[1]S5 Maquette'!C121</f>
        <v>0</v>
      </c>
      <c r="C79" s="41">
        <f>'[1]S6 Maquette'!F132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>
      <c r="A80" s="42">
        <f>'[1]S5 Maquette'!B122</f>
        <v>0</v>
      </c>
      <c r="B80" s="42">
        <f>'[1]S5 Maquette'!C122</f>
        <v>0</v>
      </c>
      <c r="C80" s="41">
        <f>'[1]S6 Maquette'!F133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>
      <c r="A81" s="42">
        <f>'[1]S5 Maquette'!B123</f>
        <v>0</v>
      </c>
      <c r="B81" s="42">
        <f>'[1]S5 Maquette'!C123</f>
        <v>0</v>
      </c>
      <c r="C81" s="41">
        <f>'[1]S6 Maquette'!F134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>
      <c r="A82" s="42">
        <f>'[1]S5 Maquette'!B124</f>
        <v>0</v>
      </c>
      <c r="B82" s="42">
        <f>'[1]S5 Maquette'!C124</f>
        <v>0</v>
      </c>
      <c r="C82" s="41">
        <f>'[1]S6 Maquette'!F135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>
      <c r="A83" s="42">
        <f>'[1]S5 Maquette'!B125</f>
        <v>0</v>
      </c>
      <c r="B83" s="42">
        <f>'[1]S5 Maquette'!C125</f>
        <v>0</v>
      </c>
      <c r="C83" s="41">
        <f>'[1]S6 Maquette'!F136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>
      <c r="A84" s="42">
        <f>'[1]S5 Maquette'!B126</f>
        <v>0</v>
      </c>
      <c r="B84" s="42">
        <f>'[1]S5 Maquette'!C126</f>
        <v>0</v>
      </c>
      <c r="C84" s="41">
        <f>'[1]S6 Maquette'!F137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>
      <c r="A85" s="42">
        <f>'[1]S5 Maquette'!B127</f>
        <v>0</v>
      </c>
      <c r="B85" s="42">
        <f>'[1]S5 Maquette'!C127</f>
        <v>0</v>
      </c>
      <c r="C85" s="41">
        <f>'[1]S6 Maquette'!F138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>
      <c r="A86" s="42">
        <f>'[1]S5 Maquette'!B128</f>
        <v>0</v>
      </c>
      <c r="B86" s="42">
        <f>'[1]S5 Maquette'!C128</f>
        <v>0</v>
      </c>
      <c r="C86" s="41">
        <f>'[1]S6 Maquette'!F139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>
      <c r="A87" s="42">
        <f>'[1]S5 Maquette'!B129</f>
        <v>0</v>
      </c>
      <c r="B87" s="42">
        <f>'[1]S5 Maquette'!C129</f>
        <v>0</v>
      </c>
      <c r="C87" s="41">
        <f>'[1]S6 Maquette'!F140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>
      <c r="A88" s="42">
        <f>'[1]S5 Maquette'!B130</f>
        <v>0</v>
      </c>
      <c r="B88" s="42">
        <f>'[1]S5 Maquette'!C130</f>
        <v>0</v>
      </c>
      <c r="C88" s="41">
        <f>'[1]S6 Maquette'!F141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>
      <c r="A89" s="42">
        <f>'[1]S5 Maquette'!B131</f>
        <v>0</v>
      </c>
      <c r="B89" s="42">
        <f>'[1]S5 Maquette'!C131</f>
        <v>0</v>
      </c>
      <c r="C89" s="41">
        <f>'[1]S6 Maquette'!F142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>
      <c r="A90" s="42">
        <f>'[1]S5 Maquette'!B132</f>
        <v>0</v>
      </c>
      <c r="B90" s="42">
        <f>'[1]S5 Maquette'!C132</f>
        <v>0</v>
      </c>
      <c r="C90" s="41">
        <f>'[1]S6 Maquette'!F143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>
      <c r="A91" s="42">
        <f>'[1]S5 Maquette'!B133</f>
        <v>0</v>
      </c>
      <c r="B91" s="42">
        <f>'[1]S5 Maquette'!C133</f>
        <v>0</v>
      </c>
      <c r="C91" s="41">
        <f>'[1]S6 Maquette'!F144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>
      <c r="A92" s="42">
        <f>'[1]S5 Maquette'!B134</f>
        <v>0</v>
      </c>
      <c r="B92" s="42">
        <f>'[1]S5 Maquette'!C134</f>
        <v>0</v>
      </c>
      <c r="C92" s="41">
        <f>'[1]S6 Maquette'!F145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>
      <c r="A93" s="42">
        <f>'[1]S5 Maquette'!B135</f>
        <v>0</v>
      </c>
      <c r="B93" s="42">
        <f>'[1]S5 Maquette'!C135</f>
        <v>0</v>
      </c>
      <c r="C93" s="41">
        <f>'[1]S6 Maquette'!F146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>
      <c r="A94" s="42">
        <f>'[1]S5 Maquette'!B136</f>
        <v>0</v>
      </c>
      <c r="B94" s="42">
        <f>'[1]S5 Maquette'!C136</f>
        <v>0</v>
      </c>
      <c r="C94" s="41">
        <f>'[1]S6 Maquette'!F147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>
      <c r="A95" s="42">
        <f>'[1]S5 Maquette'!B137</f>
        <v>0</v>
      </c>
      <c r="B95" s="42">
        <f>'[1]S5 Maquette'!C137</f>
        <v>0</v>
      </c>
      <c r="C95" s="41">
        <f>'[1]S6 Maquette'!F148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>
      <c r="A96" s="42">
        <f>'[1]S5 Maquette'!B138</f>
        <v>0</v>
      </c>
      <c r="B96" s="42">
        <f>'[1]S5 Maquette'!C138</f>
        <v>0</v>
      </c>
      <c r="C96" s="41">
        <f>'[1]S6 Maquette'!F149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>
      <c r="A97" s="42">
        <f>'[1]S5 Maquette'!B139</f>
        <v>0</v>
      </c>
      <c r="B97" s="42">
        <f>'[1]S5 Maquette'!C139</f>
        <v>0</v>
      </c>
      <c r="C97" s="41">
        <f>'[1]S6 Maquette'!F150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>
      <c r="A98" s="42">
        <f>'[1]S5 Maquette'!B140</f>
        <v>0</v>
      </c>
      <c r="B98" s="42">
        <f>'[1]S5 Maquette'!C140</f>
        <v>0</v>
      </c>
      <c r="C98" s="41">
        <f>'[1]S6 Maquette'!F151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>
      <c r="A99" s="42">
        <f>'[1]S5 Maquette'!B141</f>
        <v>0</v>
      </c>
      <c r="B99" s="42">
        <f>'[1]S5 Maquette'!C141</f>
        <v>0</v>
      </c>
      <c r="C99" s="41">
        <f>'[1]S6 Maquette'!F152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>
      <c r="A100" s="42">
        <f>'[1]S5 Maquette'!B142</f>
        <v>0</v>
      </c>
      <c r="B100" s="42">
        <f>'[1]S5 Maquette'!C142</f>
        <v>0</v>
      </c>
      <c r="C100" s="41">
        <f>'[1]S6 Maquette'!F153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>
      <c r="A101" s="42">
        <f>'[1]S5 Maquette'!B143</f>
        <v>0</v>
      </c>
      <c r="B101" s="42">
        <f>'[1]S5 Maquette'!C143</f>
        <v>0</v>
      </c>
      <c r="C101" s="41">
        <f>'[1]S6 Maquette'!F154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>
      <c r="A102" s="42">
        <f>'[1]S5 Maquette'!B144</f>
        <v>0</v>
      </c>
      <c r="B102" s="42">
        <f>'[1]S5 Maquette'!C144</f>
        <v>0</v>
      </c>
      <c r="C102" s="41">
        <f>'[1]S6 Maquette'!F155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>
      <c r="A103" s="42">
        <f>'[1]S5 Maquette'!B145</f>
        <v>0</v>
      </c>
      <c r="B103" s="42">
        <f>'[1]S5 Maquette'!C145</f>
        <v>0</v>
      </c>
      <c r="C103" s="41">
        <f>'[1]S6 Maquette'!F156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>
      <c r="A104" s="42">
        <f>'[1]S6 Maquette'!B146</f>
        <v>0</v>
      </c>
      <c r="B104" s="42">
        <f>'[1]S6 Maquette'!C146</f>
        <v>0</v>
      </c>
      <c r="C104" s="41">
        <f>'[1]S6 Maquette'!F157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>
      <c r="A105" s="42">
        <f>'[1]S6 Maquette'!B147</f>
        <v>0</v>
      </c>
      <c r="B105" s="42">
        <f>'[1]S6 Maquette'!C147</f>
        <v>0</v>
      </c>
      <c r="C105" s="41">
        <f>'[1]S6 Maquette'!F158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>
      <c r="A106" s="42">
        <f>'[1]S6 Maquette'!B148</f>
        <v>0</v>
      </c>
      <c r="B106" s="42">
        <f>'[1]S6 Maquette'!C148</f>
        <v>0</v>
      </c>
      <c r="C106" s="41">
        <f>'[1]S6 Maquette'!F159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>
      <c r="A107" s="42">
        <f>'[1]S6 Maquette'!B149</f>
        <v>0</v>
      </c>
      <c r="B107" s="42">
        <f>'[1]S6 Maquette'!C149</f>
        <v>0</v>
      </c>
      <c r="C107" s="41">
        <f>'[1]S6 Maquette'!F160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>
      <c r="A108" s="42">
        <f>'[1]S6 Maquette'!B150</f>
        <v>0</v>
      </c>
      <c r="B108" s="42">
        <f>'[1]S6 Maquette'!C150</f>
        <v>0</v>
      </c>
      <c r="C108" s="41">
        <f>'[1]S6 Maquette'!F161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>
      <c r="A109" s="42">
        <f>'[1]S6 Maquette'!B151</f>
        <v>0</v>
      </c>
      <c r="B109" s="42">
        <f>'[1]S6 Maquette'!C151</f>
        <v>0</v>
      </c>
      <c r="C109" s="41">
        <f>'[1]S6 Maquette'!F162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>
      <c r="A110" s="42">
        <f>'[1]S6 Maquette'!B152</f>
        <v>0</v>
      </c>
      <c r="B110" s="42">
        <f>'[1]S6 Maquette'!C152</f>
        <v>0</v>
      </c>
      <c r="C110" s="41">
        <f>'[1]S6 Maquette'!F163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>
      <c r="A111" s="42">
        <f>'[1]S6 Maquette'!B153</f>
        <v>0</v>
      </c>
      <c r="B111" s="42">
        <f>'[1]S6 Maquette'!C153</f>
        <v>0</v>
      </c>
      <c r="C111" s="41">
        <f>'[1]S6 Maquette'!F164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>
      <c r="A112" s="42">
        <f>'[1]S6 Maquette'!B154</f>
        <v>0</v>
      </c>
      <c r="B112" s="42">
        <f>'[1]S6 Maquette'!C154</f>
        <v>0</v>
      </c>
      <c r="C112" s="41">
        <f>'[1]S6 Maquette'!F165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>
      <c r="A113" s="42">
        <f>'[1]S6 Maquette'!B155</f>
        <v>0</v>
      </c>
      <c r="B113" s="42">
        <f>'[1]S6 Maquette'!C155</f>
        <v>0</v>
      </c>
      <c r="C113" s="41">
        <f>'[1]S6 Maquette'!F166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>
      <c r="A114" s="42">
        <f>'[1]S6 Maquette'!B156</f>
        <v>0</v>
      </c>
      <c r="B114" s="42">
        <f>'[1]S6 Maquette'!C156</f>
        <v>0</v>
      </c>
      <c r="C114" s="41">
        <f>'[1]S6 Maquette'!F167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>
      <c r="A115" s="42">
        <f>'[1]S6 Maquette'!B157</f>
        <v>0</v>
      </c>
      <c r="B115" s="42">
        <f>'[1]S6 Maquette'!C157</f>
        <v>0</v>
      </c>
      <c r="C115" s="41">
        <f>'[1]S6 Maquette'!F168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>
      <c r="A116" s="42">
        <f>'[1]S6 Maquette'!B158</f>
        <v>0</v>
      </c>
      <c r="B116" s="42">
        <f>'[1]S6 Maquette'!C158</f>
        <v>0</v>
      </c>
      <c r="C116" s="41">
        <f>'[1]S6 Maquette'!F169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>
      <c r="A117" s="42">
        <f>'[1]S6 Maquette'!B159</f>
        <v>0</v>
      </c>
      <c r="B117" s="42">
        <f>'[1]S6 Maquette'!C159</f>
        <v>0</v>
      </c>
      <c r="C117" s="41">
        <f>'[1]S6 Maquette'!F170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>
      <c r="A118" s="42">
        <f>'[1]S6 Maquette'!B160</f>
        <v>0</v>
      </c>
      <c r="B118" s="42">
        <f>'[1]S6 Maquette'!C160</f>
        <v>0</v>
      </c>
      <c r="C118" s="41">
        <f>'[1]S6 Maquette'!F171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>
      <c r="A119" s="42">
        <f>'[1]S6 Maquette'!B161</f>
        <v>0</v>
      </c>
      <c r="B119" s="42">
        <f>'[1]S6 Maquette'!C161</f>
        <v>0</v>
      </c>
      <c r="C119" s="41">
        <f>'[1]S6 Maquette'!F172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>
      <c r="A120" s="42">
        <f>'[1]S6 Maquette'!B162</f>
        <v>0</v>
      </c>
      <c r="B120" s="42">
        <f>'[1]S6 Maquette'!C162</f>
        <v>0</v>
      </c>
      <c r="C120" s="41">
        <f>'[1]S6 Maquette'!F173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>
      <c r="A121" s="42">
        <f>'[1]S6 Maquette'!B163</f>
        <v>0</v>
      </c>
      <c r="B121" s="42">
        <f>'[1]S6 Maquette'!C163</f>
        <v>0</v>
      </c>
      <c r="C121" s="41">
        <f>'[1]S6 Maquette'!F174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>
      <c r="A122" s="42">
        <f>'[1]S6 Maquette'!B164</f>
        <v>0</v>
      </c>
      <c r="B122" s="42">
        <f>'[1]S6 Maquette'!C164</f>
        <v>0</v>
      </c>
      <c r="C122" s="41">
        <f>'[1]S6 Maquette'!F175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>
      <c r="A123" s="42">
        <f>'[1]S6 Maquette'!B165</f>
        <v>0</v>
      </c>
      <c r="B123" s="42">
        <f>'[1]S6 Maquette'!C165</f>
        <v>0</v>
      </c>
      <c r="C123" s="41">
        <f>'[1]S6 Maquette'!F176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>
      <c r="A124" s="42">
        <f>'[1]S6 Maquette'!B166</f>
        <v>0</v>
      </c>
      <c r="B124" s="42">
        <f>'[1]S6 Maquette'!C166</f>
        <v>0</v>
      </c>
      <c r="C124" s="41">
        <f>'[1]S6 Maquette'!F177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>
      <c r="A125" s="42">
        <f>'[1]S6 Maquette'!B167</f>
        <v>0</v>
      </c>
      <c r="B125" s="42">
        <f>'[1]S6 Maquette'!C167</f>
        <v>0</v>
      </c>
      <c r="C125" s="41">
        <f>'[1]S6 Maquette'!F178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>
      <c r="A126" s="42">
        <f>'[1]S6 Maquette'!B168</f>
        <v>0</v>
      </c>
      <c r="B126" s="42">
        <f>'[1]S6 Maquette'!C168</f>
        <v>0</v>
      </c>
      <c r="C126" s="41">
        <f>'[1]S6 Maquette'!F179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>
      <c r="A127" s="42">
        <f>'[1]S6 Maquette'!B169</f>
        <v>0</v>
      </c>
      <c r="B127" s="42">
        <f>'[1]S6 Maquette'!C169</f>
        <v>0</v>
      </c>
      <c r="C127" s="41">
        <f>'[1]S6 Maquette'!F180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>
      <c r="A128" s="42">
        <f>'[1]S6 Maquette'!B170</f>
        <v>0</v>
      </c>
      <c r="B128" s="42">
        <f>'[1]S6 Maquette'!C170</f>
        <v>0</v>
      </c>
      <c r="C128" s="41">
        <f>'[1]S6 Maquette'!F181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>
      <c r="A129" s="42">
        <f>'[1]S6 Maquette'!B171</f>
        <v>0</v>
      </c>
      <c r="B129" s="42">
        <f>'[1]S6 Maquette'!C171</f>
        <v>0</v>
      </c>
      <c r="C129" s="41">
        <f>'[1]S6 Maquette'!F182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>
      <c r="A130" s="42">
        <f>'[1]S6 Maquette'!B172</f>
        <v>0</v>
      </c>
      <c r="B130" s="42">
        <f>'[1]S6 Maquette'!C172</f>
        <v>0</v>
      </c>
      <c r="C130" s="41">
        <f>'[1]S6 Maquette'!F183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>
      <c r="A131" s="42">
        <f>'[1]S6 Maquette'!B173</f>
        <v>0</v>
      </c>
      <c r="B131" s="42">
        <f>'[1]S6 Maquette'!C173</f>
        <v>0</v>
      </c>
      <c r="C131" s="41">
        <f>'[1]S6 Maquette'!F184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>
      <c r="A132" s="42">
        <f>'[1]S6 Maquette'!B174</f>
        <v>0</v>
      </c>
      <c r="B132" s="42">
        <f>'[1]S6 Maquette'!C174</f>
        <v>0</v>
      </c>
      <c r="C132" s="41">
        <f>'[1]S6 Maquette'!F185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>
      <c r="A133" s="42">
        <f>'[1]S6 Maquette'!B175</f>
        <v>0</v>
      </c>
      <c r="B133" s="42">
        <f>'[1]S6 Maquette'!C175</f>
        <v>0</v>
      </c>
      <c r="C133" s="41">
        <f>'[1]S6 Maquette'!F186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'[1]S6 Maquette'!B176</f>
        <v>0</v>
      </c>
      <c r="B134" s="42">
        <f>'[1]S6 Maquette'!C176</f>
        <v>0</v>
      </c>
      <c r="C134" s="41">
        <f>'[1]S6 Maquette'!F187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'[1]S6 Maquette'!B177</f>
        <v>0</v>
      </c>
      <c r="B135" s="42">
        <f>'[1]S6 Maquette'!C177</f>
        <v>0</v>
      </c>
      <c r="C135" s="41">
        <f>'[1]S6 Maquette'!F188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'[1]S6 Maquette'!B178</f>
        <v>0</v>
      </c>
      <c r="B136" s="42">
        <f>'[1]S6 Maquette'!C178</f>
        <v>0</v>
      </c>
      <c r="C136" s="41">
        <f>'[1]S6 Maquette'!F189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'[1]S6 Maquette'!B179</f>
        <v>0</v>
      </c>
      <c r="B137" s="42">
        <f>'[1]S6 Maquette'!C179</f>
        <v>0</v>
      </c>
      <c r="C137" s="41">
        <f>'[1]S6 Maquette'!F190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'[1]S6 Maquette'!B180</f>
        <v>0</v>
      </c>
      <c r="B138" s="42">
        <f>'[1]S6 Maquette'!C180</f>
        <v>0</v>
      </c>
      <c r="C138" s="41">
        <f>'[1]S6 Maquette'!F191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'[1]S6 Maquette'!B181</f>
        <v>0</v>
      </c>
      <c r="B139" s="42">
        <f>'[1]S6 Maquette'!C181</f>
        <v>0</v>
      </c>
      <c r="C139" s="41">
        <f>'[1]S6 Maquette'!F192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'[1]S6 Maquette'!B182</f>
        <v>0</v>
      </c>
      <c r="B140" s="42">
        <f>'[1]S6 Maquette'!C182</f>
        <v>0</v>
      </c>
      <c r="C140" s="41">
        <f>'[1]S6 Maquette'!F193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'[1]S6 Maquette'!B183</f>
        <v>0</v>
      </c>
      <c r="B141" s="42">
        <f>'[1]S6 Maquette'!C183</f>
        <v>0</v>
      </c>
      <c r="C141" s="41">
        <f>'[1]S6 Maquette'!F194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'[1]S6 Maquette'!B184</f>
        <v>0</v>
      </c>
      <c r="B142" s="42">
        <f>'[1]S6 Maquette'!C184</f>
        <v>0</v>
      </c>
      <c r="C142" s="41">
        <f>'[1]S6 Maquette'!F195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'[1]S6 Maquette'!B185</f>
        <v>0</v>
      </c>
      <c r="B143" s="42">
        <f>'[1]S6 Maquette'!C185</f>
        <v>0</v>
      </c>
      <c r="C143" s="41">
        <f>'[1]S6 Maquette'!F196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'[1]S6 Maquette'!B186</f>
        <v>0</v>
      </c>
      <c r="B144" s="42">
        <f>'[1]S6 Maquette'!C186</f>
        <v>0</v>
      </c>
      <c r="C144" s="41">
        <f>'[1]S6 Maquette'!F197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'[1]S6 Maquette'!B187</f>
        <v>0</v>
      </c>
      <c r="B145" s="42">
        <f>'[1]S6 Maquette'!C187</f>
        <v>0</v>
      </c>
      <c r="C145" s="41">
        <f>'[1]S6 Maquette'!F198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'[1]S6 Maquette'!B188</f>
        <v>0</v>
      </c>
      <c r="B146" s="42">
        <f>'[1]S6 Maquette'!C188</f>
        <v>0</v>
      </c>
      <c r="C146" s="41">
        <f>'[1]S6 Maquette'!F199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'[1]S6 Maquette'!B189</f>
        <v>0</v>
      </c>
      <c r="B147" s="42">
        <f>'[1]S6 Maquette'!C189</f>
        <v>0</v>
      </c>
      <c r="C147" s="41">
        <f>'[1]S6 Maquette'!F200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'[1]S6 Maquette'!B190</f>
        <v>0</v>
      </c>
      <c r="B148" s="42">
        <f>'[1]S6 Maquette'!C190</f>
        <v>0</v>
      </c>
      <c r="C148" s="41">
        <f>'[1]S6 Maquette'!F201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'[1]S6 Maquette'!B191</f>
        <v>0</v>
      </c>
      <c r="B149" s="42">
        <f>'[1]S6 Maquette'!C191</f>
        <v>0</v>
      </c>
      <c r="C149" s="41">
        <f>'[1]S6 Maquette'!F202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'[1]S6 Maquette'!B192</f>
        <v>0</v>
      </c>
      <c r="B150" s="42">
        <f>'[1]S6 Maquette'!C192</f>
        <v>0</v>
      </c>
      <c r="C150" s="41">
        <f>'[1]S6 Maquette'!F203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'[1]S6 Maquette'!B193</f>
        <v>0</v>
      </c>
      <c r="B151" s="42">
        <f>'[1]S6 Maquette'!C193</f>
        <v>0</v>
      </c>
      <c r="C151" s="41">
        <f>'[1]S6 Maquette'!F204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'[1]S6 Maquette'!B194</f>
        <v>0</v>
      </c>
      <c r="B152" s="42">
        <f>'[1]S6 Maquette'!C194</f>
        <v>0</v>
      </c>
      <c r="C152" s="41">
        <f>'[1]S6 Maquette'!F205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'[1]S6 Maquette'!B195</f>
        <v>0</v>
      </c>
      <c r="B153" s="42">
        <f>'[1]S6 Maquette'!C195</f>
        <v>0</v>
      </c>
      <c r="C153" s="41">
        <f>'[1]S6 Maquette'!F206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'[1]S6 Maquette'!B196</f>
        <v>0</v>
      </c>
      <c r="B154" s="42">
        <f>'[1]S6 Maquette'!C196</f>
        <v>0</v>
      </c>
      <c r="C154" s="41">
        <f>'[1]S6 Maquette'!F207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'[1]S6 Maquette'!B197</f>
        <v>0</v>
      </c>
      <c r="B155" s="42">
        <f>'[1]S6 Maquette'!C197</f>
        <v>0</v>
      </c>
      <c r="C155" s="41">
        <f>'[1]S6 Maquette'!F208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'[1]S6 Maquette'!B198</f>
        <v>0</v>
      </c>
      <c r="B156" s="42">
        <f>'[1]S6 Maquette'!C198</f>
        <v>0</v>
      </c>
      <c r="C156" s="41">
        <f>'[1]S6 Maquette'!F209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'[1]S6 Maquette'!B199</f>
        <v>0</v>
      </c>
      <c r="B157" s="42">
        <f>'[1]S6 Maquette'!C199</f>
        <v>0</v>
      </c>
      <c r="C157" s="41">
        <f>'[1]S6 Maquette'!F210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'[1]S6 Maquette'!B200</f>
        <v>0</v>
      </c>
      <c r="B158" s="42">
        <f>'[1]S6 Maquette'!C200</f>
        <v>0</v>
      </c>
      <c r="C158" s="41">
        <f>'[1]S6 Maquette'!F211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'[1]S6 Maquette'!B201</f>
        <v>0</v>
      </c>
      <c r="B159" s="42">
        <f>'[1]S6 Maquette'!C201</f>
        <v>0</v>
      </c>
      <c r="C159" s="41">
        <f>'[1]S6 Maquette'!F212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'[1]S6 Maquette'!B202</f>
        <v>0</v>
      </c>
      <c r="B160" s="42">
        <f>'[1]S6 Maquette'!C202</f>
        <v>0</v>
      </c>
      <c r="C160" s="41">
        <f>'[1]S6 Maquette'!F213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'[1]S6 Maquette'!B203</f>
        <v>0</v>
      </c>
      <c r="B161" s="42">
        <f>'[1]S6 Maquette'!C203</f>
        <v>0</v>
      </c>
      <c r="C161" s="41">
        <f>'[1]S6 Maquette'!F214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'[1]S6 Maquette'!B204</f>
        <v>0</v>
      </c>
      <c r="B162" s="42">
        <f>'[1]S6 Maquette'!C204</f>
        <v>0</v>
      </c>
      <c r="C162" s="41">
        <f>'[1]S6 Maquette'!F215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'[1]S6 Maquette'!B205</f>
        <v>0</v>
      </c>
      <c r="B163" s="42">
        <f>'[1]S6 Maquette'!C205</f>
        <v>0</v>
      </c>
      <c r="C163" s="41">
        <f>'[1]S6 Maquette'!F216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'[1]S6 Maquette'!B206</f>
        <v>0</v>
      </c>
      <c r="B164" s="42">
        <f>'[1]S6 Maquette'!C206</f>
        <v>0</v>
      </c>
      <c r="C164" s="41">
        <f>'[1]S6 Maquette'!F217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'[1]S6 Maquette'!B207</f>
        <v>0</v>
      </c>
      <c r="B165" s="42">
        <f>'[1]S6 Maquette'!C207</f>
        <v>0</v>
      </c>
      <c r="C165" s="41">
        <f>'[1]S6 Maquette'!F218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'[1]S6 Maquette'!B208</f>
        <v>0</v>
      </c>
      <c r="B166" s="42">
        <f>'[1]S6 Maquette'!C208</f>
        <v>0</v>
      </c>
      <c r="C166" s="41">
        <f>'[1]S6 Maquette'!F219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'[1]S6 Maquette'!B209</f>
        <v>0</v>
      </c>
      <c r="B167" s="42">
        <f>'[1]S6 Maquette'!C209</f>
        <v>0</v>
      </c>
      <c r="C167" s="41">
        <f>'[1]S6 Maquette'!F220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'[1]S6 Maquette'!B210</f>
        <v>0</v>
      </c>
      <c r="B168" s="42">
        <f>'[1]S6 Maquette'!C210</f>
        <v>0</v>
      </c>
      <c r="C168" s="41">
        <f>'[1]S6 Maquette'!F221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'[1]S6 Maquette'!B211</f>
        <v>0</v>
      </c>
      <c r="B169" s="42">
        <f>'[1]S6 Maquette'!C211</f>
        <v>0</v>
      </c>
      <c r="C169" s="41">
        <f>'[1]S6 Maquette'!F222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'[1]S6 Maquette'!B212</f>
        <v>0</v>
      </c>
      <c r="B170" s="42">
        <f>'[1]S6 Maquette'!C212</f>
        <v>0</v>
      </c>
      <c r="C170" s="41">
        <f>'[1]S6 Maquette'!F223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'[1]S6 Maquette'!B213</f>
        <v>0</v>
      </c>
      <c r="B171" s="42">
        <f>'[1]S6 Maquette'!C213</f>
        <v>0</v>
      </c>
      <c r="C171" s="41">
        <f>'[1]S6 Maquette'!F224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'[1]S6 Maquette'!B214</f>
        <v>0</v>
      </c>
      <c r="B172" s="42">
        <f>'[1]S6 Maquette'!C214</f>
        <v>0</v>
      </c>
      <c r="C172" s="41">
        <f>'[1]S6 Maquette'!F225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'[1]S6 Maquette'!B215</f>
        <v>0</v>
      </c>
      <c r="B173" s="42">
        <f>'[1]S6 Maquette'!C215</f>
        <v>0</v>
      </c>
      <c r="C173" s="41">
        <f>'[1]S6 Maquette'!F226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'[1]S6 Maquette'!B216</f>
        <v>0</v>
      </c>
      <c r="B174" s="42">
        <f>'[1]S6 Maquette'!C216</f>
        <v>0</v>
      </c>
      <c r="C174" s="41">
        <f>'[1]S6 Maquette'!F227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'[1]S6 Maquette'!B217</f>
        <v>0</v>
      </c>
      <c r="B175" s="42">
        <f>'[1]S6 Maquette'!C217</f>
        <v>0</v>
      </c>
      <c r="C175" s="41">
        <f>'[1]S6 Maquette'!F228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'[1]S6 Maquette'!B218</f>
        <v>0</v>
      </c>
      <c r="B176" s="42">
        <f>'[1]S6 Maquette'!C218</f>
        <v>0</v>
      </c>
      <c r="C176" s="41">
        <f>'[1]S6 Maquette'!F229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'[1]S6 Maquette'!B219</f>
        <v>0</v>
      </c>
      <c r="B177" s="42">
        <f>'[1]S6 Maquette'!C219</f>
        <v>0</v>
      </c>
      <c r="C177" s="41">
        <f>'[1]S6 Maquette'!F230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'[1]S6 Maquette'!B220</f>
        <v>0</v>
      </c>
      <c r="B178" s="42">
        <f>'[1]S6 Maquette'!C220</f>
        <v>0</v>
      </c>
      <c r="C178" s="41">
        <f>'[1]S6 Maquette'!F231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'[1]S6 Maquette'!B221</f>
        <v>0</v>
      </c>
      <c r="B179" s="42">
        <f>'[1]S6 Maquette'!C221</f>
        <v>0</v>
      </c>
      <c r="C179" s="41">
        <f>'[1]S6 Maquette'!F232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'[1]S6 Maquette'!B222</f>
        <v>0</v>
      </c>
      <c r="B180" s="42">
        <f>'[1]S6 Maquette'!C222</f>
        <v>0</v>
      </c>
      <c r="C180" s="41">
        <f>'[1]S6 Maquette'!F233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'[1]S6 Maquette'!B223</f>
        <v>0</v>
      </c>
      <c r="B181" s="42">
        <f>'[1]S6 Maquette'!C223</f>
        <v>0</v>
      </c>
      <c r="C181" s="41">
        <f>'[1]S6 Maquette'!F234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'[1]S6 Maquette'!B224</f>
        <v>0</v>
      </c>
      <c r="B182" s="42">
        <f>'[1]S6 Maquette'!C224</f>
        <v>0</v>
      </c>
      <c r="C182" s="41">
        <f>'[1]S6 Maquette'!F235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'[1]S6 Maquette'!B225</f>
        <v>0</v>
      </c>
      <c r="B183" s="42">
        <f>'[1]S6 Maquette'!C225</f>
        <v>0</v>
      </c>
      <c r="C183" s="41">
        <f>'[1]S6 Maquette'!F236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'[1]S6 Maquette'!B226</f>
        <v>0</v>
      </c>
      <c r="B184" s="42">
        <f>'[1]S6 Maquette'!C226</f>
        <v>0</v>
      </c>
      <c r="C184" s="41">
        <f>'[1]S6 Maquette'!F237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'[1]S6 Maquette'!B227</f>
        <v>0</v>
      </c>
      <c r="B185" s="42">
        <f>'[1]S6 Maquette'!C227</f>
        <v>0</v>
      </c>
      <c r="C185" s="41">
        <f>'[1]S6 Maquette'!F238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'[1]S6 Maquette'!B228</f>
        <v>0</v>
      </c>
      <c r="B186" s="42">
        <f>'[1]S6 Maquette'!C228</f>
        <v>0</v>
      </c>
      <c r="C186" s="41">
        <f>'[1]S6 Maquette'!F239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'[1]S6 Maquette'!B229</f>
        <v>0</v>
      </c>
      <c r="B187" s="42">
        <f>'[1]S6 Maquette'!C229</f>
        <v>0</v>
      </c>
      <c r="C187" s="41">
        <f>'[1]S6 Maquette'!F240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'[1]S6 Maquette'!B230</f>
        <v>0</v>
      </c>
      <c r="B188" s="42">
        <f>'[1]S6 Maquette'!C230</f>
        <v>0</v>
      </c>
      <c r="C188" s="41">
        <f>'[1]S6 Maquette'!F241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'[1]S6 Maquette'!B231</f>
        <v>0</v>
      </c>
      <c r="B189" s="42">
        <f>'[1]S6 Maquette'!C231</f>
        <v>0</v>
      </c>
      <c r="C189" s="41">
        <f>'[1]S6 Maquette'!F242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'[1]S6 Maquette'!B232</f>
        <v>0</v>
      </c>
      <c r="B190" s="42">
        <f>'[1]S6 Maquette'!C232</f>
        <v>0</v>
      </c>
      <c r="C190" s="41">
        <f>'[1]S6 Maquette'!F243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'[1]S6 Maquette'!B233</f>
        <v>0</v>
      </c>
      <c r="B191" s="42">
        <f>'[1]S6 Maquette'!C233</f>
        <v>0</v>
      </c>
      <c r="C191" s="41">
        <f>'[1]S6 Maquette'!F244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'[1]S6 Maquette'!B234</f>
        <v>0</v>
      </c>
      <c r="B192" s="42">
        <f>'[1]S6 Maquette'!C234</f>
        <v>0</v>
      </c>
      <c r="C192" s="41">
        <f>'[1]S6 Maquette'!F245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'[1]S6 Maquette'!B235</f>
        <v>0</v>
      </c>
      <c r="B193" s="42">
        <f>'[1]S6 Maquette'!C235</f>
        <v>0</v>
      </c>
      <c r="C193" s="41">
        <f>'[1]S6 Maquette'!F246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'[1]S6 Maquette'!B236</f>
        <v>0</v>
      </c>
      <c r="B194" s="42">
        <f>'[1]S6 Maquette'!C236</f>
        <v>0</v>
      </c>
      <c r="C194" s="41">
        <f>'[1]S6 Maquette'!F247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'[1]S6 Maquette'!B237</f>
        <v>0</v>
      </c>
      <c r="B195" s="42">
        <f>'[1]S6 Maquette'!C237</f>
        <v>0</v>
      </c>
      <c r="C195" s="41">
        <f>'[1]S6 Maquette'!F248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'[1]S6 Maquette'!B238</f>
        <v>0</v>
      </c>
      <c r="B196" s="42">
        <f>'[1]S6 Maquette'!C238</f>
        <v>0</v>
      </c>
      <c r="C196" s="41">
        <f>'[1]S6 Maquette'!F249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'[1]S6 Maquette'!B239</f>
        <v>0</v>
      </c>
      <c r="B197" s="42">
        <f>'[1]S6 Maquette'!C239</f>
        <v>0</v>
      </c>
      <c r="C197" s="41">
        <f>'[1]S6 Maquette'!F250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'[1]S6 Maquette'!B240</f>
        <v>0</v>
      </c>
      <c r="B198" s="42">
        <f>'[1]S6 Maquette'!C240</f>
        <v>0</v>
      </c>
      <c r="C198" s="41">
        <f>'[1]S6 Maquette'!F251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'[1]S6 Maquette'!B241</f>
        <v>0</v>
      </c>
      <c r="B199" s="42">
        <f>'[1]S6 Maquette'!C241</f>
        <v>0</v>
      </c>
      <c r="C199" s="41">
        <f>'[1]S6 Maquette'!F252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'[1]S6 Maquette'!B242</f>
        <v>0</v>
      </c>
      <c r="B200" s="42">
        <f>'[1]S6 Maquette'!C242</f>
        <v>0</v>
      </c>
      <c r="C200" s="41">
        <f>'[1]S6 Maquette'!F253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'[1]S6 Maquette'!B243</f>
        <v>0</v>
      </c>
      <c r="B201" s="42">
        <f>'[1]S6 Maquette'!C243</f>
        <v>0</v>
      </c>
      <c r="C201" s="41">
        <f>'[1]S6 Maquette'!F254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'[1]S6 Maquette'!B244</f>
        <v>0</v>
      </c>
      <c r="B202" s="42">
        <f>'[1]S6 Maquette'!C244</f>
        <v>0</v>
      </c>
      <c r="C202" s="41">
        <f>'[1]S6 Maquette'!F255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'[1]S6 Maquette'!B245</f>
        <v>0</v>
      </c>
      <c r="B203" s="42">
        <f>'[1]S6 Maquette'!C245</f>
        <v>0</v>
      </c>
      <c r="C203" s="41">
        <f>'[1]S6 Maquette'!F256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'[1]S6 Maquette'!B246</f>
        <v>0</v>
      </c>
      <c r="B204" s="42">
        <f>'[1]S6 Maquette'!C246</f>
        <v>0</v>
      </c>
      <c r="C204" s="41">
        <f>'[1]S6 Maquette'!F257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'[1]S6 Maquette'!B247</f>
        <v>0</v>
      </c>
      <c r="B205" s="42">
        <f>'[1]S6 Maquette'!C247</f>
        <v>0</v>
      </c>
      <c r="C205" s="41">
        <f>'[1]S6 Maquette'!F258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'[1]S6 Maquette'!B248</f>
        <v>0</v>
      </c>
      <c r="B206" s="42">
        <f>'[1]S6 Maquette'!C248</f>
        <v>0</v>
      </c>
      <c r="C206" s="41">
        <f>'[1]S6 Maquette'!F259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'[1]S6 Maquette'!B249</f>
        <v>0</v>
      </c>
      <c r="B207" s="42">
        <f>'[1]S6 Maquette'!C249</f>
        <v>0</v>
      </c>
      <c r="C207" s="41">
        <f>'[1]S6 Maquette'!F260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'[1]S6 Maquette'!B250</f>
        <v>0</v>
      </c>
      <c r="B208" s="42">
        <f>'[1]S6 Maquette'!C250</f>
        <v>0</v>
      </c>
      <c r="C208" s="41">
        <f>'[1]S6 Maquette'!F261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'[1]S6 Maquette'!B251</f>
        <v>0</v>
      </c>
      <c r="B209" s="42">
        <f>'[1]S6 Maquette'!C251</f>
        <v>0</v>
      </c>
      <c r="C209" s="41">
        <f>'[1]S6 Maquette'!F262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'[1]S6 Maquette'!B252</f>
        <v>0</v>
      </c>
      <c r="B210" s="42">
        <f>'[1]S6 Maquette'!C252</f>
        <v>0</v>
      </c>
      <c r="C210" s="41">
        <f>'[1]S6 Maquette'!F263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'[1]S6 Maquette'!B253</f>
        <v>0</v>
      </c>
      <c r="B211" s="42">
        <f>'[1]S6 Maquette'!C253</f>
        <v>0</v>
      </c>
      <c r="C211" s="41">
        <f>'[1]S6 Maquette'!F264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'[1]S6 Maquette'!B254</f>
        <v>0</v>
      </c>
      <c r="B212" s="42">
        <f>'[1]S6 Maquette'!C254</f>
        <v>0</v>
      </c>
      <c r="C212" s="41">
        <f>'[1]S6 Maquette'!F265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'[1]S6 Maquette'!B255</f>
        <v>0</v>
      </c>
      <c r="B213" s="42">
        <f>'[1]S6 Maquette'!C255</f>
        <v>0</v>
      </c>
      <c r="C213" s="41">
        <f>'[1]S6 Maquette'!F266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'[1]S6 Maquette'!B256</f>
        <v>0</v>
      </c>
      <c r="B214" s="42">
        <f>'[1]S6 Maquette'!C256</f>
        <v>0</v>
      </c>
      <c r="C214" s="41">
        <f>'[1]S6 Maquette'!F267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'[1]S6 Maquette'!B257</f>
        <v>0</v>
      </c>
      <c r="B215" s="42">
        <f>'[1]S6 Maquette'!C257</f>
        <v>0</v>
      </c>
      <c r="C215" s="41">
        <f>'[1]S6 Maquette'!F268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'[1]S6 Maquette'!B258</f>
        <v>0</v>
      </c>
      <c r="B216" s="42">
        <f>'[1]S6 Maquette'!C258</f>
        <v>0</v>
      </c>
      <c r="C216" s="41">
        <f>'[1]S6 Maquette'!F269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'[1]S6 Maquette'!B259</f>
        <v>0</v>
      </c>
      <c r="B217" s="42">
        <f>'[1]S6 Maquette'!C259</f>
        <v>0</v>
      </c>
      <c r="C217" s="41">
        <f>'[1]S6 Maquette'!F270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'[1]S6 Maquette'!B260</f>
        <v>0</v>
      </c>
      <c r="B218" s="42">
        <f>'[1]S6 Maquette'!C260</f>
        <v>0</v>
      </c>
      <c r="C218" s="41">
        <f>'[1]S6 Maquette'!F271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'[1]S6 Maquette'!B261</f>
        <v>0</v>
      </c>
      <c r="B219" s="42">
        <f>'[1]S6 Maquette'!C261</f>
        <v>0</v>
      </c>
      <c r="C219" s="41">
        <f>'[1]S6 Maquette'!F272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'[1]S6 Maquette'!B262</f>
        <v>0</v>
      </c>
      <c r="B220" s="42">
        <f>'[1]S6 Maquette'!C262</f>
        <v>0</v>
      </c>
      <c r="C220" s="41">
        <f>'[1]S6 Maquette'!F273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'[1]S6 Maquette'!B263</f>
        <v>0</v>
      </c>
      <c r="B221" s="42">
        <f>'[1]S6 Maquette'!C263</f>
        <v>0</v>
      </c>
      <c r="C221" s="41">
        <f>'[1]S6 Maquette'!F274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'[1]S6 Maquette'!B264</f>
        <v>0</v>
      </c>
      <c r="B222" s="42">
        <f>'[1]S6 Maquette'!C264</f>
        <v>0</v>
      </c>
      <c r="C222" s="41">
        <f>'[1]S6 Maquette'!F275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'[1]S6 Maquette'!B265</f>
        <v>0</v>
      </c>
      <c r="B223" s="42">
        <f>'[1]S6 Maquette'!C265</f>
        <v>0</v>
      </c>
      <c r="C223" s="41">
        <f>'[1]S6 Maquette'!F276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'[1]S6 Maquette'!B266</f>
        <v>0</v>
      </c>
      <c r="B224" s="42">
        <f>'[1]S6 Maquette'!C266</f>
        <v>0</v>
      </c>
      <c r="C224" s="41">
        <f>'[1]S6 Maquette'!F277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'[1]S6 Maquette'!B267</f>
        <v>0</v>
      </c>
      <c r="B225" s="42">
        <f>'[1]S6 Maquette'!C267</f>
        <v>0</v>
      </c>
      <c r="C225" s="41">
        <f>'[1]S6 Maquette'!F278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'[1]S6 Maquette'!B268</f>
        <v>0</v>
      </c>
      <c r="B226" s="42">
        <f>'[1]S6 Maquette'!C268</f>
        <v>0</v>
      </c>
      <c r="C226" s="41">
        <f>'[1]S6 Maquette'!F279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'[1]S6 Maquette'!B269</f>
        <v>0</v>
      </c>
      <c r="B227" s="42">
        <f>'[1]S6 Maquette'!C269</f>
        <v>0</v>
      </c>
      <c r="C227" s="41">
        <f>'[1]S6 Maquette'!F280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'[1]S6 Maquette'!B270</f>
        <v>0</v>
      </c>
      <c r="B228" s="42">
        <f>'[1]S6 Maquette'!C270</f>
        <v>0</v>
      </c>
      <c r="C228" s="41">
        <f>'[1]S6 Maquette'!F281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'[1]S6 Maquette'!B271</f>
        <v>0</v>
      </c>
      <c r="B229" s="42">
        <f>'[1]S6 Maquette'!C271</f>
        <v>0</v>
      </c>
      <c r="C229" s="41">
        <f>'[1]S6 Maquette'!F282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'[1]S6 Maquette'!B272</f>
        <v>0</v>
      </c>
      <c r="B230" s="42">
        <f>'[1]S6 Maquette'!C272</f>
        <v>0</v>
      </c>
      <c r="C230" s="41">
        <f>'[1]S6 Maquette'!F283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'[1]S6 Maquette'!B273</f>
        <v>0</v>
      </c>
      <c r="B231" s="42">
        <f>'[1]S6 Maquette'!C273</f>
        <v>0</v>
      </c>
      <c r="C231" s="41">
        <f>'[1]S6 Maquette'!F284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'[1]S6 Maquette'!B274</f>
        <v>0</v>
      </c>
      <c r="B232" s="42">
        <f>'[1]S6 Maquette'!C274</f>
        <v>0</v>
      </c>
      <c r="C232" s="41">
        <f>'[1]S6 Maquette'!F285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'[1]S6 Maquette'!B275</f>
        <v>0</v>
      </c>
      <c r="B233" s="42">
        <f>'[1]S6 Maquette'!C275</f>
        <v>0</v>
      </c>
      <c r="C233" s="41">
        <f>'[1]S6 Maquette'!F286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'[1]S6 Maquette'!B276</f>
        <v>0</v>
      </c>
      <c r="B234" s="42">
        <f>'[1]S6 Maquette'!C276</f>
        <v>0</v>
      </c>
      <c r="C234" s="41">
        <f>'[1]S6 Maquette'!F287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'[1]S6 Maquette'!B277</f>
        <v>0</v>
      </c>
      <c r="B235" s="42">
        <f>'[1]S6 Maquette'!C277</f>
        <v>0</v>
      </c>
      <c r="C235" s="41">
        <f>'[1]S6 Maquette'!F288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'[1]S6 Maquette'!B278</f>
        <v>0</v>
      </c>
      <c r="B236" s="42">
        <f>'[1]S6 Maquette'!C278</f>
        <v>0</v>
      </c>
      <c r="C236" s="41">
        <f>'[1]S6 Maquette'!F289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'[1]S6 Maquette'!B279</f>
        <v>0</v>
      </c>
      <c r="B237" s="42">
        <f>'[1]S6 Maquette'!C279</f>
        <v>0</v>
      </c>
      <c r="C237" s="41">
        <f>'[1]S6 Maquette'!F290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'[1]S6 Maquette'!B280</f>
        <v>0</v>
      </c>
      <c r="B238" s="42">
        <f>'[1]S6 Maquette'!C280</f>
        <v>0</v>
      </c>
      <c r="C238" s="41">
        <f>'[1]S6 Maquette'!F291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'[1]S6 Maquette'!B281</f>
        <v>0</v>
      </c>
      <c r="B239" s="42">
        <f>'[1]S6 Maquette'!C281</f>
        <v>0</v>
      </c>
      <c r="C239" s="41">
        <f>'[1]S6 Maquette'!F292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'[1]S6 Maquette'!B282</f>
        <v>0</v>
      </c>
      <c r="B240" s="42">
        <f>'[1]S6 Maquette'!C282</f>
        <v>0</v>
      </c>
      <c r="C240" s="41">
        <f>'[1]S6 Maquette'!F293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'[1]S6 Maquette'!B283</f>
        <v>0</v>
      </c>
      <c r="B241" s="42">
        <f>'[1]S6 Maquette'!C283</f>
        <v>0</v>
      </c>
      <c r="C241" s="41">
        <f>'[1]S6 Maquette'!F294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'[1]S6 Maquette'!B284</f>
        <v>0</v>
      </c>
      <c r="B242" s="42">
        <f>'[1]S6 Maquette'!C284</f>
        <v>0</v>
      </c>
      <c r="C242" s="41">
        <f>'[1]S6 Maquette'!F295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'[1]S6 Maquette'!B285</f>
        <v>0</v>
      </c>
      <c r="B243" s="42">
        <f>'[1]S6 Maquette'!C285</f>
        <v>0</v>
      </c>
      <c r="C243" s="41">
        <f>'[1]S6 Maquette'!F296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'[1]S6 Maquette'!B286</f>
        <v>0</v>
      </c>
      <c r="B244" s="42">
        <f>'[1]S6 Maquette'!C286</f>
        <v>0</v>
      </c>
      <c r="C244" s="41">
        <f>'[1]S6 Maquette'!F297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'[1]S6 Maquette'!B287</f>
        <v>0</v>
      </c>
      <c r="B245" s="42">
        <f>'[1]S6 Maquette'!C287</f>
        <v>0</v>
      </c>
      <c r="C245" s="41">
        <f>'[1]S6 Maquette'!F298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'[1]S6 Maquette'!B288</f>
        <v>0</v>
      </c>
      <c r="B246" s="42">
        <f>'[1]S6 Maquette'!C288</f>
        <v>0</v>
      </c>
      <c r="C246" s="41">
        <f>'[1]S6 Maquette'!F299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'[1]S6 Maquette'!B289</f>
        <v>0</v>
      </c>
      <c r="B247" s="42">
        <f>'[1]S6 Maquette'!C289</f>
        <v>0</v>
      </c>
      <c r="C247" s="41">
        <f>'[1]S6 Maquette'!F300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>
      <c r="A248" s="42">
        <f>'[1]S6 Maquette'!B290</f>
        <v>0</v>
      </c>
      <c r="B248" s="42">
        <f>'[1]S6 Maquette'!C290</f>
        <v>0</v>
      </c>
    </row>
    <row r="249" spans="1:20">
      <c r="A249" s="42">
        <f>'[1]S6 Maquette'!B291</f>
        <v>0</v>
      </c>
      <c r="B249" s="42">
        <f>'[1]S6 Maquette'!C291</f>
        <v>0</v>
      </c>
    </row>
    <row r="250" spans="1:20">
      <c r="A250" s="42">
        <f>'[1]S6 Maquette'!B292</f>
        <v>0</v>
      </c>
      <c r="B250" s="42">
        <f>'[1]S6 Maquette'!C292</f>
        <v>0</v>
      </c>
    </row>
    <row r="251" spans="1:20">
      <c r="A251" s="42">
        <f>'[1]S6 Maquette'!B293</f>
        <v>0</v>
      </c>
      <c r="B251" s="42">
        <f>'[1]S6 Maquette'!C293</f>
        <v>0</v>
      </c>
    </row>
    <row r="252" spans="1:20">
      <c r="A252" s="42">
        <f>'[1]S6 Maquette'!B294</f>
        <v>0</v>
      </c>
      <c r="B252" s="42">
        <f>'[1]S6 Maquette'!C294</f>
        <v>0</v>
      </c>
    </row>
    <row r="253" spans="1:20">
      <c r="A253" s="42">
        <f>'[1]S6 Maquette'!B295</f>
        <v>0</v>
      </c>
      <c r="B253" s="42">
        <f>'[1]S6 Maquette'!C295</f>
        <v>0</v>
      </c>
    </row>
    <row r="254" spans="1:20">
      <c r="A254" s="42">
        <f>'[1]S6 Maquette'!B296</f>
        <v>0</v>
      </c>
      <c r="B254" s="42">
        <f>'[1]S6 Maquette'!C296</f>
        <v>0</v>
      </c>
    </row>
    <row r="255" spans="1:20">
      <c r="A255" s="42">
        <f>'[1]S6 Maquette'!B297</f>
        <v>0</v>
      </c>
      <c r="B255" s="42">
        <f>'[1]S6 Maquette'!C297</f>
        <v>0</v>
      </c>
    </row>
    <row r="256" spans="1:20">
      <c r="A256" s="42">
        <f>'[1]S6 Maquette'!B298</f>
        <v>0</v>
      </c>
      <c r="B256" s="42">
        <f>'[1]S6 Maquette'!C298</f>
        <v>0</v>
      </c>
    </row>
    <row r="257" spans="1:2">
      <c r="A257" s="42">
        <f>'[1]S6 Maquette'!B299</f>
        <v>0</v>
      </c>
      <c r="B257" s="42">
        <f>'[1]S6 Maquette'!C299</f>
        <v>0</v>
      </c>
    </row>
    <row r="258" spans="1:2">
      <c r="A258" s="42">
        <f>'[1]S6 Maquette'!B300</f>
        <v>0</v>
      </c>
      <c r="B258" s="42">
        <f>'[1]S6 Maquette'!C300</f>
        <v>0</v>
      </c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">
    <cfRule type="expression" dxfId="93" priority="52">
      <formula>$C1="Parcours Pédagogique"</formula>
    </cfRule>
    <cfRule type="expression" dxfId="92" priority="53">
      <formula>$C1="BLOC"</formula>
    </cfRule>
    <cfRule type="expression" dxfId="91" priority="54">
      <formula>$C1="OPTION"</formula>
    </cfRule>
  </conditionalFormatting>
  <conditionalFormatting sqref="A27:B27">
    <cfRule type="expression" dxfId="90" priority="28">
      <formula>$F27="Fermeture"</formula>
    </cfRule>
    <cfRule type="expression" dxfId="89" priority="29">
      <formula>$F27="Modification"</formula>
    </cfRule>
    <cfRule type="expression" dxfId="88" priority="30">
      <formula>$F27="Création"</formula>
    </cfRule>
  </conditionalFormatting>
  <conditionalFormatting sqref="A47:B48">
    <cfRule type="expression" dxfId="87" priority="25">
      <formula>$F38="Fermeture"</formula>
    </cfRule>
    <cfRule type="expression" dxfId="86" priority="26">
      <formula>$F38="Modification"</formula>
    </cfRule>
    <cfRule type="expression" dxfId="85" priority="27">
      <formula>$F38="Création"</formula>
    </cfRule>
  </conditionalFormatting>
  <conditionalFormatting sqref="A66:B103">
    <cfRule type="expression" dxfId="84" priority="40">
      <formula>$C55="Modification MCC"</formula>
    </cfRule>
    <cfRule type="expression" dxfId="83" priority="41">
      <formula>$C55="Modification"</formula>
    </cfRule>
    <cfRule type="expression" dxfId="82" priority="42">
      <formula>$C55="Création"</formula>
    </cfRule>
    <cfRule type="expression" dxfId="81" priority="43">
      <formula>$C55="Fermeture"</formula>
    </cfRule>
  </conditionalFormatting>
  <conditionalFormatting sqref="A16:S26 T16 C27:S245">
    <cfRule type="expression" dxfId="80" priority="57">
      <formula>$C16="Modification MCC"</formula>
    </cfRule>
  </conditionalFormatting>
  <conditionalFormatting sqref="A18:S26 T18 C27:S247">
    <cfRule type="expression" dxfId="79" priority="61">
      <formula>$C18="Modification"</formula>
    </cfRule>
  </conditionalFormatting>
  <conditionalFormatting sqref="B28:B32 B35:B37">
    <cfRule type="expression" dxfId="78" priority="19">
      <formula>$F28="Fermeture"</formula>
    </cfRule>
    <cfRule type="expression" dxfId="77" priority="20">
      <formula>$F28="Modification"</formula>
    </cfRule>
    <cfRule type="expression" dxfId="76" priority="21">
      <formula>$F28="Création"</formula>
    </cfRule>
  </conditionalFormatting>
  <conditionalFormatting sqref="B33:B34">
    <cfRule type="expression" dxfId="75" priority="22">
      <formula>$F32="Modification"</formula>
    </cfRule>
    <cfRule type="expression" dxfId="74" priority="23">
      <formula>$F32="Création"</formula>
    </cfRule>
    <cfRule type="expression" dxfId="73" priority="24">
      <formula>$F32="Fermeture"</formula>
    </cfRule>
  </conditionalFormatting>
  <conditionalFormatting sqref="B1:S9 B10:E10 J10:S11 B11:D11 B12:M12 P12 B13:L13 B14:N14 P14:S17 B15:M17 C248:S946">
    <cfRule type="expression" dxfId="72" priority="59">
      <formula>$D1="Création"</formula>
    </cfRule>
    <cfRule type="expression" dxfId="71" priority="60">
      <formula>$D1="Fermeture"</formula>
    </cfRule>
  </conditionalFormatting>
  <conditionalFormatting sqref="C1:S37">
    <cfRule type="expression" dxfId="70" priority="44">
      <formula>$B1="Option"</formula>
    </cfRule>
  </conditionalFormatting>
  <conditionalFormatting sqref="J1:J946">
    <cfRule type="expression" dxfId="69" priority="50">
      <formula>$I1="NON"</formula>
    </cfRule>
  </conditionalFormatting>
  <conditionalFormatting sqref="L1:L946">
    <cfRule type="expression" dxfId="68" priority="45">
      <formula>$K1="CCI (CC Intégral)"</formula>
    </cfRule>
    <cfRule type="expression" dxfId="67" priority="46">
      <formula>$K1="CT (Contrôle terminal)"</formula>
    </cfRule>
  </conditionalFormatting>
  <conditionalFormatting sqref="L18:L26 M18 L72:L247">
    <cfRule type="expression" dxfId="66" priority="55">
      <formula>$K1="CT (Contrôle terminal)"</formula>
    </cfRule>
  </conditionalFormatting>
  <conditionalFormatting sqref="L18:L26 L72:L247">
    <cfRule type="expression" dxfId="65" priority="56">
      <formula>$K1="CCI (CC Intégral)"</formula>
    </cfRule>
  </conditionalFormatting>
  <conditionalFormatting sqref="L27:L42">
    <cfRule type="expression" dxfId="64" priority="177">
      <formula>#REF!="CT (Contrôle terminal)"</formula>
    </cfRule>
    <cfRule type="expression" dxfId="63" priority="180">
      <formula>#REF!="CCI (CC Intégral)"</formula>
    </cfRule>
  </conditionalFormatting>
  <conditionalFormatting sqref="M1:M946">
    <cfRule type="expression" dxfId="62" priority="51">
      <formula>$K1="CT (Contrôle terminal)"</formula>
    </cfRule>
  </conditionalFormatting>
  <conditionalFormatting sqref="N1:O946">
    <cfRule type="expression" dxfId="61" priority="49">
      <formula>$K1="CCI (CC Intégral)"</formula>
    </cfRule>
  </conditionalFormatting>
  <conditionalFormatting sqref="P14:S17 B15:M17 B1:S9 J10:S11 B12:M12 B14:N14 B13:L13 B10:E10 B11:D11 P12 C248:S946">
    <cfRule type="expression" dxfId="60" priority="58">
      <formula>$D1="Modification"</formula>
    </cfRule>
  </conditionalFormatting>
  <conditionalFormatting sqref="Q1:R946">
    <cfRule type="expression" dxfId="59" priority="47">
      <formula>$P1="Autres"</formula>
    </cfRule>
  </conditionalFormatting>
  <conditionalFormatting sqref="T18 S1:S946">
    <cfRule type="expression" dxfId="58" priority="48">
      <formula>$P1="CT (Contrôle terminal)"</formula>
    </cfRule>
  </conditionalFormatting>
  <conditionalFormatting sqref="T18 A18:S26 C27:S247">
    <cfRule type="expression" dxfId="57" priority="62">
      <formula>$C18="Création"</formula>
    </cfRule>
    <cfRule type="expression" dxfId="56" priority="63">
      <formula>$C18="Fermeture"</formula>
    </cfRule>
  </conditionalFormatting>
  <conditionalFormatting sqref="A53:B54">
    <cfRule type="expression" dxfId="55" priority="17">
      <formula>$F43="Modification"</formula>
    </cfRule>
    <cfRule type="expression" dxfId="54" priority="18">
      <formula>$F43="Création"</formula>
    </cfRule>
  </conditionalFormatting>
  <conditionalFormatting sqref="A53:B54">
    <cfRule type="expression" dxfId="53" priority="16">
      <formula>$F43="Fermeture"</formula>
    </cfRule>
  </conditionalFormatting>
  <conditionalFormatting sqref="A259:A957">
    <cfRule type="expression" dxfId="52" priority="206">
      <formula>$C248="Parcours Pédagogique"</formula>
    </cfRule>
    <cfRule type="expression" dxfId="51" priority="207">
      <formula>$C248="BLOC"</formula>
    </cfRule>
    <cfRule type="expression" dxfId="50" priority="208">
      <formula>$C248="OPTION"</formula>
    </cfRule>
  </conditionalFormatting>
  <conditionalFormatting sqref="A104:B256">
    <cfRule type="expression" dxfId="49" priority="210">
      <formula>$C93="Modification MCC"</formula>
    </cfRule>
  </conditionalFormatting>
  <conditionalFormatting sqref="A104:B258">
    <cfRule type="expression" dxfId="48" priority="212">
      <formula>$C93="Modification"</formula>
    </cfRule>
  </conditionalFormatting>
  <conditionalFormatting sqref="B259:B957">
    <cfRule type="expression" dxfId="47" priority="218">
      <formula>$D248="Création"</formula>
    </cfRule>
    <cfRule type="expression" dxfId="46" priority="219">
      <formula>$D248="Fermeture"</formula>
    </cfRule>
  </conditionalFormatting>
  <conditionalFormatting sqref="C55:S946">
    <cfRule type="expression" dxfId="45" priority="221">
      <formula>$B66="Option"</formula>
    </cfRule>
  </conditionalFormatting>
  <conditionalFormatting sqref="B259:B957">
    <cfRule type="expression" dxfId="44" priority="223">
      <formula>$D248="Modification"</formula>
    </cfRule>
  </conditionalFormatting>
  <conditionalFormatting sqref="A104:B258">
    <cfRule type="expression" dxfId="43" priority="226">
      <formula>$C93="Création"</formula>
    </cfRule>
    <cfRule type="expression" dxfId="42" priority="227">
      <formula>$C93="Fermeture"</formula>
    </cfRule>
  </conditionalFormatting>
  <conditionalFormatting sqref="A39:B39">
    <cfRule type="expression" dxfId="41" priority="4">
      <formula>$F39="Fermeture"</formula>
    </cfRule>
    <cfRule type="expression" dxfId="40" priority="5">
      <formula>$F39="Modification"</formula>
    </cfRule>
    <cfRule type="expression" dxfId="39" priority="6">
      <formula>$F39="Création"</formula>
    </cfRule>
  </conditionalFormatting>
  <conditionalFormatting sqref="A43:B43">
    <cfRule type="expression" dxfId="38" priority="1">
      <formula>$F43="Fermeture"</formula>
    </cfRule>
    <cfRule type="expression" dxfId="37" priority="2">
      <formula>$F43="Modification"</formula>
    </cfRule>
    <cfRule type="expression" dxfId="36" priority="3">
      <formula>$F43="Création"</formula>
    </cfRule>
  </conditionalFormatting>
  <conditionalFormatting sqref="B38 B40:B42 B44:B46">
    <cfRule type="expression" dxfId="35" priority="8">
      <formula>$F38="Modification"</formula>
    </cfRule>
    <cfRule type="expression" dxfId="34" priority="9">
      <formula>$F38="Création"</formula>
    </cfRule>
  </conditionalFormatting>
  <conditionalFormatting sqref="B38 B40:B42 B44:B46">
    <cfRule type="expression" dxfId="33" priority="7">
      <formula>$F38="Fermeture"</formula>
    </cfRule>
  </conditionalFormatting>
  <conditionalFormatting sqref="A55:B55">
    <cfRule type="expression" dxfId="32" priority="228">
      <formula>#REF!="Modification MCC"</formula>
    </cfRule>
    <cfRule type="expression" dxfId="31" priority="229">
      <formula>#REF!="Modification"</formula>
    </cfRule>
    <cfRule type="expression" dxfId="30" priority="230">
      <formula>#REF!="Création"</formula>
    </cfRule>
    <cfRule type="expression" dxfId="29" priority="231">
      <formula>#REF!="Fermeture"</formula>
    </cfRule>
  </conditionalFormatting>
  <conditionalFormatting sqref="L43:L46">
    <cfRule type="expression" dxfId="28" priority="247">
      <formula>$K27="CT (Contrôle terminal)"</formula>
    </cfRule>
  </conditionalFormatting>
  <conditionalFormatting sqref="L61 L56">
    <cfRule type="expression" dxfId="27" priority="249">
      <formula>#REF!="CT (Contrôle terminal)"</formula>
    </cfRule>
  </conditionalFormatting>
  <conditionalFormatting sqref="L43:L46">
    <cfRule type="expression" dxfId="26" priority="252">
      <formula>$K27="CCI (CC Intégral)"</formula>
    </cfRule>
  </conditionalFormatting>
  <conditionalFormatting sqref="L61 L56">
    <cfRule type="expression" dxfId="25" priority="254">
      <formula>#REF!="CCI (CC Intégral)"</formula>
    </cfRule>
  </conditionalFormatting>
  <conditionalFormatting sqref="C43:S44">
    <cfRule type="expression" dxfId="24" priority="268">
      <formula>$B53="Option"</formula>
    </cfRule>
  </conditionalFormatting>
  <conditionalFormatting sqref="A49:B51">
    <cfRule type="expression" dxfId="23" priority="293">
      <formula>$F40="Modification"</formula>
    </cfRule>
    <cfRule type="expression" dxfId="22" priority="294">
      <formula>$F40="Création"</formula>
    </cfRule>
  </conditionalFormatting>
  <conditionalFormatting sqref="A52:B52">
    <cfRule type="expression" dxfId="21" priority="297">
      <formula>#REF!="Modification"</formula>
    </cfRule>
    <cfRule type="expression" dxfId="20" priority="298">
      <formula>#REF!="Création"</formula>
    </cfRule>
  </conditionalFormatting>
  <conditionalFormatting sqref="A49:B51">
    <cfRule type="expression" dxfId="19" priority="301">
      <formula>$F40="Fermeture"</formula>
    </cfRule>
  </conditionalFormatting>
  <conditionalFormatting sqref="A52:B52">
    <cfRule type="expression" dxfId="18" priority="303">
      <formula>#REF!="Fermeture"</formula>
    </cfRule>
  </conditionalFormatting>
  <conditionalFormatting sqref="L62:L69 L47:L54">
    <cfRule type="expression" dxfId="17" priority="305">
      <formula>$K32="CT (Contrôle terminal)"</formula>
    </cfRule>
  </conditionalFormatting>
  <conditionalFormatting sqref="L62:L69 L47:L54">
    <cfRule type="expression" dxfId="16" priority="309">
      <formula>$K32="CCI (CC Intégral)"</formula>
    </cfRule>
  </conditionalFormatting>
  <conditionalFormatting sqref="C38:S42 C47:S54">
    <cfRule type="expression" dxfId="15" priority="313">
      <formula>$B47="Option"</formula>
    </cfRule>
  </conditionalFormatting>
  <conditionalFormatting sqref="A56:B63">
    <cfRule type="expression" dxfId="14" priority="314">
      <formula>$C47="Modification MCC"</formula>
    </cfRule>
    <cfRule type="expression" dxfId="13" priority="315">
      <formula>$C47="Modification"</formula>
    </cfRule>
    <cfRule type="expression" dxfId="12" priority="316">
      <formula>$C47="Création"</formula>
    </cfRule>
    <cfRule type="expression" dxfId="11" priority="317">
      <formula>$C47="Fermeture"</formula>
    </cfRule>
  </conditionalFormatting>
  <conditionalFormatting sqref="A64:B65">
    <cfRule type="expression" dxfId="10" priority="322">
      <formula>#REF!="Modification MCC"</formula>
    </cfRule>
    <cfRule type="expression" dxfId="9" priority="323">
      <formula>#REF!="Modification"</formula>
    </cfRule>
    <cfRule type="expression" dxfId="8" priority="324">
      <formula>#REF!="Création"</formula>
    </cfRule>
    <cfRule type="expression" dxfId="7" priority="325">
      <formula>#REF!="Fermeture"</formula>
    </cfRule>
  </conditionalFormatting>
  <conditionalFormatting sqref="L70:L71">
    <cfRule type="expression" dxfId="6" priority="342">
      <formula>#REF!="CT (Contrôle terminal)"</formula>
    </cfRule>
  </conditionalFormatting>
  <conditionalFormatting sqref="L70:L71">
    <cfRule type="expression" dxfId="5" priority="346">
      <formula>#REF!="CCI (CC Intégral)"</formula>
    </cfRule>
  </conditionalFormatting>
  <conditionalFormatting sqref="L57:L60">
    <cfRule type="expression" dxfId="4" priority="362">
      <formula>$K43="CT (Contrôle terminal)"</formula>
    </cfRule>
  </conditionalFormatting>
  <conditionalFormatting sqref="L57:L60">
    <cfRule type="expression" dxfId="3" priority="363">
      <formula>$K43="CCI (CC Intégral)"</formula>
    </cfRule>
  </conditionalFormatting>
  <conditionalFormatting sqref="C45:S46">
    <cfRule type="expression" dxfId="2" priority="365">
      <formula>#REF!="Option"</formula>
    </cfRule>
  </conditionalFormatting>
  <conditionalFormatting sqref="L55">
    <cfRule type="expression" dxfId="1" priority="367">
      <formula>$K42="CT (Contrôle terminal)"</formula>
    </cfRule>
  </conditionalFormatting>
  <conditionalFormatting sqref="L55">
    <cfRule type="expression" dxfId="0" priority="369">
      <formula>$K42="CCI (CC Intégral)"</formula>
    </cfRule>
  </conditionalFormatting>
  <dataValidations count="7">
    <dataValidation type="list" allowBlank="1" showInputMessage="1" showErrorMessage="1" sqref="G19 G23:G247 H19:I247 E19:F247" xr:uid="{58078766-A2D6-4CB0-8CF2-B5F4B86225A5}">
      <formula1>"OUI, NON"</formula1>
    </dataValidation>
    <dataValidation type="list" allowBlank="1" showInputMessage="1" showErrorMessage="1" sqref="D1:D6" xr:uid="{36BAC450-A30C-4F22-A002-BA2D09FF7E90}">
      <formula1>"Obligatoire, Facultatif, Complémentaire"</formula1>
    </dataValidation>
    <dataValidation type="list" allowBlank="1" showInputMessage="1" showErrorMessage="1" sqref="B27:B33 B35:B54" xr:uid="{D876A24E-0D65-4F5A-9538-ED46571019A0}">
      <formula1>"UE, ECUE, BLOC, OPTION, Parcours Pédagogique"</formula1>
    </dataValidation>
    <dataValidation type="list" allowBlank="1" showInputMessage="1" showErrorMessage="1" sqref="P19:P247" xr:uid="{F73BA507-CF2A-4A07-9286-83DA46CBFCDE}">
      <formula1>"CT (Contrôle terminal), Autres"</formula1>
    </dataValidation>
    <dataValidation type="list" allowBlank="1" showInputMessage="1" showErrorMessage="1" sqref="C19:C247" xr:uid="{F3F8D458-72E8-421E-BBEA-53DDFBA7D5E5}">
      <formula1>"Modification MCC"</formula1>
    </dataValidation>
    <dataValidation type="list" allowBlank="1" showInputMessage="1" showErrorMessage="1" sqref="K19:K247" xr:uid="{74CEE980-CCA0-461E-8532-7CBF5879AEF6}">
      <formula1>List_Controle2</formula1>
    </dataValidation>
    <dataValidation type="list" allowBlank="1" showInputMessage="1" showErrorMessage="1" sqref="Q19:Q247 N19:N247" xr:uid="{AF284DBB-173D-43DF-94E4-2ADF6451AAB4}">
      <formula1>List_Controle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109" t="s">
        <v>183</v>
      </c>
      <c r="B1" s="109"/>
      <c r="C1" s="109"/>
      <c r="D1" s="109"/>
      <c r="E1" s="109"/>
      <c r="F1" s="109"/>
      <c r="O1" s="108" t="s">
        <v>184</v>
      </c>
      <c r="P1" s="108"/>
    </row>
    <row r="2" spans="1:16">
      <c r="A2" s="109"/>
      <c r="B2" s="109"/>
      <c r="C2" s="109"/>
      <c r="D2" s="109"/>
      <c r="E2" s="109"/>
      <c r="F2" s="109"/>
      <c r="O2" s="108"/>
      <c r="P2" s="108"/>
    </row>
    <row r="3" spans="1:16">
      <c r="A3" s="108" t="s">
        <v>185</v>
      </c>
      <c r="B3" s="108"/>
      <c r="C3" s="108"/>
      <c r="D3" s="108" t="s">
        <v>186</v>
      </c>
      <c r="E3" s="108"/>
      <c r="F3" s="108"/>
      <c r="O3" s="9" t="s">
        <v>185</v>
      </c>
      <c r="P3" s="9" t="s">
        <v>186</v>
      </c>
    </row>
    <row r="4" spans="1:16">
      <c r="A4" s="9" t="s">
        <v>184</v>
      </c>
      <c r="B4" s="9" t="s">
        <v>187</v>
      </c>
      <c r="C4" s="9" t="s">
        <v>188</v>
      </c>
      <c r="D4" s="31" t="s">
        <v>184</v>
      </c>
      <c r="E4" s="31" t="s">
        <v>187</v>
      </c>
      <c r="F4" s="31" t="s">
        <v>188</v>
      </c>
      <c r="O4" s="9">
        <f>'S5 Maquette'!I19*1.5</f>
        <v>0</v>
      </c>
      <c r="P4" s="9">
        <f>'S6 Maquette'!I19*1.5</f>
        <v>0</v>
      </c>
    </row>
    <row r="5" spans="1:16">
      <c r="A5" s="9">
        <f>SUM(O4:O291)</f>
        <v>162</v>
      </c>
      <c r="B5" s="9">
        <f>SUM('S5 Maquette'!J19:J305)</f>
        <v>72</v>
      </c>
      <c r="C5" s="9">
        <f>SUM('S5 Maquette'!K19:K305)</f>
        <v>40</v>
      </c>
      <c r="D5" s="9">
        <f>SUM(P4:P291)</f>
        <v>297</v>
      </c>
      <c r="E5" s="9">
        <f>SUM('S6 Maquette'!J19:J301)</f>
        <v>108</v>
      </c>
      <c r="F5" s="9">
        <f>SUM('S6 Maquette'!K19:K301)</f>
        <v>0</v>
      </c>
      <c r="O5" s="9">
        <f>'S5 Maquette'!I20*1.5</f>
        <v>0</v>
      </c>
      <c r="P5" s="9">
        <f>'S6 Maquette'!I20*1.5</f>
        <v>0</v>
      </c>
    </row>
    <row r="6" spans="1:16">
      <c r="A6" s="108" t="s">
        <v>189</v>
      </c>
      <c r="B6" s="108"/>
      <c r="C6" s="108"/>
      <c r="D6" s="108" t="s">
        <v>189</v>
      </c>
      <c r="E6" s="108"/>
      <c r="F6" s="108"/>
      <c r="O6" s="9">
        <f>'S5 Maquette'!I21*1.5</f>
        <v>0</v>
      </c>
      <c r="P6" s="9">
        <f>'S6 Maquette'!I21*1.5</f>
        <v>0</v>
      </c>
    </row>
    <row r="7" spans="1:16">
      <c r="A7" s="108">
        <f>SUM(A5,B5,C5)</f>
        <v>274</v>
      </c>
      <c r="B7" s="108"/>
      <c r="C7" s="108"/>
      <c r="D7" s="108">
        <f>SUM(D5,E5,F5)</f>
        <v>405</v>
      </c>
      <c r="E7" s="108"/>
      <c r="F7" s="108"/>
      <c r="O7" s="9">
        <f>'S5 Maquette'!I22*1.5</f>
        <v>0</v>
      </c>
      <c r="P7" s="9">
        <f>'S6 Maquette'!I22*1.5</f>
        <v>0</v>
      </c>
    </row>
    <row r="8" spans="1:16">
      <c r="A8" s="108" t="s">
        <v>189</v>
      </c>
      <c r="B8" s="108"/>
      <c r="C8" s="108"/>
      <c r="D8" s="108"/>
      <c r="E8" s="108"/>
      <c r="F8" s="108"/>
      <c r="O8" s="9">
        <f>'S5 Maquette'!I23*1.5</f>
        <v>0</v>
      </c>
      <c r="P8" s="9">
        <f>'S6 Maquette'!I23*1.5</f>
        <v>0</v>
      </c>
    </row>
    <row r="9" spans="1:16">
      <c r="A9" s="108"/>
      <c r="B9" s="108"/>
      <c r="C9" s="108"/>
      <c r="D9" s="108"/>
      <c r="E9" s="108"/>
      <c r="F9" s="108"/>
      <c r="O9" s="9">
        <f>'S5 Maquette'!I24*1.5</f>
        <v>0</v>
      </c>
      <c r="P9" s="9">
        <f>'S6 Maquette'!I24*1.5</f>
        <v>0</v>
      </c>
    </row>
    <row r="10" spans="1:16">
      <c r="A10" s="108">
        <f>SUM(A7,D7)</f>
        <v>679</v>
      </c>
      <c r="B10" s="108"/>
      <c r="C10" s="108"/>
      <c r="D10" s="108"/>
      <c r="E10" s="108"/>
      <c r="F10" s="108"/>
      <c r="O10" s="9">
        <f>'S5 Maquette'!I25*1.5</f>
        <v>0</v>
      </c>
      <c r="P10" s="9">
        <f>'S6 Maquette'!I25*1.5</f>
        <v>0</v>
      </c>
    </row>
    <row r="11" spans="1:16">
      <c r="A11" s="108"/>
      <c r="B11" s="108"/>
      <c r="C11" s="108"/>
      <c r="D11" s="108"/>
      <c r="E11" s="108"/>
      <c r="F11" s="108"/>
      <c r="O11" s="9">
        <f>'S5 Maquette'!I26*1.5</f>
        <v>0</v>
      </c>
      <c r="P11" s="9">
        <f>'S6 Maquette'!I26*1.5</f>
        <v>0</v>
      </c>
    </row>
    <row r="12" spans="1:16">
      <c r="O12" s="9">
        <f>'S5 Maquette'!I27*1.5</f>
        <v>0</v>
      </c>
      <c r="P12" s="9">
        <f>'S6 Maquette'!I27*1.5</f>
        <v>0</v>
      </c>
    </row>
    <row r="13" spans="1:16">
      <c r="O13" s="9">
        <f>'S5 Maquette'!I28*1.5</f>
        <v>27</v>
      </c>
      <c r="P13" s="9">
        <f>'S6 Maquette'!I28*1.5</f>
        <v>27</v>
      </c>
    </row>
    <row r="14" spans="1:16">
      <c r="A14" s="110" t="s">
        <v>190</v>
      </c>
      <c r="B14" s="110"/>
      <c r="C14" s="110"/>
      <c r="D14" s="110"/>
      <c r="E14" s="110"/>
      <c r="F14" s="110"/>
      <c r="H14" s="111" t="s">
        <v>191</v>
      </c>
      <c r="I14" s="111"/>
      <c r="J14" s="111"/>
      <c r="K14" s="111"/>
      <c r="L14" s="111"/>
      <c r="M14" s="111"/>
      <c r="O14" s="9">
        <f>'S5 Maquette'!I29*1.5</f>
        <v>27</v>
      </c>
      <c r="P14" s="9">
        <f>'S6 Maquette'!I29*1.5</f>
        <v>27</v>
      </c>
    </row>
    <row r="15" spans="1:16">
      <c r="A15" s="110"/>
      <c r="B15" s="110"/>
      <c r="C15" s="110"/>
      <c r="D15" s="110"/>
      <c r="E15" s="110"/>
      <c r="F15" s="110"/>
      <c r="H15" s="111"/>
      <c r="I15" s="111"/>
      <c r="J15" s="111"/>
      <c r="K15" s="111"/>
      <c r="L15" s="111"/>
      <c r="M15" s="111"/>
      <c r="O15" s="9">
        <f>'S5 Maquette'!I30*1.5</f>
        <v>27</v>
      </c>
      <c r="P15" s="9">
        <f>'S6 Maquette'!I30*1.5</f>
        <v>27</v>
      </c>
    </row>
    <row r="16" spans="1:16">
      <c r="A16" s="108" t="s">
        <v>185</v>
      </c>
      <c r="B16" s="108"/>
      <c r="C16" s="108"/>
      <c r="D16" s="112" t="s">
        <v>186</v>
      </c>
      <c r="E16" s="113"/>
      <c r="F16" s="114"/>
      <c r="H16" s="108" t="s">
        <v>185</v>
      </c>
      <c r="I16" s="108"/>
      <c r="J16" s="108"/>
      <c r="K16" s="108" t="s">
        <v>186</v>
      </c>
      <c r="L16" s="108"/>
      <c r="M16" s="108"/>
      <c r="O16" s="9">
        <f>'S5 Maquette'!I31*1.5</f>
        <v>0</v>
      </c>
      <c r="P16" s="9">
        <f>'S6 Maquette'!I31*1.5</f>
        <v>0</v>
      </c>
    </row>
    <row r="17" spans="1:16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>
        <f>'S5 Maquette'!I32*1.5</f>
        <v>27</v>
      </c>
      <c r="P17" s="9">
        <f>'S6 Maquette'!I32*1.5</f>
        <v>27</v>
      </c>
    </row>
    <row r="18" spans="1:16">
      <c r="A18" s="9">
        <f t="shared" ref="A18:F18" si="0">A5-H18</f>
        <v>162</v>
      </c>
      <c r="B18" s="9">
        <f t="shared" si="0"/>
        <v>72</v>
      </c>
      <c r="C18" s="9">
        <f t="shared" si="0"/>
        <v>40</v>
      </c>
      <c r="D18" s="9">
        <f t="shared" si="0"/>
        <v>243</v>
      </c>
      <c r="E18" s="9">
        <f t="shared" si="0"/>
        <v>108</v>
      </c>
      <c r="F18" s="9">
        <f t="shared" ca="1" si="0"/>
        <v>0</v>
      </c>
      <c r="H18" s="9">
        <f>SUMIF('S5 Maquette'!M19:M305,"Portée",'S5 Maquette'!I19:I305)*1.5</f>
        <v>0</v>
      </c>
      <c r="I18" s="9">
        <f>SUMIF('S5 Maquette'!M19:M305,"Portée",'S5 Maquette'!J19:J305)</f>
        <v>0</v>
      </c>
      <c r="J18" s="9">
        <f>SUMIF('S5 Maquette'!M19:M305,"Portée",'S5 Maquette'!K19:K305)</f>
        <v>0</v>
      </c>
      <c r="K18" s="9">
        <f>SUMIF('S6 Maquette'!M19:M301,"Portée",'S6 Maquette'!I19:I301)*1.5</f>
        <v>54</v>
      </c>
      <c r="L18" s="9">
        <f>SUMIF('S6 Maquette'!M19:M301,"Portée",'S6 Maquette'!J19:J301)</f>
        <v>0</v>
      </c>
      <c r="M18" s="9">
        <f ca="1">SUMIF('S6 Maquette'!M9:M301,"Portée",'S6 Maquette'!K19:K301)</f>
        <v>0</v>
      </c>
      <c r="O18" s="9">
        <f>'S5 Maquette'!I33*1.5</f>
        <v>27</v>
      </c>
      <c r="P18" s="9">
        <f>'S6 Maquette'!I33*1.5</f>
        <v>27</v>
      </c>
    </row>
    <row r="19" spans="1:16">
      <c r="A19" s="108" t="s">
        <v>189</v>
      </c>
      <c r="B19" s="108"/>
      <c r="C19" s="108"/>
      <c r="D19" s="108" t="s">
        <v>189</v>
      </c>
      <c r="E19" s="108"/>
      <c r="F19" s="108"/>
      <c r="O19" s="9">
        <f>'S5 Maquette'!I34*1.5</f>
        <v>0</v>
      </c>
      <c r="P19" s="9">
        <f>'S6 Maquette'!I34*1.5</f>
        <v>0</v>
      </c>
    </row>
    <row r="20" spans="1:16">
      <c r="A20" s="108">
        <f>SUM(A18,B18,C18)</f>
        <v>274</v>
      </c>
      <c r="B20" s="108"/>
      <c r="C20" s="108"/>
      <c r="D20" s="108">
        <f ca="1">SUM(D18,E18,F18)</f>
        <v>351</v>
      </c>
      <c r="E20" s="108"/>
      <c r="F20" s="108"/>
      <c r="O20" s="9">
        <f>'S5 Maquette'!I35*1.5</f>
        <v>0</v>
      </c>
      <c r="P20" s="9">
        <f>'S6 Maquette'!I35*1.5</f>
        <v>0</v>
      </c>
    </row>
    <row r="21" spans="1:16">
      <c r="A21" s="108" t="s">
        <v>189</v>
      </c>
      <c r="B21" s="108"/>
      <c r="C21" s="108"/>
      <c r="D21" s="108"/>
      <c r="E21" s="108"/>
      <c r="F21" s="108"/>
      <c r="O21" s="9">
        <f>'S5 Maquette'!I36*1.5</f>
        <v>0</v>
      </c>
      <c r="P21" s="9">
        <f>'S6 Maquette'!I36*1.5</f>
        <v>0</v>
      </c>
    </row>
    <row r="22" spans="1:16" ht="30" customHeight="1">
      <c r="A22" s="108">
        <f ca="1">SUM(A20,D20)</f>
        <v>625</v>
      </c>
      <c r="B22" s="108"/>
      <c r="C22" s="108"/>
      <c r="D22" s="108"/>
      <c r="E22" s="108"/>
      <c r="F22" s="108"/>
      <c r="O22" s="9">
        <f>'S5 Maquette'!I38*1.5</f>
        <v>0</v>
      </c>
      <c r="P22" s="9">
        <f>'S6 Maquette'!I38*1.5</f>
        <v>0</v>
      </c>
    </row>
    <row r="23" spans="1:16">
      <c r="O23" s="9">
        <f>'S5 Maquette'!I41*1.5</f>
        <v>0</v>
      </c>
      <c r="P23" s="9">
        <f>'S6 Maquette'!I39*1.5</f>
        <v>27</v>
      </c>
    </row>
    <row r="24" spans="1:16">
      <c r="O24" s="9">
        <f>'S5 Maquette'!I43*1.5</f>
        <v>27</v>
      </c>
      <c r="P24" s="9">
        <f>'S6 Maquette'!I40*1.5</f>
        <v>0</v>
      </c>
    </row>
    <row r="25" spans="1:16">
      <c r="O25" s="9">
        <f>'S5 Maquette'!I44*1.5</f>
        <v>0</v>
      </c>
      <c r="P25" s="9">
        <f>'S6 Maquette'!I41*1.5</f>
        <v>0</v>
      </c>
    </row>
    <row r="26" spans="1:16">
      <c r="O26" s="9">
        <f>'S5 Maquette'!I45*1.5</f>
        <v>0</v>
      </c>
      <c r="P26" s="9">
        <f>'S6 Maquette'!I42*1.5</f>
        <v>54</v>
      </c>
    </row>
    <row r="27" spans="1:16">
      <c r="O27" s="9">
        <f>'S5 Maquette'!I47*1.5</f>
        <v>0</v>
      </c>
      <c r="P27" s="9">
        <f>'S6 Maquette'!I43*1.5</f>
        <v>0</v>
      </c>
    </row>
    <row r="28" spans="1:16">
      <c r="O28" s="9">
        <f>'S5 Maquette'!I48*1.5</f>
        <v>0</v>
      </c>
      <c r="P28" s="9">
        <f>'S6 Maquette'!I44*1.5</f>
        <v>27</v>
      </c>
    </row>
    <row r="29" spans="1:16">
      <c r="O29" s="9">
        <f>'S5 Maquette'!I49*1.5</f>
        <v>0</v>
      </c>
      <c r="P29" s="9">
        <f>'S6 Maquette'!I45*1.5</f>
        <v>0</v>
      </c>
    </row>
    <row r="30" spans="1:16">
      <c r="O30" s="9">
        <f>'S5 Maquette'!I50*1.5</f>
        <v>0</v>
      </c>
      <c r="P30" s="9">
        <f>'S6 Maquette'!I46*1.5</f>
        <v>0</v>
      </c>
    </row>
    <row r="31" spans="1:16">
      <c r="O31" s="9">
        <f>'S5 Maquette'!I51*1.5</f>
        <v>0</v>
      </c>
      <c r="P31" s="9">
        <f>'S6 Maquette'!I47*1.5</f>
        <v>54</v>
      </c>
    </row>
    <row r="32" spans="1:16">
      <c r="O32" s="9">
        <f>'S5 Maquette'!I52*1.5</f>
        <v>0</v>
      </c>
      <c r="P32" s="9">
        <f>'S6 Maquette'!I48*1.5</f>
        <v>0</v>
      </c>
    </row>
    <row r="33" spans="15:16">
      <c r="O33" s="9">
        <f>'S5 Maquette'!I53*1.5</f>
        <v>0</v>
      </c>
      <c r="P33" s="9">
        <f>'S6 Maquette'!I49*1.5</f>
        <v>0</v>
      </c>
    </row>
    <row r="34" spans="15:16">
      <c r="O34" s="9">
        <f>'S5 Maquette'!I54*1.5</f>
        <v>0</v>
      </c>
      <c r="P34" s="9">
        <f>'S6 Maquette'!I50*1.5</f>
        <v>0</v>
      </c>
    </row>
    <row r="35" spans="15:16">
      <c r="O35" s="9">
        <f>'S5 Maquette'!I55*1.5</f>
        <v>0</v>
      </c>
      <c r="P35" s="9">
        <f>'S6 Maquette'!I51*1.5</f>
        <v>0</v>
      </c>
    </row>
    <row r="36" spans="15:16">
      <c r="O36" s="9">
        <f>'S5 Maquette'!I56*1.5</f>
        <v>0</v>
      </c>
      <c r="P36" s="9">
        <f>'S6 Maquette'!I52*1.5</f>
        <v>0</v>
      </c>
    </row>
    <row r="37" spans="15:16">
      <c r="O37" s="9">
        <f>'S5 Maquette'!I57*1.5</f>
        <v>0</v>
      </c>
      <c r="P37" s="9">
        <f>'S6 Maquette'!I53*1.5</f>
        <v>0</v>
      </c>
    </row>
    <row r="38" spans="15:16">
      <c r="O38" s="9">
        <f>'S5 Maquette'!I58*1.5</f>
        <v>0</v>
      </c>
      <c r="P38" s="9">
        <f>'S6 Maquette'!I54*1.5</f>
        <v>0</v>
      </c>
    </row>
    <row r="39" spans="15:16">
      <c r="O39" s="9">
        <f>'S5 Maquette'!I59*1.5</f>
        <v>0</v>
      </c>
      <c r="P39" s="9">
        <f>'S6 Maquette'!I55*1.5</f>
        <v>0</v>
      </c>
    </row>
    <row r="40" spans="15:16">
      <c r="O40" s="9">
        <f>'S5 Maquette'!I60*1.5</f>
        <v>0</v>
      </c>
      <c r="P40" s="9">
        <f>'S6 Maquette'!I56*1.5</f>
        <v>0</v>
      </c>
    </row>
    <row r="41" spans="15:16">
      <c r="O41" s="9">
        <f>'S5 Maquette'!I61*1.5</f>
        <v>0</v>
      </c>
      <c r="P41" s="9">
        <f>'S6 Maquette'!I57*1.5</f>
        <v>0</v>
      </c>
    </row>
    <row r="42" spans="15:16">
      <c r="O42" s="9">
        <f>'S5 Maquette'!I62*1.5</f>
        <v>0</v>
      </c>
      <c r="P42" s="9">
        <f>'S6 Maquette'!I58*1.5</f>
        <v>0</v>
      </c>
    </row>
    <row r="43" spans="15:16">
      <c r="O43" s="9">
        <f>'S5 Maquette'!I63*1.5</f>
        <v>0</v>
      </c>
      <c r="P43" s="9">
        <f>'S6 Maquette'!I59*1.5</f>
        <v>0</v>
      </c>
    </row>
    <row r="44" spans="15:16">
      <c r="O44" s="9">
        <f>'S5 Maquette'!I64*1.5</f>
        <v>0</v>
      </c>
      <c r="P44" s="9">
        <f>'S6 Maquette'!I60*1.5</f>
        <v>0</v>
      </c>
    </row>
    <row r="45" spans="15:16">
      <c r="O45" s="9">
        <f>'S5 Maquette'!I65*1.5</f>
        <v>0</v>
      </c>
      <c r="P45" s="9">
        <f>'S6 Maquette'!I61*1.5</f>
        <v>0</v>
      </c>
    </row>
    <row r="46" spans="15:16">
      <c r="O46" s="9">
        <f>'S5 Maquette'!I66*1.5</f>
        <v>0</v>
      </c>
      <c r="P46" s="9">
        <f>'S6 Maquette'!I62*1.5</f>
        <v>0</v>
      </c>
    </row>
    <row r="47" spans="15:16">
      <c r="O47" s="9">
        <f>'S5 Maquette'!I67*1.5</f>
        <v>0</v>
      </c>
      <c r="P47" s="9">
        <f>'S6 Maquette'!I63*1.5</f>
        <v>0</v>
      </c>
    </row>
    <row r="48" spans="15:16">
      <c r="O48" s="9">
        <f>'S5 Maquette'!I68*1.5</f>
        <v>0</v>
      </c>
      <c r="P48" s="9">
        <f>'S6 Maquette'!I64*1.5</f>
        <v>0</v>
      </c>
    </row>
    <row r="49" spans="15:16">
      <c r="O49" s="9">
        <f>'S5 Maquette'!I69*1.5</f>
        <v>0</v>
      </c>
      <c r="P49" s="9">
        <f>'S6 Maquette'!I65*1.5</f>
        <v>0</v>
      </c>
    </row>
    <row r="50" spans="15:16">
      <c r="O50" s="9">
        <f>'S5 Maquette'!I70*1.5</f>
        <v>0</v>
      </c>
      <c r="P50" s="9">
        <f>'S6 Maquette'!I66*1.5</f>
        <v>0</v>
      </c>
    </row>
    <row r="51" spans="15:16">
      <c r="O51" s="9">
        <f>'S5 Maquette'!I71*1.5</f>
        <v>0</v>
      </c>
      <c r="P51" s="9">
        <f>'S6 Maquette'!I67*1.5</f>
        <v>0</v>
      </c>
    </row>
    <row r="52" spans="15:16">
      <c r="O52" s="9">
        <f>'S5 Maquette'!I72*1.5</f>
        <v>0</v>
      </c>
      <c r="P52" s="9">
        <f>'S6 Maquette'!I68*1.5</f>
        <v>0</v>
      </c>
    </row>
    <row r="53" spans="15:16">
      <c r="O53" s="9">
        <f>'S5 Maquette'!I73*1.5</f>
        <v>0</v>
      </c>
      <c r="P53" s="9">
        <f>'S6 Maquette'!I69*1.5</f>
        <v>0</v>
      </c>
    </row>
    <row r="54" spans="15:16">
      <c r="O54" s="9">
        <f>'S5 Maquette'!I74*1.5</f>
        <v>0</v>
      </c>
      <c r="P54" s="9">
        <f>'S6 Maquette'!I70*1.5</f>
        <v>0</v>
      </c>
    </row>
    <row r="55" spans="15:16">
      <c r="O55" s="9">
        <f>'S5 Maquette'!I75*1.5</f>
        <v>0</v>
      </c>
      <c r="P55" s="9">
        <f>'S6 Maquette'!I71*1.5</f>
        <v>0</v>
      </c>
    </row>
    <row r="56" spans="15:16">
      <c r="O56" s="9">
        <f>'S5 Maquette'!I76*1.5</f>
        <v>0</v>
      </c>
      <c r="P56" s="9">
        <f>'S6 Maquette'!I72*1.5</f>
        <v>0</v>
      </c>
    </row>
    <row r="57" spans="15:16">
      <c r="O57" s="9">
        <f>'S5 Maquette'!I77*1.5</f>
        <v>0</v>
      </c>
      <c r="P57" s="9">
        <f>'S6 Maquette'!I73*1.5</f>
        <v>0</v>
      </c>
    </row>
    <row r="58" spans="15:16">
      <c r="O58" s="9">
        <f>'S5 Maquette'!I78*1.5</f>
        <v>0</v>
      </c>
      <c r="P58" s="9">
        <f>'S6 Maquette'!I74*1.5</f>
        <v>0</v>
      </c>
    </row>
    <row r="59" spans="15:16">
      <c r="O59" s="9">
        <f>'S5 Maquette'!I79*1.5</f>
        <v>0</v>
      </c>
      <c r="P59" s="9">
        <f>'S6 Maquette'!I75*1.5</f>
        <v>0</v>
      </c>
    </row>
    <row r="60" spans="15:16">
      <c r="O60" s="9">
        <f>'S5 Maquette'!I80*1.5</f>
        <v>0</v>
      </c>
      <c r="P60" s="9">
        <f>'S6 Maquette'!I76*1.5</f>
        <v>0</v>
      </c>
    </row>
    <row r="61" spans="15:16">
      <c r="O61" s="9">
        <f>'S5 Maquette'!I81*1.5</f>
        <v>0</v>
      </c>
      <c r="P61" s="9">
        <f>'S6 Maquette'!I77*1.5</f>
        <v>0</v>
      </c>
    </row>
    <row r="62" spans="15:16">
      <c r="O62" s="9">
        <f>'S5 Maquette'!I82*1.5</f>
        <v>0</v>
      </c>
      <c r="P62" s="9">
        <f>'S6 Maquette'!I78*1.5</f>
        <v>0</v>
      </c>
    </row>
    <row r="63" spans="15:16">
      <c r="O63" s="9">
        <f>'S5 Maquette'!I83*1.5</f>
        <v>0</v>
      </c>
      <c r="P63" s="9">
        <f>'S6 Maquette'!I79*1.5</f>
        <v>0</v>
      </c>
    </row>
    <row r="64" spans="15:16">
      <c r="O64" s="9">
        <f>'S5 Maquette'!I84*1.5</f>
        <v>0</v>
      </c>
      <c r="P64" s="9">
        <f>'S6 Maquette'!I80*1.5</f>
        <v>0</v>
      </c>
    </row>
    <row r="65" spans="15:16">
      <c r="O65" s="9">
        <f>'S5 Maquette'!I85*1.5</f>
        <v>0</v>
      </c>
      <c r="P65" s="9">
        <f>'S6 Maquette'!I81*1.5</f>
        <v>0</v>
      </c>
    </row>
    <row r="66" spans="15:16">
      <c r="O66" s="9">
        <f>'S5 Maquette'!I86*1.5</f>
        <v>0</v>
      </c>
      <c r="P66" s="9">
        <f>'S6 Maquette'!I82*1.5</f>
        <v>0</v>
      </c>
    </row>
    <row r="67" spans="15:16">
      <c r="O67" s="9">
        <f>'S5 Maquette'!I87*1.5</f>
        <v>0</v>
      </c>
      <c r="P67" s="9">
        <f>'S6 Maquette'!I83*1.5</f>
        <v>0</v>
      </c>
    </row>
    <row r="68" spans="15:16">
      <c r="O68" s="9">
        <f>'S5 Maquette'!I88*1.5</f>
        <v>0</v>
      </c>
      <c r="P68" s="9">
        <f>'S6 Maquette'!I84*1.5</f>
        <v>0</v>
      </c>
    </row>
    <row r="69" spans="15:16">
      <c r="O69" s="9">
        <f>'S5 Maquette'!I89*1.5</f>
        <v>0</v>
      </c>
      <c r="P69" s="9">
        <f>'S6 Maquette'!I85*1.5</f>
        <v>0</v>
      </c>
    </row>
    <row r="70" spans="15:16">
      <c r="O70" s="9">
        <f>'S5 Maquette'!I90*1.5</f>
        <v>0</v>
      </c>
      <c r="P70" s="9">
        <f>'S6 Maquette'!I86*1.5</f>
        <v>0</v>
      </c>
    </row>
    <row r="71" spans="15:16">
      <c r="O71" s="9">
        <f>'S5 Maquette'!I91*1.5</f>
        <v>0</v>
      </c>
      <c r="P71" s="9">
        <f>'S6 Maquette'!I87*1.5</f>
        <v>0</v>
      </c>
    </row>
    <row r="72" spans="15:16">
      <c r="O72" s="9">
        <f>'S5 Maquette'!I92*1.5</f>
        <v>0</v>
      </c>
      <c r="P72" s="9">
        <f>'S6 Maquette'!I88*1.5</f>
        <v>0</v>
      </c>
    </row>
    <row r="73" spans="15:16">
      <c r="O73" s="9">
        <f>'S5 Maquette'!I93*1.5</f>
        <v>0</v>
      </c>
      <c r="P73" s="9">
        <f>'S6 Maquette'!I89*1.5</f>
        <v>0</v>
      </c>
    </row>
    <row r="74" spans="15:16">
      <c r="O74" s="9">
        <f>'S5 Maquette'!I94*1.5</f>
        <v>0</v>
      </c>
      <c r="P74" s="9">
        <f>'S6 Maquette'!I90*1.5</f>
        <v>0</v>
      </c>
    </row>
    <row r="75" spans="15:16">
      <c r="O75" s="9">
        <f>'S5 Maquette'!I95*1.5</f>
        <v>0</v>
      </c>
      <c r="P75" s="9">
        <f>'S6 Maquette'!I91*1.5</f>
        <v>0</v>
      </c>
    </row>
    <row r="76" spans="15:16">
      <c r="O76" s="9">
        <f>'S5 Maquette'!I96*1.5</f>
        <v>0</v>
      </c>
      <c r="P76" s="9">
        <f>'S6 Maquette'!I92*1.5</f>
        <v>0</v>
      </c>
    </row>
    <row r="77" spans="15:16">
      <c r="O77" s="9">
        <f>'S5 Maquette'!I97*1.5</f>
        <v>0</v>
      </c>
      <c r="P77" s="9">
        <f>'S6 Maquette'!I93*1.5</f>
        <v>0</v>
      </c>
    </row>
    <row r="78" spans="15:16">
      <c r="O78" s="9">
        <f>'S5 Maquette'!I98*1.5</f>
        <v>0</v>
      </c>
      <c r="P78" s="9">
        <f>'S6 Maquette'!I94*1.5</f>
        <v>0</v>
      </c>
    </row>
    <row r="79" spans="15:16">
      <c r="O79" s="9">
        <f>'S5 Maquette'!I99*1.5</f>
        <v>0</v>
      </c>
      <c r="P79" s="9">
        <f>'S6 Maquette'!I95*1.5</f>
        <v>0</v>
      </c>
    </row>
    <row r="80" spans="15:16">
      <c r="O80" s="9">
        <f>'S5 Maquette'!I100*1.5</f>
        <v>0</v>
      </c>
      <c r="P80" s="9">
        <f>'S6 Maquette'!I96*1.5</f>
        <v>0</v>
      </c>
    </row>
    <row r="81" spans="15:16">
      <c r="O81" s="9">
        <f>'S5 Maquette'!I101*1.5</f>
        <v>0</v>
      </c>
      <c r="P81" s="9">
        <f>'S6 Maquette'!I97*1.5</f>
        <v>0</v>
      </c>
    </row>
    <row r="82" spans="15:16">
      <c r="O82" s="9">
        <f>'S5 Maquette'!I102*1.5</f>
        <v>0</v>
      </c>
      <c r="P82" s="9">
        <f>'S6 Maquette'!I98*1.5</f>
        <v>0</v>
      </c>
    </row>
    <row r="83" spans="15:16">
      <c r="O83" s="9">
        <f>'S5 Maquette'!I103*1.5</f>
        <v>0</v>
      </c>
      <c r="P83" s="9">
        <f>'S6 Maquette'!I99*1.5</f>
        <v>0</v>
      </c>
    </row>
    <row r="84" spans="15:16">
      <c r="O84" s="9">
        <f>'S5 Maquette'!I104*1.5</f>
        <v>0</v>
      </c>
      <c r="P84" s="9">
        <f>'S6 Maquette'!I100*1.5</f>
        <v>0</v>
      </c>
    </row>
    <row r="85" spans="15:16">
      <c r="O85" s="9">
        <f>'S5 Maquette'!I105*1.5</f>
        <v>0</v>
      </c>
      <c r="P85" s="9">
        <f>'S6 Maquette'!I101*1.5</f>
        <v>0</v>
      </c>
    </row>
    <row r="86" spans="15:16">
      <c r="O86" s="9">
        <f>'S5 Maquette'!I106*1.5</f>
        <v>0</v>
      </c>
      <c r="P86" s="9">
        <f>'S6 Maquette'!I102*1.5</f>
        <v>0</v>
      </c>
    </row>
    <row r="87" spans="15:16">
      <c r="O87" s="9">
        <f>'S5 Maquette'!I107*1.5</f>
        <v>0</v>
      </c>
      <c r="P87" s="9">
        <f>'S6 Maquette'!I103*1.5</f>
        <v>0</v>
      </c>
    </row>
    <row r="88" spans="15:16">
      <c r="O88" s="9">
        <f>'S5 Maquette'!I108*1.5</f>
        <v>0</v>
      </c>
      <c r="P88" s="9">
        <f>'S6 Maquette'!I104*1.5</f>
        <v>0</v>
      </c>
    </row>
    <row r="89" spans="15:16">
      <c r="O89" s="9">
        <f>'S5 Maquette'!I109*1.5</f>
        <v>0</v>
      </c>
      <c r="P89" s="9">
        <f>'S6 Maquette'!I105*1.5</f>
        <v>0</v>
      </c>
    </row>
    <row r="90" spans="15:16">
      <c r="O90" s="9">
        <f>'S5 Maquette'!I110*1.5</f>
        <v>0</v>
      </c>
      <c r="P90" s="9">
        <f>'S6 Maquette'!I106*1.5</f>
        <v>0</v>
      </c>
    </row>
    <row r="91" spans="15:16">
      <c r="O91" s="9">
        <f>'S5 Maquette'!I111*1.5</f>
        <v>0</v>
      </c>
      <c r="P91" s="9">
        <f>'S6 Maquette'!I107*1.5</f>
        <v>0</v>
      </c>
    </row>
    <row r="92" spans="15:16">
      <c r="O92" s="9">
        <f>'S5 Maquette'!I112*1.5</f>
        <v>0</v>
      </c>
      <c r="P92" s="9">
        <f>'S6 Maquette'!I108*1.5</f>
        <v>0</v>
      </c>
    </row>
    <row r="93" spans="15:16">
      <c r="O93" s="9">
        <f>'S5 Maquette'!I113*1.5</f>
        <v>0</v>
      </c>
      <c r="P93" s="9">
        <f>'S6 Maquette'!I109*1.5</f>
        <v>0</v>
      </c>
    </row>
    <row r="94" spans="15:16">
      <c r="O94" s="9">
        <f>'S5 Maquette'!I114*1.5</f>
        <v>0</v>
      </c>
      <c r="P94" s="9">
        <f>'S6 Maquette'!I110*1.5</f>
        <v>0</v>
      </c>
    </row>
    <row r="95" spans="15:16">
      <c r="O95" s="9">
        <f>'S5 Maquette'!I115*1.5</f>
        <v>0</v>
      </c>
      <c r="P95" s="9">
        <f>'S6 Maquette'!I111*1.5</f>
        <v>0</v>
      </c>
    </row>
    <row r="96" spans="15:16">
      <c r="O96" s="9">
        <f>'S5 Maquette'!I116*1.5</f>
        <v>0</v>
      </c>
      <c r="P96" s="9">
        <f>'S6 Maquette'!I112*1.5</f>
        <v>0</v>
      </c>
    </row>
    <row r="97" spans="15:16">
      <c r="O97" s="9">
        <f>'S5 Maquette'!I117*1.5</f>
        <v>0</v>
      </c>
      <c r="P97" s="9">
        <f>'S6 Maquette'!I113*1.5</f>
        <v>0</v>
      </c>
    </row>
    <row r="98" spans="15:16">
      <c r="O98" s="9">
        <f>'S5 Maquette'!I118*1.5</f>
        <v>0</v>
      </c>
      <c r="P98" s="9">
        <f>'S6 Maquette'!I114*1.5</f>
        <v>0</v>
      </c>
    </row>
    <row r="99" spans="15:16">
      <c r="O99" s="9">
        <f>'S5 Maquette'!I119*1.5</f>
        <v>0</v>
      </c>
      <c r="P99" s="9">
        <f>'S6 Maquette'!I115*1.5</f>
        <v>0</v>
      </c>
    </row>
    <row r="100" spans="15:16">
      <c r="O100" s="9">
        <f>'S5 Maquette'!I120*1.5</f>
        <v>0</v>
      </c>
      <c r="P100" s="9">
        <f>'S6 Maquette'!I116*1.5</f>
        <v>0</v>
      </c>
    </row>
    <row r="101" spans="15:16">
      <c r="O101" s="9">
        <f>'S5 Maquette'!I121*1.5</f>
        <v>0</v>
      </c>
      <c r="P101" s="9">
        <f>'S6 Maquette'!I117*1.5</f>
        <v>0</v>
      </c>
    </row>
    <row r="102" spans="15:16">
      <c r="O102" s="9">
        <f>'S5 Maquette'!I122*1.5</f>
        <v>0</v>
      </c>
      <c r="P102" s="9">
        <f>'S6 Maquette'!I118*1.5</f>
        <v>0</v>
      </c>
    </row>
    <row r="103" spans="15:16">
      <c r="O103" s="9">
        <f>'S5 Maquette'!I123*1.5</f>
        <v>0</v>
      </c>
      <c r="P103" s="9">
        <f>'S6 Maquette'!I119*1.5</f>
        <v>0</v>
      </c>
    </row>
    <row r="104" spans="15:16">
      <c r="O104" s="9">
        <f>'S5 Maquette'!I124*1.5</f>
        <v>0</v>
      </c>
      <c r="P104" s="9">
        <f>'S6 Maquette'!I120*1.5</f>
        <v>0</v>
      </c>
    </row>
    <row r="105" spans="15:16">
      <c r="O105" s="9">
        <f>'S5 Maquette'!I125*1.5</f>
        <v>0</v>
      </c>
      <c r="P105" s="9">
        <f>'S6 Maquette'!I121*1.5</f>
        <v>0</v>
      </c>
    </row>
    <row r="106" spans="15:16">
      <c r="O106" s="9">
        <f>'S5 Maquette'!I126*1.5</f>
        <v>0</v>
      </c>
      <c r="P106" s="9">
        <f>'S6 Maquette'!I122*1.5</f>
        <v>0</v>
      </c>
    </row>
    <row r="107" spans="15:16">
      <c r="O107" s="9">
        <f>'S5 Maquette'!I127*1.5</f>
        <v>0</v>
      </c>
      <c r="P107" s="9">
        <f>'S6 Maquette'!I123*1.5</f>
        <v>0</v>
      </c>
    </row>
    <row r="108" spans="15:16">
      <c r="O108" s="9">
        <f>'S5 Maquette'!I128*1.5</f>
        <v>0</v>
      </c>
      <c r="P108" s="9">
        <f>'S6 Maquette'!I124*1.5</f>
        <v>0</v>
      </c>
    </row>
    <row r="109" spans="15:16">
      <c r="O109" s="9">
        <f>'S5 Maquette'!I129*1.5</f>
        <v>0</v>
      </c>
      <c r="P109" s="9">
        <f>'S6 Maquette'!I125*1.5</f>
        <v>0</v>
      </c>
    </row>
    <row r="110" spans="15:16">
      <c r="O110" s="9">
        <f>'S5 Maquette'!I130*1.5</f>
        <v>0</v>
      </c>
      <c r="P110" s="9">
        <f>'S6 Maquette'!I126*1.5</f>
        <v>0</v>
      </c>
    </row>
    <row r="111" spans="15:16">
      <c r="O111" s="9">
        <f>'S5 Maquette'!I131*1.5</f>
        <v>0</v>
      </c>
      <c r="P111" s="9">
        <f>'S6 Maquette'!I127*1.5</f>
        <v>0</v>
      </c>
    </row>
    <row r="112" spans="15:16">
      <c r="O112" s="9">
        <f>'S5 Maquette'!I132*1.5</f>
        <v>0</v>
      </c>
      <c r="P112" s="9">
        <f>'S6 Maquette'!I128*1.5</f>
        <v>0</v>
      </c>
    </row>
    <row r="113" spans="15:16">
      <c r="O113" s="9">
        <f>'S5 Maquette'!I133*1.5</f>
        <v>0</v>
      </c>
      <c r="P113" s="9">
        <f>'S6 Maquette'!I129*1.5</f>
        <v>0</v>
      </c>
    </row>
    <row r="114" spans="15:16">
      <c r="O114" s="9">
        <f>'S5 Maquette'!I134*1.5</f>
        <v>0</v>
      </c>
      <c r="P114" s="9">
        <f>'S6 Maquette'!I130*1.5</f>
        <v>0</v>
      </c>
    </row>
    <row r="115" spans="15:16">
      <c r="O115" s="9">
        <f>'S5 Maquette'!I135*1.5</f>
        <v>0</v>
      </c>
      <c r="P115" s="9">
        <f>'S6 Maquette'!I131*1.5</f>
        <v>0</v>
      </c>
    </row>
    <row r="116" spans="15:16">
      <c r="O116" s="9">
        <f>'S5 Maquette'!I136*1.5</f>
        <v>0</v>
      </c>
      <c r="P116" s="9">
        <f>'S6 Maquette'!I132*1.5</f>
        <v>0</v>
      </c>
    </row>
    <row r="117" spans="15:16">
      <c r="O117" s="9">
        <f>'S5 Maquette'!I137*1.5</f>
        <v>0</v>
      </c>
      <c r="P117" s="9">
        <f>'S6 Maquette'!I133*1.5</f>
        <v>0</v>
      </c>
    </row>
    <row r="118" spans="15:16">
      <c r="O118" s="9">
        <f>'S5 Maquette'!I138*1.5</f>
        <v>0</v>
      </c>
      <c r="P118" s="9">
        <f>'S6 Maquette'!I134*1.5</f>
        <v>0</v>
      </c>
    </row>
    <row r="119" spans="15:16">
      <c r="O119" s="9">
        <f>'S5 Maquette'!I139*1.5</f>
        <v>0</v>
      </c>
      <c r="P119" s="9">
        <f>'S6 Maquette'!I135*1.5</f>
        <v>0</v>
      </c>
    </row>
    <row r="120" spans="15:16">
      <c r="O120" s="9">
        <f>'S5 Maquette'!I140*1.5</f>
        <v>0</v>
      </c>
      <c r="P120" s="9">
        <f>'S6 Maquette'!I136*1.5</f>
        <v>0</v>
      </c>
    </row>
    <row r="121" spans="15:16">
      <c r="O121" s="9">
        <f>'S5 Maquette'!I141*1.5</f>
        <v>0</v>
      </c>
      <c r="P121" s="9">
        <f>'S6 Maquette'!I137*1.5</f>
        <v>0</v>
      </c>
    </row>
    <row r="122" spans="15:16">
      <c r="O122" s="9">
        <f>'S5 Maquette'!I142*1.5</f>
        <v>0</v>
      </c>
      <c r="P122" s="9">
        <f>'S6 Maquette'!I138*1.5</f>
        <v>0</v>
      </c>
    </row>
    <row r="123" spans="15:16">
      <c r="O123" s="9">
        <f>'S5 Maquette'!I143*1.5</f>
        <v>0</v>
      </c>
      <c r="P123" s="9">
        <f>'S6 Maquette'!I139*1.5</f>
        <v>0</v>
      </c>
    </row>
    <row r="124" spans="15:16">
      <c r="O124" s="9">
        <f>'S5 Maquette'!I144*1.5</f>
        <v>0</v>
      </c>
      <c r="P124" s="9">
        <f>'S6 Maquette'!I140*1.5</f>
        <v>0</v>
      </c>
    </row>
    <row r="125" spans="15:16">
      <c r="O125" s="9">
        <f>'S5 Maquette'!I145*1.5</f>
        <v>0</v>
      </c>
      <c r="P125" s="9">
        <f>'S6 Maquette'!I141*1.5</f>
        <v>0</v>
      </c>
    </row>
    <row r="126" spans="15:16">
      <c r="O126" s="9">
        <f>'S5 Maquette'!I146*1.5</f>
        <v>0</v>
      </c>
      <c r="P126" s="9">
        <f>'S6 Maquette'!I142*1.5</f>
        <v>0</v>
      </c>
    </row>
    <row r="127" spans="15:16">
      <c r="O127" s="9">
        <f>'S5 Maquette'!I147*1.5</f>
        <v>0</v>
      </c>
      <c r="P127" s="9">
        <f>'S6 Maquette'!I143*1.5</f>
        <v>0</v>
      </c>
    </row>
    <row r="128" spans="15:16">
      <c r="O128" s="9">
        <f>'S5 Maquette'!I148*1.5</f>
        <v>0</v>
      </c>
      <c r="P128" s="9">
        <f>'S6 Maquette'!I144*1.5</f>
        <v>0</v>
      </c>
    </row>
    <row r="129" spans="15:16">
      <c r="O129" s="9">
        <f>'S5 Maquette'!I149*1.5</f>
        <v>0</v>
      </c>
      <c r="P129" s="9">
        <f>'S6 Maquette'!I145*1.5</f>
        <v>0</v>
      </c>
    </row>
    <row r="130" spans="15:16">
      <c r="O130" s="9">
        <f>'S5 Maquette'!I150*1.5</f>
        <v>0</v>
      </c>
      <c r="P130" s="9">
        <f>'S6 Maquette'!I146*1.5</f>
        <v>0</v>
      </c>
    </row>
    <row r="131" spans="15:16">
      <c r="O131" s="9">
        <f>'S5 Maquette'!I151*1.5</f>
        <v>0</v>
      </c>
      <c r="P131" s="9">
        <f>'S6 Maquette'!I147*1.5</f>
        <v>0</v>
      </c>
    </row>
    <row r="132" spans="15:16">
      <c r="O132" s="9">
        <f>'S5 Maquette'!I152*1.5</f>
        <v>0</v>
      </c>
      <c r="P132" s="9">
        <f>'S6 Maquette'!I148*1.5</f>
        <v>0</v>
      </c>
    </row>
    <row r="133" spans="15:16">
      <c r="O133" s="9">
        <f>'S5 Maquette'!I153*1.5</f>
        <v>0</v>
      </c>
      <c r="P133" s="9">
        <f>'S6 Maquette'!I149*1.5</f>
        <v>0</v>
      </c>
    </row>
    <row r="134" spans="15:16">
      <c r="O134" s="9">
        <f>'S5 Maquette'!I154*1.5</f>
        <v>0</v>
      </c>
      <c r="P134" s="9">
        <f>'S6 Maquette'!I150*1.5</f>
        <v>0</v>
      </c>
    </row>
    <row r="135" spans="15:16">
      <c r="O135" s="9">
        <f>'S5 Maquette'!I155*1.5</f>
        <v>0</v>
      </c>
      <c r="P135" s="9">
        <f>'S6 Maquette'!I151*1.5</f>
        <v>0</v>
      </c>
    </row>
    <row r="136" spans="15:16">
      <c r="O136" s="9">
        <f>'S5 Maquette'!I156*1.5</f>
        <v>0</v>
      </c>
      <c r="P136" s="9">
        <f>'S6 Maquette'!I152*1.5</f>
        <v>0</v>
      </c>
    </row>
    <row r="137" spans="15:16">
      <c r="O137" s="9">
        <f>'S5 Maquette'!I157*1.5</f>
        <v>0</v>
      </c>
      <c r="P137" s="9">
        <f>'S6 Maquette'!I153*1.5</f>
        <v>0</v>
      </c>
    </row>
    <row r="138" spans="15:16">
      <c r="O138" s="9">
        <f>'S5 Maquette'!I158*1.5</f>
        <v>0</v>
      </c>
      <c r="P138" s="9">
        <f>'S6 Maquette'!I154*1.5</f>
        <v>0</v>
      </c>
    </row>
    <row r="139" spans="15:16">
      <c r="O139" s="9">
        <f>'S5 Maquette'!I159*1.5</f>
        <v>0</v>
      </c>
      <c r="P139" s="9">
        <f>'S6 Maquette'!I155*1.5</f>
        <v>0</v>
      </c>
    </row>
    <row r="140" spans="15:16">
      <c r="O140" s="9">
        <f>'S5 Maquette'!I160*1.5</f>
        <v>0</v>
      </c>
      <c r="P140" s="9">
        <f>'S6 Maquette'!I156*1.5</f>
        <v>0</v>
      </c>
    </row>
    <row r="141" spans="15:16">
      <c r="O141" s="9">
        <f>'S5 Maquette'!I161*1.5</f>
        <v>0</v>
      </c>
      <c r="P141" s="9">
        <f>'S6 Maquette'!I157*1.5</f>
        <v>0</v>
      </c>
    </row>
    <row r="142" spans="15:16">
      <c r="O142" s="9">
        <f>'S5 Maquette'!I162*1.5</f>
        <v>0</v>
      </c>
      <c r="P142" s="9">
        <f>'S6 Maquette'!I158*1.5</f>
        <v>0</v>
      </c>
    </row>
    <row r="143" spans="15:16">
      <c r="O143" s="9">
        <f>'S5 Maquette'!I163*1.5</f>
        <v>0</v>
      </c>
      <c r="P143" s="9">
        <f>'S6 Maquette'!I159*1.5</f>
        <v>0</v>
      </c>
    </row>
    <row r="144" spans="15:16">
      <c r="O144" s="9">
        <f>'S5 Maquette'!I164*1.5</f>
        <v>0</v>
      </c>
      <c r="P144" s="9">
        <f>'S6 Maquette'!I160*1.5</f>
        <v>0</v>
      </c>
    </row>
    <row r="145" spans="15:16">
      <c r="O145" s="9">
        <f>'S5 Maquette'!I165*1.5</f>
        <v>0</v>
      </c>
      <c r="P145" s="9">
        <f>'S6 Maquette'!I161*1.5</f>
        <v>0</v>
      </c>
    </row>
    <row r="146" spans="15:16">
      <c r="O146" s="9">
        <f>'S5 Maquette'!I166*1.5</f>
        <v>0</v>
      </c>
      <c r="P146" s="9">
        <f>'S6 Maquette'!I162*1.5</f>
        <v>0</v>
      </c>
    </row>
    <row r="147" spans="15:16">
      <c r="O147" s="9">
        <f>'S5 Maquette'!I167*1.5</f>
        <v>0</v>
      </c>
      <c r="P147" s="9">
        <f>'S6 Maquette'!I163*1.5</f>
        <v>0</v>
      </c>
    </row>
    <row r="148" spans="15:16">
      <c r="O148" s="9">
        <f>'S5 Maquette'!I168*1.5</f>
        <v>0</v>
      </c>
      <c r="P148" s="9">
        <f>'S6 Maquette'!I164*1.5</f>
        <v>0</v>
      </c>
    </row>
    <row r="149" spans="15:16">
      <c r="O149" s="9">
        <f>'S5 Maquette'!I169*1.5</f>
        <v>0</v>
      </c>
      <c r="P149" s="9">
        <f>'S6 Maquette'!I165*1.5</f>
        <v>0</v>
      </c>
    </row>
    <row r="150" spans="15:16">
      <c r="O150" s="9">
        <f>'S5 Maquette'!I170*1.5</f>
        <v>0</v>
      </c>
      <c r="P150" s="9">
        <f>'S6 Maquette'!I166*1.5</f>
        <v>0</v>
      </c>
    </row>
    <row r="151" spans="15:16">
      <c r="O151" s="9">
        <f>'S5 Maquette'!I171*1.5</f>
        <v>0</v>
      </c>
      <c r="P151" s="9">
        <f>'S6 Maquette'!I167*1.5</f>
        <v>0</v>
      </c>
    </row>
    <row r="152" spans="15:16">
      <c r="O152" s="9">
        <f>'S5 Maquette'!I172*1.5</f>
        <v>0</v>
      </c>
      <c r="P152" s="9">
        <f>'S6 Maquette'!I168*1.5</f>
        <v>0</v>
      </c>
    </row>
    <row r="153" spans="15:16">
      <c r="O153" s="9">
        <f>'S5 Maquette'!I173*1.5</f>
        <v>0</v>
      </c>
      <c r="P153" s="9">
        <f>'S6 Maquette'!I169*1.5</f>
        <v>0</v>
      </c>
    </row>
    <row r="154" spans="15:16">
      <c r="O154" s="9">
        <f>'S5 Maquette'!I174*1.5</f>
        <v>0</v>
      </c>
      <c r="P154" s="9">
        <f>'S6 Maquette'!I170*1.5</f>
        <v>0</v>
      </c>
    </row>
    <row r="155" spans="15:16">
      <c r="O155" s="9">
        <f>'S5 Maquette'!I175*1.5</f>
        <v>0</v>
      </c>
      <c r="P155" s="9">
        <f>'S6 Maquette'!I171*1.5</f>
        <v>0</v>
      </c>
    </row>
    <row r="156" spans="15:16">
      <c r="O156" s="9">
        <f>'S5 Maquette'!I176*1.5</f>
        <v>0</v>
      </c>
      <c r="P156" s="9">
        <f>'S6 Maquette'!I172*1.5</f>
        <v>0</v>
      </c>
    </row>
    <row r="157" spans="15:16">
      <c r="O157" s="9">
        <f>'S5 Maquette'!I177*1.5</f>
        <v>0</v>
      </c>
      <c r="P157" s="9">
        <f>'S6 Maquette'!I173*1.5</f>
        <v>0</v>
      </c>
    </row>
    <row r="158" spans="15:16">
      <c r="O158" s="9">
        <f>'S5 Maquette'!I178*1.5</f>
        <v>0</v>
      </c>
      <c r="P158" s="9">
        <f>'S6 Maquette'!I174*1.5</f>
        <v>0</v>
      </c>
    </row>
    <row r="159" spans="15:16">
      <c r="O159" s="9">
        <f>'S5 Maquette'!I179*1.5</f>
        <v>0</v>
      </c>
      <c r="P159" s="9">
        <f>'S6 Maquette'!I175*1.5</f>
        <v>0</v>
      </c>
    </row>
    <row r="160" spans="15:16">
      <c r="O160" s="9">
        <f>'S5 Maquette'!I180*1.5</f>
        <v>0</v>
      </c>
      <c r="P160" s="9">
        <f>'S6 Maquette'!I176*1.5</f>
        <v>0</v>
      </c>
    </row>
    <row r="161" spans="15:16">
      <c r="O161" s="9">
        <f>'S5 Maquette'!I181*1.5</f>
        <v>0</v>
      </c>
      <c r="P161" s="9">
        <f>'S6 Maquette'!I177*1.5</f>
        <v>0</v>
      </c>
    </row>
    <row r="162" spans="15:16">
      <c r="O162" s="9">
        <f>'S5 Maquette'!I182*1.5</f>
        <v>0</v>
      </c>
      <c r="P162" s="9">
        <f>'S6 Maquette'!I178*1.5</f>
        <v>0</v>
      </c>
    </row>
    <row r="163" spans="15:16">
      <c r="O163" s="9">
        <f>'S5 Maquette'!I183*1.5</f>
        <v>0</v>
      </c>
      <c r="P163" s="9">
        <f>'S6 Maquette'!I179*1.5</f>
        <v>0</v>
      </c>
    </row>
    <row r="164" spans="15:16">
      <c r="O164" s="9">
        <f>'S5 Maquette'!I184*1.5</f>
        <v>0</v>
      </c>
      <c r="P164" s="9">
        <f>'S6 Maquette'!I180*1.5</f>
        <v>0</v>
      </c>
    </row>
    <row r="165" spans="15:16">
      <c r="O165" s="9">
        <f>'S5 Maquette'!I185*1.5</f>
        <v>0</v>
      </c>
      <c r="P165" s="9">
        <f>'S6 Maquette'!I181*1.5</f>
        <v>0</v>
      </c>
    </row>
    <row r="166" spans="15:16">
      <c r="O166" s="9">
        <f>'S5 Maquette'!I186*1.5</f>
        <v>0</v>
      </c>
      <c r="P166" s="9">
        <f>'S6 Maquette'!I182*1.5</f>
        <v>0</v>
      </c>
    </row>
    <row r="167" spans="15:16">
      <c r="O167" s="9">
        <f>'S5 Maquette'!I187*1.5</f>
        <v>0</v>
      </c>
      <c r="P167" s="9">
        <f>'S6 Maquette'!I183*1.5</f>
        <v>0</v>
      </c>
    </row>
    <row r="168" spans="15:16">
      <c r="O168" s="9">
        <f>'S5 Maquette'!I188*1.5</f>
        <v>0</v>
      </c>
      <c r="P168" s="9">
        <f>'S6 Maquette'!I184*1.5</f>
        <v>0</v>
      </c>
    </row>
    <row r="169" spans="15:16">
      <c r="O169" s="9">
        <f>'S5 Maquette'!I189*1.5</f>
        <v>0</v>
      </c>
      <c r="P169" s="9">
        <f>'S6 Maquette'!I185*1.5</f>
        <v>0</v>
      </c>
    </row>
    <row r="170" spans="15:16">
      <c r="O170" s="9">
        <f>'S5 Maquette'!I190*1.5</f>
        <v>0</v>
      </c>
      <c r="P170" s="9">
        <f>'S6 Maquette'!I186*1.5</f>
        <v>0</v>
      </c>
    </row>
    <row r="171" spans="15:16">
      <c r="O171" s="9">
        <f>'S5 Maquette'!I191*1.5</f>
        <v>0</v>
      </c>
      <c r="P171" s="9">
        <f>'S6 Maquette'!I187*1.5</f>
        <v>0</v>
      </c>
    </row>
    <row r="172" spans="15:16">
      <c r="O172" s="9">
        <f>'S5 Maquette'!I192*1.5</f>
        <v>0</v>
      </c>
      <c r="P172" s="9">
        <f>'S6 Maquette'!I188*1.5</f>
        <v>0</v>
      </c>
    </row>
    <row r="173" spans="15:16">
      <c r="O173" s="9">
        <f>'S5 Maquette'!I193*1.5</f>
        <v>0</v>
      </c>
      <c r="P173" s="9">
        <f>'S6 Maquette'!I189*1.5</f>
        <v>0</v>
      </c>
    </row>
    <row r="174" spans="15:16">
      <c r="O174" s="9">
        <f>'S5 Maquette'!I194*1.5</f>
        <v>0</v>
      </c>
      <c r="P174" s="9">
        <f>'S6 Maquette'!I190*1.5</f>
        <v>0</v>
      </c>
    </row>
    <row r="175" spans="15:16">
      <c r="O175" s="9">
        <f>'S5 Maquette'!I195*1.5</f>
        <v>0</v>
      </c>
      <c r="P175" s="9">
        <f>'S6 Maquette'!I191*1.5</f>
        <v>0</v>
      </c>
    </row>
    <row r="176" spans="15:16">
      <c r="O176" s="9">
        <f>'S5 Maquette'!I196*1.5</f>
        <v>0</v>
      </c>
      <c r="P176" s="9">
        <f>'S6 Maquette'!I192*1.5</f>
        <v>0</v>
      </c>
    </row>
    <row r="177" spans="15:16">
      <c r="O177" s="9">
        <f>'S5 Maquette'!I197*1.5</f>
        <v>0</v>
      </c>
      <c r="P177" s="9">
        <f>'S6 Maquette'!I193*1.5</f>
        <v>0</v>
      </c>
    </row>
    <row r="178" spans="15:16">
      <c r="O178" s="9">
        <f>'S5 Maquette'!I198*1.5</f>
        <v>0</v>
      </c>
      <c r="P178" s="9">
        <f>'S6 Maquette'!I194*1.5</f>
        <v>0</v>
      </c>
    </row>
    <row r="179" spans="15:16">
      <c r="O179" s="9">
        <f>'S5 Maquette'!I199*1.5</f>
        <v>0</v>
      </c>
      <c r="P179" s="9">
        <f>'S6 Maquette'!I195*1.5</f>
        <v>0</v>
      </c>
    </row>
    <row r="180" spans="15:16">
      <c r="O180" s="9">
        <f>'S5 Maquette'!I200*1.5</f>
        <v>0</v>
      </c>
      <c r="P180" s="9">
        <f>'S6 Maquette'!I196*1.5</f>
        <v>0</v>
      </c>
    </row>
    <row r="181" spans="15:16">
      <c r="O181" s="9">
        <f>'S5 Maquette'!I201*1.5</f>
        <v>0</v>
      </c>
      <c r="P181" s="9">
        <f>'S6 Maquette'!I197*1.5</f>
        <v>0</v>
      </c>
    </row>
    <row r="182" spans="15:16">
      <c r="O182" s="9">
        <f>'S5 Maquette'!I202*1.5</f>
        <v>0</v>
      </c>
      <c r="P182" s="9">
        <f>'S6 Maquette'!I198*1.5</f>
        <v>0</v>
      </c>
    </row>
    <row r="183" spans="15:16">
      <c r="O183" s="9">
        <f>'S5 Maquette'!I203*1.5</f>
        <v>0</v>
      </c>
      <c r="P183" s="9">
        <f>'S6 Maquette'!I199*1.5</f>
        <v>0</v>
      </c>
    </row>
    <row r="184" spans="15:16">
      <c r="O184" s="9">
        <f>'S5 Maquette'!I204*1.5</f>
        <v>0</v>
      </c>
      <c r="P184" s="9">
        <f>'S6 Maquette'!I200*1.5</f>
        <v>0</v>
      </c>
    </row>
    <row r="185" spans="15:16">
      <c r="O185" s="9">
        <f>'S5 Maquette'!I205*1.5</f>
        <v>0</v>
      </c>
      <c r="P185" s="9">
        <f>'S6 Maquette'!I201*1.5</f>
        <v>0</v>
      </c>
    </row>
    <row r="186" spans="15:16">
      <c r="O186" s="9">
        <f>'S5 Maquette'!I206*1.5</f>
        <v>0</v>
      </c>
      <c r="P186" s="9">
        <f>'S6 Maquette'!I202*1.5</f>
        <v>0</v>
      </c>
    </row>
    <row r="187" spans="15:16">
      <c r="O187" s="9">
        <f>'S5 Maquette'!I207*1.5</f>
        <v>0</v>
      </c>
      <c r="P187" s="9">
        <f>'S6 Maquette'!I203*1.5</f>
        <v>0</v>
      </c>
    </row>
    <row r="188" spans="15:16">
      <c r="O188" s="9">
        <f>'S5 Maquette'!I208*1.5</f>
        <v>0</v>
      </c>
      <c r="P188" s="9">
        <f>'S6 Maquette'!I204*1.5</f>
        <v>0</v>
      </c>
    </row>
    <row r="189" spans="15:16">
      <c r="O189" s="9">
        <f>'S5 Maquette'!I209*1.5</f>
        <v>0</v>
      </c>
      <c r="P189" s="9">
        <f>'S6 Maquette'!I205*1.5</f>
        <v>0</v>
      </c>
    </row>
    <row r="190" spans="15:16">
      <c r="O190" s="9">
        <f>'S5 Maquette'!I210*1.5</f>
        <v>0</v>
      </c>
      <c r="P190" s="9">
        <f>'S6 Maquette'!I206*1.5</f>
        <v>0</v>
      </c>
    </row>
    <row r="191" spans="15:16">
      <c r="O191" s="9">
        <f>'S5 Maquette'!I211*1.5</f>
        <v>0</v>
      </c>
      <c r="P191" s="9">
        <f>'S6 Maquette'!I207*1.5</f>
        <v>0</v>
      </c>
    </row>
    <row r="192" spans="15:16">
      <c r="O192" s="9">
        <f>'S5 Maquette'!I212*1.5</f>
        <v>0</v>
      </c>
      <c r="P192" s="9">
        <f>'S6 Maquette'!I208*1.5</f>
        <v>0</v>
      </c>
    </row>
    <row r="193" spans="15:16">
      <c r="O193" s="9">
        <f>'S5 Maquette'!I213*1.5</f>
        <v>0</v>
      </c>
      <c r="P193" s="9">
        <f>'S6 Maquette'!I209*1.5</f>
        <v>0</v>
      </c>
    </row>
    <row r="194" spans="15:16">
      <c r="O194" s="9">
        <f>'S5 Maquette'!I214*1.5</f>
        <v>0</v>
      </c>
      <c r="P194" s="9">
        <f>'S6 Maquette'!I210*1.5</f>
        <v>0</v>
      </c>
    </row>
    <row r="195" spans="15:16">
      <c r="O195" s="9">
        <f>'S5 Maquette'!I215*1.5</f>
        <v>0</v>
      </c>
      <c r="P195" s="9">
        <f>'S6 Maquette'!I211*1.5</f>
        <v>0</v>
      </c>
    </row>
    <row r="196" spans="15:16">
      <c r="O196" s="9">
        <f>'S5 Maquette'!I216*1.5</f>
        <v>0</v>
      </c>
      <c r="P196" s="9">
        <f>'S6 Maquette'!I212*1.5</f>
        <v>0</v>
      </c>
    </row>
    <row r="197" spans="15:16">
      <c r="O197" s="9">
        <f>'S5 Maquette'!I217*1.5</f>
        <v>0</v>
      </c>
      <c r="P197" s="9">
        <f>'S6 Maquette'!I213*1.5</f>
        <v>0</v>
      </c>
    </row>
    <row r="198" spans="15:16">
      <c r="O198" s="9">
        <f>'S5 Maquette'!I218*1.5</f>
        <v>0</v>
      </c>
      <c r="P198" s="9">
        <f>'S6 Maquette'!I214*1.5</f>
        <v>0</v>
      </c>
    </row>
    <row r="199" spans="15:16">
      <c r="O199" s="9">
        <f>'S5 Maquette'!I219*1.5</f>
        <v>0</v>
      </c>
      <c r="P199" s="9">
        <f>'S6 Maquette'!I215*1.5</f>
        <v>0</v>
      </c>
    </row>
    <row r="200" spans="15:16">
      <c r="O200" s="9">
        <f>'S5 Maquette'!I220*1.5</f>
        <v>0</v>
      </c>
      <c r="P200" s="9">
        <f>'S6 Maquette'!I216*1.5</f>
        <v>0</v>
      </c>
    </row>
    <row r="201" spans="15:16">
      <c r="O201" s="9">
        <f>'S5 Maquette'!I221*1.5</f>
        <v>0</v>
      </c>
      <c r="P201" s="9">
        <f>'S6 Maquette'!I217*1.5</f>
        <v>0</v>
      </c>
    </row>
    <row r="202" spans="15:16">
      <c r="O202" s="9">
        <f>'S5 Maquette'!I222*1.5</f>
        <v>0</v>
      </c>
      <c r="P202" s="9">
        <f>'S6 Maquette'!I218*1.5</f>
        <v>0</v>
      </c>
    </row>
    <row r="203" spans="15:16">
      <c r="O203" s="9">
        <f>'S5 Maquette'!I223*1.5</f>
        <v>0</v>
      </c>
      <c r="P203" s="9">
        <f>'S6 Maquette'!I219*1.5</f>
        <v>0</v>
      </c>
    </row>
    <row r="204" spans="15:16">
      <c r="O204" s="9">
        <f>'S5 Maquette'!I224*1.5</f>
        <v>0</v>
      </c>
      <c r="P204" s="9">
        <f>'S6 Maquette'!I220*1.5</f>
        <v>0</v>
      </c>
    </row>
    <row r="205" spans="15:16">
      <c r="O205" s="9">
        <f>'S5 Maquette'!I225*1.5</f>
        <v>0</v>
      </c>
      <c r="P205" s="9">
        <f>'S6 Maquette'!I221*1.5</f>
        <v>0</v>
      </c>
    </row>
    <row r="206" spans="15:16">
      <c r="O206" s="9">
        <f>'S5 Maquette'!I226*1.5</f>
        <v>0</v>
      </c>
      <c r="P206" s="9">
        <f>'S6 Maquette'!I222*1.5</f>
        <v>0</v>
      </c>
    </row>
    <row r="207" spans="15:16">
      <c r="O207" s="9">
        <f>'S5 Maquette'!I227*1.5</f>
        <v>0</v>
      </c>
      <c r="P207" s="9">
        <f>'S6 Maquette'!I223*1.5</f>
        <v>0</v>
      </c>
    </row>
    <row r="208" spans="15:16">
      <c r="O208" s="9">
        <f>'S5 Maquette'!I228*1.5</f>
        <v>0</v>
      </c>
      <c r="P208" s="9">
        <f>'S6 Maquette'!I224*1.5</f>
        <v>0</v>
      </c>
    </row>
    <row r="209" spans="15:16">
      <c r="O209" s="9">
        <f>'S5 Maquette'!I229*1.5</f>
        <v>0</v>
      </c>
      <c r="P209" s="9">
        <f>'S6 Maquette'!I225*1.5</f>
        <v>0</v>
      </c>
    </row>
    <row r="210" spans="15:16">
      <c r="O210" s="9">
        <f>'S5 Maquette'!I230*1.5</f>
        <v>0</v>
      </c>
      <c r="P210" s="9">
        <f>'S6 Maquette'!I226*1.5</f>
        <v>0</v>
      </c>
    </row>
    <row r="211" spans="15:16">
      <c r="O211" s="9">
        <f>'S5 Maquette'!I231*1.5</f>
        <v>0</v>
      </c>
      <c r="P211" s="9">
        <f>'S6 Maquette'!I227*1.5</f>
        <v>0</v>
      </c>
    </row>
    <row r="212" spans="15:16">
      <c r="O212" s="9">
        <f>'S5 Maquette'!I232*1.5</f>
        <v>0</v>
      </c>
      <c r="P212" s="9">
        <f>'S6 Maquette'!I228*1.5</f>
        <v>0</v>
      </c>
    </row>
    <row r="213" spans="15:16">
      <c r="O213" s="9">
        <f>'S5 Maquette'!I233*1.5</f>
        <v>0</v>
      </c>
      <c r="P213" s="9">
        <f>'S6 Maquette'!I229*1.5</f>
        <v>0</v>
      </c>
    </row>
    <row r="214" spans="15:16">
      <c r="O214" s="9">
        <f>'S5 Maquette'!I234*1.5</f>
        <v>0</v>
      </c>
      <c r="P214" s="9">
        <f>'S6 Maquette'!I230*1.5</f>
        <v>0</v>
      </c>
    </row>
    <row r="215" spans="15:16">
      <c r="O215" s="9">
        <f>'S5 Maquette'!I235*1.5</f>
        <v>0</v>
      </c>
      <c r="P215" s="9">
        <f>'S6 Maquette'!I231*1.5</f>
        <v>0</v>
      </c>
    </row>
    <row r="216" spans="15:16">
      <c r="O216" s="9">
        <f>'S5 Maquette'!I236*1.5</f>
        <v>0</v>
      </c>
      <c r="P216" s="9">
        <f>'S6 Maquette'!I232*1.5</f>
        <v>0</v>
      </c>
    </row>
    <row r="217" spans="15:16">
      <c r="O217" s="9">
        <f>'S5 Maquette'!I237*1.5</f>
        <v>0</v>
      </c>
      <c r="P217" s="9">
        <f>'S6 Maquette'!I233*1.5</f>
        <v>0</v>
      </c>
    </row>
    <row r="218" spans="15:16">
      <c r="O218" s="9">
        <f>'S5 Maquette'!I238*1.5</f>
        <v>0</v>
      </c>
      <c r="P218" s="9">
        <f>'S6 Maquette'!I234*1.5</f>
        <v>0</v>
      </c>
    </row>
    <row r="219" spans="15:16">
      <c r="O219" s="9">
        <f>'S5 Maquette'!I239*1.5</f>
        <v>0</v>
      </c>
      <c r="P219" s="9">
        <f>'S6 Maquette'!I235*1.5</f>
        <v>0</v>
      </c>
    </row>
    <row r="220" spans="15:16">
      <c r="O220" s="9">
        <f>'S5 Maquette'!I240*1.5</f>
        <v>0</v>
      </c>
      <c r="P220" s="9">
        <f>'S6 Maquette'!I236*1.5</f>
        <v>0</v>
      </c>
    </row>
    <row r="221" spans="15:16">
      <c r="O221" s="9">
        <f>'S5 Maquette'!I241*1.5</f>
        <v>0</v>
      </c>
      <c r="P221" s="9">
        <f>'S6 Maquette'!I237*1.5</f>
        <v>0</v>
      </c>
    </row>
    <row r="222" spans="15:16">
      <c r="O222" s="9">
        <f>'S5 Maquette'!I242*1.5</f>
        <v>0</v>
      </c>
      <c r="P222" s="9">
        <f>'S6 Maquette'!I238*1.5</f>
        <v>0</v>
      </c>
    </row>
    <row r="223" spans="15:16">
      <c r="O223" s="9">
        <f>'S5 Maquette'!I243*1.5</f>
        <v>0</v>
      </c>
      <c r="P223" s="9">
        <f>'S6 Maquette'!I239*1.5</f>
        <v>0</v>
      </c>
    </row>
    <row r="224" spans="15:16">
      <c r="O224" s="9">
        <f>'S5 Maquette'!I244*1.5</f>
        <v>0</v>
      </c>
      <c r="P224" s="9">
        <f>'S6 Maquette'!I240*1.5</f>
        <v>0</v>
      </c>
    </row>
    <row r="225" spans="15:16">
      <c r="O225" s="9">
        <f>'S5 Maquette'!I245*1.5</f>
        <v>0</v>
      </c>
      <c r="P225" s="9">
        <f>'S6 Maquette'!I241*1.5</f>
        <v>0</v>
      </c>
    </row>
    <row r="226" spans="15:16">
      <c r="O226" s="9">
        <f>'S5 Maquette'!I246*1.5</f>
        <v>0</v>
      </c>
      <c r="P226" s="9">
        <f>'S6 Maquette'!I242*1.5</f>
        <v>0</v>
      </c>
    </row>
    <row r="227" spans="15:16">
      <c r="O227" s="9">
        <f>'S5 Maquette'!I247*1.5</f>
        <v>0</v>
      </c>
      <c r="P227" s="9">
        <f>'S6 Maquette'!I243*1.5</f>
        <v>0</v>
      </c>
    </row>
    <row r="228" spans="15:16">
      <c r="O228" s="9">
        <f>'S5 Maquette'!I248*1.5</f>
        <v>0</v>
      </c>
      <c r="P228" s="9">
        <f>'S6 Maquette'!I244*1.5</f>
        <v>0</v>
      </c>
    </row>
    <row r="229" spans="15:16">
      <c r="O229" s="9">
        <f>'S5 Maquette'!I249*1.5</f>
        <v>0</v>
      </c>
      <c r="P229" s="9">
        <f>'S6 Maquette'!I245*1.5</f>
        <v>0</v>
      </c>
    </row>
    <row r="230" spans="15:16">
      <c r="O230" s="9">
        <f>'S5 Maquette'!I250*1.5</f>
        <v>0</v>
      </c>
      <c r="P230" s="9">
        <f>'S6 Maquette'!I246*1.5</f>
        <v>0</v>
      </c>
    </row>
    <row r="231" spans="15:16">
      <c r="O231" s="9">
        <f>'S5 Maquette'!I251*1.5</f>
        <v>0</v>
      </c>
      <c r="P231" s="9">
        <f>'S6 Maquette'!I247*1.5</f>
        <v>0</v>
      </c>
    </row>
    <row r="232" spans="15:16">
      <c r="O232" s="9">
        <f>'S5 Maquette'!I252*1.5</f>
        <v>0</v>
      </c>
      <c r="P232" s="9">
        <f>'S6 Maquette'!I248*1.5</f>
        <v>0</v>
      </c>
    </row>
    <row r="233" spans="15:16">
      <c r="O233" s="9">
        <f>'S5 Maquette'!I253*1.5</f>
        <v>0</v>
      </c>
      <c r="P233" s="9">
        <f>'S6 Maquette'!I249*1.5</f>
        <v>0</v>
      </c>
    </row>
    <row r="234" spans="15:16">
      <c r="O234" s="9">
        <f>'S5 Maquette'!I254*1.5</f>
        <v>0</v>
      </c>
      <c r="P234" s="9">
        <f>'S6 Maquette'!I250*1.5</f>
        <v>0</v>
      </c>
    </row>
    <row r="235" spans="15:16">
      <c r="O235" s="9">
        <f>'S5 Maquette'!I255*1.5</f>
        <v>0</v>
      </c>
      <c r="P235" s="9">
        <f>'S6 Maquette'!I251*1.5</f>
        <v>0</v>
      </c>
    </row>
    <row r="236" spans="15:16">
      <c r="O236" s="9">
        <f>'S5 Maquette'!I256*1.5</f>
        <v>0</v>
      </c>
      <c r="P236" s="9">
        <f>'S6 Maquette'!I252*1.5</f>
        <v>0</v>
      </c>
    </row>
    <row r="237" spans="15:16">
      <c r="O237" s="9">
        <f>'S5 Maquette'!I257*1.5</f>
        <v>0</v>
      </c>
      <c r="P237" s="9">
        <f>'S6 Maquette'!I253*1.5</f>
        <v>0</v>
      </c>
    </row>
    <row r="238" spans="15:16">
      <c r="O238" s="9">
        <f>'S5 Maquette'!I258*1.5</f>
        <v>0</v>
      </c>
      <c r="P238" s="9">
        <f>'S6 Maquette'!I254*1.5</f>
        <v>0</v>
      </c>
    </row>
    <row r="239" spans="15:16">
      <c r="O239" s="9">
        <f>'S5 Maquette'!I259*1.5</f>
        <v>0</v>
      </c>
      <c r="P239" s="9">
        <f>'S6 Maquette'!I255*1.5</f>
        <v>0</v>
      </c>
    </row>
    <row r="240" spans="15:16">
      <c r="O240" s="9">
        <f>'S5 Maquette'!I260*1.5</f>
        <v>0</v>
      </c>
      <c r="P240" s="9">
        <f>'S6 Maquette'!I256*1.5</f>
        <v>0</v>
      </c>
    </row>
    <row r="241" spans="15:16">
      <c r="O241" s="9">
        <f>'S5 Maquette'!I261*1.5</f>
        <v>0</v>
      </c>
      <c r="P241" s="9">
        <f>'S6 Maquette'!I257*1.5</f>
        <v>0</v>
      </c>
    </row>
    <row r="242" spans="15:16">
      <c r="O242" s="9">
        <f>'S5 Maquette'!I262*1.5</f>
        <v>0</v>
      </c>
      <c r="P242" s="9">
        <f>'S6 Maquette'!I258*1.5</f>
        <v>0</v>
      </c>
    </row>
    <row r="243" spans="15:16">
      <c r="O243" s="9">
        <f>'S5 Maquette'!I263*1.5</f>
        <v>0</v>
      </c>
      <c r="P243" s="9">
        <f>'S6 Maquette'!I259*1.5</f>
        <v>0</v>
      </c>
    </row>
    <row r="244" spans="15:16">
      <c r="O244" s="9">
        <f>'S5 Maquette'!I264*1.5</f>
        <v>0</v>
      </c>
      <c r="P244" s="9">
        <f>'S6 Maquette'!I260*1.5</f>
        <v>0</v>
      </c>
    </row>
    <row r="245" spans="15:16">
      <c r="O245" s="9">
        <f>'S5 Maquette'!I265*1.5</f>
        <v>0</v>
      </c>
      <c r="P245" s="9">
        <f>'S6 Maquette'!I261*1.5</f>
        <v>0</v>
      </c>
    </row>
    <row r="246" spans="15:16">
      <c r="O246" s="9">
        <f>'S5 Maquette'!I266*1.5</f>
        <v>0</v>
      </c>
      <c r="P246" s="9">
        <f>'S6 Maquette'!I262*1.5</f>
        <v>0</v>
      </c>
    </row>
    <row r="247" spans="15:16">
      <c r="O247" s="9">
        <f>'S5 Maquette'!I267*1.5</f>
        <v>0</v>
      </c>
      <c r="P247" s="9">
        <f>'S6 Maquette'!I263*1.5</f>
        <v>0</v>
      </c>
    </row>
    <row r="248" spans="15:16">
      <c r="O248" s="9">
        <f>'S5 Maquette'!I268*1.5</f>
        <v>0</v>
      </c>
      <c r="P248" s="9">
        <f>'S6 Maquette'!I264*1.5</f>
        <v>0</v>
      </c>
    </row>
    <row r="249" spans="15:16">
      <c r="O249" s="9">
        <f>'S5 Maquette'!I269*1.5</f>
        <v>0</v>
      </c>
      <c r="P249" s="9">
        <f>'S6 Maquette'!I265*1.5</f>
        <v>0</v>
      </c>
    </row>
    <row r="250" spans="15:16">
      <c r="O250" s="9">
        <f>'S5 Maquette'!I270*1.5</f>
        <v>0</v>
      </c>
      <c r="P250" s="9">
        <f>'S6 Maquette'!I266*1.5</f>
        <v>0</v>
      </c>
    </row>
    <row r="251" spans="15:16">
      <c r="O251" s="9">
        <f>'S5 Maquette'!I271*1.5</f>
        <v>0</v>
      </c>
      <c r="P251" s="9">
        <f>'S6 Maquette'!I267*1.5</f>
        <v>0</v>
      </c>
    </row>
    <row r="252" spans="15:16">
      <c r="O252" s="9">
        <f>'S5 Maquette'!I272*1.5</f>
        <v>0</v>
      </c>
      <c r="P252" s="9">
        <f>'S6 Maquette'!I268*1.5</f>
        <v>0</v>
      </c>
    </row>
    <row r="253" spans="15:16">
      <c r="O253" s="9">
        <f>'S5 Maquette'!I273*1.5</f>
        <v>0</v>
      </c>
      <c r="P253" s="9">
        <f>'S6 Maquette'!I269*1.5</f>
        <v>0</v>
      </c>
    </row>
    <row r="254" spans="15:16">
      <c r="O254" s="9">
        <f>'S5 Maquette'!I274*1.5</f>
        <v>0</v>
      </c>
      <c r="P254" s="9">
        <f>'S6 Maquette'!I270*1.5</f>
        <v>0</v>
      </c>
    </row>
    <row r="255" spans="15:16">
      <c r="O255" s="9">
        <f>'S5 Maquette'!I275*1.5</f>
        <v>0</v>
      </c>
      <c r="P255" s="9">
        <f>'S6 Maquette'!I271*1.5</f>
        <v>0</v>
      </c>
    </row>
    <row r="256" spans="15:16">
      <c r="O256" s="9">
        <f>'S5 Maquette'!I276*1.5</f>
        <v>0</v>
      </c>
      <c r="P256" s="9">
        <f>'S6 Maquette'!I272*1.5</f>
        <v>0</v>
      </c>
    </row>
    <row r="257" spans="15:16">
      <c r="O257" s="9">
        <f>'S5 Maquette'!I277*1.5</f>
        <v>0</v>
      </c>
      <c r="P257" s="9">
        <f>'S6 Maquette'!I273*1.5</f>
        <v>0</v>
      </c>
    </row>
    <row r="258" spans="15:16">
      <c r="O258" s="9">
        <f>'S5 Maquette'!I278*1.5</f>
        <v>0</v>
      </c>
      <c r="P258" s="9">
        <f>'S6 Maquette'!I274*1.5</f>
        <v>0</v>
      </c>
    </row>
    <row r="259" spans="15:16">
      <c r="O259" s="9">
        <f>'S5 Maquette'!I279*1.5</f>
        <v>0</v>
      </c>
      <c r="P259" s="9">
        <f>'S6 Maquette'!I275*1.5</f>
        <v>0</v>
      </c>
    </row>
    <row r="260" spans="15:16">
      <c r="O260" s="9">
        <f>'S5 Maquette'!I280*1.5</f>
        <v>0</v>
      </c>
      <c r="P260" s="9">
        <f>'S6 Maquette'!I276*1.5</f>
        <v>0</v>
      </c>
    </row>
    <row r="261" spans="15:16">
      <c r="O261" s="9">
        <f>'S5 Maquette'!I281*1.5</f>
        <v>0</v>
      </c>
      <c r="P261" s="9">
        <f>'S6 Maquette'!I277*1.5</f>
        <v>0</v>
      </c>
    </row>
    <row r="262" spans="15:16">
      <c r="O262" s="9">
        <f>'S5 Maquette'!I282*1.5</f>
        <v>0</v>
      </c>
      <c r="P262" s="9">
        <f>'S6 Maquette'!I278*1.5</f>
        <v>0</v>
      </c>
    </row>
    <row r="263" spans="15:16">
      <c r="O263" s="9">
        <f>'S5 Maquette'!I283*1.5</f>
        <v>0</v>
      </c>
      <c r="P263" s="9">
        <f>'S6 Maquette'!I279*1.5</f>
        <v>0</v>
      </c>
    </row>
    <row r="264" spans="15:16">
      <c r="O264" s="9">
        <f>'S5 Maquette'!I284*1.5</f>
        <v>0</v>
      </c>
      <c r="P264" s="9">
        <f>'S6 Maquette'!I280*1.5</f>
        <v>0</v>
      </c>
    </row>
    <row r="265" spans="15:16">
      <c r="O265" s="9">
        <f>'S5 Maquette'!I285*1.5</f>
        <v>0</v>
      </c>
      <c r="P265" s="9">
        <f>'S6 Maquette'!I281*1.5</f>
        <v>0</v>
      </c>
    </row>
    <row r="266" spans="15:16">
      <c r="O266" s="9">
        <f>'S5 Maquette'!I286*1.5</f>
        <v>0</v>
      </c>
      <c r="P266" s="9">
        <f>'S6 Maquette'!I282*1.5</f>
        <v>0</v>
      </c>
    </row>
    <row r="267" spans="15:16">
      <c r="O267" s="9">
        <f>'S5 Maquette'!I287*1.5</f>
        <v>0</v>
      </c>
      <c r="P267" s="9">
        <f>'S6 Maquette'!I283*1.5</f>
        <v>0</v>
      </c>
    </row>
    <row r="268" spans="15:16">
      <c r="O268" s="9">
        <f>'S5 Maquette'!I288*1.5</f>
        <v>0</v>
      </c>
      <c r="P268" s="9">
        <f>'S6 Maquette'!I284*1.5</f>
        <v>0</v>
      </c>
    </row>
    <row r="269" spans="15:16">
      <c r="O269" s="9">
        <f>'S5 Maquette'!I289*1.5</f>
        <v>0</v>
      </c>
      <c r="P269" s="9">
        <f>'S6 Maquette'!I285*1.5</f>
        <v>0</v>
      </c>
    </row>
    <row r="270" spans="15:16">
      <c r="O270" s="9">
        <f>'S5 Maquette'!I290*1.5</f>
        <v>0</v>
      </c>
      <c r="P270" s="9">
        <f>'S6 Maquette'!I286*1.5</f>
        <v>0</v>
      </c>
    </row>
    <row r="271" spans="15:16">
      <c r="O271" s="9">
        <f>'S5 Maquette'!I291*1.5</f>
        <v>0</v>
      </c>
      <c r="P271" s="9">
        <f>'S6 Maquette'!I287*1.5</f>
        <v>0</v>
      </c>
    </row>
    <row r="272" spans="15:16">
      <c r="O272" s="9">
        <f>'S5 Maquette'!I292*1.5</f>
        <v>0</v>
      </c>
      <c r="P272" s="9">
        <f>'S6 Maquette'!I288*1.5</f>
        <v>0</v>
      </c>
    </row>
    <row r="273" spans="15:16">
      <c r="O273" s="9">
        <f>'S5 Maquette'!I293*1.5</f>
        <v>0</v>
      </c>
      <c r="P273" s="9">
        <f>'S6 Maquette'!I289*1.5</f>
        <v>0</v>
      </c>
    </row>
    <row r="274" spans="15:16">
      <c r="O274" s="9">
        <f>'S5 Maquette'!I294*1.5</f>
        <v>0</v>
      </c>
      <c r="P274" s="9">
        <f>'S6 Maquette'!I290*1.5</f>
        <v>0</v>
      </c>
    </row>
    <row r="275" spans="15:16">
      <c r="O275" s="9">
        <f>'S5 Maquette'!I295*1.5</f>
        <v>0</v>
      </c>
      <c r="P275" s="9">
        <f>'S6 Maquette'!I291*1.5</f>
        <v>0</v>
      </c>
    </row>
    <row r="276" spans="15:16">
      <c r="O276" s="9">
        <f>'S5 Maquette'!I296*1.5</f>
        <v>0</v>
      </c>
      <c r="P276" s="9">
        <f>'S6 Maquette'!I292*1.5</f>
        <v>0</v>
      </c>
    </row>
    <row r="277" spans="15:16">
      <c r="O277" s="9">
        <f>'S5 Maquette'!I297*1.5</f>
        <v>0</v>
      </c>
      <c r="P277" s="9">
        <f>'S6 Maquette'!I293*1.5</f>
        <v>0</v>
      </c>
    </row>
    <row r="278" spans="15:16">
      <c r="O278" s="9">
        <f>'S5 Maquette'!I298*1.5</f>
        <v>0</v>
      </c>
      <c r="P278" s="9">
        <f>'S6 Maquette'!I294*1.5</f>
        <v>0</v>
      </c>
    </row>
    <row r="279" spans="15:16">
      <c r="O279" s="9">
        <f>'S5 Maquette'!I299*1.5</f>
        <v>0</v>
      </c>
      <c r="P279" s="9">
        <f>'S6 Maquette'!I295*1.5</f>
        <v>0</v>
      </c>
    </row>
    <row r="280" spans="15:16">
      <c r="O280" s="9">
        <f>'S5 Maquette'!I300*1.5</f>
        <v>0</v>
      </c>
      <c r="P280" s="9">
        <f>'S6 Maquette'!I296*1.5</f>
        <v>0</v>
      </c>
    </row>
    <row r="281" spans="15:16">
      <c r="O281" s="9">
        <f>'S5 Maquette'!I301*1.5</f>
        <v>0</v>
      </c>
      <c r="P281" s="9">
        <f>'S6 Maquette'!I297*1.5</f>
        <v>0</v>
      </c>
    </row>
    <row r="282" spans="15:16">
      <c r="O282" s="9">
        <f>'S5 Maquette'!I302*1.5</f>
        <v>0</v>
      </c>
      <c r="P282" s="9">
        <f>'S6 Maquette'!I298*1.5</f>
        <v>0</v>
      </c>
    </row>
    <row r="283" spans="15:16">
      <c r="O283" s="9">
        <f>'S5 Maquette'!I303*1.5</f>
        <v>0</v>
      </c>
      <c r="P283" s="9">
        <f>'S6 Maquette'!I299*1.5</f>
        <v>0</v>
      </c>
    </row>
    <row r="284" spans="15:16">
      <c r="O284" s="9">
        <f>'S5 Maquette'!I304*1.5</f>
        <v>0</v>
      </c>
      <c r="P284" s="9">
        <f>'S6 Maquette'!I300*1.5</f>
        <v>0</v>
      </c>
    </row>
    <row r="285" spans="15:16">
      <c r="O285" s="9">
        <f>'S5 Maquette'!I305*1.5</f>
        <v>0</v>
      </c>
      <c r="P285" s="9">
        <f>'S6 Maquette'!I301*1.5</f>
        <v>0</v>
      </c>
    </row>
    <row r="286" spans="15:16">
      <c r="O286" s="9">
        <f>'S5 Maquette'!I306*1.5</f>
        <v>0</v>
      </c>
      <c r="P286" s="9">
        <f>'S6 Maquette'!I302*1.5</f>
        <v>0</v>
      </c>
    </row>
    <row r="287" spans="15:16">
      <c r="O287" s="9">
        <f>'S5 Maquette'!I307*1.5</f>
        <v>0</v>
      </c>
      <c r="P287" s="9">
        <f>'S6 Maquette'!I303*1.5</f>
        <v>0</v>
      </c>
    </row>
    <row r="288" spans="15:16">
      <c r="O288" s="9">
        <f>'S5 Maquette'!I308*1.5</f>
        <v>0</v>
      </c>
      <c r="P288" s="9">
        <f>'S6 Maquette'!I304*1.5</f>
        <v>0</v>
      </c>
    </row>
    <row r="289" spans="15:16">
      <c r="O289" s="9">
        <f>'S5 Maquette'!I309*1.5</f>
        <v>0</v>
      </c>
      <c r="P289" s="9">
        <f>'S6 Maquette'!I305*1.5</f>
        <v>0</v>
      </c>
    </row>
    <row r="290" spans="15:16">
      <c r="O290" s="9">
        <f>'S5 Maquette'!I310*1.5</f>
        <v>0</v>
      </c>
      <c r="P290" s="9">
        <f>'S6 Maquette'!I306*1.5</f>
        <v>0</v>
      </c>
    </row>
    <row r="291" spans="15:16">
      <c r="O291" s="9">
        <f>'S5 Maquette'!I311*1.5</f>
        <v>0</v>
      </c>
      <c r="P291" s="9">
        <f>'S6 Maquette'!I307*1.5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opLeftCell="A7" zoomScale="110" zoomScaleNormal="110" workbookViewId="0">
      <selection activeCell="A21" sqref="A21:D23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115" t="s">
        <v>192</v>
      </c>
      <c r="B1" s="115"/>
      <c r="C1" s="115"/>
      <c r="D1" s="1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7" t="s">
        <v>193</v>
      </c>
      <c r="B2" s="33" t="s">
        <v>27</v>
      </c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2" t="s">
        <v>194</v>
      </c>
      <c r="B3" s="33" t="s">
        <v>53</v>
      </c>
      <c r="C3" s="18"/>
      <c r="D3" s="1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108" t="s">
        <v>42</v>
      </c>
      <c r="C4" s="108"/>
      <c r="D4" s="10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9"/>
      <c r="C5" s="18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9" t="s">
        <v>12</v>
      </c>
      <c r="C6" s="18"/>
      <c r="D6" s="1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123" t="s">
        <v>197</v>
      </c>
      <c r="B8" s="123"/>
      <c r="C8" s="123"/>
      <c r="D8" s="12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8" t="s">
        <v>198</v>
      </c>
      <c r="B9" s="124"/>
      <c r="C9" s="124"/>
      <c r="D9" s="12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35" t="s">
        <v>199</v>
      </c>
      <c r="B11" s="135"/>
      <c r="C11" s="135" t="s">
        <v>200</v>
      </c>
      <c r="D11" s="13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35"/>
      <c r="B12" s="135"/>
      <c r="C12" s="135"/>
      <c r="D12" s="13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35">
        <f>Calcul!A10</f>
        <v>679</v>
      </c>
      <c r="B13" s="135"/>
      <c r="C13" s="135">
        <f ca="1">Calcul!A22</f>
        <v>625</v>
      </c>
      <c r="D13" s="13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135"/>
      <c r="B14" s="135"/>
      <c r="C14" s="135"/>
      <c r="D14" s="13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22" t="s">
        <v>201</v>
      </c>
      <c r="B18" s="122"/>
      <c r="C18" s="122"/>
      <c r="D18" s="12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17" t="s">
        <v>203</v>
      </c>
      <c r="B20" s="118"/>
      <c r="C20" s="118"/>
      <c r="D20" s="11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25" t="s">
        <v>204</v>
      </c>
      <c r="B21" s="120"/>
      <c r="C21" s="120"/>
      <c r="D21" s="12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20"/>
      <c r="B22" s="120"/>
      <c r="C22" s="120"/>
      <c r="D22" s="12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20"/>
      <c r="B23" s="120"/>
      <c r="C23" s="120"/>
      <c r="D23" s="12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17" t="s">
        <v>205</v>
      </c>
      <c r="B24" s="118"/>
      <c r="C24" s="118"/>
      <c r="D24" s="11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26" t="s">
        <v>206</v>
      </c>
      <c r="B25" s="127"/>
      <c r="C25" s="127"/>
      <c r="D25" s="12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29"/>
      <c r="B26" s="130"/>
      <c r="C26" s="130"/>
      <c r="D26" s="13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32"/>
      <c r="B27" s="133"/>
      <c r="C27" s="133"/>
      <c r="D27" s="13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17" t="s">
        <v>207</v>
      </c>
      <c r="B28" s="118"/>
      <c r="C28" s="118"/>
      <c r="D28" s="11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20" t="s">
        <v>208</v>
      </c>
      <c r="B29" s="120"/>
      <c r="C29" s="120"/>
      <c r="D29" s="12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20"/>
      <c r="B30" s="120"/>
      <c r="C30" s="120"/>
      <c r="D30" s="12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20"/>
      <c r="B31" s="120"/>
      <c r="C31" s="120"/>
      <c r="D31" s="12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17" t="s">
        <v>209</v>
      </c>
      <c r="B32" s="118"/>
      <c r="C32" s="118"/>
      <c r="D32" s="11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20" t="s">
        <v>210</v>
      </c>
      <c r="B33" s="120"/>
      <c r="C33" s="120"/>
      <c r="D33" s="12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20"/>
      <c r="B34" s="120"/>
      <c r="C34" s="120"/>
      <c r="D34" s="12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20"/>
      <c r="B35" s="120"/>
      <c r="C35" s="120"/>
      <c r="D35" s="12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22" t="s">
        <v>211</v>
      </c>
      <c r="B36" s="122"/>
      <c r="C36" s="122"/>
      <c r="D36" s="12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20" t="s">
        <v>212</v>
      </c>
      <c r="B37" s="120"/>
      <c r="C37" s="120"/>
      <c r="D37" s="12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20"/>
      <c r="B38" s="120"/>
      <c r="C38" s="120"/>
      <c r="D38" s="12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21" t="s">
        <v>213</v>
      </c>
      <c r="B39" s="121"/>
      <c r="C39" s="121"/>
      <c r="D39" s="12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16" t="s">
        <v>214</v>
      </c>
      <c r="B40" s="116"/>
      <c r="C40" s="116"/>
      <c r="D40" s="11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16" t="s">
        <v>215</v>
      </c>
      <c r="B41" s="116"/>
      <c r="C41" s="116"/>
      <c r="D41" s="11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400" priority="2">
      <formula>$B2="Licence"</formula>
    </cfRule>
  </conditionalFormatting>
  <conditionalFormatting sqref="C5">
    <cfRule type="expression" dxfId="399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5"/>
  <sheetViews>
    <sheetView topLeftCell="A35" zoomScale="50" zoomScaleNormal="50" workbookViewId="0">
      <selection activeCell="A37" sqref="A37"/>
    </sheetView>
  </sheetViews>
  <sheetFormatPr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5.14062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140"/>
      <c r="B4" s="140"/>
      <c r="C4" s="140"/>
      <c r="D4" s="140"/>
      <c r="E4" s="140"/>
      <c r="F4" s="140"/>
      <c r="G4" s="140"/>
      <c r="H4" s="140"/>
      <c r="I4" s="140"/>
      <c r="J4" s="140"/>
    </row>
    <row r="5" spans="1:10">
      <c r="A5" s="140"/>
      <c r="B5" s="140"/>
      <c r="C5" s="140"/>
      <c r="D5" s="140"/>
      <c r="E5" s="140"/>
      <c r="F5" s="140"/>
      <c r="G5" s="140"/>
      <c r="H5" s="140"/>
      <c r="I5" s="140"/>
      <c r="J5" s="140"/>
    </row>
    <row r="6" spans="1:10">
      <c r="A6" s="140"/>
      <c r="B6" s="140"/>
      <c r="C6" s="140"/>
      <c r="D6" s="140"/>
      <c r="E6" s="140"/>
      <c r="F6" s="140"/>
      <c r="G6" s="140"/>
      <c r="H6" s="140"/>
      <c r="I6" s="140"/>
      <c r="J6" s="140"/>
    </row>
    <row r="7" spans="1:10" ht="18" customHeight="1">
      <c r="A7" s="142" t="s">
        <v>216</v>
      </c>
      <c r="B7" s="136" t="str">
        <f>'Fiche Générale'!B3</f>
        <v>Portail_LLAC</v>
      </c>
      <c r="C7" s="142" t="s">
        <v>217</v>
      </c>
      <c r="D7" s="142"/>
      <c r="E7" s="150" t="str">
        <f>'Fiche Générale'!B4</f>
        <v>Information-communication</v>
      </c>
      <c r="F7" s="136"/>
      <c r="G7" s="142" t="s">
        <v>218</v>
      </c>
      <c r="H7" s="139">
        <f>'Fiche Générale'!B5</f>
        <v>0</v>
      </c>
      <c r="I7" s="139"/>
      <c r="J7" s="139"/>
    </row>
    <row r="8" spans="1:10" ht="18" customHeight="1">
      <c r="A8" s="142"/>
      <c r="B8" s="137"/>
      <c r="C8" s="142"/>
      <c r="D8" s="142"/>
      <c r="E8" s="151"/>
      <c r="F8" s="137"/>
      <c r="G8" s="142"/>
      <c r="H8" s="139"/>
      <c r="I8" s="139"/>
      <c r="J8" s="139"/>
    </row>
    <row r="9" spans="1:10" ht="18" customHeight="1">
      <c r="A9" s="142"/>
      <c r="B9" s="137"/>
      <c r="C9" s="142"/>
      <c r="D9" s="142"/>
      <c r="E9" s="152"/>
      <c r="F9" s="138"/>
      <c r="G9" s="142"/>
      <c r="H9" s="139"/>
      <c r="I9" s="139"/>
      <c r="J9" s="139"/>
    </row>
    <row r="10" spans="1:10" ht="18" customHeight="1">
      <c r="A10" s="142"/>
      <c r="B10" s="137"/>
      <c r="C10" s="149" t="s">
        <v>219</v>
      </c>
      <c r="D10" s="149"/>
      <c r="E10" s="153">
        <f>'Fiche Générale'!B9</f>
        <v>0</v>
      </c>
      <c r="F10" s="154"/>
      <c r="G10" s="154"/>
      <c r="H10" s="154"/>
      <c r="I10" s="154"/>
      <c r="J10" s="155"/>
    </row>
    <row r="11" spans="1:10" ht="18" customHeight="1">
      <c r="A11" s="142"/>
      <c r="B11" s="138"/>
      <c r="C11" s="149"/>
      <c r="D11" s="149"/>
      <c r="E11" s="156"/>
      <c r="F11" s="157"/>
      <c r="G11" s="157"/>
      <c r="H11" s="157"/>
      <c r="I11" s="157"/>
      <c r="J11" s="158"/>
    </row>
    <row r="13" spans="1:10">
      <c r="A13" s="141" t="s">
        <v>220</v>
      </c>
      <c r="B13" s="143" t="s">
        <v>221</v>
      </c>
      <c r="C13" s="141" t="s">
        <v>222</v>
      </c>
      <c r="D13" s="141"/>
      <c r="E13" s="141"/>
      <c r="F13" s="141"/>
      <c r="G13" s="141" t="s">
        <v>199</v>
      </c>
      <c r="H13" s="108">
        <f>Calcul!A7</f>
        <v>274</v>
      </c>
      <c r="I13" s="108"/>
      <c r="J13" s="15">
        <f>SUM(I28:K41)</f>
        <v>184</v>
      </c>
    </row>
    <row r="14" spans="1:10">
      <c r="A14" s="141"/>
      <c r="B14" s="144"/>
      <c r="C14" s="141"/>
      <c r="D14" s="141"/>
      <c r="E14" s="141"/>
      <c r="F14" s="141"/>
      <c r="G14" s="141"/>
      <c r="H14" s="108"/>
      <c r="I14" s="108"/>
    </row>
    <row r="15" spans="1:10">
      <c r="A15" s="141" t="s">
        <v>223</v>
      </c>
      <c r="B15" s="143" t="s">
        <v>185</v>
      </c>
      <c r="C15" s="145" t="s">
        <v>224</v>
      </c>
      <c r="D15" s="146"/>
      <c r="E15" s="141"/>
      <c r="F15" s="141"/>
      <c r="G15" s="141" t="s">
        <v>200</v>
      </c>
      <c r="H15" s="108">
        <f>Calcul!A20</f>
        <v>274</v>
      </c>
      <c r="I15" s="108"/>
    </row>
    <row r="16" spans="1:10">
      <c r="A16" s="141"/>
      <c r="B16" s="144"/>
      <c r="C16" s="147"/>
      <c r="D16" s="148"/>
      <c r="E16" s="141"/>
      <c r="F16" s="141"/>
      <c r="G16" s="141"/>
      <c r="H16" s="108"/>
      <c r="I16" s="108"/>
    </row>
    <row r="17" spans="1:15">
      <c r="I17" s="16"/>
      <c r="J17" s="16"/>
      <c r="K17" s="16"/>
      <c r="L17" s="16"/>
      <c r="M17" s="16"/>
      <c r="N17" s="16"/>
    </row>
    <row r="18" spans="1:15" ht="49.35" customHeight="1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>
      <c r="A19" s="52">
        <v>0</v>
      </c>
      <c r="B19" s="50" t="s">
        <v>232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233</v>
      </c>
      <c r="B20" s="50" t="s">
        <v>234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235</v>
      </c>
      <c r="B21" s="50" t="s">
        <v>236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237</v>
      </c>
      <c r="B22" s="51" t="s">
        <v>238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239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240</v>
      </c>
      <c r="B24" s="51" t="s">
        <v>241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242</v>
      </c>
      <c r="B25" s="51" t="s">
        <v>243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244</v>
      </c>
      <c r="B26" s="51" t="s">
        <v>245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>
      <c r="A27" s="6"/>
      <c r="B27" s="61" t="s">
        <v>246</v>
      </c>
      <c r="C27" s="6" t="s">
        <v>13</v>
      </c>
      <c r="D27" s="6">
        <v>6</v>
      </c>
      <c r="E27" s="5"/>
      <c r="F27" s="5"/>
      <c r="G27" s="5"/>
      <c r="H27" s="6" t="s">
        <v>174</v>
      </c>
      <c r="I27" s="6"/>
      <c r="J27" s="6"/>
      <c r="K27" s="6"/>
      <c r="L27" s="6"/>
      <c r="M27" s="6"/>
      <c r="N27" s="5"/>
      <c r="O27" s="5"/>
    </row>
    <row r="28" spans="1:15" ht="43.35" customHeight="1">
      <c r="A28" s="6"/>
      <c r="B28" s="62" t="s">
        <v>247</v>
      </c>
      <c r="C28" s="6" t="s">
        <v>23</v>
      </c>
      <c r="D28" s="6">
        <v>2</v>
      </c>
      <c r="E28" s="5"/>
      <c r="F28" s="5"/>
      <c r="G28" s="67" t="s">
        <v>248</v>
      </c>
      <c r="H28" s="6" t="s">
        <v>174</v>
      </c>
      <c r="I28" s="69">
        <v>18</v>
      </c>
      <c r="J28" s="6"/>
      <c r="K28" s="6"/>
      <c r="L28" s="6"/>
      <c r="M28" s="6"/>
      <c r="N28" s="5"/>
      <c r="O28" s="5"/>
    </row>
    <row r="29" spans="1:15" ht="43.35" customHeight="1">
      <c r="A29" s="6"/>
      <c r="B29" s="63" t="s">
        <v>249</v>
      </c>
      <c r="C29" s="6" t="s">
        <v>23</v>
      </c>
      <c r="D29" s="6">
        <v>2</v>
      </c>
      <c r="E29" s="5"/>
      <c r="F29" s="5"/>
      <c r="G29" s="68" t="s">
        <v>250</v>
      </c>
      <c r="H29" s="6" t="s">
        <v>174</v>
      </c>
      <c r="I29" s="69">
        <v>18</v>
      </c>
      <c r="J29" s="6"/>
      <c r="K29" s="6"/>
      <c r="L29" s="6"/>
      <c r="M29" s="6"/>
      <c r="N29" s="5"/>
      <c r="O29" s="5"/>
    </row>
    <row r="30" spans="1:15" ht="43.35" customHeight="1">
      <c r="A30" s="6"/>
      <c r="B30" s="63" t="s">
        <v>251</v>
      </c>
      <c r="C30" s="6" t="s">
        <v>23</v>
      </c>
      <c r="D30" s="6">
        <v>2</v>
      </c>
      <c r="E30" s="5"/>
      <c r="F30" s="5"/>
      <c r="G30" s="5"/>
      <c r="H30" s="6" t="s">
        <v>174</v>
      </c>
      <c r="I30" s="69">
        <v>18</v>
      </c>
      <c r="J30" s="6"/>
      <c r="K30" s="6"/>
      <c r="L30" s="6"/>
      <c r="M30" s="6"/>
      <c r="N30" s="5"/>
      <c r="O30" s="5"/>
    </row>
    <row r="31" spans="1:15" ht="43.35" customHeight="1">
      <c r="A31" s="6"/>
      <c r="B31" s="64" t="s">
        <v>252</v>
      </c>
      <c r="C31" s="6" t="s">
        <v>13</v>
      </c>
      <c r="D31" s="6">
        <v>6</v>
      </c>
      <c r="E31" s="5"/>
      <c r="F31" s="5"/>
      <c r="G31" s="5"/>
      <c r="H31" s="6" t="s">
        <v>174</v>
      </c>
      <c r="I31" s="6"/>
      <c r="J31" s="6"/>
      <c r="K31" s="6"/>
      <c r="L31" s="6"/>
      <c r="M31" s="6"/>
      <c r="N31" s="5"/>
      <c r="O31" s="5"/>
    </row>
    <row r="32" spans="1:15" ht="43.35" customHeight="1">
      <c r="A32" s="6"/>
      <c r="B32" s="63" t="s">
        <v>253</v>
      </c>
      <c r="C32" s="6" t="s">
        <v>23</v>
      </c>
      <c r="D32" s="6">
        <v>3</v>
      </c>
      <c r="E32" s="5"/>
      <c r="F32" s="5"/>
      <c r="G32" s="68" t="s">
        <v>254</v>
      </c>
      <c r="H32" s="6" t="s">
        <v>174</v>
      </c>
      <c r="I32" s="6">
        <v>18</v>
      </c>
      <c r="J32" s="6"/>
      <c r="K32" s="6"/>
      <c r="L32" s="6"/>
      <c r="M32" s="6"/>
      <c r="N32" s="5"/>
      <c r="O32" s="5"/>
    </row>
    <row r="33" spans="1:15" ht="43.35" customHeight="1">
      <c r="A33" s="6"/>
      <c r="B33" s="63" t="s">
        <v>255</v>
      </c>
      <c r="C33" s="6" t="s">
        <v>23</v>
      </c>
      <c r="D33" s="6">
        <v>3</v>
      </c>
      <c r="E33" s="5"/>
      <c r="F33" s="5"/>
      <c r="G33" s="68" t="s">
        <v>256</v>
      </c>
      <c r="H33" s="6" t="s">
        <v>174</v>
      </c>
      <c r="I33" s="6">
        <v>18</v>
      </c>
      <c r="J33" s="6"/>
      <c r="K33" s="6"/>
      <c r="L33" s="6"/>
      <c r="M33" s="6"/>
      <c r="N33" s="5"/>
      <c r="O33" s="5"/>
    </row>
    <row r="34" spans="1:15" ht="43.35" customHeight="1">
      <c r="A34" s="6"/>
      <c r="B34" s="65" t="s">
        <v>257</v>
      </c>
      <c r="C34" s="6" t="s">
        <v>13</v>
      </c>
      <c r="D34" s="6">
        <v>6</v>
      </c>
      <c r="E34" s="5"/>
      <c r="F34" s="5"/>
      <c r="G34" s="5"/>
      <c r="H34" s="6" t="s">
        <v>174</v>
      </c>
      <c r="I34" s="6"/>
      <c r="J34" s="6"/>
      <c r="K34" s="6"/>
      <c r="L34" s="6"/>
      <c r="M34" s="6"/>
      <c r="N34" s="5"/>
      <c r="O34" s="5"/>
    </row>
    <row r="35" spans="1:15" ht="43.35" customHeight="1">
      <c r="A35" s="23"/>
      <c r="B35" s="63" t="s">
        <v>258</v>
      </c>
      <c r="C35" s="6" t="s">
        <v>23</v>
      </c>
      <c r="D35" s="6">
        <v>3</v>
      </c>
      <c r="E35" s="5"/>
      <c r="F35" s="5"/>
      <c r="G35" s="68" t="s">
        <v>259</v>
      </c>
      <c r="H35" s="6" t="s">
        <v>174</v>
      </c>
      <c r="I35" s="6"/>
      <c r="J35" s="6"/>
      <c r="K35" s="6">
        <v>20</v>
      </c>
      <c r="L35" s="6"/>
      <c r="M35" s="6"/>
      <c r="N35" s="5"/>
      <c r="O35" s="5"/>
    </row>
    <row r="36" spans="1:15" ht="43.35" customHeight="1">
      <c r="A36" s="23"/>
      <c r="B36" s="63" t="s">
        <v>260</v>
      </c>
      <c r="C36" s="6" t="s">
        <v>23</v>
      </c>
      <c r="D36" s="6">
        <v>3</v>
      </c>
      <c r="E36" s="5"/>
      <c r="F36" s="5"/>
      <c r="G36" s="68" t="s">
        <v>261</v>
      </c>
      <c r="H36" s="6" t="s">
        <v>174</v>
      </c>
      <c r="I36" s="6"/>
      <c r="J36" s="6"/>
      <c r="K36" s="6">
        <v>20</v>
      </c>
      <c r="L36" s="6"/>
      <c r="M36" s="6"/>
      <c r="N36" s="5"/>
      <c r="O36" s="5"/>
    </row>
    <row r="37" spans="1:15" ht="43.35" customHeight="1">
      <c r="A37" s="23"/>
      <c r="B37" s="85" t="s">
        <v>262</v>
      </c>
      <c r="C37" s="6" t="s">
        <v>38</v>
      </c>
      <c r="D37" s="6"/>
      <c r="E37" s="5"/>
      <c r="F37" s="5"/>
      <c r="G37" s="68"/>
      <c r="H37" s="6"/>
      <c r="I37" s="6"/>
      <c r="J37" s="6"/>
      <c r="K37" s="6"/>
      <c r="L37" s="6"/>
      <c r="M37" s="6"/>
      <c r="N37" s="5"/>
      <c r="O37" s="5"/>
    </row>
    <row r="38" spans="1:15" ht="43.35" customHeight="1">
      <c r="A38" s="23"/>
      <c r="B38" s="82" t="s">
        <v>263</v>
      </c>
      <c r="C38" s="6" t="s">
        <v>13</v>
      </c>
      <c r="D38" s="6">
        <v>6</v>
      </c>
      <c r="E38" s="5"/>
      <c r="F38" s="5"/>
      <c r="G38" s="5"/>
      <c r="H38" s="6" t="s">
        <v>174</v>
      </c>
      <c r="I38" s="6"/>
      <c r="J38" s="6"/>
      <c r="K38" s="6"/>
      <c r="L38" s="6"/>
      <c r="M38" s="6"/>
      <c r="N38" s="5"/>
      <c r="O38" s="5"/>
    </row>
    <row r="39" spans="1:15" ht="43.35" customHeight="1">
      <c r="A39" s="23"/>
      <c r="B39" s="63" t="s">
        <v>264</v>
      </c>
      <c r="C39" s="6" t="s">
        <v>23</v>
      </c>
      <c r="D39" s="6">
        <v>2</v>
      </c>
      <c r="E39" s="5"/>
      <c r="F39" s="5"/>
      <c r="G39" s="68" t="s">
        <v>265</v>
      </c>
      <c r="H39" s="6" t="s">
        <v>174</v>
      </c>
      <c r="I39" s="6">
        <v>18</v>
      </c>
      <c r="J39" s="6"/>
      <c r="K39" s="6"/>
      <c r="L39" s="6"/>
      <c r="M39" s="6"/>
      <c r="N39" s="5"/>
      <c r="O39" s="5"/>
    </row>
    <row r="40" spans="1:15" ht="43.35" customHeight="1">
      <c r="A40" s="23"/>
      <c r="B40" s="66" t="s">
        <v>266</v>
      </c>
      <c r="C40" s="6" t="s">
        <v>23</v>
      </c>
      <c r="D40" s="6">
        <v>2</v>
      </c>
      <c r="E40" s="5"/>
      <c r="F40" s="5"/>
      <c r="G40" s="68" t="s">
        <v>267</v>
      </c>
      <c r="H40" s="6" t="s">
        <v>174</v>
      </c>
      <c r="I40" s="6"/>
      <c r="J40" s="6">
        <v>18</v>
      </c>
      <c r="K40" s="6"/>
      <c r="L40" s="6"/>
      <c r="M40" s="6"/>
      <c r="N40" s="5"/>
      <c r="O40" s="5"/>
    </row>
    <row r="41" spans="1:15" ht="43.35" customHeight="1">
      <c r="A41" s="23"/>
      <c r="B41" s="66" t="s">
        <v>268</v>
      </c>
      <c r="C41" s="6" t="s">
        <v>23</v>
      </c>
      <c r="D41" s="6">
        <v>2</v>
      </c>
      <c r="E41" s="5"/>
      <c r="F41" s="5"/>
      <c r="G41" s="68" t="s">
        <v>269</v>
      </c>
      <c r="H41" s="6" t="s">
        <v>174</v>
      </c>
      <c r="I41" s="6"/>
      <c r="J41" s="6">
        <v>18</v>
      </c>
      <c r="K41" s="6"/>
      <c r="L41" s="6"/>
      <c r="M41" s="6"/>
      <c r="N41" s="5"/>
      <c r="O41" s="5"/>
    </row>
    <row r="42" spans="1:15" ht="43.35" customHeight="1">
      <c r="A42" s="23"/>
      <c r="B42" s="83" t="s">
        <v>270</v>
      </c>
      <c r="C42" s="6" t="s">
        <v>13</v>
      </c>
      <c r="D42" s="6">
        <v>6</v>
      </c>
      <c r="E42" s="5"/>
      <c r="F42" s="5"/>
      <c r="G42" s="5"/>
      <c r="H42" s="6" t="s">
        <v>174</v>
      </c>
      <c r="I42" s="6"/>
      <c r="J42" s="6"/>
      <c r="K42" s="6"/>
      <c r="L42" s="6"/>
      <c r="M42" s="80" t="s">
        <v>24</v>
      </c>
      <c r="N42" s="84" t="s">
        <v>271</v>
      </c>
      <c r="O42" s="5"/>
    </row>
    <row r="43" spans="1:15" ht="43.35" customHeight="1">
      <c r="A43" s="23"/>
      <c r="B43" s="63" t="s">
        <v>272</v>
      </c>
      <c r="C43" s="6" t="s">
        <v>23</v>
      </c>
      <c r="D43" s="10">
        <v>2</v>
      </c>
      <c r="E43" s="7"/>
      <c r="F43" s="7"/>
      <c r="G43" s="68" t="s">
        <v>273</v>
      </c>
      <c r="H43" s="6" t="s">
        <v>174</v>
      </c>
      <c r="I43" s="6">
        <v>18</v>
      </c>
      <c r="J43" s="6"/>
      <c r="K43" s="6"/>
      <c r="L43" s="6"/>
      <c r="M43" s="6"/>
      <c r="N43" s="5"/>
      <c r="O43" s="5"/>
    </row>
    <row r="44" spans="1:15" ht="43.35" customHeight="1">
      <c r="A44" s="23"/>
      <c r="B44" s="63" t="s">
        <v>274</v>
      </c>
      <c r="C44" s="6" t="s">
        <v>23</v>
      </c>
      <c r="D44" s="10">
        <v>2</v>
      </c>
      <c r="E44" s="7"/>
      <c r="F44" s="7"/>
      <c r="G44" s="68" t="s">
        <v>275</v>
      </c>
      <c r="H44" s="6" t="s">
        <v>174</v>
      </c>
      <c r="I44" s="6"/>
      <c r="J44" s="6">
        <v>18</v>
      </c>
      <c r="K44" s="6"/>
      <c r="L44" s="6"/>
      <c r="M44" s="6"/>
      <c r="N44" s="5"/>
      <c r="O44" s="5"/>
    </row>
    <row r="45" spans="1:15" ht="43.35" customHeight="1">
      <c r="A45" s="23"/>
      <c r="B45" s="63" t="s">
        <v>276</v>
      </c>
      <c r="C45" s="6" t="s">
        <v>23</v>
      </c>
      <c r="D45" s="10">
        <v>2</v>
      </c>
      <c r="E45" s="7"/>
      <c r="F45" s="7"/>
      <c r="G45" s="68" t="s">
        <v>277</v>
      </c>
      <c r="H45" s="6" t="s">
        <v>174</v>
      </c>
      <c r="I45" s="6"/>
      <c r="J45" s="6">
        <v>18</v>
      </c>
      <c r="K45" s="6"/>
      <c r="L45" s="6"/>
      <c r="M45" s="6"/>
      <c r="N45" s="5"/>
      <c r="O45" s="5"/>
    </row>
    <row r="46" spans="1:15" ht="43.35" customHeight="1">
      <c r="A46" s="23"/>
      <c r="B46" s="75"/>
      <c r="C46" s="6"/>
      <c r="D46" s="10"/>
      <c r="E46" s="7"/>
      <c r="F46" s="7"/>
      <c r="G46" s="79"/>
      <c r="H46" s="6"/>
      <c r="I46" s="6"/>
      <c r="J46" s="6"/>
      <c r="K46" s="6"/>
      <c r="L46" s="6"/>
      <c r="M46" s="6"/>
      <c r="N46" s="5"/>
      <c r="O46" s="5"/>
    </row>
    <row r="47" spans="1:15" ht="43.35" customHeight="1">
      <c r="A47" s="23"/>
      <c r="B47" s="39"/>
      <c r="C47" s="6"/>
      <c r="D47" s="10"/>
      <c r="E47" s="7"/>
      <c r="F47" s="7"/>
      <c r="G47" s="7"/>
      <c r="H47" s="10"/>
      <c r="I47" s="6"/>
      <c r="J47" s="6"/>
      <c r="K47" s="6"/>
      <c r="L47" s="6"/>
      <c r="M47" s="6"/>
      <c r="N47" s="5"/>
      <c r="O47" s="5"/>
    </row>
    <row r="48" spans="1:15" ht="43.35" customHeight="1">
      <c r="A48" s="24"/>
      <c r="B48" s="63"/>
      <c r="C48" s="6"/>
      <c r="D48" s="10"/>
      <c r="E48" s="7"/>
      <c r="F48" s="7"/>
      <c r="G48" s="68"/>
      <c r="H48" s="6"/>
      <c r="I48" s="6"/>
      <c r="J48" s="6"/>
      <c r="K48" s="6"/>
      <c r="L48" s="6"/>
      <c r="M48" s="6"/>
      <c r="N48" s="7"/>
      <c r="O48" s="7"/>
    </row>
    <row r="49" spans="1:15" ht="43.35" customHeight="1">
      <c r="A49" s="24"/>
      <c r="B49" s="63"/>
      <c r="C49" s="6"/>
      <c r="D49" s="10"/>
      <c r="E49" s="7"/>
      <c r="F49" s="7"/>
      <c r="G49" s="68"/>
      <c r="H49" s="6"/>
      <c r="I49" s="6"/>
      <c r="J49" s="6"/>
      <c r="K49" s="6"/>
      <c r="L49" s="6"/>
      <c r="M49" s="6"/>
      <c r="N49" s="7"/>
      <c r="O49" s="7"/>
    </row>
    <row r="50" spans="1:15" ht="43.35" customHeight="1">
      <c r="A50" s="24"/>
      <c r="B50" s="63"/>
      <c r="C50" s="6"/>
      <c r="D50" s="10"/>
      <c r="E50" s="7"/>
      <c r="F50" s="7"/>
      <c r="G50" s="68"/>
      <c r="H50" s="6"/>
      <c r="I50" s="6"/>
      <c r="J50" s="6"/>
      <c r="K50" s="6"/>
      <c r="L50" s="6"/>
      <c r="M50" s="6"/>
      <c r="N50" s="7"/>
      <c r="O50" s="7"/>
    </row>
    <row r="51" spans="1:15" ht="43.35" customHeight="1">
      <c r="A51" s="24"/>
      <c r="B51" s="27"/>
      <c r="C51" s="6"/>
      <c r="D51" s="10"/>
      <c r="E51" s="7"/>
      <c r="F51" s="7"/>
      <c r="G51" s="7"/>
      <c r="H51" s="10"/>
      <c r="I51" s="6"/>
      <c r="J51" s="6"/>
      <c r="K51" s="6"/>
      <c r="L51" s="6"/>
      <c r="M51" s="6"/>
      <c r="N51" s="7"/>
      <c r="O51" s="7"/>
    </row>
    <row r="52" spans="1:15" ht="43.35" customHeight="1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35" customHeight="1">
      <c r="A53" s="24"/>
      <c r="B53" s="27"/>
      <c r="C53" s="6"/>
      <c r="D53" s="10"/>
      <c r="E53" s="7"/>
      <c r="F53" s="7"/>
      <c r="G53" s="7"/>
      <c r="H53" s="10"/>
      <c r="I53" s="13"/>
      <c r="J53" s="13"/>
      <c r="K53" s="6"/>
      <c r="L53" s="6"/>
      <c r="M53" s="6"/>
      <c r="N53" s="7"/>
      <c r="O53" s="7"/>
    </row>
    <row r="54" spans="1:15" ht="43.3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25"/>
      <c r="B56" s="28"/>
      <c r="C56" s="12"/>
      <c r="D56" s="11"/>
      <c r="E56" s="8"/>
      <c r="F56" s="8"/>
      <c r="G56" s="8"/>
      <c r="H56" s="11"/>
      <c r="I56" s="12"/>
      <c r="J56" s="12"/>
      <c r="K56" s="12"/>
      <c r="L56" s="12"/>
      <c r="M56" s="12"/>
      <c r="N56" s="8"/>
      <c r="O56" s="8"/>
    </row>
    <row r="57" spans="1:15" ht="43.3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7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7"/>
      <c r="C162" s="6"/>
      <c r="D162" s="10"/>
      <c r="E162" s="7"/>
      <c r="F162" s="7"/>
      <c r="G162" s="7"/>
      <c r="H162" s="10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7"/>
      <c r="C163" s="6"/>
      <c r="D163" s="10"/>
      <c r="E163" s="7"/>
      <c r="F163" s="7"/>
      <c r="G163" s="7"/>
      <c r="H163" s="10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7"/>
      <c r="C164" s="6"/>
      <c r="D164" s="10"/>
      <c r="E164" s="7"/>
      <c r="F164" s="7"/>
      <c r="G164" s="7"/>
      <c r="H164" s="10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7"/>
      <c r="C165" s="6"/>
      <c r="D165" s="10"/>
      <c r="E165" s="7"/>
      <c r="F165" s="7"/>
      <c r="G165" s="7"/>
      <c r="H165" s="10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4"/>
      <c r="B297" s="27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4"/>
      <c r="B298" s="27"/>
      <c r="C298" s="6"/>
      <c r="D298" s="10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4"/>
      <c r="B299" s="27"/>
      <c r="C299" s="6"/>
      <c r="D299" s="10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4"/>
      <c r="B300" s="27"/>
      <c r="C300" s="6"/>
      <c r="D300" s="10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35" customHeight="1">
      <c r="A301" s="24"/>
      <c r="B301" s="27"/>
      <c r="C301" s="6"/>
      <c r="D301" s="10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  <row r="302" spans="1:15" ht="43.35" customHeight="1">
      <c r="A302" s="24"/>
      <c r="B302" s="27"/>
      <c r="C302" s="6"/>
      <c r="D302" s="6"/>
      <c r="E302" s="7"/>
      <c r="F302" s="7"/>
      <c r="G302" s="7"/>
      <c r="H302" s="7"/>
      <c r="I302" s="6"/>
      <c r="J302" s="6"/>
      <c r="K302" s="6"/>
      <c r="L302" s="6"/>
      <c r="M302" s="6"/>
      <c r="N302" s="7"/>
      <c r="O302" s="7"/>
    </row>
    <row r="303" spans="1:15" ht="43.35" customHeight="1">
      <c r="A303" s="24"/>
      <c r="B303" s="27"/>
      <c r="C303" s="6"/>
      <c r="D303" s="6"/>
      <c r="E303" s="7"/>
      <c r="F303" s="7"/>
      <c r="G303" s="7"/>
      <c r="H303" s="7"/>
      <c r="I303" s="6"/>
      <c r="J303" s="6"/>
      <c r="K303" s="6"/>
      <c r="L303" s="6"/>
      <c r="M303" s="6"/>
      <c r="N303" s="7"/>
      <c r="O303" s="7"/>
    </row>
    <row r="304" spans="1:15" ht="43.35" customHeight="1">
      <c r="A304" s="24"/>
      <c r="B304" s="27"/>
      <c r="C304" s="6"/>
      <c r="D304" s="6"/>
      <c r="E304" s="7"/>
      <c r="F304" s="7"/>
      <c r="G304" s="7"/>
      <c r="H304" s="7"/>
      <c r="I304" s="6"/>
      <c r="J304" s="6"/>
      <c r="K304" s="6"/>
      <c r="L304" s="6"/>
      <c r="M304" s="6"/>
      <c r="N304" s="7"/>
      <c r="O304" s="7"/>
    </row>
    <row r="305" spans="1:15" ht="43.35" customHeight="1">
      <c r="A305" s="24"/>
      <c r="B305" s="27"/>
      <c r="C305" s="6"/>
      <c r="D305" s="6"/>
      <c r="E305" s="7"/>
      <c r="F305" s="7"/>
      <c r="G305" s="7"/>
      <c r="H305" s="7"/>
      <c r="I305" s="6"/>
      <c r="J305" s="6"/>
      <c r="K305" s="6"/>
      <c r="L305" s="6"/>
      <c r="M305" s="6"/>
      <c r="N305" s="7"/>
      <c r="O305" s="7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1004">
    <cfRule type="expression" dxfId="398" priority="24">
      <formula>$C1="Option"</formula>
    </cfRule>
  </conditionalFormatting>
  <conditionalFormatting sqref="A19:A50">
    <cfRule type="expression" dxfId="397" priority="25">
      <formula>$F19="Fermeture"</formula>
    </cfRule>
    <cfRule type="expression" dxfId="396" priority="26">
      <formula>$F19="Modification"</formula>
    </cfRule>
    <cfRule type="expression" dxfId="395" priority="27">
      <formula>$F19="Création"</formula>
    </cfRule>
  </conditionalFormatting>
  <conditionalFormatting sqref="A1:O9 A10:E10 K10:O11 A11:D11 A12:O12 A13:H13 J13:O16 A14:F14 A15:G15 A16:F16 A17:O18 D19:O26 N27:O47 C48:F50 H48:O50 A51:O1004">
    <cfRule type="expression" dxfId="394" priority="35">
      <formula>$F1="Modification"</formula>
    </cfRule>
    <cfRule type="expression" dxfId="393" priority="36">
      <formula>$F1="Création"</formula>
    </cfRule>
  </conditionalFormatting>
  <conditionalFormatting sqref="A1:O9 K10:O11 A12:O12 J13:O16 A17:O18 D19:O26 N27:O47 H48:O50 A51:O1004 A13:H13 A15:G15 A10:E10 A11:D11 A14:F14 A16:F16 C48:F50">
    <cfRule type="expression" dxfId="392" priority="34">
      <formula>$F1="Fermeture"</formula>
    </cfRule>
  </conditionalFormatting>
  <conditionalFormatting sqref="B19:C26">
    <cfRule type="expression" dxfId="391" priority="18">
      <formula>$F19="Fermeture"</formula>
    </cfRule>
    <cfRule type="expression" dxfId="390" priority="19">
      <formula>$F19="Modification"</formula>
    </cfRule>
    <cfRule type="expression" dxfId="389" priority="20">
      <formula>$F19="Création"</formula>
    </cfRule>
  </conditionalFormatting>
  <conditionalFormatting sqref="C27:K27 C28:F29 H28:K45 C30:G31 C32:F33 C34:G34 C35:F37 C38:G38 C39:F41 B42:G42 C43:F46">
    <cfRule type="expression" dxfId="388" priority="3">
      <formula>$F27="Fermeture"</formula>
    </cfRule>
    <cfRule type="expression" dxfId="387" priority="4">
      <formula>$F27="Modification"</formula>
    </cfRule>
    <cfRule type="expression" dxfId="386" priority="5">
      <formula>$F27="Création"</formula>
    </cfRule>
  </conditionalFormatting>
  <conditionalFormatting sqref="D1:E1004 H28:K45 G30:G31 G34 G38 G42">
    <cfRule type="expression" dxfId="385" priority="1">
      <formula>$C1="Option"</formula>
    </cfRule>
  </conditionalFormatting>
  <conditionalFormatting sqref="G27:K27">
    <cfRule type="expression" dxfId="384" priority="2">
      <formula>$C27="Option"</formula>
    </cfRule>
  </conditionalFormatting>
  <conditionalFormatting sqref="G1:N26 N27:N47 H48:N50 G51:N1004">
    <cfRule type="expression" dxfId="383" priority="28">
      <formula>$C1="Option"</formula>
    </cfRule>
  </conditionalFormatting>
  <conditionalFormatting sqref="L27:M31 L34:M45 H46:M46 G47:M47">
    <cfRule type="expression" dxfId="382" priority="6">
      <formula>$C27="Option"</formula>
    </cfRule>
  </conditionalFormatting>
  <conditionalFormatting sqref="L27:M45 H46:M46 B47:M47">
    <cfRule type="expression" dxfId="381" priority="7">
      <formula>$F27="Fermeture"</formula>
    </cfRule>
    <cfRule type="expression" dxfId="380" priority="8">
      <formula>$F27="Modification"</formula>
    </cfRule>
    <cfRule type="expression" dxfId="379" priority="9">
      <formula>$F27="Création"</formula>
    </cfRule>
  </conditionalFormatting>
  <conditionalFormatting sqref="L32:M32">
    <cfRule type="expression" dxfId="378" priority="10">
      <formula>$C33="Option"</formula>
    </cfRule>
  </conditionalFormatting>
  <conditionalFormatting sqref="L33:M33">
    <cfRule type="expression" dxfId="377" priority="11">
      <formula>#REF!="Option"</formula>
    </cfRule>
  </conditionalFormatting>
  <conditionalFormatting sqref="N1:N1004">
    <cfRule type="expression" dxfId="376" priority="31">
      <formula>$M1="Porteuse"</formula>
    </cfRule>
  </conditionalFormatting>
  <dataValidations count="6">
    <dataValidation type="list" allowBlank="1" showInputMessage="1" showErrorMessage="1" sqref="F19:F305" xr:uid="{30697DA2-C6C6-4315-945B-9E629C0E14C5}">
      <formula1>List_Statut</formula1>
    </dataValidation>
    <dataValidation type="list" allowBlank="1" showInputMessage="1" showErrorMessage="1" sqref="C19:C305" xr:uid="{409539C7-ECB2-4ACC-860B-53A7F308A523}">
      <formula1>"UE, ECUE, BLOC, OPTION, Parcours Pédagogique"</formula1>
    </dataValidation>
    <dataValidation type="list" allowBlank="1" showInputMessage="1" showErrorMessage="1" sqref="H19:H305" xr:uid="{3D487B3F-3E2C-403B-A171-598173EC3CED}">
      <formula1>List_CNU</formula1>
    </dataValidation>
    <dataValidation type="list" allowBlank="1" showInputMessage="1" showErrorMessage="1" sqref="M19:M305" xr:uid="{86F1776A-58BE-4ACE-AE8F-4770A1F73705}">
      <formula1>List_Mutualisation</formula1>
    </dataValidation>
    <dataValidation type="list" allowBlank="1" showInputMessage="1" showErrorMessage="1" sqref="E19:E305" xr:uid="{CA8A7066-FD1E-40CF-9A84-600A1E66D253}">
      <formula1>List_Type</formula1>
    </dataValidation>
    <dataValidation type="list" allowBlank="1" showInputMessage="1" showErrorMessage="1" sqref="L19:L305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85" zoomScaleNormal="85" workbookViewId="0">
      <pane ySplit="18" topLeftCell="A35" activePane="bottomLeft" state="frozen"/>
      <selection pane="bottomLeft" activeCell="C45" sqref="C45"/>
      <selection activeCell="D25" sqref="D25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25.8554687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9.42578125" style="15" customWidth="1"/>
  </cols>
  <sheetData>
    <row r="1" spans="1:19">
      <c r="A1" s="140"/>
      <c r="B1" s="140"/>
      <c r="C1" s="140"/>
      <c r="D1" s="140"/>
      <c r="E1" s="140"/>
      <c r="F1" s="140"/>
      <c r="G1" s="140"/>
      <c r="H1" s="140"/>
      <c r="I1" s="140"/>
      <c r="J1" s="36"/>
    </row>
    <row r="2" spans="1:19">
      <c r="A2" s="140"/>
      <c r="B2" s="140"/>
      <c r="C2" s="140"/>
      <c r="D2" s="140"/>
      <c r="E2" s="140"/>
      <c r="F2" s="140"/>
      <c r="G2" s="140"/>
      <c r="H2" s="140"/>
      <c r="I2" s="140"/>
      <c r="J2" s="36"/>
    </row>
    <row r="3" spans="1:19">
      <c r="A3" s="140"/>
      <c r="B3" s="140"/>
      <c r="C3" s="140"/>
      <c r="D3" s="140"/>
      <c r="E3" s="140"/>
      <c r="F3" s="140"/>
      <c r="G3" s="140"/>
      <c r="H3" s="140"/>
      <c r="I3" s="140"/>
      <c r="J3" s="36"/>
    </row>
    <row r="4" spans="1:19">
      <c r="A4" s="140"/>
      <c r="B4" s="140"/>
      <c r="C4" s="140"/>
      <c r="D4" s="140"/>
      <c r="E4" s="140"/>
      <c r="F4" s="140"/>
      <c r="G4" s="140"/>
      <c r="H4" s="140"/>
      <c r="I4" s="140"/>
      <c r="J4" s="36"/>
    </row>
    <row r="5" spans="1:19">
      <c r="A5" s="140"/>
      <c r="B5" s="140"/>
      <c r="C5" s="140"/>
      <c r="D5" s="140"/>
      <c r="E5" s="140"/>
      <c r="F5" s="140"/>
      <c r="G5" s="140"/>
      <c r="H5" s="140"/>
      <c r="I5" s="140"/>
      <c r="J5" s="36"/>
    </row>
    <row r="6" spans="1:19">
      <c r="A6" s="140"/>
      <c r="B6" s="140"/>
      <c r="C6" s="140"/>
      <c r="D6" s="140"/>
      <c r="E6" s="140"/>
      <c r="F6" s="140"/>
      <c r="G6" s="140"/>
      <c r="H6" s="140"/>
      <c r="I6" s="140"/>
      <c r="J6" s="36"/>
    </row>
    <row r="7" spans="1:19" ht="14.45" customHeight="1">
      <c r="A7" s="175" t="s">
        <v>216</v>
      </c>
      <c r="B7" s="139" t="str">
        <f>'Fiche Générale'!B3</f>
        <v>Portail_LLAC</v>
      </c>
      <c r="C7" s="142" t="s">
        <v>278</v>
      </c>
      <c r="D7" s="142"/>
      <c r="E7" s="178" t="str">
        <f>'Fiche Générale'!B4</f>
        <v>Information-communication</v>
      </c>
      <c r="F7" s="179"/>
      <c r="G7" s="142" t="s">
        <v>279</v>
      </c>
      <c r="H7" s="139">
        <f>'Fiche Générale'!B5</f>
        <v>0</v>
      </c>
      <c r="I7" s="139"/>
      <c r="J7" s="37"/>
      <c r="K7" s="20"/>
    </row>
    <row r="8" spans="1:19" ht="14.45" customHeight="1">
      <c r="A8" s="176"/>
      <c r="B8" s="139"/>
      <c r="C8" s="142"/>
      <c r="D8" s="142"/>
      <c r="E8" s="178"/>
      <c r="F8" s="179"/>
      <c r="G8" s="142"/>
      <c r="H8" s="139"/>
      <c r="I8" s="139"/>
      <c r="J8" s="37"/>
      <c r="K8" s="20"/>
    </row>
    <row r="9" spans="1:19" ht="14.45" customHeight="1">
      <c r="A9" s="176"/>
      <c r="B9" s="139"/>
      <c r="C9" s="142"/>
      <c r="D9" s="142"/>
      <c r="E9" s="178"/>
      <c r="F9" s="179"/>
      <c r="G9" s="142"/>
      <c r="H9" s="139"/>
      <c r="I9" s="139"/>
      <c r="J9" s="37"/>
      <c r="K9" s="20"/>
    </row>
    <row r="10" spans="1:19" ht="14.45" customHeight="1">
      <c r="A10" s="176"/>
      <c r="B10" s="139"/>
      <c r="C10" s="149" t="s">
        <v>219</v>
      </c>
      <c r="D10" s="149"/>
      <c r="E10" s="153">
        <f>'Fiche Générale'!B9</f>
        <v>0</v>
      </c>
      <c r="F10" s="154"/>
      <c r="G10" s="154"/>
      <c r="H10" s="154"/>
      <c r="I10" s="155"/>
      <c r="J10" s="38"/>
      <c r="K10" s="20"/>
    </row>
    <row r="11" spans="1:19" ht="14.45" customHeight="1">
      <c r="A11" s="177"/>
      <c r="B11" s="139"/>
      <c r="C11" s="149"/>
      <c r="D11" s="149"/>
      <c r="E11" s="156"/>
      <c r="F11" s="157"/>
      <c r="G11" s="157"/>
      <c r="H11" s="157"/>
      <c r="I11" s="158"/>
      <c r="J11" s="38"/>
      <c r="K11" s="20"/>
    </row>
    <row r="12" spans="1:19">
      <c r="C12" s="15"/>
      <c r="I12" s="34"/>
      <c r="J12" s="34"/>
      <c r="M12" s="145" t="s">
        <v>280</v>
      </c>
      <c r="N12" s="146"/>
      <c r="O12" s="159"/>
      <c r="P12" s="145" t="s">
        <v>281</v>
      </c>
      <c r="Q12" s="146"/>
      <c r="R12" s="146"/>
      <c r="S12" s="159"/>
    </row>
    <row r="13" spans="1:19">
      <c r="A13" s="161" t="s">
        <v>220</v>
      </c>
      <c r="B13" s="163" t="str">
        <f>'S5 Maquette'!B13:B14</f>
        <v>3 ème Année de Licence</v>
      </c>
      <c r="C13" s="163"/>
      <c r="D13" s="161" t="s">
        <v>282</v>
      </c>
      <c r="E13" s="163">
        <f>'S5 Maquette'!E13:F14</f>
        <v>0</v>
      </c>
      <c r="F13" s="163"/>
      <c r="G13" s="163"/>
      <c r="I13" s="34"/>
      <c r="J13" s="34"/>
      <c r="M13" s="147"/>
      <c r="N13" s="148"/>
      <c r="O13" s="160"/>
      <c r="P13" s="147"/>
      <c r="Q13" s="148"/>
      <c r="R13" s="148"/>
      <c r="S13" s="160"/>
    </row>
    <row r="14" spans="1:19">
      <c r="A14" s="162"/>
      <c r="B14" s="163"/>
      <c r="C14" s="163"/>
      <c r="D14" s="162"/>
      <c r="E14" s="163"/>
      <c r="F14" s="163"/>
      <c r="G14" s="163"/>
      <c r="I14" s="34"/>
      <c r="J14" s="34"/>
      <c r="M14" s="141" t="s">
        <v>283</v>
      </c>
      <c r="N14" s="145" t="s">
        <v>284</v>
      </c>
      <c r="O14" s="159"/>
      <c r="P14" s="140"/>
      <c r="Q14" s="166"/>
      <c r="R14" s="169"/>
      <c r="S14" s="161"/>
    </row>
    <row r="15" spans="1:19">
      <c r="A15" s="161" t="s">
        <v>285</v>
      </c>
      <c r="B15" s="171" t="str">
        <f>'S5 Maquette'!B15:B16</f>
        <v>Semestre 5</v>
      </c>
      <c r="C15" s="172"/>
      <c r="D15" s="161" t="s">
        <v>286</v>
      </c>
      <c r="E15" s="163">
        <f>'S5 Maquette'!E15:F16</f>
        <v>0</v>
      </c>
      <c r="F15" s="163"/>
      <c r="G15" s="163"/>
      <c r="I15" s="34"/>
      <c r="J15" s="34"/>
      <c r="M15" s="141"/>
      <c r="N15" s="164"/>
      <c r="O15" s="165"/>
      <c r="P15" s="140"/>
      <c r="Q15" s="167"/>
      <c r="R15" s="169"/>
      <c r="S15" s="170"/>
    </row>
    <row r="16" spans="1:19">
      <c r="A16" s="162"/>
      <c r="B16" s="173"/>
      <c r="C16" s="174"/>
      <c r="D16" s="162"/>
      <c r="E16" s="163"/>
      <c r="F16" s="163"/>
      <c r="G16" s="163"/>
      <c r="I16" s="34"/>
      <c r="J16" s="34"/>
      <c r="M16" s="141"/>
      <c r="N16" s="164"/>
      <c r="O16" s="165"/>
      <c r="P16" s="140"/>
      <c r="Q16" s="167"/>
      <c r="R16" s="169"/>
      <c r="S16" s="170"/>
    </row>
    <row r="17" spans="1:20">
      <c r="L17" s="16"/>
      <c r="M17" s="141"/>
      <c r="N17" s="147"/>
      <c r="O17" s="160"/>
      <c r="P17" s="140"/>
      <c r="Q17" s="168"/>
      <c r="R17" s="169"/>
      <c r="S17" s="162"/>
    </row>
    <row r="18" spans="1:20" ht="59.45" customHeight="1">
      <c r="A18" s="3" t="s">
        <v>287</v>
      </c>
      <c r="B18" s="35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ht="30.6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86" t="s">
        <v>246</v>
      </c>
      <c r="B27" s="42" t="s">
        <v>13</v>
      </c>
      <c r="C27" s="41">
        <f>'S5 Maquette'!F27</f>
        <v>0</v>
      </c>
      <c r="D27" s="6">
        <v>1</v>
      </c>
      <c r="E27" s="6" t="s">
        <v>303</v>
      </c>
      <c r="F27" s="6" t="s">
        <v>303</v>
      </c>
      <c r="G27" s="39" t="s">
        <v>303</v>
      </c>
      <c r="H27" s="39" t="s">
        <v>303</v>
      </c>
      <c r="I27" s="39" t="s">
        <v>304</v>
      </c>
      <c r="J27" s="39">
        <v>10</v>
      </c>
      <c r="K27" s="39" t="s">
        <v>10</v>
      </c>
      <c r="L27" s="39"/>
      <c r="M27" s="39">
        <v>6</v>
      </c>
      <c r="N27" s="39"/>
      <c r="O27" s="39"/>
      <c r="P27" s="39" t="s">
        <v>305</v>
      </c>
      <c r="Q27" s="39"/>
      <c r="R27" s="39"/>
      <c r="S27" s="15" t="s">
        <v>306</v>
      </c>
      <c r="T27" s="44" t="s">
        <v>307</v>
      </c>
    </row>
    <row r="28" spans="1:20" ht="30.6" customHeight="1">
      <c r="A28" s="42" t="s">
        <v>247</v>
      </c>
      <c r="B28" s="42" t="s">
        <v>23</v>
      </c>
      <c r="C28" s="41">
        <f>'S5 Maquette'!F28</f>
        <v>0</v>
      </c>
      <c r="D28" s="6">
        <v>1</v>
      </c>
      <c r="E28" s="6" t="s">
        <v>303</v>
      </c>
      <c r="F28" s="6" t="s">
        <v>303</v>
      </c>
      <c r="G28" s="39" t="s">
        <v>303</v>
      </c>
      <c r="H28" s="39" t="s">
        <v>303</v>
      </c>
      <c r="I28" s="39" t="s">
        <v>303</v>
      </c>
      <c r="J28" s="39"/>
      <c r="K28" s="39" t="s">
        <v>10</v>
      </c>
      <c r="L28" s="39"/>
      <c r="M28" s="39">
        <v>2</v>
      </c>
      <c r="N28" s="39"/>
      <c r="O28" s="39"/>
      <c r="P28" s="39" t="s">
        <v>305</v>
      </c>
      <c r="Q28" s="39"/>
      <c r="R28" s="39"/>
      <c r="T28" s="44"/>
    </row>
    <row r="29" spans="1:20" ht="30.6" customHeight="1">
      <c r="A29" s="42" t="s">
        <v>249</v>
      </c>
      <c r="B29" s="42" t="s">
        <v>23</v>
      </c>
      <c r="C29" s="41">
        <f>'S5 Maquette'!F29</f>
        <v>0</v>
      </c>
      <c r="D29" s="6">
        <v>1</v>
      </c>
      <c r="E29" s="6" t="s">
        <v>303</v>
      </c>
      <c r="F29" s="6" t="s">
        <v>303</v>
      </c>
      <c r="G29" s="39" t="s">
        <v>303</v>
      </c>
      <c r="H29" s="39" t="s">
        <v>303</v>
      </c>
      <c r="I29" s="39" t="s">
        <v>303</v>
      </c>
      <c r="J29" s="39"/>
      <c r="K29" s="39" t="s">
        <v>10</v>
      </c>
      <c r="L29" s="39"/>
      <c r="M29" s="39">
        <v>2</v>
      </c>
      <c r="N29" s="39"/>
      <c r="O29" s="39"/>
      <c r="P29" s="39" t="s">
        <v>305</v>
      </c>
      <c r="Q29" s="39"/>
      <c r="R29" s="39"/>
      <c r="T29" s="44"/>
    </row>
    <row r="30" spans="1:20" ht="30.6" customHeight="1">
      <c r="A30" s="42" t="s">
        <v>251</v>
      </c>
      <c r="B30" s="42" t="s">
        <v>23</v>
      </c>
      <c r="C30" s="41">
        <f>'S5 Maquette'!F30</f>
        <v>0</v>
      </c>
      <c r="D30" s="6">
        <v>1</v>
      </c>
      <c r="E30" s="6" t="s">
        <v>303</v>
      </c>
      <c r="F30" s="6" t="s">
        <v>303</v>
      </c>
      <c r="G30" s="39" t="s">
        <v>303</v>
      </c>
      <c r="H30" s="39" t="s">
        <v>303</v>
      </c>
      <c r="I30" s="39" t="s">
        <v>303</v>
      </c>
      <c r="J30" s="39"/>
      <c r="K30" s="39" t="s">
        <v>10</v>
      </c>
      <c r="L30" s="39"/>
      <c r="M30" s="39">
        <v>2</v>
      </c>
      <c r="N30" s="39"/>
      <c r="O30" s="39"/>
      <c r="P30" s="39" t="s">
        <v>305</v>
      </c>
      <c r="Q30" s="39"/>
      <c r="R30" s="39"/>
      <c r="T30" s="44"/>
    </row>
    <row r="31" spans="1:20" ht="30.6" customHeight="1">
      <c r="A31" s="86" t="s">
        <v>252</v>
      </c>
      <c r="B31" s="42" t="s">
        <v>13</v>
      </c>
      <c r="C31" s="41">
        <f>'S5 Maquette'!F31</f>
        <v>0</v>
      </c>
      <c r="D31" s="6">
        <v>1</v>
      </c>
      <c r="E31" s="6" t="s">
        <v>303</v>
      </c>
      <c r="F31" s="6" t="s">
        <v>303</v>
      </c>
      <c r="G31" s="39" t="s">
        <v>303</v>
      </c>
      <c r="H31" s="39" t="s">
        <v>303</v>
      </c>
      <c r="I31" s="39" t="s">
        <v>304</v>
      </c>
      <c r="J31" s="39">
        <v>10</v>
      </c>
      <c r="K31" s="39" t="s">
        <v>10</v>
      </c>
      <c r="L31" s="39"/>
      <c r="M31" s="39">
        <v>4</v>
      </c>
      <c r="N31" s="39"/>
      <c r="O31" s="39"/>
      <c r="P31" s="39" t="s">
        <v>305</v>
      </c>
      <c r="Q31" s="39"/>
      <c r="R31" s="39"/>
      <c r="S31" s="15" t="s">
        <v>306</v>
      </c>
      <c r="T31" s="44" t="s">
        <v>307</v>
      </c>
    </row>
    <row r="32" spans="1:20" ht="30.6" customHeight="1">
      <c r="A32" s="42" t="s">
        <v>253</v>
      </c>
      <c r="B32" s="42" t="s">
        <v>23</v>
      </c>
      <c r="C32" s="41">
        <f>'S5 Maquette'!F32</f>
        <v>0</v>
      </c>
      <c r="D32" s="6">
        <v>1</v>
      </c>
      <c r="E32" s="6" t="s">
        <v>303</v>
      </c>
      <c r="F32" s="6" t="s">
        <v>303</v>
      </c>
      <c r="G32" s="39" t="s">
        <v>303</v>
      </c>
      <c r="H32" s="39" t="s">
        <v>303</v>
      </c>
      <c r="I32" s="39" t="s">
        <v>303</v>
      </c>
      <c r="J32" s="39"/>
      <c r="K32" s="39" t="s">
        <v>10</v>
      </c>
      <c r="L32" s="39"/>
      <c r="M32" s="39">
        <v>2</v>
      </c>
      <c r="N32" s="39"/>
      <c r="O32" s="39"/>
      <c r="P32" s="39" t="s">
        <v>305</v>
      </c>
      <c r="Q32" s="39"/>
      <c r="R32" s="39"/>
      <c r="T32" s="44"/>
    </row>
    <row r="33" spans="1:20" ht="30.6" customHeight="1">
      <c r="A33" s="42" t="s">
        <v>255</v>
      </c>
      <c r="B33" s="42" t="s">
        <v>23</v>
      </c>
      <c r="C33" s="41">
        <f>'S5 Maquette'!F33</f>
        <v>0</v>
      </c>
      <c r="D33" s="6">
        <v>1</v>
      </c>
      <c r="E33" s="6" t="s">
        <v>303</v>
      </c>
      <c r="F33" s="6" t="s">
        <v>303</v>
      </c>
      <c r="G33" s="39" t="s">
        <v>303</v>
      </c>
      <c r="H33" s="39" t="s">
        <v>303</v>
      </c>
      <c r="I33" s="39" t="s">
        <v>303</v>
      </c>
      <c r="J33" s="39"/>
      <c r="K33" s="39" t="s">
        <v>10</v>
      </c>
      <c r="L33" s="39"/>
      <c r="M33" s="39">
        <v>2</v>
      </c>
      <c r="N33" s="39"/>
      <c r="O33" s="39"/>
      <c r="P33" s="39" t="s">
        <v>305</v>
      </c>
      <c r="Q33" s="39"/>
      <c r="R33" s="39"/>
      <c r="T33" s="44"/>
    </row>
    <row r="34" spans="1:20" ht="30.6" customHeight="1">
      <c r="A34" s="86" t="s">
        <v>257</v>
      </c>
      <c r="B34" s="42" t="s">
        <v>13</v>
      </c>
      <c r="C34" s="41">
        <f>'S5 Maquette'!F34</f>
        <v>0</v>
      </c>
      <c r="D34" s="6">
        <v>1</v>
      </c>
      <c r="E34" s="6" t="s">
        <v>303</v>
      </c>
      <c r="F34" s="6" t="s">
        <v>303</v>
      </c>
      <c r="G34" s="39" t="s">
        <v>303</v>
      </c>
      <c r="H34" s="39" t="s">
        <v>303</v>
      </c>
      <c r="I34" s="39" t="s">
        <v>304</v>
      </c>
      <c r="J34" s="39">
        <v>10</v>
      </c>
      <c r="K34" s="39" t="s">
        <v>10</v>
      </c>
      <c r="L34" s="39"/>
      <c r="M34" s="39">
        <v>4</v>
      </c>
      <c r="N34" s="39"/>
      <c r="O34" s="39"/>
      <c r="P34" s="39" t="s">
        <v>305</v>
      </c>
      <c r="Q34" s="39"/>
      <c r="R34" s="39"/>
      <c r="S34" s="15" t="s">
        <v>306</v>
      </c>
      <c r="T34" s="44" t="s">
        <v>307</v>
      </c>
    </row>
    <row r="35" spans="1:20" ht="30.6" customHeight="1">
      <c r="A35" s="42" t="s">
        <v>258</v>
      </c>
      <c r="B35" s="42" t="s">
        <v>23</v>
      </c>
      <c r="C35" s="41">
        <f>'S5 Maquette'!F35</f>
        <v>0</v>
      </c>
      <c r="D35" s="6">
        <v>1</v>
      </c>
      <c r="E35" s="6" t="s">
        <v>303</v>
      </c>
      <c r="F35" s="6" t="s">
        <v>303</v>
      </c>
      <c r="G35" s="39" t="s">
        <v>303</v>
      </c>
      <c r="H35" s="39" t="s">
        <v>303</v>
      </c>
      <c r="I35" s="39" t="s">
        <v>303</v>
      </c>
      <c r="J35" s="39"/>
      <c r="K35" s="39" t="s">
        <v>10</v>
      </c>
      <c r="L35" s="39"/>
      <c r="M35" s="39">
        <v>2</v>
      </c>
      <c r="N35" s="39"/>
      <c r="O35" s="39"/>
      <c r="P35" s="39" t="s">
        <v>305</v>
      </c>
      <c r="Q35" s="39"/>
      <c r="R35" s="39"/>
      <c r="T35" s="44"/>
    </row>
    <row r="36" spans="1:20" ht="30.6" customHeight="1">
      <c r="A36" s="42" t="s">
        <v>260</v>
      </c>
      <c r="B36" s="42" t="s">
        <v>23</v>
      </c>
      <c r="C36" s="41">
        <f>'S5 Maquette'!F36</f>
        <v>0</v>
      </c>
      <c r="D36" s="6">
        <v>1</v>
      </c>
      <c r="E36" s="6" t="s">
        <v>303</v>
      </c>
      <c r="F36" s="6" t="s">
        <v>303</v>
      </c>
      <c r="G36" s="39" t="s">
        <v>303</v>
      </c>
      <c r="H36" s="39" t="s">
        <v>303</v>
      </c>
      <c r="I36" s="39" t="s">
        <v>303</v>
      </c>
      <c r="J36" s="39"/>
      <c r="K36" s="39" t="s">
        <v>10</v>
      </c>
      <c r="L36" s="39"/>
      <c r="M36" s="39">
        <v>2</v>
      </c>
      <c r="N36" s="39"/>
      <c r="O36" s="39"/>
      <c r="P36" s="39" t="s">
        <v>305</v>
      </c>
      <c r="Q36" s="39"/>
      <c r="R36" s="39"/>
      <c r="T36" s="44"/>
    </row>
    <row r="37" spans="1:20" ht="30.6" customHeight="1">
      <c r="A37" s="87" t="s">
        <v>262</v>
      </c>
      <c r="B37" s="42" t="s">
        <v>38</v>
      </c>
      <c r="C37" s="41">
        <f>'S5 Maquette'!F38</f>
        <v>0</v>
      </c>
      <c r="D37" s="6">
        <v>1</v>
      </c>
      <c r="E37" s="6" t="s">
        <v>303</v>
      </c>
      <c r="F37" s="6" t="s">
        <v>303</v>
      </c>
      <c r="G37" s="39" t="s">
        <v>303</v>
      </c>
      <c r="H37" s="39" t="s">
        <v>303</v>
      </c>
      <c r="I37" s="39" t="s">
        <v>303</v>
      </c>
      <c r="J37" s="39">
        <v>10</v>
      </c>
      <c r="K37" s="39" t="s">
        <v>10</v>
      </c>
      <c r="L37" s="39"/>
      <c r="M37" s="39"/>
      <c r="N37" s="39"/>
      <c r="O37" s="39"/>
      <c r="P37" s="39" t="s">
        <v>305</v>
      </c>
      <c r="Q37" s="39"/>
      <c r="R37" s="39"/>
      <c r="T37" s="44"/>
    </row>
    <row r="38" spans="1:20" ht="30.6" customHeight="1">
      <c r="A38" s="88" t="s">
        <v>263</v>
      </c>
      <c r="B38" s="42" t="s">
        <v>13</v>
      </c>
      <c r="C38" s="41">
        <f>'S5 Maquette'!F41</f>
        <v>0</v>
      </c>
      <c r="D38" s="6">
        <v>1</v>
      </c>
      <c r="E38" s="6" t="s">
        <v>303</v>
      </c>
      <c r="F38" s="6" t="s">
        <v>303</v>
      </c>
      <c r="G38" s="39" t="s">
        <v>303</v>
      </c>
      <c r="H38" s="39" t="s">
        <v>303</v>
      </c>
      <c r="I38" s="39" t="s">
        <v>304</v>
      </c>
      <c r="J38" s="39"/>
      <c r="K38" s="39" t="s">
        <v>10</v>
      </c>
      <c r="L38" s="39"/>
      <c r="M38" s="39">
        <v>6</v>
      </c>
      <c r="N38" s="39"/>
      <c r="O38" s="39"/>
      <c r="P38" s="39" t="s">
        <v>305</v>
      </c>
      <c r="Q38" s="39"/>
      <c r="R38" s="39"/>
      <c r="S38" s="15" t="s">
        <v>306</v>
      </c>
      <c r="T38" s="44" t="s">
        <v>308</v>
      </c>
    </row>
    <row r="39" spans="1:20" ht="30.6" customHeight="1">
      <c r="A39" s="42" t="s">
        <v>264</v>
      </c>
      <c r="B39" s="42" t="s">
        <v>23</v>
      </c>
      <c r="C39" s="41">
        <f>'S5 Maquette'!F43</f>
        <v>0</v>
      </c>
      <c r="D39" s="6">
        <v>1</v>
      </c>
      <c r="E39" s="6" t="s">
        <v>303</v>
      </c>
      <c r="F39" s="6" t="s">
        <v>303</v>
      </c>
      <c r="G39" s="39" t="s">
        <v>303</v>
      </c>
      <c r="H39" s="39" t="s">
        <v>303</v>
      </c>
      <c r="I39" s="39" t="s">
        <v>303</v>
      </c>
      <c r="J39" s="39"/>
      <c r="K39" s="39" t="s">
        <v>10</v>
      </c>
      <c r="L39" s="39"/>
      <c r="M39" s="39">
        <v>2</v>
      </c>
      <c r="N39" s="39"/>
      <c r="O39" s="39"/>
      <c r="P39" s="39" t="s">
        <v>305</v>
      </c>
      <c r="Q39" s="39"/>
      <c r="R39" s="39"/>
      <c r="T39" s="44"/>
    </row>
    <row r="40" spans="1:20" ht="30.6" customHeight="1">
      <c r="A40" s="42" t="s">
        <v>266</v>
      </c>
      <c r="B40" s="42" t="s">
        <v>23</v>
      </c>
      <c r="C40" s="41">
        <f>'S5 Maquette'!F44</f>
        <v>0</v>
      </c>
      <c r="D40" s="6">
        <v>1</v>
      </c>
      <c r="E40" s="6" t="s">
        <v>303</v>
      </c>
      <c r="F40" s="6" t="s">
        <v>303</v>
      </c>
      <c r="G40" s="39" t="s">
        <v>303</v>
      </c>
      <c r="H40" s="39" t="s">
        <v>303</v>
      </c>
      <c r="I40" s="39" t="s">
        <v>303</v>
      </c>
      <c r="J40" s="39"/>
      <c r="K40" s="39" t="s">
        <v>10</v>
      </c>
      <c r="L40" s="39"/>
      <c r="M40" s="39">
        <v>2</v>
      </c>
      <c r="N40" s="39"/>
      <c r="O40" s="39"/>
      <c r="P40" s="39" t="s">
        <v>305</v>
      </c>
      <c r="Q40" s="39"/>
      <c r="R40" s="39"/>
      <c r="T40" s="44"/>
    </row>
    <row r="41" spans="1:20" ht="30.6" customHeight="1">
      <c r="A41" s="42" t="s">
        <v>268</v>
      </c>
      <c r="B41" s="42" t="s">
        <v>23</v>
      </c>
      <c r="C41" s="41">
        <f>'S5 Maquette'!F45</f>
        <v>0</v>
      </c>
      <c r="D41" s="6">
        <v>1</v>
      </c>
      <c r="E41" s="6" t="s">
        <v>303</v>
      </c>
      <c r="F41" s="6" t="s">
        <v>303</v>
      </c>
      <c r="G41" s="39" t="s">
        <v>303</v>
      </c>
      <c r="H41" s="39" t="s">
        <v>303</v>
      </c>
      <c r="I41" s="39" t="s">
        <v>303</v>
      </c>
      <c r="J41" s="39"/>
      <c r="K41" s="39" t="s">
        <v>10</v>
      </c>
      <c r="L41" s="39"/>
      <c r="M41" s="39">
        <v>2</v>
      </c>
      <c r="N41" s="39"/>
      <c r="O41" s="39"/>
      <c r="P41" s="39" t="s">
        <v>305</v>
      </c>
      <c r="Q41" s="39"/>
      <c r="R41" s="39"/>
      <c r="T41" s="44"/>
    </row>
    <row r="42" spans="1:20" ht="30.6" customHeight="1">
      <c r="A42" s="89" t="s">
        <v>270</v>
      </c>
      <c r="B42" s="42" t="s">
        <v>13</v>
      </c>
      <c r="C42" s="41">
        <f>'S5 Maquette'!F47</f>
        <v>0</v>
      </c>
      <c r="D42" s="6">
        <v>1</v>
      </c>
      <c r="E42" s="6" t="s">
        <v>303</v>
      </c>
      <c r="F42" s="6" t="s">
        <v>303</v>
      </c>
      <c r="G42" s="39" t="s">
        <v>303</v>
      </c>
      <c r="H42" s="39" t="s">
        <v>303</v>
      </c>
      <c r="I42" s="39" t="s">
        <v>304</v>
      </c>
      <c r="J42" s="39"/>
      <c r="K42" s="39" t="s">
        <v>10</v>
      </c>
      <c r="L42" s="39"/>
      <c r="M42" s="39">
        <v>6</v>
      </c>
      <c r="N42" s="39"/>
      <c r="O42" s="39"/>
      <c r="P42" s="39" t="s">
        <v>305</v>
      </c>
      <c r="Q42" s="39"/>
      <c r="R42" s="39"/>
      <c r="S42" s="15" t="s">
        <v>306</v>
      </c>
      <c r="T42" s="44" t="s">
        <v>308</v>
      </c>
    </row>
    <row r="43" spans="1:20" ht="30.6" customHeight="1">
      <c r="A43" s="42" t="s">
        <v>272</v>
      </c>
      <c r="B43" s="42" t="s">
        <v>23</v>
      </c>
      <c r="C43" s="41">
        <f>'S5 Maquette'!F48</f>
        <v>0</v>
      </c>
      <c r="D43" s="6">
        <v>1</v>
      </c>
      <c r="E43" s="6" t="s">
        <v>303</v>
      </c>
      <c r="F43" s="6" t="s">
        <v>303</v>
      </c>
      <c r="G43" s="39" t="s">
        <v>303</v>
      </c>
      <c r="H43" s="39" t="s">
        <v>303</v>
      </c>
      <c r="I43" s="39" t="s">
        <v>303</v>
      </c>
      <c r="J43" s="39"/>
      <c r="K43" s="39" t="s">
        <v>10</v>
      </c>
      <c r="L43" s="39"/>
      <c r="M43" s="39">
        <v>2</v>
      </c>
      <c r="N43" s="39"/>
      <c r="O43" s="39"/>
      <c r="P43" s="39" t="s">
        <v>305</v>
      </c>
      <c r="Q43" s="39"/>
      <c r="R43" s="39"/>
      <c r="T43" s="44"/>
    </row>
    <row r="44" spans="1:20" ht="30.6" customHeight="1">
      <c r="A44" s="42" t="s">
        <v>274</v>
      </c>
      <c r="B44" s="42" t="s">
        <v>23</v>
      </c>
      <c r="C44" s="41">
        <f>'S5 Maquette'!F49</f>
        <v>0</v>
      </c>
      <c r="D44" s="6">
        <v>1</v>
      </c>
      <c r="E44" s="6" t="s">
        <v>303</v>
      </c>
      <c r="F44" s="6" t="s">
        <v>303</v>
      </c>
      <c r="G44" s="39" t="s">
        <v>303</v>
      </c>
      <c r="H44" s="39" t="s">
        <v>303</v>
      </c>
      <c r="I44" s="39" t="s">
        <v>303</v>
      </c>
      <c r="J44" s="39"/>
      <c r="K44" s="39" t="s">
        <v>10</v>
      </c>
      <c r="L44" s="39"/>
      <c r="M44" s="39">
        <v>2</v>
      </c>
      <c r="N44" s="39"/>
      <c r="O44" s="39"/>
      <c r="P44" s="39" t="s">
        <v>305</v>
      </c>
      <c r="Q44" s="39"/>
      <c r="R44" s="39"/>
      <c r="T44" s="44"/>
    </row>
    <row r="45" spans="1:20" ht="30.6" customHeight="1">
      <c r="A45" s="42" t="s">
        <v>276</v>
      </c>
      <c r="B45" s="42" t="s">
        <v>23</v>
      </c>
      <c r="C45" s="41">
        <f>'S5 Maquette'!F50</f>
        <v>0</v>
      </c>
      <c r="D45" s="6">
        <v>1</v>
      </c>
      <c r="E45" s="6" t="s">
        <v>303</v>
      </c>
      <c r="F45" s="6" t="s">
        <v>303</v>
      </c>
      <c r="G45" s="39" t="s">
        <v>303</v>
      </c>
      <c r="H45" s="39" t="s">
        <v>303</v>
      </c>
      <c r="I45" s="39" t="s">
        <v>303</v>
      </c>
      <c r="J45" s="39"/>
      <c r="K45" s="39" t="s">
        <v>10</v>
      </c>
      <c r="L45" s="39"/>
      <c r="M45" s="39">
        <v>2</v>
      </c>
      <c r="N45" s="39"/>
      <c r="O45" s="39"/>
      <c r="P45" s="39" t="s">
        <v>305</v>
      </c>
      <c r="Q45" s="39"/>
      <c r="R45" s="39"/>
      <c r="T45" s="44"/>
    </row>
    <row r="46" spans="1:20" ht="30.6" customHeight="1">
      <c r="A46" s="42">
        <f>'S5 Maquette'!B51</f>
        <v>0</v>
      </c>
      <c r="B46" s="42">
        <f>'S5 Maquette'!C51</f>
        <v>0</v>
      </c>
      <c r="C46" s="41">
        <f>'S5 Maquette'!F51</f>
        <v>0</v>
      </c>
      <c r="D46" s="6"/>
      <c r="E46" s="6"/>
      <c r="F46" s="6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>
      <c r="A47" s="42">
        <f>'S5 Maquette'!B52</f>
        <v>0</v>
      </c>
      <c r="B47" s="42">
        <f>'S5 Maquette'!C52</f>
        <v>0</v>
      </c>
      <c r="C47" s="41">
        <f>'S5 Maquette'!F52</f>
        <v>0</v>
      </c>
      <c r="D47" s="6"/>
      <c r="E47" s="6"/>
      <c r="F47" s="6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6" customHeight="1">
      <c r="A48" s="42">
        <f>'S5 Maquette'!B53</f>
        <v>0</v>
      </c>
      <c r="B48" s="42">
        <f>'S5 Maquette'!C53</f>
        <v>0</v>
      </c>
      <c r="C48" s="41">
        <f>'S5 Maquette'!F53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>
      <c r="A49" s="42">
        <f>'S5 Maquette'!B54</f>
        <v>0</v>
      </c>
      <c r="B49" s="42">
        <f>'S5 Maquette'!C54</f>
        <v>0</v>
      </c>
      <c r="C49" s="41">
        <f>'S5 Maquette'!F54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>
      <c r="A50" s="42">
        <f>'S5 Maquette'!B55</f>
        <v>0</v>
      </c>
      <c r="B50" s="42">
        <f>'S5 Maquette'!C55</f>
        <v>0</v>
      </c>
      <c r="C50" s="41">
        <f>'S5 Maquette'!F55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>
      <c r="A51" s="42">
        <f>'S5 Maquette'!B56</f>
        <v>0</v>
      </c>
      <c r="B51" s="42">
        <f>'S5 Maquette'!C56</f>
        <v>0</v>
      </c>
      <c r="C51" s="41">
        <f>'S5 Maquette'!F56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>
      <c r="A52" s="42">
        <f>'S5 Maquette'!B57</f>
        <v>0</v>
      </c>
      <c r="B52" s="42">
        <f>'S5 Maquette'!C57</f>
        <v>0</v>
      </c>
      <c r="C52" s="41">
        <f>'S5 Maquette'!F57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>
      <c r="A53" s="42">
        <f>'S5 Maquette'!B58</f>
        <v>0</v>
      </c>
      <c r="B53" s="42">
        <f>'S5 Maquette'!C58</f>
        <v>0</v>
      </c>
      <c r="C53" s="41">
        <f>'S5 Maquette'!F58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>
      <c r="A54" s="42">
        <f>'S5 Maquette'!B59</f>
        <v>0</v>
      </c>
      <c r="B54" s="42">
        <f>'S5 Maquette'!C59</f>
        <v>0</v>
      </c>
      <c r="C54" s="41">
        <f>'S5 Maquette'!F59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>
      <c r="A55" s="42">
        <f>'S5 Maquette'!B60</f>
        <v>0</v>
      </c>
      <c r="B55" s="42">
        <f>'S5 Maquette'!C60</f>
        <v>0</v>
      </c>
      <c r="C55" s="41">
        <f>'S5 Maquette'!F60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>
      <c r="A56" s="42">
        <f>'S5 Maquette'!B61</f>
        <v>0</v>
      </c>
      <c r="B56" s="42">
        <f>'S5 Maquette'!C61</f>
        <v>0</v>
      </c>
      <c r="C56" s="41">
        <f>'S5 Maquette'!F61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>
      <c r="A57" s="42">
        <f>'S5 Maquette'!B62</f>
        <v>0</v>
      </c>
      <c r="B57" s="42">
        <f>'S5 Maquette'!C62</f>
        <v>0</v>
      </c>
      <c r="C57" s="41">
        <f>'S5 Maquette'!F62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>
      <c r="A58" s="42">
        <f>'S5 Maquette'!B63</f>
        <v>0</v>
      </c>
      <c r="B58" s="42">
        <f>'S5 Maquette'!C63</f>
        <v>0</v>
      </c>
      <c r="C58" s="41">
        <f>'S5 Maquette'!F63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>
      <c r="A59" s="42">
        <f>'S5 Maquette'!B64</f>
        <v>0</v>
      </c>
      <c r="B59" s="42">
        <f>'S5 Maquette'!C64</f>
        <v>0</v>
      </c>
      <c r="C59" s="41">
        <f>'S5 Maquette'!F64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>
      <c r="A60" s="42">
        <f>'S5 Maquette'!B65</f>
        <v>0</v>
      </c>
      <c r="B60" s="42">
        <f>'S5 Maquette'!C65</f>
        <v>0</v>
      </c>
      <c r="C60" s="41">
        <f>'S5 Maquette'!F65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>
      <c r="A61" s="42">
        <f>'S5 Maquette'!B66</f>
        <v>0</v>
      </c>
      <c r="B61" s="42">
        <f>'S5 Maquette'!C66</f>
        <v>0</v>
      </c>
      <c r="C61" s="41">
        <f>'S5 Maquette'!F66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>
      <c r="A62" s="42">
        <f>'S5 Maquette'!B67</f>
        <v>0</v>
      </c>
      <c r="B62" s="42">
        <f>'S5 Maquette'!C67</f>
        <v>0</v>
      </c>
      <c r="C62" s="41">
        <f>'S5 Maquette'!F67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>
      <c r="A63" s="42">
        <f>'S5 Maquette'!B68</f>
        <v>0</v>
      </c>
      <c r="B63" s="42">
        <f>'S5 Maquette'!C68</f>
        <v>0</v>
      </c>
      <c r="C63" s="41">
        <f>'S5 Maquette'!F68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>
      <c r="A64" s="42">
        <f>'S5 Maquette'!B69</f>
        <v>0</v>
      </c>
      <c r="B64" s="42">
        <f>'S5 Maquette'!C69</f>
        <v>0</v>
      </c>
      <c r="C64" s="41">
        <f>'S5 Maquette'!F69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>
      <c r="A65" s="42">
        <f>'S5 Maquette'!B70</f>
        <v>0</v>
      </c>
      <c r="B65" s="42">
        <f>'S5 Maquette'!C70</f>
        <v>0</v>
      </c>
      <c r="C65" s="41">
        <f>'S5 Maquette'!F70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>
      <c r="A66" s="42">
        <f>'S5 Maquette'!B71</f>
        <v>0</v>
      </c>
      <c r="B66" s="42">
        <f>'S5 Maquette'!C71</f>
        <v>0</v>
      </c>
      <c r="C66" s="41">
        <f>'S5 Maquette'!F71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>
      <c r="A67" s="42">
        <f>'S5 Maquette'!B72</f>
        <v>0</v>
      </c>
      <c r="B67" s="42">
        <f>'S5 Maquette'!C72</f>
        <v>0</v>
      </c>
      <c r="C67" s="41">
        <f>'S5 Maquette'!F72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>
      <c r="A68" s="42">
        <f>'S5 Maquette'!B73</f>
        <v>0</v>
      </c>
      <c r="B68" s="42">
        <f>'S5 Maquette'!C73</f>
        <v>0</v>
      </c>
      <c r="C68" s="41">
        <f>'S5 Maquette'!F73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>
      <c r="A69" s="42">
        <f>'S5 Maquette'!B74</f>
        <v>0</v>
      </c>
      <c r="B69" s="42">
        <f>'S5 Maquette'!C74</f>
        <v>0</v>
      </c>
      <c r="C69" s="41">
        <f>'S5 Maquette'!F74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>
      <c r="A70" s="42">
        <f>'S5 Maquette'!B75</f>
        <v>0</v>
      </c>
      <c r="B70" s="42">
        <f>'S5 Maquette'!C75</f>
        <v>0</v>
      </c>
      <c r="C70" s="41">
        <f>'S5 Maquette'!F75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>
      <c r="A71" s="42">
        <f>'S5 Maquette'!B76</f>
        <v>0</v>
      </c>
      <c r="B71" s="42">
        <f>'S5 Maquette'!C76</f>
        <v>0</v>
      </c>
      <c r="C71" s="41">
        <f>'S5 Maquette'!F76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>
      <c r="A72" s="42">
        <f>'S5 Maquette'!B77</f>
        <v>0</v>
      </c>
      <c r="B72" s="42">
        <f>'S5 Maquette'!C77</f>
        <v>0</v>
      </c>
      <c r="C72" s="41">
        <f>'S5 Maquette'!F77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>
      <c r="A73" s="42">
        <f>'S5 Maquette'!B78</f>
        <v>0</v>
      </c>
      <c r="B73" s="42">
        <f>'S5 Maquette'!C78</f>
        <v>0</v>
      </c>
      <c r="C73" s="41">
        <f>'S5 Maquette'!F78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>
      <c r="A74" s="42">
        <f>'S5 Maquette'!B79</f>
        <v>0</v>
      </c>
      <c r="B74" s="42">
        <f>'S5 Maquette'!C79</f>
        <v>0</v>
      </c>
      <c r="C74" s="41">
        <f>'S5 Maquette'!F79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>
      <c r="A75" s="42">
        <f>'S5 Maquette'!B80</f>
        <v>0</v>
      </c>
      <c r="B75" s="42">
        <f>'S5 Maquette'!C80</f>
        <v>0</v>
      </c>
      <c r="C75" s="41">
        <f>'S5 Maquette'!F80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>
      <c r="A76" s="42">
        <f>'S5 Maquette'!B81</f>
        <v>0</v>
      </c>
      <c r="B76" s="42">
        <f>'S5 Maquette'!C81</f>
        <v>0</v>
      </c>
      <c r="C76" s="41">
        <f>'S5 Maquette'!F81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>
      <c r="A77" s="42">
        <f>'S5 Maquette'!B82</f>
        <v>0</v>
      </c>
      <c r="B77" s="42">
        <f>'S5 Maquette'!C82</f>
        <v>0</v>
      </c>
      <c r="C77" s="41">
        <f>'S5 Maquette'!F82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>
      <c r="A78" s="42">
        <f>'S5 Maquette'!B83</f>
        <v>0</v>
      </c>
      <c r="B78" s="42">
        <f>'S5 Maquette'!C83</f>
        <v>0</v>
      </c>
      <c r="C78" s="41">
        <f>'S5 Maquette'!F83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>
      <c r="A79" s="42">
        <f>'S5 Maquette'!B84</f>
        <v>0</v>
      </c>
      <c r="B79" s="42">
        <f>'S5 Maquette'!C84</f>
        <v>0</v>
      </c>
      <c r="C79" s="41">
        <f>'S5 Maquette'!F84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>
      <c r="A80" s="42">
        <f>'S5 Maquette'!B85</f>
        <v>0</v>
      </c>
      <c r="B80" s="42">
        <f>'S5 Maquette'!C85</f>
        <v>0</v>
      </c>
      <c r="C80" s="41">
        <f>'S5 Maquette'!F85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>
      <c r="A81" s="42">
        <f>'S5 Maquette'!B86</f>
        <v>0</v>
      </c>
      <c r="B81" s="42">
        <f>'S5 Maquette'!C86</f>
        <v>0</v>
      </c>
      <c r="C81" s="41">
        <f>'S5 Maquette'!F86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>
      <c r="A82" s="42">
        <f>'S5 Maquette'!B87</f>
        <v>0</v>
      </c>
      <c r="B82" s="42">
        <f>'S5 Maquette'!C87</f>
        <v>0</v>
      </c>
      <c r="C82" s="41">
        <f>'S5 Maquette'!F87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>
      <c r="A83" s="42">
        <f>'S5 Maquette'!B88</f>
        <v>0</v>
      </c>
      <c r="B83" s="42">
        <f>'S5 Maquette'!C88</f>
        <v>0</v>
      </c>
      <c r="C83" s="41">
        <f>'S5 Maquette'!F88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>
      <c r="A84" s="42">
        <f>'S5 Maquette'!B89</f>
        <v>0</v>
      </c>
      <c r="B84" s="42">
        <f>'S5 Maquette'!C89</f>
        <v>0</v>
      </c>
      <c r="C84" s="41">
        <f>'S5 Maquette'!F89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>
      <c r="A85" s="42">
        <f>'S5 Maquette'!B90</f>
        <v>0</v>
      </c>
      <c r="B85" s="42">
        <f>'S5 Maquette'!C90</f>
        <v>0</v>
      </c>
      <c r="C85" s="41">
        <f>'S5 Maquette'!F90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>
      <c r="A86" s="42">
        <f>'S5 Maquette'!B91</f>
        <v>0</v>
      </c>
      <c r="B86" s="42">
        <f>'S5 Maquette'!C91</f>
        <v>0</v>
      </c>
      <c r="C86" s="41">
        <f>'S5 Maquette'!F91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>
      <c r="A87" s="42">
        <f>'S5 Maquette'!B92</f>
        <v>0</v>
      </c>
      <c r="B87" s="42">
        <f>'S5 Maquette'!C92</f>
        <v>0</v>
      </c>
      <c r="C87" s="41">
        <f>'S5 Maquette'!F92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>
      <c r="A88" s="42">
        <f>'S5 Maquette'!B93</f>
        <v>0</v>
      </c>
      <c r="B88" s="42">
        <f>'S5 Maquette'!C93</f>
        <v>0</v>
      </c>
      <c r="C88" s="41">
        <f>'S5 Maquette'!F93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>
      <c r="A89" s="42">
        <f>'S5 Maquette'!B94</f>
        <v>0</v>
      </c>
      <c r="B89" s="42">
        <f>'S5 Maquette'!C94</f>
        <v>0</v>
      </c>
      <c r="C89" s="41">
        <f>'S5 Maquette'!F94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>
      <c r="A90" s="42">
        <f>'S5 Maquette'!B95</f>
        <v>0</v>
      </c>
      <c r="B90" s="42">
        <f>'S5 Maquette'!C95</f>
        <v>0</v>
      </c>
      <c r="C90" s="41">
        <f>'S5 Maquette'!F95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>
      <c r="A91" s="42">
        <f>'S5 Maquette'!B96</f>
        <v>0</v>
      </c>
      <c r="B91" s="42">
        <f>'S5 Maquette'!C96</f>
        <v>0</v>
      </c>
      <c r="C91" s="41">
        <f>'S5 Maquette'!F96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>
      <c r="A92" s="42">
        <f>'S5 Maquette'!B97</f>
        <v>0</v>
      </c>
      <c r="B92" s="42">
        <f>'S5 Maquette'!C97</f>
        <v>0</v>
      </c>
      <c r="C92" s="41">
        <f>'S5 Maquette'!F97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>
      <c r="A93" s="42">
        <f>'S5 Maquette'!B98</f>
        <v>0</v>
      </c>
      <c r="B93" s="42">
        <f>'S5 Maquette'!C98</f>
        <v>0</v>
      </c>
      <c r="C93" s="41">
        <f>'S5 Maquette'!F98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>
      <c r="A94" s="42">
        <f>'S5 Maquette'!B99</f>
        <v>0</v>
      </c>
      <c r="B94" s="42">
        <f>'S5 Maquette'!C99</f>
        <v>0</v>
      </c>
      <c r="C94" s="41">
        <f>'S5 Maquette'!F99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>
      <c r="A95" s="42">
        <f>'S5 Maquette'!B100</f>
        <v>0</v>
      </c>
      <c r="B95" s="42">
        <f>'S5 Maquette'!C100</f>
        <v>0</v>
      </c>
      <c r="C95" s="41">
        <f>'S5 Maquette'!F100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>
      <c r="A96" s="42">
        <f>'S5 Maquette'!B101</f>
        <v>0</v>
      </c>
      <c r="B96" s="42">
        <f>'S5 Maquette'!C101</f>
        <v>0</v>
      </c>
      <c r="C96" s="41">
        <f>'S5 Maquette'!F101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>
      <c r="A97" s="42">
        <f>'S5 Maquette'!B102</f>
        <v>0</v>
      </c>
      <c r="B97" s="42">
        <f>'S5 Maquette'!C102</f>
        <v>0</v>
      </c>
      <c r="C97" s="41">
        <f>'S5 Maquette'!F102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>
      <c r="A98" s="42">
        <f>'S5 Maquette'!B103</f>
        <v>0</v>
      </c>
      <c r="B98" s="42">
        <f>'S5 Maquette'!C103</f>
        <v>0</v>
      </c>
      <c r="C98" s="41">
        <f>'S5 Maquette'!F103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>
      <c r="A99" s="42">
        <f>'S5 Maquette'!B104</f>
        <v>0</v>
      </c>
      <c r="B99" s="42">
        <f>'S5 Maquette'!C104</f>
        <v>0</v>
      </c>
      <c r="C99" s="41">
        <f>'S5 Maquette'!F104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>
      <c r="A100" s="42">
        <f>'S5 Maquette'!B105</f>
        <v>0</v>
      </c>
      <c r="B100" s="42">
        <f>'S5 Maquette'!C105</f>
        <v>0</v>
      </c>
      <c r="C100" s="41">
        <f>'S5 Maquette'!F105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>
      <c r="A101" s="42">
        <f>'S5 Maquette'!B106</f>
        <v>0</v>
      </c>
      <c r="B101" s="42">
        <f>'S5 Maquette'!C106</f>
        <v>0</v>
      </c>
      <c r="C101" s="41">
        <f>'S5 Maquette'!F106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>
      <c r="A102" s="42">
        <f>'S5 Maquette'!B107</f>
        <v>0</v>
      </c>
      <c r="B102" s="42">
        <f>'S5 Maquette'!C107</f>
        <v>0</v>
      </c>
      <c r="C102" s="41">
        <f>'S5 Maquette'!F107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>
      <c r="A103" s="42">
        <f>'S5 Maquette'!B108</f>
        <v>0</v>
      </c>
      <c r="B103" s="42">
        <f>'S5 Maquette'!C108</f>
        <v>0</v>
      </c>
      <c r="C103" s="41">
        <f>'S5 Maquette'!F108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>
      <c r="A104" s="42">
        <f>'S5 Maquette'!B109</f>
        <v>0</v>
      </c>
      <c r="B104" s="42">
        <f>'S5 Maquette'!C109</f>
        <v>0</v>
      </c>
      <c r="C104" s="41">
        <f>'S5 Maquette'!F109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>
      <c r="A105" s="42">
        <f>'S5 Maquette'!B110</f>
        <v>0</v>
      </c>
      <c r="B105" s="42">
        <f>'S5 Maquette'!C110</f>
        <v>0</v>
      </c>
      <c r="C105" s="41">
        <f>'S5 Maquette'!F110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>
      <c r="A106" s="42">
        <f>'S5 Maquette'!B111</f>
        <v>0</v>
      </c>
      <c r="B106" s="42">
        <f>'S5 Maquette'!C111</f>
        <v>0</v>
      </c>
      <c r="C106" s="41">
        <f>'S5 Maquette'!F111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>
      <c r="A107" s="42">
        <f>'S5 Maquette'!B112</f>
        <v>0</v>
      </c>
      <c r="B107" s="42">
        <f>'S5 Maquette'!C112</f>
        <v>0</v>
      </c>
      <c r="C107" s="41">
        <f>'S5 Maquette'!F112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>
      <c r="A108" s="42">
        <f>'S5 Maquette'!B113</f>
        <v>0</v>
      </c>
      <c r="B108" s="42">
        <f>'S5 Maquette'!C113</f>
        <v>0</v>
      </c>
      <c r="C108" s="41">
        <f>'S5 Maquette'!F113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>
      <c r="A109" s="42">
        <f>'S5 Maquette'!B114</f>
        <v>0</v>
      </c>
      <c r="B109" s="42">
        <f>'S5 Maquette'!C114</f>
        <v>0</v>
      </c>
      <c r="C109" s="41">
        <f>'S5 Maquette'!F114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>
      <c r="A110" s="42">
        <f>'S5 Maquette'!B115</f>
        <v>0</v>
      </c>
      <c r="B110" s="42">
        <f>'S5 Maquette'!C115</f>
        <v>0</v>
      </c>
      <c r="C110" s="41">
        <f>'S5 Maquette'!F115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>
      <c r="A111" s="42">
        <f>'S5 Maquette'!B116</f>
        <v>0</v>
      </c>
      <c r="B111" s="42">
        <f>'S5 Maquette'!C116</f>
        <v>0</v>
      </c>
      <c r="C111" s="41">
        <f>'S5 Maquette'!F116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>
      <c r="A112" s="42">
        <f>'S5 Maquette'!B117</f>
        <v>0</v>
      </c>
      <c r="B112" s="42">
        <f>'S5 Maquette'!C117</f>
        <v>0</v>
      </c>
      <c r="C112" s="41">
        <f>'S5 Maquette'!F117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>
      <c r="A113" s="42">
        <f>'S5 Maquette'!B118</f>
        <v>0</v>
      </c>
      <c r="B113" s="42">
        <f>'S5 Maquette'!C118</f>
        <v>0</v>
      </c>
      <c r="C113" s="41">
        <f>'S5 Maquette'!F118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>
      <c r="A114" s="42">
        <f>'S5 Maquette'!B119</f>
        <v>0</v>
      </c>
      <c r="B114" s="42">
        <f>'S5 Maquette'!C119</f>
        <v>0</v>
      </c>
      <c r="C114" s="41">
        <f>'S5 Maquette'!F119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>
      <c r="A115" s="42">
        <f>'S5 Maquette'!B120</f>
        <v>0</v>
      </c>
      <c r="B115" s="42">
        <f>'S5 Maquette'!C120</f>
        <v>0</v>
      </c>
      <c r="C115" s="41">
        <f>'S5 Maquette'!F120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>
      <c r="A116" s="42">
        <f>'S5 Maquette'!B121</f>
        <v>0</v>
      </c>
      <c r="B116" s="42">
        <f>'S5 Maquette'!C121</f>
        <v>0</v>
      </c>
      <c r="C116" s="41">
        <f>'S5 Maquette'!F121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>
      <c r="A117" s="42">
        <f>'S5 Maquette'!B122</f>
        <v>0</v>
      </c>
      <c r="B117" s="42">
        <f>'S5 Maquette'!C122</f>
        <v>0</v>
      </c>
      <c r="C117" s="41">
        <f>'S5 Maquette'!F122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>
      <c r="A118" s="42">
        <f>'S5 Maquette'!B123</f>
        <v>0</v>
      </c>
      <c r="B118" s="42">
        <f>'S5 Maquette'!C123</f>
        <v>0</v>
      </c>
      <c r="C118" s="41">
        <f>'S5 Maquette'!F123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>
      <c r="A119" s="42">
        <f>'S5 Maquette'!B124</f>
        <v>0</v>
      </c>
      <c r="B119" s="42">
        <f>'S5 Maquette'!C124</f>
        <v>0</v>
      </c>
      <c r="C119" s="41">
        <f>'S5 Maquette'!F124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>
      <c r="A120" s="42">
        <f>'S5 Maquette'!B125</f>
        <v>0</v>
      </c>
      <c r="B120" s="42">
        <f>'S5 Maquette'!C125</f>
        <v>0</v>
      </c>
      <c r="C120" s="41">
        <f>'S5 Maquette'!F125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>
      <c r="A121" s="42">
        <f>'S5 Maquette'!B126</f>
        <v>0</v>
      </c>
      <c r="B121" s="42">
        <f>'S5 Maquette'!C126</f>
        <v>0</v>
      </c>
      <c r="C121" s="41">
        <f>'S5 Maquette'!F126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>
      <c r="A122" s="42">
        <f>'S5 Maquette'!B127</f>
        <v>0</v>
      </c>
      <c r="B122" s="42">
        <f>'S5 Maquette'!C127</f>
        <v>0</v>
      </c>
      <c r="C122" s="41">
        <f>'S5 Maquette'!F127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>
      <c r="A123" s="42">
        <f>'S5 Maquette'!B128</f>
        <v>0</v>
      </c>
      <c r="B123" s="42">
        <f>'S5 Maquette'!C128</f>
        <v>0</v>
      </c>
      <c r="C123" s="41">
        <f>'S5 Maquette'!F128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>
      <c r="A124" s="42">
        <f>'S5 Maquette'!B129</f>
        <v>0</v>
      </c>
      <c r="B124" s="42">
        <f>'S5 Maquette'!C129</f>
        <v>0</v>
      </c>
      <c r="C124" s="41">
        <f>'S5 Maquette'!F129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>
      <c r="A125" s="42">
        <f>'S5 Maquette'!B130</f>
        <v>0</v>
      </c>
      <c r="B125" s="42">
        <f>'S5 Maquette'!C130</f>
        <v>0</v>
      </c>
      <c r="C125" s="41">
        <f>'S5 Maquette'!F130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>
      <c r="A126" s="42">
        <f>'S5 Maquette'!B131</f>
        <v>0</v>
      </c>
      <c r="B126" s="42">
        <f>'S5 Maquette'!C131</f>
        <v>0</v>
      </c>
      <c r="C126" s="41">
        <f>'S5 Maquette'!F131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>
      <c r="A127" s="42">
        <f>'S5 Maquette'!B132</f>
        <v>0</v>
      </c>
      <c r="B127" s="42">
        <f>'S5 Maquette'!C132</f>
        <v>0</v>
      </c>
      <c r="C127" s="41">
        <f>'S5 Maquette'!F132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>
      <c r="A128" s="42">
        <f>'S5 Maquette'!B133</f>
        <v>0</v>
      </c>
      <c r="B128" s="42">
        <f>'S5 Maquette'!C133</f>
        <v>0</v>
      </c>
      <c r="C128" s="41">
        <f>'S5 Maquette'!F133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>
      <c r="A129" s="42">
        <f>'S5 Maquette'!B134</f>
        <v>0</v>
      </c>
      <c r="B129" s="42">
        <f>'S5 Maquette'!C134</f>
        <v>0</v>
      </c>
      <c r="C129" s="41">
        <f>'S5 Maquette'!F134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>
      <c r="A130" s="42">
        <f>'S5 Maquette'!B135</f>
        <v>0</v>
      </c>
      <c r="B130" s="42">
        <f>'S5 Maquette'!C135</f>
        <v>0</v>
      </c>
      <c r="C130" s="41">
        <f>'S5 Maquette'!F135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>
      <c r="A131" s="42">
        <f>'S5 Maquette'!B136</f>
        <v>0</v>
      </c>
      <c r="B131" s="42">
        <f>'S5 Maquette'!C136</f>
        <v>0</v>
      </c>
      <c r="C131" s="41">
        <f>'S5 Maquette'!F136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>
      <c r="A132" s="42">
        <f>'S5 Maquette'!B137</f>
        <v>0</v>
      </c>
      <c r="B132" s="42">
        <f>'S5 Maquette'!C137</f>
        <v>0</v>
      </c>
      <c r="C132" s="41">
        <f>'S5 Maquette'!F137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>
      <c r="A133" s="42">
        <f>'S5 Maquette'!B138</f>
        <v>0</v>
      </c>
      <c r="B133" s="42">
        <f>'S5 Maquette'!C138</f>
        <v>0</v>
      </c>
      <c r="C133" s="41">
        <f>'S5 Maquette'!F138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'S5 Maquette'!B139</f>
        <v>0</v>
      </c>
      <c r="B134" s="42">
        <f>'S5 Maquette'!C139</f>
        <v>0</v>
      </c>
      <c r="C134" s="41">
        <f>'S5 Maquette'!F139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'S5 Maquette'!B140</f>
        <v>0</v>
      </c>
      <c r="B135" s="42">
        <f>'S5 Maquette'!C140</f>
        <v>0</v>
      </c>
      <c r="C135" s="41">
        <f>'S5 Maquette'!F140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'S5 Maquette'!B141</f>
        <v>0</v>
      </c>
      <c r="B136" s="42">
        <f>'S5 Maquette'!C141</f>
        <v>0</v>
      </c>
      <c r="C136" s="41">
        <f>'S5 Maquette'!F141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'S5 Maquette'!B142</f>
        <v>0</v>
      </c>
      <c r="B137" s="42">
        <f>'S5 Maquette'!C142</f>
        <v>0</v>
      </c>
      <c r="C137" s="41">
        <f>'S5 Maquette'!F142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'S5 Maquette'!B143</f>
        <v>0</v>
      </c>
      <c r="B138" s="42">
        <f>'S5 Maquette'!C143</f>
        <v>0</v>
      </c>
      <c r="C138" s="41">
        <f>'S5 Maquette'!F143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'S5 Maquette'!B144</f>
        <v>0</v>
      </c>
      <c r="B139" s="42">
        <f>'S5 Maquette'!C144</f>
        <v>0</v>
      </c>
      <c r="C139" s="41">
        <f>'S5 Maquette'!F144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'S5 Maquette'!B145</f>
        <v>0</v>
      </c>
      <c r="B140" s="42">
        <f>'S5 Maquette'!C145</f>
        <v>0</v>
      </c>
      <c r="C140" s="41">
        <f>'S5 Maquette'!F145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'S5 Maquette'!B146</f>
        <v>0</v>
      </c>
      <c r="B141" s="42">
        <f>'S5 Maquette'!C146</f>
        <v>0</v>
      </c>
      <c r="C141" s="41">
        <f>'S5 Maquette'!F146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'S5 Maquette'!B147</f>
        <v>0</v>
      </c>
      <c r="B142" s="42">
        <f>'S5 Maquette'!C147</f>
        <v>0</v>
      </c>
      <c r="C142" s="41">
        <f>'S5 Maquette'!F147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'S5 Maquette'!B148</f>
        <v>0</v>
      </c>
      <c r="B143" s="42">
        <f>'S5 Maquette'!C148</f>
        <v>0</v>
      </c>
      <c r="C143" s="41">
        <f>'S5 Maquette'!F148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'S5 Maquette'!B149</f>
        <v>0</v>
      </c>
      <c r="B144" s="42">
        <f>'S5 Maquette'!C149</f>
        <v>0</v>
      </c>
      <c r="C144" s="41">
        <f>'S5 Maquette'!F149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'S5 Maquette'!B150</f>
        <v>0</v>
      </c>
      <c r="B145" s="42">
        <f>'S5 Maquette'!C150</f>
        <v>0</v>
      </c>
      <c r="C145" s="41">
        <f>'S5 Maquette'!F150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'S5 Maquette'!B151</f>
        <v>0</v>
      </c>
      <c r="B146" s="42">
        <f>'S5 Maquette'!C151</f>
        <v>0</v>
      </c>
      <c r="C146" s="41">
        <f>'S5 Maquette'!F151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'S5 Maquette'!B152</f>
        <v>0</v>
      </c>
      <c r="B147" s="42">
        <f>'S5 Maquette'!C152</f>
        <v>0</v>
      </c>
      <c r="C147" s="41">
        <f>'S5 Maquette'!F152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'S5 Maquette'!B153</f>
        <v>0</v>
      </c>
      <c r="B148" s="42">
        <f>'S5 Maquette'!C153</f>
        <v>0</v>
      </c>
      <c r="C148" s="41">
        <f>'S5 Maquette'!F153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'S5 Maquette'!B154</f>
        <v>0</v>
      </c>
      <c r="B149" s="42">
        <f>'S5 Maquette'!C154</f>
        <v>0</v>
      </c>
      <c r="C149" s="41">
        <f>'S5 Maquette'!F154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'S5 Maquette'!B155</f>
        <v>0</v>
      </c>
      <c r="B150" s="42">
        <f>'S5 Maquette'!C155</f>
        <v>0</v>
      </c>
      <c r="C150" s="41">
        <f>'S5 Maquette'!F155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'S5 Maquette'!B156</f>
        <v>0</v>
      </c>
      <c r="B151" s="42">
        <f>'S5 Maquette'!C156</f>
        <v>0</v>
      </c>
      <c r="C151" s="41">
        <f>'S5 Maquette'!F156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'S5 Maquette'!B157</f>
        <v>0</v>
      </c>
      <c r="B152" s="42">
        <f>'S5 Maquette'!C157</f>
        <v>0</v>
      </c>
      <c r="C152" s="41">
        <f>'S5 Maquette'!F157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'S5 Maquette'!B158</f>
        <v>0</v>
      </c>
      <c r="B153" s="42">
        <f>'S5 Maquette'!C158</f>
        <v>0</v>
      </c>
      <c r="C153" s="41">
        <f>'S5 Maquette'!F158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'S5 Maquette'!B159</f>
        <v>0</v>
      </c>
      <c r="B154" s="42">
        <f>'S5 Maquette'!C159</f>
        <v>0</v>
      </c>
      <c r="C154" s="41">
        <f>'S5 Maquette'!F159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'S5 Maquette'!B160</f>
        <v>0</v>
      </c>
      <c r="B155" s="42">
        <f>'S5 Maquette'!C160</f>
        <v>0</v>
      </c>
      <c r="C155" s="41">
        <f>'S5 Maquette'!F160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'S5 Maquette'!B161</f>
        <v>0</v>
      </c>
      <c r="B156" s="42">
        <f>'S5 Maquette'!C161</f>
        <v>0</v>
      </c>
      <c r="C156" s="41">
        <f>'S5 Maquette'!F161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'S5 Maquette'!B162</f>
        <v>0</v>
      </c>
      <c r="B157" s="42">
        <f>'S5 Maquette'!C162</f>
        <v>0</v>
      </c>
      <c r="C157" s="41">
        <f>'S5 Maquette'!F162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'S5 Maquette'!B163</f>
        <v>0</v>
      </c>
      <c r="B158" s="42">
        <f>'S5 Maquette'!C163</f>
        <v>0</v>
      </c>
      <c r="C158" s="41">
        <f>'S5 Maquette'!F163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'S5 Maquette'!B164</f>
        <v>0</v>
      </c>
      <c r="B159" s="42">
        <f>'S5 Maquette'!C164</f>
        <v>0</v>
      </c>
      <c r="C159" s="41">
        <f>'S5 Maquette'!F164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'S5 Maquette'!B165</f>
        <v>0</v>
      </c>
      <c r="B160" s="42">
        <f>'S5 Maquette'!C165</f>
        <v>0</v>
      </c>
      <c r="C160" s="41">
        <f>'S5 Maquette'!F165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'S5 Maquette'!B166</f>
        <v>0</v>
      </c>
      <c r="B161" s="42">
        <f>'S5 Maquette'!C166</f>
        <v>0</v>
      </c>
      <c r="C161" s="41">
        <f>'S5 Maquette'!F166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'S5 Maquette'!B167</f>
        <v>0</v>
      </c>
      <c r="B162" s="42">
        <f>'S5 Maquette'!C167</f>
        <v>0</v>
      </c>
      <c r="C162" s="41">
        <f>'S5 Maquette'!F167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'S5 Maquette'!B168</f>
        <v>0</v>
      </c>
      <c r="B163" s="42">
        <f>'S5 Maquette'!C168</f>
        <v>0</v>
      </c>
      <c r="C163" s="41">
        <f>'S5 Maquette'!F168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'S5 Maquette'!B169</f>
        <v>0</v>
      </c>
      <c r="B164" s="42">
        <f>'S5 Maquette'!C169</f>
        <v>0</v>
      </c>
      <c r="C164" s="41">
        <f>'S5 Maquette'!F169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'S5 Maquette'!B170</f>
        <v>0</v>
      </c>
      <c r="B165" s="42">
        <f>'S5 Maquette'!C170</f>
        <v>0</v>
      </c>
      <c r="C165" s="41">
        <f>'S5 Maquette'!F170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'S5 Maquette'!B171</f>
        <v>0</v>
      </c>
      <c r="B166" s="42">
        <f>'S5 Maquette'!C171</f>
        <v>0</v>
      </c>
      <c r="C166" s="41">
        <f>'S5 Maquette'!F171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'S5 Maquette'!B172</f>
        <v>0</v>
      </c>
      <c r="B167" s="42">
        <f>'S5 Maquette'!C172</f>
        <v>0</v>
      </c>
      <c r="C167" s="41">
        <f>'S5 Maquette'!F172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'S5 Maquette'!B173</f>
        <v>0</v>
      </c>
      <c r="B168" s="42">
        <f>'S5 Maquette'!C173</f>
        <v>0</v>
      </c>
      <c r="C168" s="41">
        <f>'S5 Maquette'!F173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'S5 Maquette'!B174</f>
        <v>0</v>
      </c>
      <c r="B169" s="42">
        <f>'S5 Maquette'!C174</f>
        <v>0</v>
      </c>
      <c r="C169" s="41">
        <f>'S5 Maquette'!F174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'S5 Maquette'!B175</f>
        <v>0</v>
      </c>
      <c r="B170" s="42">
        <f>'S5 Maquette'!C175</f>
        <v>0</v>
      </c>
      <c r="C170" s="41">
        <f>'S5 Maquette'!F175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'S5 Maquette'!B176</f>
        <v>0</v>
      </c>
      <c r="B171" s="42">
        <f>'S5 Maquette'!C176</f>
        <v>0</v>
      </c>
      <c r="C171" s="41">
        <f>'S5 Maquette'!F176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'S5 Maquette'!B177</f>
        <v>0</v>
      </c>
      <c r="B172" s="42">
        <f>'S5 Maquette'!C177</f>
        <v>0</v>
      </c>
      <c r="C172" s="41">
        <f>'S5 Maquette'!F177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'S5 Maquette'!B178</f>
        <v>0</v>
      </c>
      <c r="B173" s="42">
        <f>'S5 Maquette'!C178</f>
        <v>0</v>
      </c>
      <c r="C173" s="41">
        <f>'S5 Maquette'!F178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'S5 Maquette'!B179</f>
        <v>0</v>
      </c>
      <c r="B174" s="42">
        <f>'S5 Maquette'!C179</f>
        <v>0</v>
      </c>
      <c r="C174" s="41">
        <f>'S5 Maquette'!F179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'S5 Maquette'!B180</f>
        <v>0</v>
      </c>
      <c r="B175" s="42">
        <f>'S5 Maquette'!C180</f>
        <v>0</v>
      </c>
      <c r="C175" s="41">
        <f>'S5 Maquette'!F180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'S5 Maquette'!B181</f>
        <v>0</v>
      </c>
      <c r="B176" s="42">
        <f>'S5 Maquette'!C181</f>
        <v>0</v>
      </c>
      <c r="C176" s="41">
        <f>'S5 Maquette'!F181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'S5 Maquette'!B182</f>
        <v>0</v>
      </c>
      <c r="B177" s="42">
        <f>'S5 Maquette'!C182</f>
        <v>0</v>
      </c>
      <c r="C177" s="41">
        <f>'S5 Maquette'!F182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'S5 Maquette'!B183</f>
        <v>0</v>
      </c>
      <c r="B178" s="42">
        <f>'S5 Maquette'!C183</f>
        <v>0</v>
      </c>
      <c r="C178" s="41">
        <f>'S5 Maquette'!F183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'S5 Maquette'!B184</f>
        <v>0</v>
      </c>
      <c r="B179" s="42">
        <f>'S5 Maquette'!C184</f>
        <v>0</v>
      </c>
      <c r="C179" s="41">
        <f>'S5 Maquette'!F184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'S5 Maquette'!B185</f>
        <v>0</v>
      </c>
      <c r="B180" s="42">
        <f>'S5 Maquette'!C185</f>
        <v>0</v>
      </c>
      <c r="C180" s="41">
        <f>'S5 Maquette'!F185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'S5 Maquette'!B186</f>
        <v>0</v>
      </c>
      <c r="B181" s="42">
        <f>'S5 Maquette'!C186</f>
        <v>0</v>
      </c>
      <c r="C181" s="41">
        <f>'S5 Maquette'!F186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'S5 Maquette'!B187</f>
        <v>0</v>
      </c>
      <c r="B182" s="42">
        <f>'S5 Maquette'!C187</f>
        <v>0</v>
      </c>
      <c r="C182" s="41">
        <f>'S5 Maquette'!F187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'S5 Maquette'!B188</f>
        <v>0</v>
      </c>
      <c r="B183" s="42">
        <f>'S5 Maquette'!C188</f>
        <v>0</v>
      </c>
      <c r="C183" s="41">
        <f>'S5 Maquette'!F188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'S5 Maquette'!B189</f>
        <v>0</v>
      </c>
      <c r="B184" s="42">
        <f>'S5 Maquette'!C189</f>
        <v>0</v>
      </c>
      <c r="C184" s="41">
        <f>'S5 Maquette'!F189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'S5 Maquette'!B190</f>
        <v>0</v>
      </c>
      <c r="B185" s="42">
        <f>'S5 Maquette'!C190</f>
        <v>0</v>
      </c>
      <c r="C185" s="41">
        <f>'S5 Maquette'!F190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'S5 Maquette'!B191</f>
        <v>0</v>
      </c>
      <c r="B186" s="42">
        <f>'S5 Maquette'!C191</f>
        <v>0</v>
      </c>
      <c r="C186" s="41">
        <f>'S5 Maquette'!F191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'S5 Maquette'!B192</f>
        <v>0</v>
      </c>
      <c r="B187" s="42">
        <f>'S5 Maquette'!C192</f>
        <v>0</v>
      </c>
      <c r="C187" s="41">
        <f>'S5 Maquette'!F192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'S5 Maquette'!B193</f>
        <v>0</v>
      </c>
      <c r="B188" s="42">
        <f>'S5 Maquette'!C193</f>
        <v>0</v>
      </c>
      <c r="C188" s="41">
        <f>'S5 Maquette'!F193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'S5 Maquette'!B194</f>
        <v>0</v>
      </c>
      <c r="B189" s="42">
        <f>'S5 Maquette'!C194</f>
        <v>0</v>
      </c>
      <c r="C189" s="41">
        <f>'S5 Maquette'!F194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'S5 Maquette'!B195</f>
        <v>0</v>
      </c>
      <c r="B190" s="42">
        <f>'S5 Maquette'!C195</f>
        <v>0</v>
      </c>
      <c r="C190" s="41">
        <f>'S5 Maquette'!F195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'S5 Maquette'!B196</f>
        <v>0</v>
      </c>
      <c r="B191" s="42">
        <f>'S5 Maquette'!C196</f>
        <v>0</v>
      </c>
      <c r="C191" s="41">
        <f>'S5 Maquette'!F196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'S5 Maquette'!B197</f>
        <v>0</v>
      </c>
      <c r="B192" s="42">
        <f>'S5 Maquette'!C197</f>
        <v>0</v>
      </c>
      <c r="C192" s="41">
        <f>'S5 Maquette'!F197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'S5 Maquette'!B198</f>
        <v>0</v>
      </c>
      <c r="B193" s="42">
        <f>'S5 Maquette'!C198</f>
        <v>0</v>
      </c>
      <c r="C193" s="41">
        <f>'S5 Maquette'!F198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'S5 Maquette'!B199</f>
        <v>0</v>
      </c>
      <c r="B194" s="42">
        <f>'S5 Maquette'!C199</f>
        <v>0</v>
      </c>
      <c r="C194" s="41">
        <f>'S5 Maquette'!F199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'S5 Maquette'!B200</f>
        <v>0</v>
      </c>
      <c r="B195" s="42">
        <f>'S5 Maquette'!C200</f>
        <v>0</v>
      </c>
      <c r="C195" s="41">
        <f>'S5 Maquette'!F200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'S5 Maquette'!B201</f>
        <v>0</v>
      </c>
      <c r="B196" s="42">
        <f>'S5 Maquette'!C201</f>
        <v>0</v>
      </c>
      <c r="C196" s="41">
        <f>'S5 Maquette'!F201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'S5 Maquette'!B202</f>
        <v>0</v>
      </c>
      <c r="B197" s="42">
        <f>'S5 Maquette'!C202</f>
        <v>0</v>
      </c>
      <c r="C197" s="41">
        <f>'S5 Maquette'!F202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'S5 Maquette'!B203</f>
        <v>0</v>
      </c>
      <c r="B198" s="42">
        <f>'S5 Maquette'!C203</f>
        <v>0</v>
      </c>
      <c r="C198" s="41">
        <f>'S5 Maquette'!F203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'S5 Maquette'!B204</f>
        <v>0</v>
      </c>
      <c r="B199" s="42">
        <f>'S5 Maquette'!C204</f>
        <v>0</v>
      </c>
      <c r="C199" s="41">
        <f>'S5 Maquette'!F204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'S5 Maquette'!B205</f>
        <v>0</v>
      </c>
      <c r="B200" s="42">
        <f>'S5 Maquette'!C205</f>
        <v>0</v>
      </c>
      <c r="C200" s="41">
        <f>'S5 Maquette'!F205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'S5 Maquette'!B206</f>
        <v>0</v>
      </c>
      <c r="B201" s="42">
        <f>'S5 Maquette'!C206</f>
        <v>0</v>
      </c>
      <c r="C201" s="41">
        <f>'S5 Maquette'!F206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'S5 Maquette'!B207</f>
        <v>0</v>
      </c>
      <c r="B202" s="42">
        <f>'S5 Maquette'!C207</f>
        <v>0</v>
      </c>
      <c r="C202" s="41">
        <f>'S5 Maquette'!F207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'S5 Maquette'!B208</f>
        <v>0</v>
      </c>
      <c r="B203" s="42">
        <f>'S5 Maquette'!C208</f>
        <v>0</v>
      </c>
      <c r="C203" s="41">
        <f>'S5 Maquette'!F208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'S5 Maquette'!B209</f>
        <v>0</v>
      </c>
      <c r="B204" s="42">
        <f>'S5 Maquette'!C209</f>
        <v>0</v>
      </c>
      <c r="C204" s="41">
        <f>'S5 Maquette'!F209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'S5 Maquette'!B210</f>
        <v>0</v>
      </c>
      <c r="B205" s="42">
        <f>'S5 Maquette'!C210</f>
        <v>0</v>
      </c>
      <c r="C205" s="41">
        <f>'S5 Maquette'!F210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'S5 Maquette'!B211</f>
        <v>0</v>
      </c>
      <c r="B206" s="42">
        <f>'S5 Maquette'!C211</f>
        <v>0</v>
      </c>
      <c r="C206" s="41">
        <f>'S5 Maquette'!F211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'S5 Maquette'!B212</f>
        <v>0</v>
      </c>
      <c r="B207" s="42">
        <f>'S5 Maquette'!C212</f>
        <v>0</v>
      </c>
      <c r="C207" s="41">
        <f>'S5 Maquette'!F212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'S5 Maquette'!B213</f>
        <v>0</v>
      </c>
      <c r="B208" s="42">
        <f>'S5 Maquette'!C213</f>
        <v>0</v>
      </c>
      <c r="C208" s="41">
        <f>'S5 Maquette'!F213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'S5 Maquette'!B214</f>
        <v>0</v>
      </c>
      <c r="B209" s="42">
        <f>'S5 Maquette'!C214</f>
        <v>0</v>
      </c>
      <c r="C209" s="41">
        <f>'S5 Maquette'!F214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'S5 Maquette'!B215</f>
        <v>0</v>
      </c>
      <c r="B210" s="42">
        <f>'S5 Maquette'!C215</f>
        <v>0</v>
      </c>
      <c r="C210" s="41">
        <f>'S5 Maquette'!F215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'S5 Maquette'!B216</f>
        <v>0</v>
      </c>
      <c r="B211" s="42">
        <f>'S5 Maquette'!C216</f>
        <v>0</v>
      </c>
      <c r="C211" s="41">
        <f>'S5 Maquette'!F216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'S5 Maquette'!B217</f>
        <v>0</v>
      </c>
      <c r="B212" s="42">
        <f>'S5 Maquette'!C217</f>
        <v>0</v>
      </c>
      <c r="C212" s="41">
        <f>'S5 Maquette'!F217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'S5 Maquette'!B218</f>
        <v>0</v>
      </c>
      <c r="B213" s="42">
        <f>'S5 Maquette'!C218</f>
        <v>0</v>
      </c>
      <c r="C213" s="41">
        <f>'S5 Maquette'!F218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'S5 Maquette'!B219</f>
        <v>0</v>
      </c>
      <c r="B214" s="42">
        <f>'S5 Maquette'!C219</f>
        <v>0</v>
      </c>
      <c r="C214" s="41">
        <f>'S5 Maquette'!F219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'S5 Maquette'!B220</f>
        <v>0</v>
      </c>
      <c r="B215" s="42">
        <f>'S5 Maquette'!C220</f>
        <v>0</v>
      </c>
      <c r="C215" s="41">
        <f>'S5 Maquette'!F220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'S5 Maquette'!B221</f>
        <v>0</v>
      </c>
      <c r="B216" s="42">
        <f>'S5 Maquette'!C221</f>
        <v>0</v>
      </c>
      <c r="C216" s="41">
        <f>'S5 Maquette'!F221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'S5 Maquette'!B222</f>
        <v>0</v>
      </c>
      <c r="B217" s="42">
        <f>'S5 Maquette'!C222</f>
        <v>0</v>
      </c>
      <c r="C217" s="41">
        <f>'S5 Maquette'!F222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'S5 Maquette'!B223</f>
        <v>0</v>
      </c>
      <c r="B218" s="42">
        <f>'S5 Maquette'!C223</f>
        <v>0</v>
      </c>
      <c r="C218" s="41">
        <f>'S5 Maquette'!F223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'S5 Maquette'!B224</f>
        <v>0</v>
      </c>
      <c r="B219" s="42">
        <f>'S5 Maquette'!C224</f>
        <v>0</v>
      </c>
      <c r="C219" s="41">
        <f>'S5 Maquette'!F224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'S5 Maquette'!B225</f>
        <v>0</v>
      </c>
      <c r="B220" s="42">
        <f>'S5 Maquette'!C225</f>
        <v>0</v>
      </c>
      <c r="C220" s="41">
        <f>'S5 Maquette'!F225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'S5 Maquette'!B226</f>
        <v>0</v>
      </c>
      <c r="B221" s="42">
        <f>'S5 Maquette'!C226</f>
        <v>0</v>
      </c>
      <c r="C221" s="41">
        <f>'S5 Maquette'!F226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'S5 Maquette'!B227</f>
        <v>0</v>
      </c>
      <c r="B222" s="42">
        <f>'S5 Maquette'!C227</f>
        <v>0</v>
      </c>
      <c r="C222" s="41">
        <f>'S5 Maquette'!F227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'S5 Maquette'!B228</f>
        <v>0</v>
      </c>
      <c r="B223" s="42">
        <f>'S5 Maquette'!C228</f>
        <v>0</v>
      </c>
      <c r="C223" s="41">
        <f>'S5 Maquette'!F228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'S5 Maquette'!B229</f>
        <v>0</v>
      </c>
      <c r="B224" s="42">
        <f>'S5 Maquette'!C229</f>
        <v>0</v>
      </c>
      <c r="C224" s="41">
        <f>'S5 Maquette'!F229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'S5 Maquette'!B230</f>
        <v>0</v>
      </c>
      <c r="B225" s="42">
        <f>'S5 Maquette'!C230</f>
        <v>0</v>
      </c>
      <c r="C225" s="41">
        <f>'S5 Maquette'!F230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'S5 Maquette'!B231</f>
        <v>0</v>
      </c>
      <c r="B226" s="42">
        <f>'S5 Maquette'!C231</f>
        <v>0</v>
      </c>
      <c r="C226" s="41">
        <f>'S5 Maquette'!F231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'S5 Maquette'!B232</f>
        <v>0</v>
      </c>
      <c r="B227" s="42">
        <f>'S5 Maquette'!C232</f>
        <v>0</v>
      </c>
      <c r="C227" s="41">
        <f>'S5 Maquette'!F232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'S5 Maquette'!B233</f>
        <v>0</v>
      </c>
      <c r="B228" s="42">
        <f>'S5 Maquette'!C233</f>
        <v>0</v>
      </c>
      <c r="C228" s="41">
        <f>'S5 Maquette'!F233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'S5 Maquette'!B234</f>
        <v>0</v>
      </c>
      <c r="B229" s="42">
        <f>'S5 Maquette'!C234</f>
        <v>0</v>
      </c>
      <c r="C229" s="41">
        <f>'S5 Maquette'!F234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'S5 Maquette'!B235</f>
        <v>0</v>
      </c>
      <c r="B230" s="42">
        <f>'S5 Maquette'!C235</f>
        <v>0</v>
      </c>
      <c r="C230" s="41">
        <f>'S5 Maquette'!F235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'S5 Maquette'!B236</f>
        <v>0</v>
      </c>
      <c r="B231" s="42">
        <f>'S5 Maquette'!C236</f>
        <v>0</v>
      </c>
      <c r="C231" s="41">
        <f>'S5 Maquette'!F236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'S5 Maquette'!B237</f>
        <v>0</v>
      </c>
      <c r="B232" s="42">
        <f>'S5 Maquette'!C237</f>
        <v>0</v>
      </c>
      <c r="C232" s="41">
        <f>'S5 Maquette'!F237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'S5 Maquette'!B238</f>
        <v>0</v>
      </c>
      <c r="B233" s="42">
        <f>'S5 Maquette'!C238</f>
        <v>0</v>
      </c>
      <c r="C233" s="41">
        <f>'S5 Maquette'!F238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'S5 Maquette'!B239</f>
        <v>0</v>
      </c>
      <c r="B234" s="42">
        <f>'S5 Maquette'!C239</f>
        <v>0</v>
      </c>
      <c r="C234" s="41">
        <f>'S5 Maquette'!F239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'S5 Maquette'!B240</f>
        <v>0</v>
      </c>
      <c r="B235" s="42">
        <f>'S5 Maquette'!C240</f>
        <v>0</v>
      </c>
      <c r="C235" s="41">
        <f>'S5 Maquette'!F240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'S5 Maquette'!B241</f>
        <v>0</v>
      </c>
      <c r="B236" s="42">
        <f>'S5 Maquette'!C241</f>
        <v>0</v>
      </c>
      <c r="C236" s="41">
        <f>'S5 Maquette'!F241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'S5 Maquette'!B242</f>
        <v>0</v>
      </c>
      <c r="B237" s="42">
        <f>'S5 Maquette'!C242</f>
        <v>0</v>
      </c>
      <c r="C237" s="41">
        <f>'S5 Maquette'!F242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'S5 Maquette'!B243</f>
        <v>0</v>
      </c>
      <c r="B238" s="42">
        <f>'S5 Maquette'!C243</f>
        <v>0</v>
      </c>
      <c r="C238" s="41">
        <f>'S5 Maquette'!F243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'S5 Maquette'!B244</f>
        <v>0</v>
      </c>
      <c r="B239" s="42">
        <f>'S5 Maquette'!C244</f>
        <v>0</v>
      </c>
      <c r="C239" s="41">
        <f>'S5 Maquette'!F244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'S5 Maquette'!B245</f>
        <v>0</v>
      </c>
      <c r="B240" s="42">
        <f>'S5 Maquette'!C245</f>
        <v>0</v>
      </c>
      <c r="C240" s="41">
        <f>'S5 Maquette'!F245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'S5 Maquette'!B246</f>
        <v>0</v>
      </c>
      <c r="B241" s="42">
        <f>'S5 Maquette'!C246</f>
        <v>0</v>
      </c>
      <c r="C241" s="41">
        <f>'S5 Maquette'!F246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'S5 Maquette'!B247</f>
        <v>0</v>
      </c>
      <c r="B242" s="42">
        <f>'S5 Maquette'!C247</f>
        <v>0</v>
      </c>
      <c r="C242" s="41">
        <f>'S5 Maquette'!F247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'S5 Maquette'!B248</f>
        <v>0</v>
      </c>
      <c r="B243" s="42">
        <f>'S5 Maquette'!C248</f>
        <v>0</v>
      </c>
      <c r="C243" s="41">
        <f>'S5 Maquette'!F248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'S5 Maquette'!B249</f>
        <v>0</v>
      </c>
      <c r="B244" s="42">
        <f>'S5 Maquette'!C249</f>
        <v>0</v>
      </c>
      <c r="C244" s="41">
        <f>'S5 Maquette'!F249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'S5 Maquette'!B250</f>
        <v>0</v>
      </c>
      <c r="B245" s="42">
        <f>'S5 Maquette'!C250</f>
        <v>0</v>
      </c>
      <c r="C245" s="41">
        <f>'S5 Maquette'!F250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'S5 Maquette'!B251</f>
        <v>0</v>
      </c>
      <c r="B246" s="42">
        <f>'S5 Maquette'!C251</f>
        <v>0</v>
      </c>
      <c r="C246" s="41">
        <f>'S5 Maquette'!F251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'S5 Maquette'!B252</f>
        <v>0</v>
      </c>
      <c r="B247" s="42">
        <f>'S5 Maquette'!C252</f>
        <v>0</v>
      </c>
      <c r="C247" s="41">
        <f>'S5 Maquette'!F252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>
      <c r="A248" s="42">
        <f>'S5 Maquette'!B253</f>
        <v>0</v>
      </c>
      <c r="B248" s="42">
        <f>'S5 Maquette'!C253</f>
        <v>0</v>
      </c>
      <c r="C248" s="41">
        <f>'S5 Maquette'!F253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>
      <c r="A249" s="42">
        <f>'S5 Maquette'!B254</f>
        <v>0</v>
      </c>
      <c r="B249" s="42">
        <f>'S5 Maquette'!C254</f>
        <v>0</v>
      </c>
      <c r="C249" s="41">
        <f>'S5 Maquette'!F254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>
      <c r="A250" s="42">
        <f>'S5 Maquette'!B255</f>
        <v>0</v>
      </c>
      <c r="B250" s="42">
        <f>'S5 Maquette'!C255</f>
        <v>0</v>
      </c>
      <c r="C250" s="41">
        <f>'S5 Maquette'!F255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>
      <c r="A251" s="42">
        <f>'S5 Maquette'!B256</f>
        <v>0</v>
      </c>
      <c r="B251" s="42">
        <f>'S5 Maquette'!C256</f>
        <v>0</v>
      </c>
      <c r="C251" s="41">
        <f>'S5 Maquette'!F256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>
      <c r="A252" s="42">
        <f>'S5 Maquette'!B257</f>
        <v>0</v>
      </c>
      <c r="B252" s="42">
        <f>'S5 Maquette'!C257</f>
        <v>0</v>
      </c>
      <c r="C252" s="41">
        <f>'S5 Maquette'!F257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>
      <c r="A253" s="42">
        <f>'S5 Maquette'!B258</f>
        <v>0</v>
      </c>
      <c r="B253" s="42">
        <f>'S5 Maquette'!C258</f>
        <v>0</v>
      </c>
      <c r="C253" s="41">
        <f>'S5 Maquette'!F258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>
      <c r="A254" s="42">
        <f>'S5 Maquette'!B259</f>
        <v>0</v>
      </c>
      <c r="B254" s="42">
        <f>'S5 Maquette'!C259</f>
        <v>0</v>
      </c>
      <c r="C254" s="41">
        <f>'S5 Maquette'!F259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>
      <c r="A255" s="42">
        <f>'S5 Maquette'!B260</f>
        <v>0</v>
      </c>
      <c r="B255" s="42">
        <f>'S5 Maquette'!C260</f>
        <v>0</v>
      </c>
      <c r="C255" s="41">
        <f>'S5 Maquette'!F260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>
      <c r="A256" s="42">
        <f>'S5 Maquette'!B261</f>
        <v>0</v>
      </c>
      <c r="B256" s="42">
        <f>'S5 Maquette'!C261</f>
        <v>0</v>
      </c>
      <c r="C256" s="41">
        <f>'S5 Maquette'!F261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>
      <c r="A257" s="42">
        <f>'S5 Maquette'!B262</f>
        <v>0</v>
      </c>
      <c r="B257" s="42">
        <f>'S5 Maquette'!C262</f>
        <v>0</v>
      </c>
      <c r="C257" s="41">
        <f>'S5 Maquette'!F262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>
      <c r="A258" s="42">
        <f>'S5 Maquette'!B263</f>
        <v>0</v>
      </c>
      <c r="B258" s="42">
        <f>'S5 Maquette'!C263</f>
        <v>0</v>
      </c>
      <c r="C258" s="41">
        <f>'S5 Maquette'!F263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>
      <c r="A259" s="42">
        <f>'S5 Maquette'!B264</f>
        <v>0</v>
      </c>
      <c r="B259" s="42">
        <f>'S5 Maquette'!C264</f>
        <v>0</v>
      </c>
      <c r="C259" s="41">
        <f>'S5 Maquette'!F264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>
      <c r="A260" s="42">
        <f>'S5 Maquette'!B265</f>
        <v>0</v>
      </c>
      <c r="B260" s="42">
        <f>'S5 Maquette'!C265</f>
        <v>0</v>
      </c>
      <c r="C260" s="41">
        <f>'S5 Maquette'!F265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>
      <c r="A261" s="42">
        <f>'S5 Maquette'!B266</f>
        <v>0</v>
      </c>
      <c r="B261" s="42">
        <f>'S5 Maquette'!C266</f>
        <v>0</v>
      </c>
      <c r="C261" s="41">
        <f>'S5 Maquette'!F266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>
      <c r="A262" s="42">
        <f>'S5 Maquette'!B267</f>
        <v>0</v>
      </c>
      <c r="B262" s="42">
        <f>'S5 Maquette'!C267</f>
        <v>0</v>
      </c>
      <c r="C262" s="41">
        <f>'S5 Maquette'!F267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>
      <c r="A263" s="42">
        <f>'S5 Maquette'!B268</f>
        <v>0</v>
      </c>
      <c r="B263" s="42">
        <f>'S5 Maquette'!C268</f>
        <v>0</v>
      </c>
      <c r="C263" s="41">
        <f>'S5 Maquette'!F268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>
      <c r="A264" s="42">
        <f>'S5 Maquette'!B269</f>
        <v>0</v>
      </c>
      <c r="B264" s="42">
        <f>'S5 Maquette'!C269</f>
        <v>0</v>
      </c>
      <c r="C264" s="41">
        <f>'S5 Maquette'!F269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>
      <c r="A265" s="42">
        <f>'S5 Maquette'!B270</f>
        <v>0</v>
      </c>
      <c r="B265" s="42">
        <f>'S5 Maquette'!C270</f>
        <v>0</v>
      </c>
      <c r="C265" s="41">
        <f>'S5 Maquette'!F270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>
      <c r="A266" s="42">
        <f>'S5 Maquette'!B271</f>
        <v>0</v>
      </c>
      <c r="B266" s="42">
        <f>'S5 Maquette'!C271</f>
        <v>0</v>
      </c>
      <c r="C266" s="41">
        <f>'S5 Maquette'!F271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>
      <c r="A267" s="42">
        <f>'S5 Maquette'!B272</f>
        <v>0</v>
      </c>
      <c r="B267" s="42">
        <f>'S5 Maquette'!C272</f>
        <v>0</v>
      </c>
      <c r="C267" s="41">
        <f>'S5 Maquette'!F272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>
      <c r="A268" s="42">
        <f>'S5 Maquette'!B273</f>
        <v>0</v>
      </c>
      <c r="B268" s="42">
        <f>'S5 Maquette'!C273</f>
        <v>0</v>
      </c>
      <c r="C268" s="41">
        <f>'S5 Maquette'!F273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>
      <c r="A269" s="42">
        <f>'S5 Maquette'!B274</f>
        <v>0</v>
      </c>
      <c r="B269" s="42">
        <f>'S5 Maquette'!C274</f>
        <v>0</v>
      </c>
      <c r="C269" s="41">
        <f>'S5 Maquette'!F274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>
      <c r="A270" s="42">
        <f>'S5 Maquette'!B275</f>
        <v>0</v>
      </c>
      <c r="B270" s="42">
        <f>'S5 Maquette'!C275</f>
        <v>0</v>
      </c>
      <c r="C270" s="41">
        <f>'S5 Maquette'!F275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>
      <c r="A271" s="42">
        <f>'S5 Maquette'!B276</f>
        <v>0</v>
      </c>
      <c r="B271" s="42">
        <f>'S5 Maquette'!C276</f>
        <v>0</v>
      </c>
      <c r="C271" s="41">
        <f>'S5 Maquette'!F276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>
      <c r="A272" s="42">
        <f>'S5 Maquette'!B277</f>
        <v>0</v>
      </c>
      <c r="B272" s="42">
        <f>'S5 Maquette'!C277</f>
        <v>0</v>
      </c>
      <c r="C272" s="41">
        <f>'S5 Maquette'!F277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>
      <c r="A273" s="42">
        <f>'S5 Maquette'!B278</f>
        <v>0</v>
      </c>
      <c r="B273" s="42">
        <f>'S5 Maquette'!C278</f>
        <v>0</v>
      </c>
      <c r="C273" s="41">
        <f>'S5 Maquette'!F278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>
      <c r="A274" s="42">
        <f>'S5 Maquette'!B279</f>
        <v>0</v>
      </c>
      <c r="B274" s="42">
        <f>'S5 Maquette'!C279</f>
        <v>0</v>
      </c>
      <c r="C274" s="41">
        <f>'S5 Maquette'!F279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>
      <c r="A275" s="42">
        <f>'S5 Maquette'!B280</f>
        <v>0</v>
      </c>
      <c r="B275" s="42">
        <f>'S5 Maquette'!C280</f>
        <v>0</v>
      </c>
      <c r="C275" s="41">
        <f>'S5 Maquette'!F280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>
      <c r="A276" s="42">
        <f>'S5 Maquette'!B281</f>
        <v>0</v>
      </c>
      <c r="B276" s="42">
        <f>'S5 Maquette'!C281</f>
        <v>0</v>
      </c>
      <c r="C276" s="41">
        <f>'S5 Maquette'!F281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>
      <c r="A277" s="42">
        <f>'S5 Maquette'!B282</f>
        <v>0</v>
      </c>
      <c r="B277" s="42">
        <f>'S5 Maquette'!C282</f>
        <v>0</v>
      </c>
      <c r="C277" s="41">
        <f>'S5 Maquette'!F282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>
      <c r="A278" s="42">
        <f>'S5 Maquette'!B283</f>
        <v>0</v>
      </c>
      <c r="B278" s="42">
        <f>'S5 Maquette'!C283</f>
        <v>0</v>
      </c>
      <c r="C278" s="41">
        <f>'S5 Maquette'!F283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>
      <c r="A279" s="42">
        <f>'S5 Maquette'!B284</f>
        <v>0</v>
      </c>
      <c r="B279" s="42">
        <f>'S5 Maquette'!C284</f>
        <v>0</v>
      </c>
      <c r="C279" s="41">
        <f>'S5 Maquette'!F284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>
      <c r="A280" s="42">
        <f>'S5 Maquette'!B285</f>
        <v>0</v>
      </c>
      <c r="B280" s="42">
        <f>'S5 Maquette'!C285</f>
        <v>0</v>
      </c>
      <c r="C280" s="41">
        <f>'S5 Maquette'!F285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>
      <c r="A281" s="42">
        <f>'S5 Maquette'!B286</f>
        <v>0</v>
      </c>
      <c r="B281" s="42">
        <f>'S5 Maquette'!C286</f>
        <v>0</v>
      </c>
      <c r="C281" s="41">
        <f>'S5 Maquette'!F286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>
      <c r="A282" s="42">
        <f>'S5 Maquette'!B287</f>
        <v>0</v>
      </c>
      <c r="B282" s="42">
        <f>'S5 Maquette'!C287</f>
        <v>0</v>
      </c>
      <c r="C282" s="41">
        <f>'S5 Maquette'!F287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>
      <c r="A283" s="42">
        <f>'S5 Maquette'!B288</f>
        <v>0</v>
      </c>
      <c r="B283" s="42">
        <f>'S5 Maquette'!C288</f>
        <v>0</v>
      </c>
      <c r="C283" s="41">
        <f>'S5 Maquette'!F288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>
      <c r="A284" s="42">
        <f>'S5 Maquette'!B289</f>
        <v>0</v>
      </c>
      <c r="B284" s="42">
        <f>'S5 Maquette'!C289</f>
        <v>0</v>
      </c>
      <c r="C284" s="41">
        <f>'S5 Maquette'!F289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>
      <c r="A285" s="42">
        <f>'S5 Maquette'!B290</f>
        <v>0</v>
      </c>
      <c r="B285" s="42">
        <f>'S5 Maquette'!C290</f>
        <v>0</v>
      </c>
      <c r="C285" s="41">
        <f>'S5 Maquette'!F290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>
      <c r="A286" s="42">
        <f>'S5 Maquette'!B291</f>
        <v>0</v>
      </c>
      <c r="B286" s="42">
        <f>'S5 Maquette'!C291</f>
        <v>0</v>
      </c>
      <c r="C286" s="41">
        <f>'S5 Maquette'!F291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>
      <c r="A287" s="42">
        <f>'S5 Maquette'!B292</f>
        <v>0</v>
      </c>
      <c r="B287" s="42">
        <f>'S5 Maquette'!C292</f>
        <v>0</v>
      </c>
      <c r="C287" s="41">
        <f>'S5 Maquette'!F292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>
      <c r="A288" s="42">
        <f>'S5 Maquette'!B293</f>
        <v>0</v>
      </c>
      <c r="B288" s="42">
        <f>'S5 Maquette'!C293</f>
        <v>0</v>
      </c>
      <c r="C288" s="41">
        <f>'S5 Maquette'!F293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>
      <c r="A289" s="42">
        <f>'S5 Maquette'!B294</f>
        <v>0</v>
      </c>
      <c r="B289" s="42">
        <f>'S5 Maquette'!C294</f>
        <v>0</v>
      </c>
      <c r="C289" s="41">
        <f>'S5 Maquette'!F294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>
      <c r="A290" s="42">
        <f>'S5 Maquette'!B295</f>
        <v>0</v>
      </c>
      <c r="B290" s="42">
        <f>'S5 Maquette'!C295</f>
        <v>0</v>
      </c>
      <c r="C290" s="41">
        <f>'S5 Maquette'!F295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>
      <c r="A291" s="42">
        <f>'S5 Maquette'!B296</f>
        <v>0</v>
      </c>
      <c r="B291" s="42">
        <f>'S5 Maquette'!C296</f>
        <v>0</v>
      </c>
      <c r="C291" s="41">
        <f>'S5 Maquette'!F296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>
      <c r="A292" s="42">
        <f>'S5 Maquette'!B297</f>
        <v>0</v>
      </c>
      <c r="B292" s="42">
        <f>'S5 Maquette'!C297</f>
        <v>0</v>
      </c>
      <c r="C292" s="41">
        <f>'S5 Maquette'!F297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>
      <c r="A293" s="42">
        <f>'S5 Maquette'!B298</f>
        <v>0</v>
      </c>
      <c r="B293" s="42">
        <f>'S5 Maquette'!C298</f>
        <v>0</v>
      </c>
      <c r="C293" s="41">
        <f>'S5 Maquette'!F298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>
      <c r="A294" s="42">
        <f>'S5 Maquette'!B299</f>
        <v>0</v>
      </c>
      <c r="B294" s="42">
        <f>'S5 Maquette'!C299</f>
        <v>0</v>
      </c>
      <c r="C294" s="41">
        <f>'S5 Maquette'!F299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>
      <c r="A295" s="42">
        <f>'S5 Maquette'!B300</f>
        <v>0</v>
      </c>
      <c r="B295" s="42">
        <f>'S5 Maquette'!C300</f>
        <v>0</v>
      </c>
      <c r="C295" s="41">
        <f>'S5 Maquette'!F300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>
      <c r="A296" s="42">
        <f>'S5 Maquette'!B301</f>
        <v>0</v>
      </c>
      <c r="B296" s="42">
        <f>'S5 Maquette'!C301</f>
        <v>0</v>
      </c>
      <c r="C296" s="41">
        <f>'S5 Maquette'!F301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>
      <c r="A297" s="42">
        <f>'S5 Maquette'!B302</f>
        <v>0</v>
      </c>
      <c r="B297" s="42">
        <f>'S5 Maquette'!C302</f>
        <v>0</v>
      </c>
      <c r="C297" s="41">
        <f>'S5 Maquette'!F302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>
      <c r="A298" s="42">
        <f>'S5 Maquette'!B303</f>
        <v>0</v>
      </c>
      <c r="B298" s="42">
        <f>'S5 Maquette'!C303</f>
        <v>0</v>
      </c>
      <c r="C298" s="41">
        <f>'S5 Maquette'!F303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>
      <c r="A299" s="42">
        <f>'S5 Maquette'!B304</f>
        <v>0</v>
      </c>
      <c r="B299" s="42">
        <f>'S5 Maquette'!C304</f>
        <v>0</v>
      </c>
      <c r="C299" s="41">
        <f>'S5 Maquette'!F304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" customHeight="1">
      <c r="A300" s="42">
        <f>'S5 Maquette'!B305</f>
        <v>0</v>
      </c>
      <c r="B300" s="42">
        <f>'S5 Maquette'!C305</f>
        <v>0</v>
      </c>
      <c r="C300" s="41">
        <f>'S5 Maquette'!F305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75" priority="9">
      <formula>$C1="Parcours Pédagogique"</formula>
    </cfRule>
    <cfRule type="expression" dxfId="374" priority="10">
      <formula>$C1="BLOC"</formula>
    </cfRule>
    <cfRule type="expression" dxfId="373" priority="11">
      <formula>$C1="OPTION"</formula>
    </cfRule>
  </conditionalFormatting>
  <conditionalFormatting sqref="A16:S26 A27:R45 A46:S298 T16">
    <cfRule type="expression" dxfId="372" priority="14">
      <formula>$C16="Modification MCC"</formula>
    </cfRule>
  </conditionalFormatting>
  <conditionalFormatting sqref="A18:S26 A27:R45 A46:S300 T18">
    <cfRule type="expression" dxfId="371" priority="18">
      <formula>$C18="Modification"</formula>
    </cfRule>
  </conditionalFormatting>
  <conditionalFormatting sqref="B1:S9 B10:E10 J10:S11 B11:D11 B12:M12 P12 B13:L13 B14:N14 P14:S17 B15:M17 B301:S999">
    <cfRule type="expression" dxfId="370" priority="16">
      <formula>$D1="Création"</formula>
    </cfRule>
    <cfRule type="expression" dxfId="369" priority="17">
      <formula>$D1="Fermeture"</formula>
    </cfRule>
  </conditionalFormatting>
  <conditionalFormatting sqref="C1:S26 C27:R45 C46:S999">
    <cfRule type="expression" dxfId="368" priority="1">
      <formula>$B1="Option"</formula>
    </cfRule>
  </conditionalFormatting>
  <conditionalFormatting sqref="J1:J999">
    <cfRule type="expression" dxfId="367" priority="7">
      <formula>$I1="NON"</formula>
    </cfRule>
  </conditionalFormatting>
  <conditionalFormatting sqref="L1:L999">
    <cfRule type="expression" dxfId="366" priority="2">
      <formula>$K1="CCI (CC Intégral)"</formula>
    </cfRule>
    <cfRule type="expression" dxfId="365" priority="3">
      <formula>$K1="CT (Contrôle terminal)"</formula>
    </cfRule>
  </conditionalFormatting>
  <conditionalFormatting sqref="L18:L300 M18">
    <cfRule type="expression" dxfId="364" priority="12">
      <formula>$K1="CT (Contrôle terminal)"</formula>
    </cfRule>
  </conditionalFormatting>
  <conditionalFormatting sqref="L18:L300">
    <cfRule type="expression" dxfId="363" priority="13">
      <formula>$K1="CCI (CC Intégral)"</formula>
    </cfRule>
  </conditionalFormatting>
  <conditionalFormatting sqref="M1:M999">
    <cfRule type="expression" dxfId="362" priority="8">
      <formula>$K1="CT (Contrôle terminal)"</formula>
    </cfRule>
  </conditionalFormatting>
  <conditionalFormatting sqref="N1:O999">
    <cfRule type="expression" dxfId="361" priority="6">
      <formula>$K1="CCI (CC Intégral)"</formula>
    </cfRule>
  </conditionalFormatting>
  <conditionalFormatting sqref="P14:S17 B15:M17 B1:S9 J10:S11 B12:M12 B14:N14 B301:S999 B13:L13 B10:E10 B11:D11 P12">
    <cfRule type="expression" dxfId="360" priority="15">
      <formula>$D1="Modification"</formula>
    </cfRule>
  </conditionalFormatting>
  <conditionalFormatting sqref="Q1:R999">
    <cfRule type="expression" dxfId="359" priority="4">
      <formula>$P1="Autres"</formula>
    </cfRule>
  </conditionalFormatting>
  <conditionalFormatting sqref="S1:S26 T18 S46:S999">
    <cfRule type="expression" dxfId="358" priority="5">
      <formula>$P1="CT (Contrôle terminal)"</formula>
    </cfRule>
  </conditionalFormatting>
  <conditionalFormatting sqref="T18 A18:S26 A27:R45 A46:S300">
    <cfRule type="expression" dxfId="357" priority="19">
      <formula>$C18="Création"</formula>
    </cfRule>
    <cfRule type="expression" dxfId="356" priority="20">
      <formula>$C18="Fermeture"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1"/>
  <sheetViews>
    <sheetView topLeftCell="A34" zoomScale="50" zoomScaleNormal="50" workbookViewId="0">
      <selection activeCell="B37" sqref="B37:C47"/>
    </sheetView>
  </sheetViews>
  <sheetFormatPr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6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140"/>
      <c r="B4" s="140"/>
      <c r="C4" s="140"/>
      <c r="D4" s="140"/>
      <c r="E4" s="140"/>
      <c r="F4" s="140"/>
      <c r="G4" s="140"/>
      <c r="H4" s="140"/>
      <c r="I4" s="140"/>
      <c r="J4" s="140"/>
    </row>
    <row r="5" spans="1:10">
      <c r="A5" s="140"/>
      <c r="B5" s="140"/>
      <c r="C5" s="140"/>
      <c r="D5" s="140"/>
      <c r="E5" s="140"/>
      <c r="F5" s="140"/>
      <c r="G5" s="140"/>
      <c r="H5" s="140"/>
      <c r="I5" s="140"/>
      <c r="J5" s="140"/>
    </row>
    <row r="6" spans="1:10">
      <c r="A6" s="140"/>
      <c r="B6" s="140"/>
      <c r="C6" s="140"/>
      <c r="D6" s="140"/>
      <c r="E6" s="140"/>
      <c r="F6" s="140"/>
      <c r="G6" s="140"/>
      <c r="H6" s="140"/>
      <c r="I6" s="140"/>
      <c r="J6" s="140"/>
    </row>
    <row r="7" spans="1:10" ht="18" customHeight="1">
      <c r="A7" s="142" t="s">
        <v>216</v>
      </c>
      <c r="B7" s="136" t="str">
        <f>'Fiche Générale'!B3</f>
        <v>Portail_LLAC</v>
      </c>
      <c r="C7" s="142" t="s">
        <v>217</v>
      </c>
      <c r="D7" s="142"/>
      <c r="E7" s="150" t="str">
        <f>'Fiche Générale'!B4</f>
        <v>Information-communication</v>
      </c>
      <c r="F7" s="136"/>
      <c r="G7" s="142" t="s">
        <v>218</v>
      </c>
      <c r="H7" s="180">
        <f>'Fiche Générale'!B5</f>
        <v>0</v>
      </c>
      <c r="I7" s="180"/>
      <c r="J7" s="180"/>
    </row>
    <row r="8" spans="1:10" ht="18" customHeight="1">
      <c r="A8" s="142"/>
      <c r="B8" s="137"/>
      <c r="C8" s="142"/>
      <c r="D8" s="142"/>
      <c r="E8" s="151"/>
      <c r="F8" s="137"/>
      <c r="G8" s="142"/>
      <c r="H8" s="180"/>
      <c r="I8" s="180"/>
      <c r="J8" s="180"/>
    </row>
    <row r="9" spans="1:10" ht="18" customHeight="1">
      <c r="A9" s="142"/>
      <c r="B9" s="137"/>
      <c r="C9" s="142"/>
      <c r="D9" s="142"/>
      <c r="E9" s="152"/>
      <c r="F9" s="138"/>
      <c r="G9" s="142"/>
      <c r="H9" s="180"/>
      <c r="I9" s="180"/>
      <c r="J9" s="180"/>
    </row>
    <row r="10" spans="1:10" ht="18" customHeight="1">
      <c r="A10" s="142"/>
      <c r="B10" s="137"/>
      <c r="C10" s="149" t="s">
        <v>219</v>
      </c>
      <c r="D10" s="149"/>
      <c r="E10" s="153">
        <f>'Fiche Générale'!B9</f>
        <v>0</v>
      </c>
      <c r="F10" s="154"/>
      <c r="G10" s="154"/>
      <c r="H10" s="154"/>
      <c r="I10" s="154"/>
      <c r="J10" s="155"/>
    </row>
    <row r="11" spans="1:10" ht="18" customHeight="1">
      <c r="A11" s="142"/>
      <c r="B11" s="138"/>
      <c r="C11" s="149"/>
      <c r="D11" s="149"/>
      <c r="E11" s="156"/>
      <c r="F11" s="157"/>
      <c r="G11" s="157"/>
      <c r="H11" s="157"/>
      <c r="I11" s="157"/>
      <c r="J11" s="158"/>
    </row>
    <row r="13" spans="1:10">
      <c r="A13" s="141" t="s">
        <v>220</v>
      </c>
      <c r="B13" s="172" t="str">
        <f>'S5 Maquette'!B13:B14</f>
        <v>3 ème Année de Licence</v>
      </c>
      <c r="C13" s="141" t="s">
        <v>222</v>
      </c>
      <c r="D13" s="141"/>
      <c r="E13" s="163">
        <f>'S5 Maquette'!E13:F14</f>
        <v>0</v>
      </c>
      <c r="F13" s="163"/>
      <c r="G13" s="141" t="s">
        <v>199</v>
      </c>
      <c r="H13" s="108">
        <f>Calcul!D7</f>
        <v>405</v>
      </c>
      <c r="I13" s="108"/>
      <c r="J13" s="15">
        <f>SUM(I28:J42)</f>
        <v>216</v>
      </c>
    </row>
    <row r="14" spans="1:10">
      <c r="A14" s="141"/>
      <c r="B14" s="174"/>
      <c r="C14" s="141"/>
      <c r="D14" s="141"/>
      <c r="E14" s="163"/>
      <c r="F14" s="163"/>
      <c r="G14" s="141"/>
      <c r="H14" s="108"/>
      <c r="I14" s="108"/>
    </row>
    <row r="15" spans="1:10">
      <c r="A15" s="141" t="s">
        <v>223</v>
      </c>
      <c r="B15" s="143" t="s">
        <v>186</v>
      </c>
      <c r="C15" s="145" t="s">
        <v>224</v>
      </c>
      <c r="D15" s="146"/>
      <c r="E15" s="141"/>
      <c r="F15" s="141"/>
      <c r="G15" s="141" t="s">
        <v>200</v>
      </c>
      <c r="H15" s="108">
        <f ca="1">Calcul!D20</f>
        <v>351</v>
      </c>
      <c r="I15" s="108"/>
    </row>
    <row r="16" spans="1:10">
      <c r="A16" s="141"/>
      <c r="B16" s="144"/>
      <c r="C16" s="147"/>
      <c r="D16" s="148"/>
      <c r="E16" s="141"/>
      <c r="F16" s="141"/>
      <c r="G16" s="141"/>
      <c r="H16" s="108"/>
      <c r="I16" s="108"/>
    </row>
    <row r="17" spans="1:15">
      <c r="I17" s="16"/>
      <c r="J17" s="16"/>
      <c r="K17" s="16"/>
      <c r="L17" s="16"/>
      <c r="M17" s="16"/>
      <c r="N17" s="16"/>
    </row>
    <row r="18" spans="1:15" ht="49.35" customHeight="1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>
      <c r="A19" s="52">
        <v>0</v>
      </c>
      <c r="B19" s="50" t="s">
        <v>309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233</v>
      </c>
      <c r="B20" s="50" t="s">
        <v>234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235</v>
      </c>
      <c r="B21" s="50" t="s">
        <v>236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237</v>
      </c>
      <c r="B22" s="51" t="s">
        <v>310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239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240</v>
      </c>
      <c r="B24" s="51" t="s">
        <v>311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242</v>
      </c>
      <c r="B25" s="51" t="s">
        <v>312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244</v>
      </c>
      <c r="B26" s="51" t="s">
        <v>313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>
      <c r="A27" s="6"/>
      <c r="B27" s="61" t="s">
        <v>314</v>
      </c>
      <c r="C27" s="6" t="s">
        <v>13</v>
      </c>
      <c r="D27" s="6">
        <v>6</v>
      </c>
      <c r="E27" s="5"/>
      <c r="F27" s="5"/>
      <c r="G27" s="5"/>
      <c r="H27" s="6" t="s">
        <v>174</v>
      </c>
      <c r="I27" s="6"/>
      <c r="J27" s="6"/>
      <c r="K27" s="6"/>
      <c r="L27" s="6"/>
      <c r="M27" s="6"/>
      <c r="N27" s="5"/>
      <c r="O27" s="5"/>
    </row>
    <row r="28" spans="1:15" ht="43.35" customHeight="1">
      <c r="A28" s="6"/>
      <c r="B28" s="63" t="s">
        <v>315</v>
      </c>
      <c r="C28" s="6" t="s">
        <v>23</v>
      </c>
      <c r="D28" s="6">
        <v>2</v>
      </c>
      <c r="E28" s="5"/>
      <c r="F28" s="5"/>
      <c r="G28" s="67" t="s">
        <v>316</v>
      </c>
      <c r="H28" s="6" t="s">
        <v>174</v>
      </c>
      <c r="I28" s="69">
        <v>18</v>
      </c>
      <c r="J28" s="6"/>
      <c r="K28" s="6"/>
      <c r="L28" s="6"/>
      <c r="M28" s="6"/>
      <c r="N28" s="5"/>
      <c r="O28" s="5"/>
    </row>
    <row r="29" spans="1:15" ht="43.35" customHeight="1">
      <c r="A29" s="23"/>
      <c r="B29" s="63" t="s">
        <v>317</v>
      </c>
      <c r="C29" s="6" t="s">
        <v>23</v>
      </c>
      <c r="D29" s="6">
        <v>2</v>
      </c>
      <c r="E29" s="5"/>
      <c r="F29" s="5"/>
      <c r="G29" s="68" t="s">
        <v>318</v>
      </c>
      <c r="H29" s="6" t="s">
        <v>174</v>
      </c>
      <c r="I29" s="69">
        <v>18</v>
      </c>
      <c r="J29" s="6"/>
      <c r="K29" s="6"/>
      <c r="L29" s="6"/>
      <c r="M29" s="6"/>
      <c r="N29" s="5"/>
      <c r="O29" s="5"/>
    </row>
    <row r="30" spans="1:15" ht="43.35" customHeight="1">
      <c r="A30" s="23"/>
      <c r="B30" s="63" t="s">
        <v>319</v>
      </c>
      <c r="C30" s="6" t="s">
        <v>23</v>
      </c>
      <c r="D30" s="6">
        <v>2</v>
      </c>
      <c r="E30" s="5"/>
      <c r="F30" s="5"/>
      <c r="G30" s="5"/>
      <c r="H30" s="6" t="s">
        <v>174</v>
      </c>
      <c r="I30" s="69">
        <v>18</v>
      </c>
      <c r="J30" s="6"/>
      <c r="K30" s="6"/>
      <c r="L30" s="6"/>
      <c r="M30" s="6"/>
      <c r="N30" s="5"/>
      <c r="O30" s="5"/>
    </row>
    <row r="31" spans="1:15" ht="43.35" customHeight="1">
      <c r="A31" s="23"/>
      <c r="B31" s="64" t="s">
        <v>320</v>
      </c>
      <c r="C31" s="6" t="s">
        <v>13</v>
      </c>
      <c r="D31" s="6">
        <v>6</v>
      </c>
      <c r="E31" s="5"/>
      <c r="F31" s="5"/>
      <c r="G31" s="5"/>
      <c r="H31" s="6" t="s">
        <v>174</v>
      </c>
      <c r="I31" s="6"/>
      <c r="J31" s="6"/>
      <c r="K31" s="6"/>
      <c r="L31" s="6"/>
      <c r="M31" s="6"/>
      <c r="N31" s="5"/>
      <c r="O31" s="5"/>
    </row>
    <row r="32" spans="1:15" ht="43.35" customHeight="1">
      <c r="A32" s="23"/>
      <c r="B32" s="63" t="s">
        <v>321</v>
      </c>
      <c r="C32" s="6" t="s">
        <v>23</v>
      </c>
      <c r="D32" s="6">
        <v>3</v>
      </c>
      <c r="E32" s="5"/>
      <c r="F32" s="5"/>
      <c r="G32" s="68" t="s">
        <v>322</v>
      </c>
      <c r="H32" s="6" t="s">
        <v>174</v>
      </c>
      <c r="I32" s="6">
        <v>18</v>
      </c>
      <c r="J32" s="6"/>
      <c r="K32" s="6"/>
      <c r="L32" s="6"/>
      <c r="M32" s="6"/>
      <c r="N32" s="5"/>
      <c r="O32" s="5"/>
    </row>
    <row r="33" spans="1:15" ht="43.35" customHeight="1">
      <c r="A33" s="23"/>
      <c r="B33" s="63" t="s">
        <v>323</v>
      </c>
      <c r="C33" s="6" t="s">
        <v>23</v>
      </c>
      <c r="D33" s="6">
        <v>3</v>
      </c>
      <c r="E33" s="5"/>
      <c r="F33" s="5"/>
      <c r="G33" s="68" t="s">
        <v>324</v>
      </c>
      <c r="H33" s="6" t="s">
        <v>174</v>
      </c>
      <c r="I33" s="6">
        <v>18</v>
      </c>
      <c r="J33" s="6"/>
      <c r="K33" s="6"/>
      <c r="L33" s="6"/>
      <c r="M33" s="6"/>
      <c r="N33" s="5"/>
      <c r="O33" s="5"/>
    </row>
    <row r="34" spans="1:15" ht="43.35" customHeight="1">
      <c r="A34" s="23"/>
      <c r="B34" s="65" t="s">
        <v>325</v>
      </c>
      <c r="C34" s="6" t="s">
        <v>13</v>
      </c>
      <c r="D34" s="6">
        <v>6</v>
      </c>
      <c r="E34" s="5"/>
      <c r="F34" s="5"/>
      <c r="G34" s="5"/>
      <c r="H34" s="6" t="s">
        <v>174</v>
      </c>
      <c r="I34" s="6"/>
      <c r="J34" s="6"/>
      <c r="K34" s="6"/>
      <c r="L34" s="6"/>
      <c r="M34" s="6"/>
      <c r="N34" s="5"/>
      <c r="O34" s="5"/>
    </row>
    <row r="35" spans="1:15" ht="43.35" customHeight="1">
      <c r="A35" s="23"/>
      <c r="B35" s="70" t="s">
        <v>326</v>
      </c>
      <c r="C35" s="6" t="s">
        <v>23</v>
      </c>
      <c r="D35" s="6">
        <v>3</v>
      </c>
      <c r="E35" s="5"/>
      <c r="F35" s="5"/>
      <c r="G35" s="76" t="s">
        <v>327</v>
      </c>
      <c r="H35" s="6" t="s">
        <v>174</v>
      </c>
      <c r="I35" s="6"/>
      <c r="J35" s="6">
        <v>18</v>
      </c>
      <c r="K35" s="6"/>
      <c r="L35" s="6"/>
      <c r="M35" s="6"/>
      <c r="N35" s="5"/>
      <c r="O35" s="5"/>
    </row>
    <row r="36" spans="1:15" ht="43.35" customHeight="1">
      <c r="A36" s="23"/>
      <c r="B36" s="71" t="s">
        <v>328</v>
      </c>
      <c r="C36" s="6" t="s">
        <v>23</v>
      </c>
      <c r="D36" s="6">
        <v>3</v>
      </c>
      <c r="E36" s="81"/>
      <c r="F36" s="5"/>
      <c r="G36" s="5"/>
      <c r="H36" s="6" t="s">
        <v>174</v>
      </c>
      <c r="I36" s="6"/>
      <c r="J36" s="6">
        <v>18</v>
      </c>
      <c r="K36" s="6"/>
      <c r="L36" s="6"/>
      <c r="M36" s="6"/>
      <c r="N36" s="5"/>
      <c r="O36" s="5"/>
    </row>
    <row r="37" spans="1:15" ht="43.35" customHeight="1">
      <c r="A37" s="23"/>
      <c r="B37" s="85" t="s">
        <v>262</v>
      </c>
      <c r="C37" s="6" t="s">
        <v>38</v>
      </c>
      <c r="D37" s="6"/>
      <c r="E37" s="81"/>
      <c r="F37" s="5"/>
      <c r="G37" s="5"/>
      <c r="H37" s="6"/>
      <c r="I37" s="6"/>
      <c r="J37" s="6"/>
      <c r="K37" s="6"/>
      <c r="L37" s="6"/>
      <c r="M37" s="6"/>
      <c r="N37" s="5"/>
      <c r="O37" s="5"/>
    </row>
    <row r="38" spans="1:15" ht="43.35" customHeight="1">
      <c r="A38" s="23"/>
      <c r="B38" s="72" t="s">
        <v>329</v>
      </c>
      <c r="C38" s="6" t="s">
        <v>13</v>
      </c>
      <c r="D38" s="6">
        <v>6</v>
      </c>
      <c r="E38" s="5"/>
      <c r="F38" s="5"/>
      <c r="G38" s="5"/>
      <c r="H38" s="6" t="s">
        <v>174</v>
      </c>
      <c r="I38" s="6"/>
      <c r="J38" s="6"/>
      <c r="K38" s="6"/>
      <c r="L38" s="6"/>
      <c r="M38" s="6"/>
      <c r="N38" s="5"/>
      <c r="O38" s="5"/>
    </row>
    <row r="39" spans="1:15" ht="43.35" customHeight="1">
      <c r="A39" s="23"/>
      <c r="B39" s="62" t="s">
        <v>330</v>
      </c>
      <c r="C39" s="6" t="s">
        <v>23</v>
      </c>
      <c r="D39" s="6">
        <v>1</v>
      </c>
      <c r="E39" s="5"/>
      <c r="F39" s="5"/>
      <c r="G39" s="77" t="s">
        <v>331</v>
      </c>
      <c r="H39" s="6" t="s">
        <v>174</v>
      </c>
      <c r="I39" s="6">
        <v>18</v>
      </c>
      <c r="J39" s="6"/>
      <c r="K39" s="6"/>
      <c r="L39" s="6"/>
      <c r="M39" s="6"/>
      <c r="N39" s="5"/>
      <c r="O39" s="5"/>
    </row>
    <row r="40" spans="1:15" ht="43.35" customHeight="1">
      <c r="A40" s="23"/>
      <c r="B40" s="70" t="s">
        <v>332</v>
      </c>
      <c r="C40" s="6" t="s">
        <v>23</v>
      </c>
      <c r="D40" s="6">
        <v>1</v>
      </c>
      <c r="E40" s="5"/>
      <c r="F40" s="5"/>
      <c r="G40" s="76" t="s">
        <v>333</v>
      </c>
      <c r="H40" s="6" t="s">
        <v>174</v>
      </c>
      <c r="I40" s="6"/>
      <c r="J40" s="6">
        <v>18</v>
      </c>
      <c r="K40" s="6"/>
      <c r="L40" s="6"/>
      <c r="M40" s="6"/>
      <c r="N40" s="5"/>
      <c r="O40" s="5"/>
    </row>
    <row r="41" spans="1:15" ht="43.35" customHeight="1">
      <c r="A41" s="23"/>
      <c r="B41" s="73" t="s">
        <v>334</v>
      </c>
      <c r="C41" s="6" t="s">
        <v>23</v>
      </c>
      <c r="D41" s="6">
        <v>1</v>
      </c>
      <c r="E41" s="5"/>
      <c r="F41" s="5"/>
      <c r="G41" s="78" t="s">
        <v>335</v>
      </c>
      <c r="H41" s="6" t="s">
        <v>174</v>
      </c>
      <c r="I41" s="6"/>
      <c r="J41" s="6">
        <v>18</v>
      </c>
      <c r="K41" s="6"/>
      <c r="L41" s="6"/>
      <c r="M41" s="6"/>
      <c r="N41" s="5"/>
      <c r="O41" s="5"/>
    </row>
    <row r="42" spans="1:15" ht="43.35" customHeight="1">
      <c r="A42" s="23"/>
      <c r="B42" s="39" t="s">
        <v>336</v>
      </c>
      <c r="C42" s="6" t="s">
        <v>23</v>
      </c>
      <c r="D42" s="10">
        <v>3</v>
      </c>
      <c r="E42" s="7"/>
      <c r="F42" s="7"/>
      <c r="G42" s="7"/>
      <c r="H42" s="10" t="s">
        <v>174</v>
      </c>
      <c r="I42" s="6">
        <v>36</v>
      </c>
      <c r="J42" s="6"/>
      <c r="K42" s="6"/>
      <c r="L42" s="6"/>
      <c r="M42" s="6" t="s">
        <v>24</v>
      </c>
      <c r="N42" s="7"/>
      <c r="O42" s="5"/>
    </row>
    <row r="43" spans="1:15" ht="43.35" customHeight="1">
      <c r="A43" s="23"/>
      <c r="B43" s="74" t="s">
        <v>337</v>
      </c>
      <c r="C43" s="6" t="s">
        <v>13</v>
      </c>
      <c r="D43" s="6">
        <v>6</v>
      </c>
      <c r="E43" s="5"/>
      <c r="F43" s="5"/>
      <c r="G43" s="5"/>
      <c r="H43" s="6" t="s">
        <v>174</v>
      </c>
      <c r="I43" s="6"/>
      <c r="J43" s="6"/>
      <c r="K43" s="6"/>
      <c r="L43" s="6"/>
      <c r="M43" s="6"/>
      <c r="N43" s="5"/>
      <c r="O43" s="5"/>
    </row>
    <row r="44" spans="1:15" ht="43.35" customHeight="1">
      <c r="A44" s="24"/>
      <c r="B44" s="63" t="s">
        <v>338</v>
      </c>
      <c r="C44" s="6" t="s">
        <v>23</v>
      </c>
      <c r="D44" s="10">
        <v>1</v>
      </c>
      <c r="E44" s="7"/>
      <c r="F44" s="7"/>
      <c r="G44" s="68" t="s">
        <v>339</v>
      </c>
      <c r="H44" s="6" t="s">
        <v>174</v>
      </c>
      <c r="I44" s="6">
        <v>18</v>
      </c>
      <c r="J44" s="6"/>
      <c r="K44" s="6"/>
      <c r="L44" s="6"/>
      <c r="M44" s="6"/>
      <c r="N44" s="7"/>
      <c r="O44" s="7"/>
    </row>
    <row r="45" spans="1:15" ht="43.35" customHeight="1">
      <c r="A45" s="24"/>
      <c r="B45" s="70" t="s">
        <v>340</v>
      </c>
      <c r="C45" s="6" t="s">
        <v>23</v>
      </c>
      <c r="D45" s="10">
        <v>1</v>
      </c>
      <c r="E45" s="7"/>
      <c r="F45" s="7"/>
      <c r="G45" s="76" t="s">
        <v>341</v>
      </c>
      <c r="H45" s="6" t="s">
        <v>174</v>
      </c>
      <c r="I45" s="6"/>
      <c r="J45" s="6">
        <v>18</v>
      </c>
      <c r="K45" s="6"/>
      <c r="L45" s="6"/>
      <c r="M45" s="6"/>
      <c r="N45" s="7"/>
      <c r="O45" s="7"/>
    </row>
    <row r="46" spans="1:15" ht="43.35" customHeight="1">
      <c r="A46" s="24"/>
      <c r="B46" s="75" t="s">
        <v>342</v>
      </c>
      <c r="C46" s="6" t="s">
        <v>23</v>
      </c>
      <c r="D46" s="10">
        <v>1</v>
      </c>
      <c r="E46" s="7"/>
      <c r="F46" s="7"/>
      <c r="G46" s="79" t="s">
        <v>343</v>
      </c>
      <c r="H46" s="6" t="s">
        <v>174</v>
      </c>
      <c r="I46" s="6"/>
      <c r="J46" s="6">
        <v>18</v>
      </c>
      <c r="K46" s="6"/>
      <c r="L46" s="6"/>
      <c r="M46" s="6"/>
      <c r="N46" s="7"/>
      <c r="O46" s="7"/>
    </row>
    <row r="47" spans="1:15" ht="43.35" customHeight="1">
      <c r="A47" s="24"/>
      <c r="B47" s="39" t="s">
        <v>344</v>
      </c>
      <c r="C47" s="6" t="s">
        <v>23</v>
      </c>
      <c r="D47" s="10">
        <v>3</v>
      </c>
      <c r="E47" s="7"/>
      <c r="F47" s="7"/>
      <c r="G47" s="7"/>
      <c r="H47" s="10" t="s">
        <v>174</v>
      </c>
      <c r="I47" s="6">
        <v>36</v>
      </c>
      <c r="J47" s="6"/>
      <c r="K47" s="6"/>
      <c r="L47" s="6"/>
      <c r="M47" s="6" t="s">
        <v>14</v>
      </c>
      <c r="N47" s="7"/>
      <c r="O47" s="7"/>
    </row>
    <row r="48" spans="1:15" ht="43.35" customHeight="1">
      <c r="A48" s="24"/>
      <c r="B48" s="27"/>
      <c r="C48" s="6"/>
      <c r="D48" s="10"/>
      <c r="E48" s="7"/>
      <c r="F48" s="7"/>
      <c r="G48" s="7"/>
      <c r="H48" s="10"/>
      <c r="I48" s="6"/>
      <c r="J48" s="6"/>
      <c r="K48" s="6"/>
      <c r="L48" s="6"/>
      <c r="M48" s="6"/>
      <c r="N48" s="7"/>
      <c r="O48" s="7"/>
    </row>
    <row r="49" spans="1:15" ht="43.35" customHeight="1">
      <c r="A49" s="24"/>
      <c r="B49" s="27"/>
      <c r="C49" s="6"/>
      <c r="D49" s="10"/>
      <c r="E49" s="7"/>
      <c r="F49" s="7"/>
      <c r="G49" s="7"/>
      <c r="H49" s="10"/>
      <c r="I49" s="13"/>
      <c r="J49" s="13"/>
      <c r="K49" s="6"/>
      <c r="L49" s="6"/>
      <c r="M49" s="6"/>
      <c r="N49" s="7"/>
      <c r="O49" s="7"/>
    </row>
    <row r="50" spans="1:15" ht="43.35" customHeight="1">
      <c r="A50" s="24"/>
      <c r="B50" s="27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35" customHeight="1">
      <c r="A51" s="24"/>
      <c r="B51" s="27"/>
      <c r="C51" s="6"/>
      <c r="D51" s="10"/>
      <c r="E51" s="7"/>
      <c r="F51" s="7"/>
      <c r="G51" s="7"/>
      <c r="H51" s="10"/>
      <c r="I51" s="6"/>
      <c r="J51" s="6"/>
      <c r="K51" s="6"/>
      <c r="L51" s="6"/>
      <c r="M51" s="6"/>
      <c r="N51" s="7"/>
      <c r="O51" s="7"/>
    </row>
    <row r="52" spans="1:15" ht="43.35" customHeight="1">
      <c r="A52" s="25"/>
      <c r="B52" s="28"/>
      <c r="C52" s="12"/>
      <c r="D52" s="11"/>
      <c r="E52" s="8"/>
      <c r="F52" s="8"/>
      <c r="G52" s="8"/>
      <c r="H52" s="11"/>
      <c r="I52" s="12"/>
      <c r="J52" s="12"/>
      <c r="K52" s="12"/>
      <c r="L52" s="12"/>
      <c r="M52" s="12"/>
      <c r="N52" s="8"/>
      <c r="O52" s="8"/>
    </row>
    <row r="53" spans="1:15" ht="43.35" customHeight="1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3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7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4"/>
      <c r="B297" s="27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35" customHeight="1">
      <c r="A301" s="24"/>
      <c r="B301" s="27"/>
      <c r="C301" s="6"/>
      <c r="D301" s="6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32 A35:A1000">
    <cfRule type="expression" dxfId="355" priority="19">
      <formula>$C1="Option"</formula>
    </cfRule>
  </conditionalFormatting>
  <conditionalFormatting sqref="A33">
    <cfRule type="expression" dxfId="354" priority="41">
      <formula>$C34="Option"</formula>
    </cfRule>
  </conditionalFormatting>
  <conditionalFormatting sqref="A34">
    <cfRule type="expression" dxfId="353" priority="42">
      <formula>#REF!="Option"</formula>
    </cfRule>
  </conditionalFormatting>
  <conditionalFormatting sqref="A1:O9 A10:E10 A11:D11 A12:O12 A13:H13 A14:F14 A15:H15 A16:F16 A27:A47 A48:O1000 K10:O11 J13:O16 O27:O47">
    <cfRule type="expression" dxfId="352" priority="36">
      <formula>$F1="Fermeture"</formula>
    </cfRule>
  </conditionalFormatting>
  <conditionalFormatting sqref="A1:O9 A10:E10 K10:O11 A11:D11 A12:O12 A13:H13 J13:O16 A14:F14 A15:H15 A16:F16 A27:A47 O27:O47 A48:O1000">
    <cfRule type="expression" dxfId="351" priority="37">
      <formula>$F1="Modification"</formula>
    </cfRule>
    <cfRule type="expression" dxfId="350" priority="38">
      <formula>$F1="Création"</formula>
    </cfRule>
  </conditionalFormatting>
  <conditionalFormatting sqref="A17:O26">
    <cfRule type="expression" dxfId="349" priority="20">
      <formula>$F17="Fermeture"</formula>
    </cfRule>
    <cfRule type="expression" dxfId="348" priority="21">
      <formula>$F17="Modification"</formula>
    </cfRule>
    <cfRule type="expression" dxfId="347" priority="22">
      <formula>$F17="Création"</formula>
    </cfRule>
  </conditionalFormatting>
  <conditionalFormatting sqref="B38:D38">
    <cfRule type="expression" dxfId="346" priority="6">
      <formula>$F38="Fermeture"</formula>
    </cfRule>
    <cfRule type="expression" dxfId="345" priority="7">
      <formula>$F38="Modification"</formula>
    </cfRule>
    <cfRule type="expression" dxfId="344" priority="8">
      <formula>$F38="Création"</formula>
    </cfRule>
  </conditionalFormatting>
  <conditionalFormatting sqref="B43:D43">
    <cfRule type="expression" dxfId="343" priority="2">
      <formula>$F43="Fermeture"</formula>
    </cfRule>
    <cfRule type="expression" dxfId="342" priority="3">
      <formula>$F43="Modification"</formula>
    </cfRule>
    <cfRule type="expression" dxfId="341" priority="4">
      <formula>$F43="Création"</formula>
    </cfRule>
  </conditionalFormatting>
  <conditionalFormatting sqref="C32:C33">
    <cfRule type="expression" dxfId="340" priority="16">
      <formula>$F31="Modification"</formula>
    </cfRule>
    <cfRule type="expression" dxfId="339" priority="17">
      <formula>$F31="Création"</formula>
    </cfRule>
    <cfRule type="expression" dxfId="338" priority="18">
      <formula>$F31="Fermeture"</formula>
    </cfRule>
  </conditionalFormatting>
  <conditionalFormatting sqref="C27:N27 C28:F29 H28:N41 C30:G31 D32:F33 C34:G34 C35:F35 C36:G37 E38:G38 C39:F41 B42:N42 E43:G43 H43:N46 C44:F46 B47:N47">
    <cfRule type="expression" dxfId="337" priority="12">
      <formula>$F27="Modification"</formula>
    </cfRule>
    <cfRule type="expression" dxfId="336" priority="13">
      <formula>$F27="Création"</formula>
    </cfRule>
  </conditionalFormatting>
  <conditionalFormatting sqref="C27:N27 H28:N41 B42:N42 H43:N46 B47:N47 C28:F29 C30:G31 C34:G34 C36:G37 E38:G38 E43:G43 C35:F35 C39:F41 C44:F46 D32:F33">
    <cfRule type="expression" dxfId="335" priority="11">
      <formula>$F27="Fermeture"</formula>
    </cfRule>
  </conditionalFormatting>
  <conditionalFormatting sqref="D32:E32 I32:N32 I33">
    <cfRule type="expression" dxfId="334" priority="14">
      <formula>$C33="Option"</formula>
    </cfRule>
  </conditionalFormatting>
  <conditionalFormatting sqref="D33:E33 I33:N33">
    <cfRule type="expression" dxfId="333" priority="15">
      <formula>#REF!="Option"</formula>
    </cfRule>
  </conditionalFormatting>
  <conditionalFormatting sqref="D34:E1000">
    <cfRule type="expression" dxfId="332" priority="1">
      <formula>$C34="Option"</formula>
    </cfRule>
  </conditionalFormatting>
  <conditionalFormatting sqref="G1:N27 D1:E31 I28:N31 H28:H41 G30:G31 G34 I34:N41 G36:G38 G42:N42 G43 H43:N46 G47:N1000">
    <cfRule type="expression" dxfId="331" priority="9">
      <formula>$C1="Option"</formula>
    </cfRule>
  </conditionalFormatting>
  <conditionalFormatting sqref="N1:N1000">
    <cfRule type="expression" dxfId="330" priority="10">
      <formula>$M1="Porteuse"</formula>
    </cfRule>
  </conditionalFormatting>
  <dataValidations count="6">
    <dataValidation type="list" allowBlank="1" showInputMessage="1" showErrorMessage="1" sqref="M19:M301" xr:uid="{479795C5-909B-4AE2-9881-EFE3319EB9D1}">
      <formula1>List_Mutualisation</formula1>
    </dataValidation>
    <dataValidation type="list" allowBlank="1" showInputMessage="1" showErrorMessage="1" sqref="H19:H301" xr:uid="{A3DDB933-5170-4C31-A89C-0731F28E5A87}">
      <formula1>List_CNU</formula1>
    </dataValidation>
    <dataValidation type="list" allowBlank="1" showInputMessage="1" showErrorMessage="1" sqref="F19:F301" xr:uid="{5AE22C65-C596-4422-A99D-54C42B97053E}">
      <formula1>List_Statut</formula1>
    </dataValidation>
    <dataValidation type="list" allowBlank="1" showInputMessage="1" showErrorMessage="1" sqref="E19:E301" xr:uid="{BB0019CC-A090-4B55-B19B-528DE39AE908}">
      <formula1>List_Type</formula1>
    </dataValidation>
    <dataValidation type="list" allowBlank="1" showInputMessage="1" showErrorMessage="1" sqref="L19:L301" xr:uid="{DD2D847B-AD38-4F1F-982F-A887FA08191A}">
      <formula1>"Anglais"</formula1>
    </dataValidation>
    <dataValidation type="list" allowBlank="1" showInputMessage="1" showErrorMessage="1" sqref="C19:C32 C34:C301" xr:uid="{1BB5132C-B000-4A3F-A03B-07FE670CF54E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70" zoomScaleNormal="70" workbookViewId="0">
      <pane ySplit="18" topLeftCell="T43" activePane="bottomLeft" state="frozen"/>
      <selection pane="bottomLeft" activeCell="T43" sqref="T43"/>
      <selection activeCell="D25" sqref="D25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19.4257812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6.42578125" style="15" customWidth="1"/>
  </cols>
  <sheetData>
    <row r="1" spans="1:19">
      <c r="A1" s="140"/>
      <c r="B1" s="140"/>
      <c r="C1" s="140"/>
      <c r="D1" s="140"/>
      <c r="E1" s="140"/>
      <c r="F1" s="140"/>
      <c r="G1" s="140"/>
      <c r="H1" s="140"/>
      <c r="I1" s="140"/>
      <c r="J1" s="36"/>
    </row>
    <row r="2" spans="1:19">
      <c r="A2" s="140"/>
      <c r="B2" s="140"/>
      <c r="C2" s="140"/>
      <c r="D2" s="140"/>
      <c r="E2" s="140"/>
      <c r="F2" s="140"/>
      <c r="G2" s="140"/>
      <c r="H2" s="140"/>
      <c r="I2" s="140"/>
      <c r="J2" s="36"/>
    </row>
    <row r="3" spans="1:19">
      <c r="A3" s="140"/>
      <c r="B3" s="140"/>
      <c r="C3" s="140"/>
      <c r="D3" s="140"/>
      <c r="E3" s="140"/>
      <c r="F3" s="140"/>
      <c r="G3" s="140"/>
      <c r="H3" s="140"/>
      <c r="I3" s="140"/>
      <c r="J3" s="36"/>
    </row>
    <row r="4" spans="1:19">
      <c r="A4" s="140"/>
      <c r="B4" s="140"/>
      <c r="C4" s="140"/>
      <c r="D4" s="140"/>
      <c r="E4" s="140"/>
      <c r="F4" s="140"/>
      <c r="G4" s="140"/>
      <c r="H4" s="140"/>
      <c r="I4" s="140"/>
      <c r="J4" s="36"/>
    </row>
    <row r="5" spans="1:19">
      <c r="A5" s="140"/>
      <c r="B5" s="140"/>
      <c r="C5" s="140"/>
      <c r="D5" s="140"/>
      <c r="E5" s="140"/>
      <c r="F5" s="140"/>
      <c r="G5" s="140"/>
      <c r="H5" s="140"/>
      <c r="I5" s="140"/>
      <c r="J5" s="36"/>
    </row>
    <row r="6" spans="1:19">
      <c r="A6" s="140"/>
      <c r="B6" s="140"/>
      <c r="C6" s="140"/>
      <c r="D6" s="140"/>
      <c r="E6" s="140"/>
      <c r="F6" s="140"/>
      <c r="G6" s="140"/>
      <c r="H6" s="140"/>
      <c r="I6" s="140"/>
      <c r="J6" s="36"/>
    </row>
    <row r="7" spans="1:19" ht="14.45" customHeight="1">
      <c r="A7" s="175" t="s">
        <v>216</v>
      </c>
      <c r="B7" s="139" t="str">
        <f>'Fiche Générale'!B3</f>
        <v>Portail_LLAC</v>
      </c>
      <c r="C7" s="142" t="s">
        <v>278</v>
      </c>
      <c r="D7" s="142"/>
      <c r="E7" s="178" t="str">
        <f>'Fiche Générale'!B4</f>
        <v>Information-communication</v>
      </c>
      <c r="F7" s="179"/>
      <c r="G7" s="142" t="s">
        <v>279</v>
      </c>
      <c r="H7" s="139">
        <f>'Fiche Générale'!B5</f>
        <v>0</v>
      </c>
      <c r="I7" s="139"/>
      <c r="J7" s="37"/>
      <c r="K7" s="20"/>
    </row>
    <row r="8" spans="1:19" ht="14.45" customHeight="1">
      <c r="A8" s="176"/>
      <c r="B8" s="139"/>
      <c r="C8" s="142"/>
      <c r="D8" s="142"/>
      <c r="E8" s="178"/>
      <c r="F8" s="179"/>
      <c r="G8" s="142"/>
      <c r="H8" s="139"/>
      <c r="I8" s="139"/>
      <c r="J8" s="37"/>
      <c r="K8" s="20"/>
    </row>
    <row r="9" spans="1:19" ht="14.45" customHeight="1">
      <c r="A9" s="176"/>
      <c r="B9" s="139"/>
      <c r="C9" s="142"/>
      <c r="D9" s="142"/>
      <c r="E9" s="178"/>
      <c r="F9" s="179"/>
      <c r="G9" s="142"/>
      <c r="H9" s="139"/>
      <c r="I9" s="139"/>
      <c r="J9" s="37"/>
      <c r="K9" s="20"/>
    </row>
    <row r="10" spans="1:19" ht="14.45" customHeight="1">
      <c r="A10" s="176"/>
      <c r="B10" s="139"/>
      <c r="C10" s="149" t="s">
        <v>219</v>
      </c>
      <c r="D10" s="149"/>
      <c r="E10" s="153">
        <f>'Fiche Générale'!B9</f>
        <v>0</v>
      </c>
      <c r="F10" s="154"/>
      <c r="G10" s="154"/>
      <c r="H10" s="154"/>
      <c r="I10" s="155"/>
      <c r="J10" s="38"/>
      <c r="K10" s="20"/>
    </row>
    <row r="11" spans="1:19" ht="14.45" customHeight="1">
      <c r="A11" s="177"/>
      <c r="B11" s="139"/>
      <c r="C11" s="149"/>
      <c r="D11" s="149"/>
      <c r="E11" s="156"/>
      <c r="F11" s="157"/>
      <c r="G11" s="157"/>
      <c r="H11" s="157"/>
      <c r="I11" s="158"/>
      <c r="J11" s="38"/>
      <c r="K11" s="20"/>
    </row>
    <row r="12" spans="1:19">
      <c r="C12" s="15"/>
      <c r="I12" s="34"/>
      <c r="J12" s="34"/>
      <c r="M12" s="145" t="s">
        <v>280</v>
      </c>
      <c r="N12" s="146"/>
      <c r="O12" s="159"/>
      <c r="P12" s="145" t="s">
        <v>281</v>
      </c>
      <c r="Q12" s="146"/>
      <c r="R12" s="146"/>
      <c r="S12" s="159"/>
    </row>
    <row r="13" spans="1:19">
      <c r="A13" s="161" t="s">
        <v>220</v>
      </c>
      <c r="B13" s="163" t="str">
        <f>'S6 Maquette'!B13:B14</f>
        <v>3 ème Année de Licence</v>
      </c>
      <c r="C13" s="163"/>
      <c r="D13" s="161" t="s">
        <v>282</v>
      </c>
      <c r="E13" s="163">
        <f>'S6 Maquette'!E13:F14</f>
        <v>0</v>
      </c>
      <c r="F13" s="163"/>
      <c r="G13" s="163"/>
      <c r="I13" s="34"/>
      <c r="J13" s="34"/>
      <c r="M13" s="147"/>
      <c r="N13" s="148"/>
      <c r="O13" s="160"/>
      <c r="P13" s="147"/>
      <c r="Q13" s="148"/>
      <c r="R13" s="148"/>
      <c r="S13" s="160"/>
    </row>
    <row r="14" spans="1:19">
      <c r="A14" s="162"/>
      <c r="B14" s="163"/>
      <c r="C14" s="163"/>
      <c r="D14" s="162"/>
      <c r="E14" s="163"/>
      <c r="F14" s="163"/>
      <c r="G14" s="163"/>
      <c r="I14" s="34"/>
      <c r="J14" s="34"/>
      <c r="M14" s="141" t="s">
        <v>283</v>
      </c>
      <c r="N14" s="145" t="s">
        <v>284</v>
      </c>
      <c r="O14" s="159"/>
      <c r="P14" s="140"/>
      <c r="Q14" s="166"/>
      <c r="R14" s="169"/>
      <c r="S14" s="161"/>
    </row>
    <row r="15" spans="1:19">
      <c r="A15" s="161" t="s">
        <v>285</v>
      </c>
      <c r="B15" s="171" t="str">
        <f>'S6 Maquette'!B15:B16</f>
        <v>Semestre 6</v>
      </c>
      <c r="C15" s="172"/>
      <c r="D15" s="161" t="s">
        <v>286</v>
      </c>
      <c r="E15" s="163">
        <f>'S6 Maquette'!E15:F16</f>
        <v>0</v>
      </c>
      <c r="F15" s="163"/>
      <c r="G15" s="163"/>
      <c r="I15" s="34"/>
      <c r="J15" s="34"/>
      <c r="M15" s="141"/>
      <c r="N15" s="164"/>
      <c r="O15" s="165"/>
      <c r="P15" s="140"/>
      <c r="Q15" s="167"/>
      <c r="R15" s="169"/>
      <c r="S15" s="170"/>
    </row>
    <row r="16" spans="1:19">
      <c r="A16" s="162"/>
      <c r="B16" s="173"/>
      <c r="C16" s="174"/>
      <c r="D16" s="162"/>
      <c r="E16" s="163"/>
      <c r="F16" s="163"/>
      <c r="G16" s="163"/>
      <c r="I16" s="34"/>
      <c r="J16" s="34"/>
      <c r="M16" s="141"/>
      <c r="N16" s="164"/>
      <c r="O16" s="165"/>
      <c r="P16" s="140"/>
      <c r="Q16" s="167"/>
      <c r="R16" s="169"/>
      <c r="S16" s="170"/>
    </row>
    <row r="17" spans="1:20">
      <c r="L17" s="16"/>
      <c r="M17" s="141"/>
      <c r="N17" s="147"/>
      <c r="O17" s="160"/>
      <c r="P17" s="140"/>
      <c r="Q17" s="168"/>
      <c r="R17" s="169"/>
      <c r="S17" s="162"/>
    </row>
    <row r="18" spans="1:20" ht="59.45" customHeight="1">
      <c r="A18" s="3" t="s">
        <v>287</v>
      </c>
      <c r="B18" s="35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ht="30.6" customHeight="1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61" t="s">
        <v>314</v>
      </c>
      <c r="B27" s="6" t="s">
        <v>13</v>
      </c>
      <c r="C27" s="41">
        <f>'S6 Maquette'!F27</f>
        <v>0</v>
      </c>
      <c r="D27" s="6">
        <v>1</v>
      </c>
      <c r="E27" s="6" t="s">
        <v>303</v>
      </c>
      <c r="F27" s="6" t="s">
        <v>303</v>
      </c>
      <c r="G27" s="39" t="s">
        <v>303</v>
      </c>
      <c r="H27" s="39" t="s">
        <v>303</v>
      </c>
      <c r="I27" s="39" t="s">
        <v>304</v>
      </c>
      <c r="J27" s="39">
        <v>10</v>
      </c>
      <c r="K27" s="39" t="s">
        <v>10</v>
      </c>
      <c r="L27" s="39"/>
      <c r="M27" s="39">
        <v>6</v>
      </c>
      <c r="N27" s="39"/>
      <c r="O27" s="39"/>
      <c r="P27" s="39" t="s">
        <v>305</v>
      </c>
      <c r="Q27" s="39"/>
      <c r="R27" s="39"/>
      <c r="S27" s="15" t="s">
        <v>306</v>
      </c>
      <c r="T27" s="44" t="s">
        <v>307</v>
      </c>
    </row>
    <row r="28" spans="1:20" ht="30.6" customHeight="1">
      <c r="A28" s="63" t="s">
        <v>315</v>
      </c>
      <c r="B28" s="6" t="s">
        <v>23</v>
      </c>
      <c r="C28" s="41">
        <f>'S6 Maquette'!F28</f>
        <v>0</v>
      </c>
      <c r="D28" s="6">
        <v>1</v>
      </c>
      <c r="E28" s="6" t="s">
        <v>303</v>
      </c>
      <c r="F28" s="6" t="s">
        <v>303</v>
      </c>
      <c r="G28" s="39" t="s">
        <v>303</v>
      </c>
      <c r="H28" s="39" t="s">
        <v>303</v>
      </c>
      <c r="I28" s="39" t="s">
        <v>303</v>
      </c>
      <c r="J28" s="39">
        <v>10</v>
      </c>
      <c r="K28" s="39" t="s">
        <v>10</v>
      </c>
      <c r="L28" s="39"/>
      <c r="M28" s="39">
        <v>2</v>
      </c>
      <c r="N28" s="39"/>
      <c r="O28" s="39"/>
      <c r="P28" s="39" t="s">
        <v>305</v>
      </c>
      <c r="Q28" s="39"/>
      <c r="R28" s="39"/>
      <c r="T28" s="44"/>
    </row>
    <row r="29" spans="1:20" ht="30.6" customHeight="1">
      <c r="A29" s="63" t="s">
        <v>317</v>
      </c>
      <c r="B29" s="6" t="s">
        <v>23</v>
      </c>
      <c r="C29" s="41">
        <f>'S6 Maquette'!F29</f>
        <v>0</v>
      </c>
      <c r="D29" s="6">
        <v>1</v>
      </c>
      <c r="E29" s="6" t="s">
        <v>303</v>
      </c>
      <c r="F29" s="6" t="s">
        <v>303</v>
      </c>
      <c r="G29" s="39" t="s">
        <v>303</v>
      </c>
      <c r="H29" s="39" t="s">
        <v>303</v>
      </c>
      <c r="I29" s="39" t="s">
        <v>303</v>
      </c>
      <c r="J29" s="39"/>
      <c r="K29" s="39" t="s">
        <v>10</v>
      </c>
      <c r="L29" s="39"/>
      <c r="M29" s="39">
        <v>2</v>
      </c>
      <c r="N29" s="39"/>
      <c r="O29" s="39"/>
      <c r="P29" s="39" t="s">
        <v>305</v>
      </c>
      <c r="Q29" s="39"/>
      <c r="R29" s="39"/>
      <c r="T29" s="44"/>
    </row>
    <row r="30" spans="1:20" ht="30.6" customHeight="1">
      <c r="A30" s="63" t="s">
        <v>319</v>
      </c>
      <c r="B30" s="6" t="s">
        <v>23</v>
      </c>
      <c r="C30" s="41">
        <f>'S6 Maquette'!F30</f>
        <v>0</v>
      </c>
      <c r="D30" s="6">
        <v>1</v>
      </c>
      <c r="E30" s="6" t="s">
        <v>303</v>
      </c>
      <c r="F30" s="6" t="s">
        <v>303</v>
      </c>
      <c r="G30" s="39" t="s">
        <v>303</v>
      </c>
      <c r="H30" s="39" t="s">
        <v>303</v>
      </c>
      <c r="I30" s="39" t="s">
        <v>303</v>
      </c>
      <c r="J30" s="39"/>
      <c r="K30" s="39" t="s">
        <v>10</v>
      </c>
      <c r="L30" s="39"/>
      <c r="M30" s="39">
        <v>2</v>
      </c>
      <c r="N30" s="39"/>
      <c r="O30" s="39"/>
      <c r="P30" s="39" t="s">
        <v>305</v>
      </c>
      <c r="Q30" s="39"/>
      <c r="R30" s="39"/>
      <c r="T30" s="44"/>
    </row>
    <row r="31" spans="1:20" ht="30.6" customHeight="1">
      <c r="A31" s="64" t="s">
        <v>320</v>
      </c>
      <c r="B31" s="6" t="s">
        <v>13</v>
      </c>
      <c r="C31" s="41">
        <f>'S6 Maquette'!F31</f>
        <v>0</v>
      </c>
      <c r="D31" s="6">
        <v>1</v>
      </c>
      <c r="E31" s="6" t="s">
        <v>303</v>
      </c>
      <c r="F31" s="6" t="s">
        <v>303</v>
      </c>
      <c r="G31" s="39" t="s">
        <v>303</v>
      </c>
      <c r="H31" s="39" t="s">
        <v>303</v>
      </c>
      <c r="I31" s="39" t="s">
        <v>304</v>
      </c>
      <c r="J31" s="39">
        <v>10</v>
      </c>
      <c r="K31" s="39" t="s">
        <v>10</v>
      </c>
      <c r="L31" s="39"/>
      <c r="M31" s="39">
        <v>4</v>
      </c>
      <c r="N31" s="39"/>
      <c r="O31" s="39"/>
      <c r="P31" s="39" t="s">
        <v>305</v>
      </c>
      <c r="Q31" s="39"/>
      <c r="R31" s="39"/>
      <c r="S31" s="15" t="s">
        <v>306</v>
      </c>
      <c r="T31" s="44" t="s">
        <v>307</v>
      </c>
    </row>
    <row r="32" spans="1:20" ht="30.6" customHeight="1">
      <c r="A32" s="63" t="s">
        <v>321</v>
      </c>
      <c r="B32" s="6" t="s">
        <v>23</v>
      </c>
      <c r="C32" s="41">
        <f>'S6 Maquette'!F32</f>
        <v>0</v>
      </c>
      <c r="D32" s="6">
        <v>1</v>
      </c>
      <c r="E32" s="6" t="s">
        <v>303</v>
      </c>
      <c r="F32" s="6" t="s">
        <v>303</v>
      </c>
      <c r="G32" s="39" t="s">
        <v>303</v>
      </c>
      <c r="H32" s="39" t="s">
        <v>303</v>
      </c>
      <c r="I32" s="39" t="s">
        <v>303</v>
      </c>
      <c r="J32" s="39"/>
      <c r="K32" s="39" t="s">
        <v>10</v>
      </c>
      <c r="L32" s="39"/>
      <c r="M32" s="39">
        <v>2</v>
      </c>
      <c r="N32" s="39"/>
      <c r="O32" s="39"/>
      <c r="P32" s="39" t="s">
        <v>305</v>
      </c>
      <c r="Q32" s="39"/>
      <c r="R32" s="39"/>
      <c r="T32" s="44"/>
    </row>
    <row r="33" spans="1:20" ht="30.6" customHeight="1">
      <c r="A33" s="63" t="s">
        <v>323</v>
      </c>
      <c r="B33" s="6" t="s">
        <v>23</v>
      </c>
      <c r="C33" s="41">
        <f>'S6 Maquette'!F33</f>
        <v>0</v>
      </c>
      <c r="D33" s="6">
        <v>1</v>
      </c>
      <c r="E33" s="6" t="s">
        <v>303</v>
      </c>
      <c r="F33" s="6" t="s">
        <v>303</v>
      </c>
      <c r="G33" s="39" t="s">
        <v>303</v>
      </c>
      <c r="H33" s="39" t="s">
        <v>303</v>
      </c>
      <c r="I33" s="39" t="s">
        <v>303</v>
      </c>
      <c r="J33" s="39"/>
      <c r="K33" s="39" t="s">
        <v>10</v>
      </c>
      <c r="L33" s="39"/>
      <c r="M33" s="39">
        <v>2</v>
      </c>
      <c r="N33" s="39"/>
      <c r="O33" s="39"/>
      <c r="P33" s="39" t="s">
        <v>305</v>
      </c>
      <c r="Q33" s="39"/>
      <c r="R33" s="39"/>
      <c r="T33" s="44"/>
    </row>
    <row r="34" spans="1:20" ht="30.6" customHeight="1">
      <c r="A34" s="65" t="s">
        <v>325</v>
      </c>
      <c r="B34" s="6" t="s">
        <v>13</v>
      </c>
      <c r="C34" s="41">
        <f>'S6 Maquette'!F34</f>
        <v>0</v>
      </c>
      <c r="D34" s="6">
        <v>1</v>
      </c>
      <c r="E34" s="6" t="s">
        <v>303</v>
      </c>
      <c r="F34" s="6" t="s">
        <v>303</v>
      </c>
      <c r="G34" s="39" t="s">
        <v>303</v>
      </c>
      <c r="H34" s="39" t="s">
        <v>303</v>
      </c>
      <c r="I34" s="39" t="s">
        <v>304</v>
      </c>
      <c r="J34" s="39">
        <v>10</v>
      </c>
      <c r="K34" s="39" t="s">
        <v>10</v>
      </c>
      <c r="L34" s="39"/>
      <c r="M34" s="39">
        <v>4</v>
      </c>
      <c r="N34" s="39"/>
      <c r="O34" s="39"/>
      <c r="P34" s="39" t="s">
        <v>305</v>
      </c>
      <c r="Q34" s="39"/>
      <c r="R34" s="39"/>
      <c r="S34" s="15" t="s">
        <v>306</v>
      </c>
      <c r="T34" s="44" t="s">
        <v>307</v>
      </c>
    </row>
    <row r="35" spans="1:20" ht="30.6" customHeight="1">
      <c r="A35" s="70" t="s">
        <v>326</v>
      </c>
      <c r="B35" s="6" t="s">
        <v>23</v>
      </c>
      <c r="C35" s="41">
        <f>'S6 Maquette'!F35</f>
        <v>0</v>
      </c>
      <c r="D35" s="6">
        <v>1</v>
      </c>
      <c r="E35" s="6" t="s">
        <v>303</v>
      </c>
      <c r="F35" s="6" t="s">
        <v>303</v>
      </c>
      <c r="G35" s="39" t="s">
        <v>303</v>
      </c>
      <c r="H35" s="39" t="s">
        <v>303</v>
      </c>
      <c r="I35" s="39" t="s">
        <v>303</v>
      </c>
      <c r="J35" s="39"/>
      <c r="K35" s="39" t="s">
        <v>10</v>
      </c>
      <c r="L35" s="39"/>
      <c r="M35" s="39">
        <v>2</v>
      </c>
      <c r="N35" s="39"/>
      <c r="O35" s="39"/>
      <c r="P35" s="39" t="s">
        <v>305</v>
      </c>
      <c r="Q35" s="39"/>
      <c r="R35" s="39"/>
      <c r="T35" s="44"/>
    </row>
    <row r="36" spans="1:20" ht="30.6" customHeight="1">
      <c r="A36" s="71" t="s">
        <v>328</v>
      </c>
      <c r="B36" s="6" t="s">
        <v>23</v>
      </c>
      <c r="C36" s="41">
        <f>'S6 Maquette'!F36</f>
        <v>0</v>
      </c>
      <c r="D36" s="6">
        <v>1</v>
      </c>
      <c r="E36" s="6" t="s">
        <v>303</v>
      </c>
      <c r="F36" s="6" t="s">
        <v>303</v>
      </c>
      <c r="G36" s="39" t="s">
        <v>303</v>
      </c>
      <c r="H36" s="39" t="s">
        <v>303</v>
      </c>
      <c r="I36" s="39" t="s">
        <v>303</v>
      </c>
      <c r="J36" s="39"/>
      <c r="K36" s="39" t="s">
        <v>10</v>
      </c>
      <c r="L36" s="39"/>
      <c r="M36" s="39">
        <v>2</v>
      </c>
      <c r="N36" s="39"/>
      <c r="O36" s="39"/>
      <c r="P36" s="39" t="s">
        <v>305</v>
      </c>
      <c r="Q36" s="39"/>
      <c r="R36" s="39"/>
      <c r="T36" s="44"/>
    </row>
    <row r="37" spans="1:20" ht="30.6" customHeight="1">
      <c r="A37" s="90" t="s">
        <v>262</v>
      </c>
      <c r="B37" s="6" t="s">
        <v>38</v>
      </c>
      <c r="C37" s="41">
        <f>'S6 Maquette'!F38</f>
        <v>0</v>
      </c>
      <c r="D37" s="6">
        <v>1</v>
      </c>
      <c r="E37" s="6" t="s">
        <v>303</v>
      </c>
      <c r="F37" s="6" t="s">
        <v>303</v>
      </c>
      <c r="G37" s="39" t="s">
        <v>303</v>
      </c>
      <c r="H37" s="39" t="s">
        <v>303</v>
      </c>
      <c r="I37" s="39" t="s">
        <v>303</v>
      </c>
      <c r="J37" s="39">
        <v>10</v>
      </c>
      <c r="K37" s="39" t="s">
        <v>10</v>
      </c>
      <c r="L37" s="39"/>
      <c r="M37" s="39"/>
      <c r="N37" s="39"/>
      <c r="O37" s="39"/>
      <c r="P37" s="39" t="s">
        <v>305</v>
      </c>
      <c r="Q37" s="39"/>
      <c r="R37" s="39"/>
      <c r="T37" s="44"/>
    </row>
    <row r="38" spans="1:20" ht="30.6" customHeight="1">
      <c r="A38" s="72" t="s">
        <v>329</v>
      </c>
      <c r="B38" s="6" t="s">
        <v>13</v>
      </c>
      <c r="C38" s="41">
        <f>'S6 Maquette'!F39</f>
        <v>0</v>
      </c>
      <c r="D38" s="6">
        <v>1</v>
      </c>
      <c r="E38" s="6" t="s">
        <v>303</v>
      </c>
      <c r="F38" s="6" t="s">
        <v>303</v>
      </c>
      <c r="G38" s="39" t="s">
        <v>303</v>
      </c>
      <c r="H38" s="39" t="s">
        <v>303</v>
      </c>
      <c r="I38" s="39" t="s">
        <v>304</v>
      </c>
      <c r="J38" s="39"/>
      <c r="K38" s="39" t="s">
        <v>10</v>
      </c>
      <c r="L38" s="39"/>
      <c r="M38" s="39">
        <v>8</v>
      </c>
      <c r="N38" s="39"/>
      <c r="O38" s="39"/>
      <c r="P38" s="39" t="s">
        <v>305</v>
      </c>
      <c r="Q38" s="39"/>
      <c r="R38" s="39"/>
      <c r="S38" s="15" t="s">
        <v>306</v>
      </c>
      <c r="T38" s="44" t="s">
        <v>308</v>
      </c>
    </row>
    <row r="39" spans="1:20" ht="30.6" customHeight="1">
      <c r="A39" s="62" t="s">
        <v>330</v>
      </c>
      <c r="B39" s="6" t="s">
        <v>23</v>
      </c>
      <c r="C39" s="41">
        <f>'S6 Maquette'!F40</f>
        <v>0</v>
      </c>
      <c r="D39" s="6">
        <v>1</v>
      </c>
      <c r="E39" s="6" t="s">
        <v>303</v>
      </c>
      <c r="F39" s="6" t="s">
        <v>303</v>
      </c>
      <c r="G39" s="39" t="s">
        <v>303</v>
      </c>
      <c r="H39" s="39" t="s">
        <v>303</v>
      </c>
      <c r="I39" s="39" t="s">
        <v>303</v>
      </c>
      <c r="J39" s="39"/>
      <c r="K39" s="39" t="s">
        <v>10</v>
      </c>
      <c r="L39" s="39"/>
      <c r="M39" s="39">
        <v>2</v>
      </c>
      <c r="N39" s="39"/>
      <c r="O39" s="39"/>
      <c r="P39" s="39" t="s">
        <v>305</v>
      </c>
      <c r="Q39" s="39"/>
      <c r="R39" s="39"/>
      <c r="T39" s="44"/>
    </row>
    <row r="40" spans="1:20" ht="30.6" customHeight="1">
      <c r="A40" s="70" t="s">
        <v>332</v>
      </c>
      <c r="B40" s="6" t="s">
        <v>23</v>
      </c>
      <c r="C40" s="41">
        <f>'S6 Maquette'!F41</f>
        <v>0</v>
      </c>
      <c r="D40" s="6">
        <v>1</v>
      </c>
      <c r="E40" s="6" t="s">
        <v>303</v>
      </c>
      <c r="F40" s="6" t="s">
        <v>303</v>
      </c>
      <c r="G40" s="39" t="s">
        <v>303</v>
      </c>
      <c r="H40" s="39" t="s">
        <v>303</v>
      </c>
      <c r="I40" s="39" t="s">
        <v>303</v>
      </c>
      <c r="J40" s="39"/>
      <c r="K40" s="39" t="s">
        <v>10</v>
      </c>
      <c r="L40" s="39"/>
      <c r="M40" s="39">
        <v>2</v>
      </c>
      <c r="N40" s="39"/>
      <c r="O40" s="39"/>
      <c r="P40" s="39" t="s">
        <v>305</v>
      </c>
      <c r="Q40" s="39"/>
      <c r="R40" s="39"/>
      <c r="T40" s="44"/>
    </row>
    <row r="41" spans="1:20" ht="30.6" customHeight="1">
      <c r="A41" s="73" t="s">
        <v>334</v>
      </c>
      <c r="B41" s="6" t="s">
        <v>23</v>
      </c>
      <c r="C41" s="41">
        <f>'S6 Maquette'!F42</f>
        <v>0</v>
      </c>
      <c r="D41" s="6">
        <v>1</v>
      </c>
      <c r="E41" s="6" t="s">
        <v>303</v>
      </c>
      <c r="F41" s="6" t="s">
        <v>303</v>
      </c>
      <c r="G41" s="39" t="s">
        <v>303</v>
      </c>
      <c r="H41" s="39" t="s">
        <v>303</v>
      </c>
      <c r="I41" s="39" t="s">
        <v>303</v>
      </c>
      <c r="J41" s="39"/>
      <c r="K41" s="39" t="s">
        <v>10</v>
      </c>
      <c r="L41" s="39"/>
      <c r="M41" s="39">
        <v>2</v>
      </c>
      <c r="N41" s="39"/>
      <c r="O41" s="39"/>
      <c r="P41" s="39" t="s">
        <v>305</v>
      </c>
      <c r="Q41" s="39"/>
      <c r="R41" s="39"/>
      <c r="T41" s="44"/>
    </row>
    <row r="42" spans="1:20" ht="30.6" customHeight="1">
      <c r="A42" s="39" t="s">
        <v>336</v>
      </c>
      <c r="B42" s="6" t="s">
        <v>23</v>
      </c>
      <c r="C42" s="41">
        <f>'S6 Maquette'!F43</f>
        <v>0</v>
      </c>
      <c r="D42" s="6">
        <v>1</v>
      </c>
      <c r="E42" s="6" t="s">
        <v>303</v>
      </c>
      <c r="F42" s="6" t="s">
        <v>303</v>
      </c>
      <c r="G42" s="39" t="s">
        <v>303</v>
      </c>
      <c r="H42" s="39" t="s">
        <v>303</v>
      </c>
      <c r="I42" s="39" t="s">
        <v>303</v>
      </c>
      <c r="J42" s="39"/>
      <c r="K42" s="39" t="s">
        <v>10</v>
      </c>
      <c r="L42" s="39"/>
      <c r="M42" s="39">
        <v>2</v>
      </c>
      <c r="N42" s="39"/>
      <c r="O42" s="39"/>
      <c r="P42" s="39" t="s">
        <v>305</v>
      </c>
      <c r="Q42" s="39"/>
      <c r="R42" s="39"/>
      <c r="T42" s="44"/>
    </row>
    <row r="43" spans="1:20" ht="30.6" customHeight="1">
      <c r="A43" s="74" t="s">
        <v>337</v>
      </c>
      <c r="B43" s="6" t="s">
        <v>13</v>
      </c>
      <c r="C43" s="41">
        <f>'S6 Maquette'!F44</f>
        <v>0</v>
      </c>
      <c r="D43" s="6">
        <v>1</v>
      </c>
      <c r="E43" s="6" t="s">
        <v>303</v>
      </c>
      <c r="F43" s="6" t="s">
        <v>303</v>
      </c>
      <c r="G43" s="39" t="s">
        <v>303</v>
      </c>
      <c r="H43" s="39" t="s">
        <v>303</v>
      </c>
      <c r="I43" s="39" t="s">
        <v>304</v>
      </c>
      <c r="J43" s="39"/>
      <c r="K43" s="39" t="s">
        <v>10</v>
      </c>
      <c r="L43" s="39"/>
      <c r="M43" s="39">
        <v>8</v>
      </c>
      <c r="N43" s="39"/>
      <c r="O43" s="39"/>
      <c r="P43" s="39" t="s">
        <v>305</v>
      </c>
      <c r="Q43" s="39"/>
      <c r="R43" s="39"/>
      <c r="S43" s="15" t="s">
        <v>306</v>
      </c>
      <c r="T43" s="44" t="s">
        <v>308</v>
      </c>
    </row>
    <row r="44" spans="1:20" ht="30.6" customHeight="1">
      <c r="A44" s="63" t="s">
        <v>338</v>
      </c>
      <c r="B44" s="6" t="s">
        <v>23</v>
      </c>
      <c r="C44" s="41">
        <f>'S6 Maquette'!F45</f>
        <v>0</v>
      </c>
      <c r="D44" s="6">
        <v>1</v>
      </c>
      <c r="E44" s="6" t="s">
        <v>303</v>
      </c>
      <c r="F44" s="6" t="s">
        <v>303</v>
      </c>
      <c r="G44" s="39" t="s">
        <v>303</v>
      </c>
      <c r="H44" s="39" t="s">
        <v>303</v>
      </c>
      <c r="I44" s="39" t="s">
        <v>303</v>
      </c>
      <c r="J44" s="39"/>
      <c r="K44" s="39" t="s">
        <v>10</v>
      </c>
      <c r="L44" s="39"/>
      <c r="M44" s="39">
        <v>2</v>
      </c>
      <c r="N44" s="39"/>
      <c r="O44" s="39"/>
      <c r="P44" s="39" t="s">
        <v>305</v>
      </c>
      <c r="Q44" s="39"/>
      <c r="R44" s="39"/>
      <c r="T44" s="44"/>
    </row>
    <row r="45" spans="1:20" ht="30.6" customHeight="1">
      <c r="A45" s="70" t="s">
        <v>340</v>
      </c>
      <c r="B45" s="6" t="s">
        <v>23</v>
      </c>
      <c r="C45" s="41">
        <f>'S6 Maquette'!F46</f>
        <v>0</v>
      </c>
      <c r="D45" s="6">
        <v>1</v>
      </c>
      <c r="E45" s="6" t="s">
        <v>303</v>
      </c>
      <c r="F45" s="6" t="s">
        <v>303</v>
      </c>
      <c r="G45" s="39" t="s">
        <v>303</v>
      </c>
      <c r="H45" s="39" t="s">
        <v>303</v>
      </c>
      <c r="I45" s="39" t="s">
        <v>303</v>
      </c>
      <c r="J45" s="39"/>
      <c r="K45" s="39" t="s">
        <v>10</v>
      </c>
      <c r="L45" s="39"/>
      <c r="M45" s="39">
        <v>2</v>
      </c>
      <c r="N45" s="39"/>
      <c r="O45" s="39"/>
      <c r="P45" s="39" t="s">
        <v>305</v>
      </c>
      <c r="Q45" s="39"/>
      <c r="R45" s="39"/>
      <c r="T45" s="44"/>
    </row>
    <row r="46" spans="1:20" ht="30.6" customHeight="1">
      <c r="A46" s="75" t="s">
        <v>342</v>
      </c>
      <c r="B46" s="6" t="s">
        <v>23</v>
      </c>
      <c r="C46" s="41">
        <f>'S6 Maquette'!F47</f>
        <v>0</v>
      </c>
      <c r="D46" s="6">
        <v>1</v>
      </c>
      <c r="E46" s="6" t="s">
        <v>303</v>
      </c>
      <c r="F46" s="6" t="s">
        <v>303</v>
      </c>
      <c r="G46" s="39" t="s">
        <v>303</v>
      </c>
      <c r="H46" s="39" t="s">
        <v>303</v>
      </c>
      <c r="I46" s="39" t="s">
        <v>303</v>
      </c>
      <c r="J46" s="39"/>
      <c r="K46" s="39" t="s">
        <v>10</v>
      </c>
      <c r="L46" s="39"/>
      <c r="M46" s="39">
        <v>2</v>
      </c>
      <c r="N46" s="39"/>
      <c r="O46" s="39"/>
      <c r="P46" s="39" t="s">
        <v>305</v>
      </c>
      <c r="Q46" s="39"/>
      <c r="R46" s="39"/>
      <c r="T46" s="44"/>
    </row>
    <row r="47" spans="1:20" ht="30.6" customHeight="1">
      <c r="A47" s="39" t="s">
        <v>344</v>
      </c>
      <c r="B47" s="6" t="s">
        <v>23</v>
      </c>
      <c r="C47" s="41">
        <f>'S6 Maquette'!F48</f>
        <v>0</v>
      </c>
      <c r="D47" s="6">
        <v>1</v>
      </c>
      <c r="E47" s="6" t="s">
        <v>303</v>
      </c>
      <c r="F47" s="6" t="s">
        <v>303</v>
      </c>
      <c r="G47" s="39" t="s">
        <v>303</v>
      </c>
      <c r="H47" s="39" t="s">
        <v>303</v>
      </c>
      <c r="I47" s="39" t="s">
        <v>303</v>
      </c>
      <c r="J47" s="39"/>
      <c r="K47" s="39" t="s">
        <v>10</v>
      </c>
      <c r="L47" s="39"/>
      <c r="M47" s="39">
        <v>2</v>
      </c>
      <c r="N47" s="39"/>
      <c r="O47" s="39"/>
      <c r="P47" s="39" t="s">
        <v>305</v>
      </c>
      <c r="Q47" s="39"/>
      <c r="R47" s="39"/>
      <c r="T47" s="44"/>
    </row>
    <row r="48" spans="1:20" ht="30.6" customHeight="1">
      <c r="A48" s="42">
        <f>'S6 Maquette'!B49</f>
        <v>0</v>
      </c>
      <c r="B48" s="42">
        <f>'S6 Maquette'!C49</f>
        <v>0</v>
      </c>
      <c r="C48" s="41">
        <f>'S6 Maquette'!F49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>
      <c r="A49" s="42">
        <f>'S6 Maquette'!B50</f>
        <v>0</v>
      </c>
      <c r="B49" s="42">
        <f>'S6 Maquette'!C50</f>
        <v>0</v>
      </c>
      <c r="C49" s="41">
        <f>'S6 Maquette'!F50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>
      <c r="A50" s="42">
        <f>'S6 Maquette'!B51</f>
        <v>0</v>
      </c>
      <c r="B50" s="42">
        <f>'S6 Maquette'!C51</f>
        <v>0</v>
      </c>
      <c r="C50" s="41">
        <f>'S6 Maquette'!F51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>
      <c r="A51" s="42">
        <f>'S6 Maquette'!B52</f>
        <v>0</v>
      </c>
      <c r="B51" s="42">
        <f>'S6 Maquette'!C52</f>
        <v>0</v>
      </c>
      <c r="C51" s="41">
        <f>'S6 Maquette'!F52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>
      <c r="A52" s="42">
        <f>'S6 Maquette'!B53</f>
        <v>0</v>
      </c>
      <c r="B52" s="42">
        <f>'S6 Maquette'!C53</f>
        <v>0</v>
      </c>
      <c r="C52" s="41">
        <f>'S6 Maquette'!F53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>
      <c r="A53" s="42">
        <f>'S6 Maquette'!B54</f>
        <v>0</v>
      </c>
      <c r="B53" s="42">
        <f>'S6 Maquette'!C54</f>
        <v>0</v>
      </c>
      <c r="C53" s="41">
        <f>'S6 Maquette'!F54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>
      <c r="A54" s="42">
        <f>'S6 Maquette'!B55</f>
        <v>0</v>
      </c>
      <c r="B54" s="42">
        <f>'S6 Maquette'!C55</f>
        <v>0</v>
      </c>
      <c r="C54" s="41">
        <f>'S6 Maquette'!F55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>
      <c r="A55" s="42">
        <f>'S6 Maquette'!B56</f>
        <v>0</v>
      </c>
      <c r="B55" s="42">
        <f>'S6 Maquette'!C56</f>
        <v>0</v>
      </c>
      <c r="C55" s="41">
        <f>'S6 Maquette'!F56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>
      <c r="A56" s="42">
        <f>'S6 Maquette'!B57</f>
        <v>0</v>
      </c>
      <c r="B56" s="42">
        <f>'S6 Maquette'!C57</f>
        <v>0</v>
      </c>
      <c r="C56" s="41">
        <f>'S6 Maquette'!F57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>
      <c r="A57" s="42">
        <f>'S6 Maquette'!B58</f>
        <v>0</v>
      </c>
      <c r="B57" s="42">
        <f>'S6 Maquette'!C58</f>
        <v>0</v>
      </c>
      <c r="C57" s="41">
        <f>'S6 Maquette'!F58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>
      <c r="A58" s="42">
        <f>'S6 Maquette'!B59</f>
        <v>0</v>
      </c>
      <c r="B58" s="42">
        <f>'S6 Maquette'!C59</f>
        <v>0</v>
      </c>
      <c r="C58" s="41">
        <f>'S6 Maquette'!F59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>
      <c r="A59" s="42">
        <f>'S6 Maquette'!B60</f>
        <v>0</v>
      </c>
      <c r="B59" s="42">
        <f>'S6 Maquette'!C60</f>
        <v>0</v>
      </c>
      <c r="C59" s="41">
        <f>'S6 Maquette'!F60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>
      <c r="A60" s="42">
        <f>'S6 Maquette'!B61</f>
        <v>0</v>
      </c>
      <c r="B60" s="42">
        <f>'S6 Maquette'!C61</f>
        <v>0</v>
      </c>
      <c r="C60" s="41">
        <f>'S6 Maquette'!F61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>
      <c r="A61" s="42">
        <f>'S6 Maquette'!B62</f>
        <v>0</v>
      </c>
      <c r="B61" s="42">
        <f>'S6 Maquette'!C62</f>
        <v>0</v>
      </c>
      <c r="C61" s="41">
        <f>'S6 Maquette'!F62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>
      <c r="A62" s="42">
        <f>'S6 Maquette'!B63</f>
        <v>0</v>
      </c>
      <c r="B62" s="42">
        <f>'S6 Maquette'!C63</f>
        <v>0</v>
      </c>
      <c r="C62" s="41">
        <f>'S6 Maquette'!F63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>
      <c r="A63" s="42">
        <f>'S6 Maquette'!B64</f>
        <v>0</v>
      </c>
      <c r="B63" s="42">
        <f>'S6 Maquette'!C64</f>
        <v>0</v>
      </c>
      <c r="C63" s="41">
        <f>'S6 Maquette'!F64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>
      <c r="A64" s="42">
        <f>'S6 Maquette'!B65</f>
        <v>0</v>
      </c>
      <c r="B64" s="42">
        <f>'S6 Maquette'!C65</f>
        <v>0</v>
      </c>
      <c r="C64" s="41">
        <f>'S6 Maquette'!F65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>
      <c r="A65" s="42">
        <f>'S6 Maquette'!B66</f>
        <v>0</v>
      </c>
      <c r="B65" s="42">
        <f>'S6 Maquette'!C66</f>
        <v>0</v>
      </c>
      <c r="C65" s="41">
        <f>'S6 Maquette'!F66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>
      <c r="A66" s="42">
        <f>'S6 Maquette'!B67</f>
        <v>0</v>
      </c>
      <c r="B66" s="42">
        <f>'S6 Maquette'!C67</f>
        <v>0</v>
      </c>
      <c r="C66" s="41">
        <f>'S6 Maquette'!F67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>
      <c r="A67" s="42">
        <f>'S6 Maquette'!B68</f>
        <v>0</v>
      </c>
      <c r="B67" s="42">
        <f>'S6 Maquette'!C68</f>
        <v>0</v>
      </c>
      <c r="C67" s="41">
        <f>'S6 Maquette'!F68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>
      <c r="A68" s="42">
        <f>'S6 Maquette'!B69</f>
        <v>0</v>
      </c>
      <c r="B68" s="42">
        <f>'S6 Maquette'!C69</f>
        <v>0</v>
      </c>
      <c r="C68" s="41">
        <f>'S6 Maquette'!F69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>
      <c r="A69" s="42">
        <f>'S6 Maquette'!B70</f>
        <v>0</v>
      </c>
      <c r="B69" s="42">
        <f>'S6 Maquette'!C70</f>
        <v>0</v>
      </c>
      <c r="C69" s="41">
        <f>'S6 Maquette'!F70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>
      <c r="A70" s="42">
        <f>'S6 Maquette'!B71</f>
        <v>0</v>
      </c>
      <c r="B70" s="42">
        <f>'S6 Maquette'!C71</f>
        <v>0</v>
      </c>
      <c r="C70" s="41">
        <f>'S6 Maquette'!F71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>
      <c r="A71" s="42">
        <f>'S6 Maquette'!B72</f>
        <v>0</v>
      </c>
      <c r="B71" s="42">
        <f>'S6 Maquette'!C72</f>
        <v>0</v>
      </c>
      <c r="C71" s="41">
        <f>'S6 Maquette'!F72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>
      <c r="A72" s="42">
        <f>'S6 Maquette'!B73</f>
        <v>0</v>
      </c>
      <c r="B72" s="42">
        <f>'S6 Maquette'!C73</f>
        <v>0</v>
      </c>
      <c r="C72" s="41">
        <f>'S6 Maquette'!F73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>
      <c r="A73" s="42">
        <f>'S6 Maquette'!B74</f>
        <v>0</v>
      </c>
      <c r="B73" s="42">
        <f>'S6 Maquette'!C74</f>
        <v>0</v>
      </c>
      <c r="C73" s="41">
        <f>'S6 Maquette'!F74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>
      <c r="A74" s="42">
        <f>'S6 Maquette'!B75</f>
        <v>0</v>
      </c>
      <c r="B74" s="42">
        <f>'S6 Maquette'!C75</f>
        <v>0</v>
      </c>
      <c r="C74" s="41">
        <f>'S6 Maquette'!F75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>
      <c r="A75" s="42">
        <f>'S6 Maquette'!B76</f>
        <v>0</v>
      </c>
      <c r="B75" s="42">
        <f>'S6 Maquette'!C76</f>
        <v>0</v>
      </c>
      <c r="C75" s="41">
        <f>'S6 Maquette'!F76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>
      <c r="A76" s="42">
        <f>'S6 Maquette'!B77</f>
        <v>0</v>
      </c>
      <c r="B76" s="42">
        <f>'S6 Maquette'!C77</f>
        <v>0</v>
      </c>
      <c r="C76" s="41">
        <f>'S6 Maquette'!F77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>
      <c r="A77" s="42">
        <f>'S6 Maquette'!B78</f>
        <v>0</v>
      </c>
      <c r="B77" s="42">
        <f>'S6 Maquette'!C78</f>
        <v>0</v>
      </c>
      <c r="C77" s="41">
        <f>'S6 Maquette'!F78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>
      <c r="A78" s="42">
        <f>'S6 Maquette'!B79</f>
        <v>0</v>
      </c>
      <c r="B78" s="42">
        <f>'S6 Maquette'!C79</f>
        <v>0</v>
      </c>
      <c r="C78" s="41">
        <f>'S6 Maquette'!F79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>
      <c r="A79" s="42">
        <f>'S6 Maquette'!B80</f>
        <v>0</v>
      </c>
      <c r="B79" s="42">
        <f>'S6 Maquette'!C80</f>
        <v>0</v>
      </c>
      <c r="C79" s="41">
        <f>'S6 Maquette'!F80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>
      <c r="A80" s="42">
        <f>'S6 Maquette'!B81</f>
        <v>0</v>
      </c>
      <c r="B80" s="42">
        <f>'S6 Maquette'!C81</f>
        <v>0</v>
      </c>
      <c r="C80" s="41">
        <f>'S6 Maquette'!F81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>
      <c r="A81" s="42">
        <f>'S6 Maquette'!B82</f>
        <v>0</v>
      </c>
      <c r="B81" s="42">
        <f>'S6 Maquette'!C82</f>
        <v>0</v>
      </c>
      <c r="C81" s="41">
        <f>'S6 Maquette'!F82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>
      <c r="A82" s="42">
        <f>'S6 Maquette'!B83</f>
        <v>0</v>
      </c>
      <c r="B82" s="42">
        <f>'S6 Maquette'!C83</f>
        <v>0</v>
      </c>
      <c r="C82" s="41">
        <f>'S6 Maquette'!F83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>
      <c r="A83" s="42">
        <f>'S6 Maquette'!B84</f>
        <v>0</v>
      </c>
      <c r="B83" s="42">
        <f>'S6 Maquette'!C84</f>
        <v>0</v>
      </c>
      <c r="C83" s="41">
        <f>'S6 Maquette'!F84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>
      <c r="A84" s="42">
        <f>'S6 Maquette'!B85</f>
        <v>0</v>
      </c>
      <c r="B84" s="42">
        <f>'S6 Maquette'!C85</f>
        <v>0</v>
      </c>
      <c r="C84" s="41">
        <f>'S6 Maquette'!F85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>
      <c r="A85" s="42">
        <f>'S6 Maquette'!B86</f>
        <v>0</v>
      </c>
      <c r="B85" s="42">
        <f>'S6 Maquette'!C86</f>
        <v>0</v>
      </c>
      <c r="C85" s="41">
        <f>'S6 Maquette'!F86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>
      <c r="A86" s="42">
        <f>'S6 Maquette'!B87</f>
        <v>0</v>
      </c>
      <c r="B86" s="42">
        <f>'S6 Maquette'!C87</f>
        <v>0</v>
      </c>
      <c r="C86" s="41">
        <f>'S6 Maquette'!F87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>
      <c r="A87" s="42">
        <f>'S6 Maquette'!B88</f>
        <v>0</v>
      </c>
      <c r="B87" s="42">
        <f>'S6 Maquette'!C88</f>
        <v>0</v>
      </c>
      <c r="C87" s="41">
        <f>'S6 Maquette'!F88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>
      <c r="A88" s="42">
        <f>'S6 Maquette'!B89</f>
        <v>0</v>
      </c>
      <c r="B88" s="42">
        <f>'S6 Maquette'!C89</f>
        <v>0</v>
      </c>
      <c r="C88" s="41">
        <f>'S6 Maquette'!F89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>
      <c r="A89" s="42">
        <f>'S6 Maquette'!B90</f>
        <v>0</v>
      </c>
      <c r="B89" s="42">
        <f>'S6 Maquette'!C90</f>
        <v>0</v>
      </c>
      <c r="C89" s="41">
        <f>'S6 Maquette'!F90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>
      <c r="A90" s="42">
        <f>'S6 Maquette'!B91</f>
        <v>0</v>
      </c>
      <c r="B90" s="42">
        <f>'S6 Maquette'!C91</f>
        <v>0</v>
      </c>
      <c r="C90" s="41">
        <f>'S6 Maquette'!F91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>
      <c r="A91" s="42">
        <f>'S6 Maquette'!B92</f>
        <v>0</v>
      </c>
      <c r="B91" s="42">
        <f>'S6 Maquette'!C92</f>
        <v>0</v>
      </c>
      <c r="C91" s="41">
        <f>'S6 Maquette'!F92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>
      <c r="A92" s="42">
        <f>'S6 Maquette'!B93</f>
        <v>0</v>
      </c>
      <c r="B92" s="42">
        <f>'S6 Maquette'!C93</f>
        <v>0</v>
      </c>
      <c r="C92" s="41">
        <f>'S6 Maquette'!F93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>
      <c r="A93" s="42">
        <f>'S6 Maquette'!B94</f>
        <v>0</v>
      </c>
      <c r="B93" s="42">
        <f>'S6 Maquette'!C94</f>
        <v>0</v>
      </c>
      <c r="C93" s="41">
        <f>'S6 Maquette'!F94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>
      <c r="A94" s="42">
        <f>'S6 Maquette'!B95</f>
        <v>0</v>
      </c>
      <c r="B94" s="42">
        <f>'S6 Maquette'!C95</f>
        <v>0</v>
      </c>
      <c r="C94" s="41">
        <f>'S6 Maquette'!F95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>
      <c r="A95" s="42">
        <f>'S6 Maquette'!B96</f>
        <v>0</v>
      </c>
      <c r="B95" s="42">
        <f>'S6 Maquette'!C96</f>
        <v>0</v>
      </c>
      <c r="C95" s="41">
        <f>'S6 Maquette'!F96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>
      <c r="A96" s="42">
        <f>'S6 Maquette'!B97</f>
        <v>0</v>
      </c>
      <c r="B96" s="42">
        <f>'S6 Maquette'!C97</f>
        <v>0</v>
      </c>
      <c r="C96" s="41">
        <f>'S6 Maquette'!F97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>
      <c r="A97" s="42">
        <f>'S6 Maquette'!B98</f>
        <v>0</v>
      </c>
      <c r="B97" s="42">
        <f>'S6 Maquette'!C98</f>
        <v>0</v>
      </c>
      <c r="C97" s="41">
        <f>'S6 Maquette'!F98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>
      <c r="A98" s="42">
        <f>'S6 Maquette'!B99</f>
        <v>0</v>
      </c>
      <c r="B98" s="42">
        <f>'S6 Maquette'!C99</f>
        <v>0</v>
      </c>
      <c r="C98" s="41">
        <f>'S6 Maquette'!F99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>
      <c r="A99" s="42">
        <f>'S6 Maquette'!B100</f>
        <v>0</v>
      </c>
      <c r="B99" s="42">
        <f>'S6 Maquette'!C100</f>
        <v>0</v>
      </c>
      <c r="C99" s="41">
        <f>'S6 Maquette'!F100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>
      <c r="A100" s="42">
        <f>'S6 Maquette'!B101</f>
        <v>0</v>
      </c>
      <c r="B100" s="42">
        <f>'S6 Maquette'!C101</f>
        <v>0</v>
      </c>
      <c r="C100" s="41">
        <f>'S6 Maquette'!F101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>
      <c r="A101" s="42">
        <f>'S6 Maquette'!B102</f>
        <v>0</v>
      </c>
      <c r="B101" s="42">
        <f>'S6 Maquette'!C102</f>
        <v>0</v>
      </c>
      <c r="C101" s="41">
        <f>'S6 Maquette'!F102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>
      <c r="A102" s="42">
        <f>'S6 Maquette'!B103</f>
        <v>0</v>
      </c>
      <c r="B102" s="42">
        <f>'S6 Maquette'!C103</f>
        <v>0</v>
      </c>
      <c r="C102" s="41">
        <f>'S6 Maquette'!F103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>
      <c r="A103" s="42">
        <f>'S6 Maquette'!B104</f>
        <v>0</v>
      </c>
      <c r="B103" s="42">
        <f>'S6 Maquette'!C104</f>
        <v>0</v>
      </c>
      <c r="C103" s="41">
        <f>'S6 Maquette'!F104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>
      <c r="A104" s="42">
        <f>'S6 Maquette'!B105</f>
        <v>0</v>
      </c>
      <c r="B104" s="42">
        <f>'S6 Maquette'!C105</f>
        <v>0</v>
      </c>
      <c r="C104" s="41">
        <f>'S6 Maquette'!F105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>
      <c r="A105" s="42">
        <f>'S6 Maquette'!B106</f>
        <v>0</v>
      </c>
      <c r="B105" s="42">
        <f>'S6 Maquette'!C106</f>
        <v>0</v>
      </c>
      <c r="C105" s="41">
        <f>'S6 Maquette'!F106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>
      <c r="A106" s="42">
        <f>'S6 Maquette'!B107</f>
        <v>0</v>
      </c>
      <c r="B106" s="42">
        <f>'S6 Maquette'!C107</f>
        <v>0</v>
      </c>
      <c r="C106" s="41">
        <f>'S6 Maquette'!F107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>
      <c r="A107" s="42">
        <f>'S6 Maquette'!B108</f>
        <v>0</v>
      </c>
      <c r="B107" s="42">
        <f>'S6 Maquette'!C108</f>
        <v>0</v>
      </c>
      <c r="C107" s="41">
        <f>'S6 Maquette'!F108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>
      <c r="A108" s="42">
        <f>'S6 Maquette'!B109</f>
        <v>0</v>
      </c>
      <c r="B108" s="42">
        <f>'S6 Maquette'!C109</f>
        <v>0</v>
      </c>
      <c r="C108" s="41">
        <f>'S6 Maquette'!F109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>
      <c r="A109" s="42">
        <f>'S6 Maquette'!B110</f>
        <v>0</v>
      </c>
      <c r="B109" s="42">
        <f>'S6 Maquette'!C110</f>
        <v>0</v>
      </c>
      <c r="C109" s="41">
        <f>'S6 Maquette'!F110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>
      <c r="A110" s="42">
        <f>'S6 Maquette'!B111</f>
        <v>0</v>
      </c>
      <c r="B110" s="42">
        <f>'S6 Maquette'!C111</f>
        <v>0</v>
      </c>
      <c r="C110" s="41">
        <f>'S6 Maquette'!F111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>
      <c r="A111" s="42">
        <f>'S6 Maquette'!B112</f>
        <v>0</v>
      </c>
      <c r="B111" s="42">
        <f>'S6 Maquette'!C112</f>
        <v>0</v>
      </c>
      <c r="C111" s="41">
        <f>'S6 Maquette'!F112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>
      <c r="A112" s="42">
        <f>'S6 Maquette'!B113</f>
        <v>0</v>
      </c>
      <c r="B112" s="42">
        <f>'S6 Maquette'!C113</f>
        <v>0</v>
      </c>
      <c r="C112" s="41">
        <f>'S6 Maquette'!F113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>
      <c r="A113" s="42">
        <f>'S6 Maquette'!B114</f>
        <v>0</v>
      </c>
      <c r="B113" s="42">
        <f>'S6 Maquette'!C114</f>
        <v>0</v>
      </c>
      <c r="C113" s="41">
        <f>'S6 Maquette'!F114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>
      <c r="A114" s="42">
        <f>'S6 Maquette'!B115</f>
        <v>0</v>
      </c>
      <c r="B114" s="42">
        <f>'S6 Maquette'!C115</f>
        <v>0</v>
      </c>
      <c r="C114" s="41">
        <f>'S6 Maquette'!F115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>
      <c r="A115" s="42">
        <f>'S6 Maquette'!B116</f>
        <v>0</v>
      </c>
      <c r="B115" s="42">
        <f>'S6 Maquette'!C116</f>
        <v>0</v>
      </c>
      <c r="C115" s="41">
        <f>'S6 Maquette'!F116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>
      <c r="A116" s="42">
        <f>'S6 Maquette'!B117</f>
        <v>0</v>
      </c>
      <c r="B116" s="42">
        <f>'S6 Maquette'!C117</f>
        <v>0</v>
      </c>
      <c r="C116" s="41">
        <f>'S6 Maquette'!F117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>
      <c r="A117" s="42">
        <f>'S6 Maquette'!B118</f>
        <v>0</v>
      </c>
      <c r="B117" s="42">
        <f>'S6 Maquette'!C118</f>
        <v>0</v>
      </c>
      <c r="C117" s="41">
        <f>'S6 Maquette'!F118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>
      <c r="A118" s="42">
        <f>'S6 Maquette'!B119</f>
        <v>0</v>
      </c>
      <c r="B118" s="42">
        <f>'S6 Maquette'!C119</f>
        <v>0</v>
      </c>
      <c r="C118" s="41">
        <f>'S6 Maquette'!F119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>
      <c r="A119" s="42">
        <f>'S6 Maquette'!B120</f>
        <v>0</v>
      </c>
      <c r="B119" s="42">
        <f>'S6 Maquette'!C120</f>
        <v>0</v>
      </c>
      <c r="C119" s="41">
        <f>'S6 Maquette'!F120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>
      <c r="A120" s="42">
        <f>'S6 Maquette'!B121</f>
        <v>0</v>
      </c>
      <c r="B120" s="42">
        <f>'S6 Maquette'!C121</f>
        <v>0</v>
      </c>
      <c r="C120" s="41">
        <f>'S6 Maquette'!F121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>
      <c r="A121" s="42">
        <f>'S6 Maquette'!B122</f>
        <v>0</v>
      </c>
      <c r="B121" s="42">
        <f>'S6 Maquette'!C122</f>
        <v>0</v>
      </c>
      <c r="C121" s="41">
        <f>'S6 Maquette'!F122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>
      <c r="A122" s="42">
        <f>'S6 Maquette'!B123</f>
        <v>0</v>
      </c>
      <c r="B122" s="42">
        <f>'S6 Maquette'!C123</f>
        <v>0</v>
      </c>
      <c r="C122" s="41">
        <f>'S6 Maquette'!F123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>
      <c r="A123" s="42">
        <f>'S6 Maquette'!B124</f>
        <v>0</v>
      </c>
      <c r="B123" s="42">
        <f>'S6 Maquette'!C124</f>
        <v>0</v>
      </c>
      <c r="C123" s="41">
        <f>'S6 Maquette'!F124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>
      <c r="A124" s="42">
        <f>'S6 Maquette'!B125</f>
        <v>0</v>
      </c>
      <c r="B124" s="42">
        <f>'S6 Maquette'!C125</f>
        <v>0</v>
      </c>
      <c r="C124" s="41">
        <f>'S6 Maquette'!F125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>
      <c r="A125" s="42">
        <f>'S6 Maquette'!B126</f>
        <v>0</v>
      </c>
      <c r="B125" s="42">
        <f>'S6 Maquette'!C126</f>
        <v>0</v>
      </c>
      <c r="C125" s="41">
        <f>'S6 Maquette'!F126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>
      <c r="A126" s="42">
        <f>'S6 Maquette'!B127</f>
        <v>0</v>
      </c>
      <c r="B126" s="42">
        <f>'S6 Maquette'!C127</f>
        <v>0</v>
      </c>
      <c r="C126" s="41">
        <f>'S6 Maquette'!F127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>
      <c r="A127" s="42">
        <f>'S6 Maquette'!B128</f>
        <v>0</v>
      </c>
      <c r="B127" s="42">
        <f>'S6 Maquette'!C128</f>
        <v>0</v>
      </c>
      <c r="C127" s="41">
        <f>'S6 Maquette'!F128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>
      <c r="A128" s="42">
        <f>'S6 Maquette'!B129</f>
        <v>0</v>
      </c>
      <c r="B128" s="42">
        <f>'S6 Maquette'!C129</f>
        <v>0</v>
      </c>
      <c r="C128" s="41">
        <f>'S6 Maquette'!F129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>
      <c r="A129" s="42">
        <f>'S6 Maquette'!B130</f>
        <v>0</v>
      </c>
      <c r="B129" s="42">
        <f>'S6 Maquette'!C130</f>
        <v>0</v>
      </c>
      <c r="C129" s="41">
        <f>'S6 Maquette'!F130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>
      <c r="A130" s="42">
        <f>'S6 Maquette'!B131</f>
        <v>0</v>
      </c>
      <c r="B130" s="42">
        <f>'S6 Maquette'!C131</f>
        <v>0</v>
      </c>
      <c r="C130" s="41">
        <f>'S6 Maquette'!F131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>
      <c r="A131" s="42">
        <f>'S6 Maquette'!B132</f>
        <v>0</v>
      </c>
      <c r="B131" s="42">
        <f>'S6 Maquette'!C132</f>
        <v>0</v>
      </c>
      <c r="C131" s="41">
        <f>'S6 Maquette'!F132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>
      <c r="A132" s="42">
        <f>'S6 Maquette'!B133</f>
        <v>0</v>
      </c>
      <c r="B132" s="42">
        <f>'S6 Maquette'!C133</f>
        <v>0</v>
      </c>
      <c r="C132" s="41">
        <f>'S6 Maquette'!F133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>
      <c r="A133" s="42">
        <f>'S6 Maquette'!B134</f>
        <v>0</v>
      </c>
      <c r="B133" s="42">
        <f>'S6 Maquette'!C134</f>
        <v>0</v>
      </c>
      <c r="C133" s="41">
        <f>'S6 Maquette'!F134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'S6 Maquette'!B135</f>
        <v>0</v>
      </c>
      <c r="B134" s="42">
        <f>'S6 Maquette'!C135</f>
        <v>0</v>
      </c>
      <c r="C134" s="41">
        <f>'S6 Maquette'!F135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'S6 Maquette'!B136</f>
        <v>0</v>
      </c>
      <c r="B135" s="42">
        <f>'S6 Maquette'!C136</f>
        <v>0</v>
      </c>
      <c r="C135" s="41">
        <f>'S6 Maquette'!F136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'S6 Maquette'!B137</f>
        <v>0</v>
      </c>
      <c r="B136" s="42">
        <f>'S6 Maquette'!C137</f>
        <v>0</v>
      </c>
      <c r="C136" s="41">
        <f>'S6 Maquette'!F137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'S6 Maquette'!B138</f>
        <v>0</v>
      </c>
      <c r="B137" s="42">
        <f>'S6 Maquette'!C138</f>
        <v>0</v>
      </c>
      <c r="C137" s="41">
        <f>'S6 Maquette'!F138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'S6 Maquette'!B139</f>
        <v>0</v>
      </c>
      <c r="B138" s="42">
        <f>'S6 Maquette'!C139</f>
        <v>0</v>
      </c>
      <c r="C138" s="41">
        <f>'S6 Maquette'!F139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'S6 Maquette'!B140</f>
        <v>0</v>
      </c>
      <c r="B139" s="42">
        <f>'S6 Maquette'!C140</f>
        <v>0</v>
      </c>
      <c r="C139" s="41">
        <f>'S6 Maquette'!F140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'S6 Maquette'!B141</f>
        <v>0</v>
      </c>
      <c r="B140" s="42">
        <f>'S6 Maquette'!C141</f>
        <v>0</v>
      </c>
      <c r="C140" s="41">
        <f>'S6 Maquette'!F141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'S6 Maquette'!B142</f>
        <v>0</v>
      </c>
      <c r="B141" s="42">
        <f>'S6 Maquette'!C142</f>
        <v>0</v>
      </c>
      <c r="C141" s="41">
        <f>'S6 Maquette'!F142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'S6 Maquette'!B143</f>
        <v>0</v>
      </c>
      <c r="B142" s="42">
        <f>'S6 Maquette'!C143</f>
        <v>0</v>
      </c>
      <c r="C142" s="41">
        <f>'S6 Maquette'!F143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'S6 Maquette'!B144</f>
        <v>0</v>
      </c>
      <c r="B143" s="42">
        <f>'S6 Maquette'!C144</f>
        <v>0</v>
      </c>
      <c r="C143" s="41">
        <f>'S6 Maquette'!F144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'S6 Maquette'!B145</f>
        <v>0</v>
      </c>
      <c r="B144" s="42">
        <f>'S6 Maquette'!C145</f>
        <v>0</v>
      </c>
      <c r="C144" s="41">
        <f>'S6 Maquette'!F145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'S6 Maquette'!B146</f>
        <v>0</v>
      </c>
      <c r="B145" s="42">
        <f>'S6 Maquette'!C146</f>
        <v>0</v>
      </c>
      <c r="C145" s="41">
        <f>'S6 Maquette'!F146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'S6 Maquette'!B147</f>
        <v>0</v>
      </c>
      <c r="B146" s="42">
        <f>'S6 Maquette'!C147</f>
        <v>0</v>
      </c>
      <c r="C146" s="41">
        <f>'S6 Maquette'!F147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'S6 Maquette'!B148</f>
        <v>0</v>
      </c>
      <c r="B147" s="42">
        <f>'S6 Maquette'!C148</f>
        <v>0</v>
      </c>
      <c r="C147" s="41">
        <f>'S6 Maquette'!F148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'S6 Maquette'!B149</f>
        <v>0</v>
      </c>
      <c r="B148" s="42">
        <f>'S6 Maquette'!C149</f>
        <v>0</v>
      </c>
      <c r="C148" s="41">
        <f>'S6 Maquette'!F149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'S6 Maquette'!B150</f>
        <v>0</v>
      </c>
      <c r="B149" s="42">
        <f>'S6 Maquette'!C150</f>
        <v>0</v>
      </c>
      <c r="C149" s="41">
        <f>'S6 Maquette'!F150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'S6 Maquette'!B151</f>
        <v>0</v>
      </c>
      <c r="B150" s="42">
        <f>'S6 Maquette'!C151</f>
        <v>0</v>
      </c>
      <c r="C150" s="41">
        <f>'S6 Maquette'!F151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'S6 Maquette'!B152</f>
        <v>0</v>
      </c>
      <c r="B151" s="42">
        <f>'S6 Maquette'!C152</f>
        <v>0</v>
      </c>
      <c r="C151" s="41">
        <f>'S6 Maquette'!F152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'S6 Maquette'!B153</f>
        <v>0</v>
      </c>
      <c r="B152" s="42">
        <f>'S6 Maquette'!C153</f>
        <v>0</v>
      </c>
      <c r="C152" s="41">
        <f>'S6 Maquette'!F153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'S6 Maquette'!B154</f>
        <v>0</v>
      </c>
      <c r="B153" s="42">
        <f>'S6 Maquette'!C154</f>
        <v>0</v>
      </c>
      <c r="C153" s="41">
        <f>'S6 Maquette'!F154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'S6 Maquette'!B155</f>
        <v>0</v>
      </c>
      <c r="B154" s="42">
        <f>'S6 Maquette'!C155</f>
        <v>0</v>
      </c>
      <c r="C154" s="41">
        <f>'S6 Maquette'!F155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'S6 Maquette'!B156</f>
        <v>0</v>
      </c>
      <c r="B155" s="42">
        <f>'S6 Maquette'!C156</f>
        <v>0</v>
      </c>
      <c r="C155" s="41">
        <f>'S6 Maquette'!F156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'S6 Maquette'!B157</f>
        <v>0</v>
      </c>
      <c r="B156" s="42">
        <f>'S6 Maquette'!C157</f>
        <v>0</v>
      </c>
      <c r="C156" s="41">
        <f>'S6 Maquette'!F157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'S6 Maquette'!B158</f>
        <v>0</v>
      </c>
      <c r="B157" s="42">
        <f>'S6 Maquette'!C158</f>
        <v>0</v>
      </c>
      <c r="C157" s="41">
        <f>'S6 Maquette'!F158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'S6 Maquette'!B159</f>
        <v>0</v>
      </c>
      <c r="B158" s="42">
        <f>'S6 Maquette'!C159</f>
        <v>0</v>
      </c>
      <c r="C158" s="41">
        <f>'S6 Maquette'!F159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'S6 Maquette'!B160</f>
        <v>0</v>
      </c>
      <c r="B159" s="42">
        <f>'S6 Maquette'!C160</f>
        <v>0</v>
      </c>
      <c r="C159" s="41">
        <f>'S6 Maquette'!F160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'S6 Maquette'!B161</f>
        <v>0</v>
      </c>
      <c r="B160" s="42">
        <f>'S6 Maquette'!C161</f>
        <v>0</v>
      </c>
      <c r="C160" s="41">
        <f>'S6 Maquette'!F161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'S6 Maquette'!B162</f>
        <v>0</v>
      </c>
      <c r="B161" s="42">
        <f>'S6 Maquette'!C162</f>
        <v>0</v>
      </c>
      <c r="C161" s="41">
        <f>'S6 Maquette'!F162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'S6 Maquette'!B163</f>
        <v>0</v>
      </c>
      <c r="B162" s="42">
        <f>'S6 Maquette'!C163</f>
        <v>0</v>
      </c>
      <c r="C162" s="41">
        <f>'S6 Maquette'!F163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'S6 Maquette'!B164</f>
        <v>0</v>
      </c>
      <c r="B163" s="42">
        <f>'S6 Maquette'!C164</f>
        <v>0</v>
      </c>
      <c r="C163" s="41">
        <f>'S6 Maquette'!F164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'S6 Maquette'!B165</f>
        <v>0</v>
      </c>
      <c r="B164" s="42">
        <f>'S6 Maquette'!C165</f>
        <v>0</v>
      </c>
      <c r="C164" s="41">
        <f>'S6 Maquette'!F165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'S6 Maquette'!B166</f>
        <v>0</v>
      </c>
      <c r="B165" s="42">
        <f>'S6 Maquette'!C166</f>
        <v>0</v>
      </c>
      <c r="C165" s="41">
        <f>'S6 Maquette'!F166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'S6 Maquette'!B167</f>
        <v>0</v>
      </c>
      <c r="B166" s="42">
        <f>'S6 Maquette'!C167</f>
        <v>0</v>
      </c>
      <c r="C166" s="41">
        <f>'S6 Maquette'!F167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'S6 Maquette'!B168</f>
        <v>0</v>
      </c>
      <c r="B167" s="42">
        <f>'S6 Maquette'!C168</f>
        <v>0</v>
      </c>
      <c r="C167" s="41">
        <f>'S6 Maquette'!F168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'S6 Maquette'!B169</f>
        <v>0</v>
      </c>
      <c r="B168" s="42">
        <f>'S6 Maquette'!C169</f>
        <v>0</v>
      </c>
      <c r="C168" s="41">
        <f>'S6 Maquette'!F169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'S6 Maquette'!B170</f>
        <v>0</v>
      </c>
      <c r="B169" s="42">
        <f>'S6 Maquette'!C170</f>
        <v>0</v>
      </c>
      <c r="C169" s="41">
        <f>'S6 Maquette'!F170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'S6 Maquette'!B171</f>
        <v>0</v>
      </c>
      <c r="B170" s="42">
        <f>'S6 Maquette'!C171</f>
        <v>0</v>
      </c>
      <c r="C170" s="41">
        <f>'S6 Maquette'!F171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'S6 Maquette'!B172</f>
        <v>0</v>
      </c>
      <c r="B171" s="42">
        <f>'S6 Maquette'!C172</f>
        <v>0</v>
      </c>
      <c r="C171" s="41">
        <f>'S6 Maquette'!F172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'S6 Maquette'!B173</f>
        <v>0</v>
      </c>
      <c r="B172" s="42">
        <f>'S6 Maquette'!C173</f>
        <v>0</v>
      </c>
      <c r="C172" s="41">
        <f>'S6 Maquette'!F173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'S6 Maquette'!B174</f>
        <v>0</v>
      </c>
      <c r="B173" s="42">
        <f>'S6 Maquette'!C174</f>
        <v>0</v>
      </c>
      <c r="C173" s="41">
        <f>'S6 Maquette'!F174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'S6 Maquette'!B175</f>
        <v>0</v>
      </c>
      <c r="B174" s="42">
        <f>'S6 Maquette'!C175</f>
        <v>0</v>
      </c>
      <c r="C174" s="41">
        <f>'S6 Maquette'!F175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'S6 Maquette'!B176</f>
        <v>0</v>
      </c>
      <c r="B175" s="42">
        <f>'S6 Maquette'!C176</f>
        <v>0</v>
      </c>
      <c r="C175" s="41">
        <f>'S6 Maquette'!F176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'S6 Maquette'!B177</f>
        <v>0</v>
      </c>
      <c r="B176" s="42">
        <f>'S6 Maquette'!C177</f>
        <v>0</v>
      </c>
      <c r="C176" s="41">
        <f>'S6 Maquette'!F177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'S6 Maquette'!B178</f>
        <v>0</v>
      </c>
      <c r="B177" s="42">
        <f>'S6 Maquette'!C178</f>
        <v>0</v>
      </c>
      <c r="C177" s="41">
        <f>'S6 Maquette'!F178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'S6 Maquette'!B179</f>
        <v>0</v>
      </c>
      <c r="B178" s="42">
        <f>'S6 Maquette'!C179</f>
        <v>0</v>
      </c>
      <c r="C178" s="41">
        <f>'S6 Maquette'!F179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'S6 Maquette'!B180</f>
        <v>0</v>
      </c>
      <c r="B179" s="42">
        <f>'S6 Maquette'!C180</f>
        <v>0</v>
      </c>
      <c r="C179" s="41">
        <f>'S6 Maquette'!F180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'S6 Maquette'!B181</f>
        <v>0</v>
      </c>
      <c r="B180" s="42">
        <f>'S6 Maquette'!C181</f>
        <v>0</v>
      </c>
      <c r="C180" s="41">
        <f>'S6 Maquette'!F181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'S6 Maquette'!B182</f>
        <v>0</v>
      </c>
      <c r="B181" s="42">
        <f>'S6 Maquette'!C182</f>
        <v>0</v>
      </c>
      <c r="C181" s="41">
        <f>'S6 Maquette'!F182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'S6 Maquette'!B183</f>
        <v>0</v>
      </c>
      <c r="B182" s="42">
        <f>'S6 Maquette'!C183</f>
        <v>0</v>
      </c>
      <c r="C182" s="41">
        <f>'S6 Maquette'!F183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'S6 Maquette'!B184</f>
        <v>0</v>
      </c>
      <c r="B183" s="42">
        <f>'S6 Maquette'!C184</f>
        <v>0</v>
      </c>
      <c r="C183" s="41">
        <f>'S6 Maquette'!F184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'S6 Maquette'!B185</f>
        <v>0</v>
      </c>
      <c r="B184" s="42">
        <f>'S6 Maquette'!C185</f>
        <v>0</v>
      </c>
      <c r="C184" s="41">
        <f>'S6 Maquette'!F185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'S6 Maquette'!B186</f>
        <v>0</v>
      </c>
      <c r="B185" s="42">
        <f>'S6 Maquette'!C186</f>
        <v>0</v>
      </c>
      <c r="C185" s="41">
        <f>'S6 Maquette'!F186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'S6 Maquette'!B187</f>
        <v>0</v>
      </c>
      <c r="B186" s="42">
        <f>'S6 Maquette'!C187</f>
        <v>0</v>
      </c>
      <c r="C186" s="41">
        <f>'S6 Maquette'!F187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'S6 Maquette'!B188</f>
        <v>0</v>
      </c>
      <c r="B187" s="42">
        <f>'S6 Maquette'!C188</f>
        <v>0</v>
      </c>
      <c r="C187" s="41">
        <f>'S6 Maquette'!F188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'S6 Maquette'!B189</f>
        <v>0</v>
      </c>
      <c r="B188" s="42">
        <f>'S6 Maquette'!C189</f>
        <v>0</v>
      </c>
      <c r="C188" s="41">
        <f>'S6 Maquette'!F189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'S6 Maquette'!B190</f>
        <v>0</v>
      </c>
      <c r="B189" s="42">
        <f>'S6 Maquette'!C190</f>
        <v>0</v>
      </c>
      <c r="C189" s="41">
        <f>'S6 Maquette'!F190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'S6 Maquette'!B191</f>
        <v>0</v>
      </c>
      <c r="B190" s="42">
        <f>'S6 Maquette'!C191</f>
        <v>0</v>
      </c>
      <c r="C190" s="41">
        <f>'S6 Maquette'!F191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'S6 Maquette'!B192</f>
        <v>0</v>
      </c>
      <c r="B191" s="42">
        <f>'S6 Maquette'!C192</f>
        <v>0</v>
      </c>
      <c r="C191" s="41">
        <f>'S6 Maquette'!F192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'S6 Maquette'!B193</f>
        <v>0</v>
      </c>
      <c r="B192" s="42">
        <f>'S6 Maquette'!C193</f>
        <v>0</v>
      </c>
      <c r="C192" s="41">
        <f>'S6 Maquette'!F193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'S6 Maquette'!B194</f>
        <v>0</v>
      </c>
      <c r="B193" s="42">
        <f>'S6 Maquette'!C194</f>
        <v>0</v>
      </c>
      <c r="C193" s="41">
        <f>'S6 Maquette'!F194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'S6 Maquette'!B195</f>
        <v>0</v>
      </c>
      <c r="B194" s="42">
        <f>'S6 Maquette'!C195</f>
        <v>0</v>
      </c>
      <c r="C194" s="41">
        <f>'S6 Maquette'!F195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'S6 Maquette'!B196</f>
        <v>0</v>
      </c>
      <c r="B195" s="42">
        <f>'S6 Maquette'!C196</f>
        <v>0</v>
      </c>
      <c r="C195" s="41">
        <f>'S6 Maquette'!F196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'S6 Maquette'!B197</f>
        <v>0</v>
      </c>
      <c r="B196" s="42">
        <f>'S6 Maquette'!C197</f>
        <v>0</v>
      </c>
      <c r="C196" s="41">
        <f>'S6 Maquette'!F197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'S6 Maquette'!B198</f>
        <v>0</v>
      </c>
      <c r="B197" s="42">
        <f>'S6 Maquette'!C198</f>
        <v>0</v>
      </c>
      <c r="C197" s="41">
        <f>'S6 Maquette'!F198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'S6 Maquette'!B199</f>
        <v>0</v>
      </c>
      <c r="B198" s="42">
        <f>'S6 Maquette'!C199</f>
        <v>0</v>
      </c>
      <c r="C198" s="41">
        <f>'S6 Maquette'!F199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'S6 Maquette'!B200</f>
        <v>0</v>
      </c>
      <c r="B199" s="42">
        <f>'S6 Maquette'!C200</f>
        <v>0</v>
      </c>
      <c r="C199" s="41">
        <f>'S6 Maquette'!F200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'S6 Maquette'!B201</f>
        <v>0</v>
      </c>
      <c r="B200" s="42">
        <f>'S6 Maquette'!C201</f>
        <v>0</v>
      </c>
      <c r="C200" s="41">
        <f>'S6 Maquette'!F201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'S6 Maquette'!B202</f>
        <v>0</v>
      </c>
      <c r="B201" s="42">
        <f>'S6 Maquette'!C202</f>
        <v>0</v>
      </c>
      <c r="C201" s="41">
        <f>'S6 Maquette'!F202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'S6 Maquette'!B203</f>
        <v>0</v>
      </c>
      <c r="B202" s="42">
        <f>'S6 Maquette'!C203</f>
        <v>0</v>
      </c>
      <c r="C202" s="41">
        <f>'S6 Maquette'!F203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'S6 Maquette'!B204</f>
        <v>0</v>
      </c>
      <c r="B203" s="42">
        <f>'S6 Maquette'!C204</f>
        <v>0</v>
      </c>
      <c r="C203" s="41">
        <f>'S6 Maquette'!F204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'S6 Maquette'!B205</f>
        <v>0</v>
      </c>
      <c r="B204" s="42">
        <f>'S6 Maquette'!C205</f>
        <v>0</v>
      </c>
      <c r="C204" s="41">
        <f>'S6 Maquette'!F205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'S6 Maquette'!B206</f>
        <v>0</v>
      </c>
      <c r="B205" s="42">
        <f>'S6 Maquette'!C206</f>
        <v>0</v>
      </c>
      <c r="C205" s="41">
        <f>'S6 Maquette'!F206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'S6 Maquette'!B207</f>
        <v>0</v>
      </c>
      <c r="B206" s="42">
        <f>'S6 Maquette'!C207</f>
        <v>0</v>
      </c>
      <c r="C206" s="41">
        <f>'S6 Maquette'!F207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'S6 Maquette'!B208</f>
        <v>0</v>
      </c>
      <c r="B207" s="42">
        <f>'S6 Maquette'!C208</f>
        <v>0</v>
      </c>
      <c r="C207" s="41">
        <f>'S6 Maquette'!F208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'S6 Maquette'!B209</f>
        <v>0</v>
      </c>
      <c r="B208" s="42">
        <f>'S6 Maquette'!C209</f>
        <v>0</v>
      </c>
      <c r="C208" s="41">
        <f>'S6 Maquette'!F209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'S6 Maquette'!B210</f>
        <v>0</v>
      </c>
      <c r="B209" s="42">
        <f>'S6 Maquette'!C210</f>
        <v>0</v>
      </c>
      <c r="C209" s="41">
        <f>'S6 Maquette'!F210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'S6 Maquette'!B211</f>
        <v>0</v>
      </c>
      <c r="B210" s="42">
        <f>'S6 Maquette'!C211</f>
        <v>0</v>
      </c>
      <c r="C210" s="41">
        <f>'S6 Maquette'!F211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'S6 Maquette'!B212</f>
        <v>0</v>
      </c>
      <c r="B211" s="42">
        <f>'S6 Maquette'!C212</f>
        <v>0</v>
      </c>
      <c r="C211" s="41">
        <f>'S6 Maquette'!F212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'S6 Maquette'!B213</f>
        <v>0</v>
      </c>
      <c r="B212" s="42">
        <f>'S6 Maquette'!C213</f>
        <v>0</v>
      </c>
      <c r="C212" s="41">
        <f>'S6 Maquette'!F213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'S6 Maquette'!B214</f>
        <v>0</v>
      </c>
      <c r="B213" s="42">
        <f>'S6 Maquette'!C214</f>
        <v>0</v>
      </c>
      <c r="C213" s="41">
        <f>'S6 Maquette'!F214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'S6 Maquette'!B215</f>
        <v>0</v>
      </c>
      <c r="B214" s="42">
        <f>'S6 Maquette'!C215</f>
        <v>0</v>
      </c>
      <c r="C214" s="41">
        <f>'S6 Maquette'!F215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'S6 Maquette'!B216</f>
        <v>0</v>
      </c>
      <c r="B215" s="42">
        <f>'S6 Maquette'!C216</f>
        <v>0</v>
      </c>
      <c r="C215" s="41">
        <f>'S6 Maquette'!F216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'S6 Maquette'!B217</f>
        <v>0</v>
      </c>
      <c r="B216" s="42">
        <f>'S6 Maquette'!C217</f>
        <v>0</v>
      </c>
      <c r="C216" s="41">
        <f>'S6 Maquette'!F217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'S6 Maquette'!B218</f>
        <v>0</v>
      </c>
      <c r="B217" s="42">
        <f>'S6 Maquette'!C218</f>
        <v>0</v>
      </c>
      <c r="C217" s="41">
        <f>'S6 Maquette'!F218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'S6 Maquette'!B219</f>
        <v>0</v>
      </c>
      <c r="B218" s="42">
        <f>'S6 Maquette'!C219</f>
        <v>0</v>
      </c>
      <c r="C218" s="41">
        <f>'S6 Maquette'!F219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'S6 Maquette'!B220</f>
        <v>0</v>
      </c>
      <c r="B219" s="42">
        <f>'S6 Maquette'!C220</f>
        <v>0</v>
      </c>
      <c r="C219" s="41">
        <f>'S6 Maquette'!F220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'S6 Maquette'!B221</f>
        <v>0</v>
      </c>
      <c r="B220" s="42">
        <f>'S6 Maquette'!C221</f>
        <v>0</v>
      </c>
      <c r="C220" s="41">
        <f>'S6 Maquette'!F221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'S6 Maquette'!B222</f>
        <v>0</v>
      </c>
      <c r="B221" s="42">
        <f>'S6 Maquette'!C222</f>
        <v>0</v>
      </c>
      <c r="C221" s="41">
        <f>'S6 Maquette'!F222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'S6 Maquette'!B223</f>
        <v>0</v>
      </c>
      <c r="B222" s="42">
        <f>'S6 Maquette'!C223</f>
        <v>0</v>
      </c>
      <c r="C222" s="41">
        <f>'S6 Maquette'!F223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'S6 Maquette'!B224</f>
        <v>0</v>
      </c>
      <c r="B223" s="42">
        <f>'S6 Maquette'!C224</f>
        <v>0</v>
      </c>
      <c r="C223" s="41">
        <f>'S6 Maquette'!F224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'S6 Maquette'!B225</f>
        <v>0</v>
      </c>
      <c r="B224" s="42">
        <f>'S6 Maquette'!C225</f>
        <v>0</v>
      </c>
      <c r="C224" s="41">
        <f>'S6 Maquette'!F225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'S6 Maquette'!B226</f>
        <v>0</v>
      </c>
      <c r="B225" s="42">
        <f>'S6 Maquette'!C226</f>
        <v>0</v>
      </c>
      <c r="C225" s="41">
        <f>'S6 Maquette'!F226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'S6 Maquette'!B227</f>
        <v>0</v>
      </c>
      <c r="B226" s="42">
        <f>'S6 Maquette'!C227</f>
        <v>0</v>
      </c>
      <c r="C226" s="41">
        <f>'S6 Maquette'!F227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'S6 Maquette'!B228</f>
        <v>0</v>
      </c>
      <c r="B227" s="42">
        <f>'S6 Maquette'!C228</f>
        <v>0</v>
      </c>
      <c r="C227" s="41">
        <f>'S6 Maquette'!F228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'S6 Maquette'!B229</f>
        <v>0</v>
      </c>
      <c r="B228" s="42">
        <f>'S6 Maquette'!C229</f>
        <v>0</v>
      </c>
      <c r="C228" s="41">
        <f>'S6 Maquette'!F229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'S6 Maquette'!B230</f>
        <v>0</v>
      </c>
      <c r="B229" s="42">
        <f>'S6 Maquette'!C230</f>
        <v>0</v>
      </c>
      <c r="C229" s="41">
        <f>'S6 Maquette'!F230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'S6 Maquette'!B231</f>
        <v>0</v>
      </c>
      <c r="B230" s="42">
        <f>'S6 Maquette'!C231</f>
        <v>0</v>
      </c>
      <c r="C230" s="41">
        <f>'S6 Maquette'!F231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'S6 Maquette'!B232</f>
        <v>0</v>
      </c>
      <c r="B231" s="42">
        <f>'S6 Maquette'!C232</f>
        <v>0</v>
      </c>
      <c r="C231" s="41">
        <f>'S6 Maquette'!F232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'S6 Maquette'!B233</f>
        <v>0</v>
      </c>
      <c r="B232" s="42">
        <f>'S6 Maquette'!C233</f>
        <v>0</v>
      </c>
      <c r="C232" s="41">
        <f>'S6 Maquette'!F233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'S6 Maquette'!B234</f>
        <v>0</v>
      </c>
      <c r="B233" s="42">
        <f>'S6 Maquette'!C234</f>
        <v>0</v>
      </c>
      <c r="C233" s="41">
        <f>'S6 Maquette'!F234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'S6 Maquette'!B235</f>
        <v>0</v>
      </c>
      <c r="B234" s="42">
        <f>'S6 Maquette'!C235</f>
        <v>0</v>
      </c>
      <c r="C234" s="41">
        <f>'S6 Maquette'!F235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'S6 Maquette'!B236</f>
        <v>0</v>
      </c>
      <c r="B235" s="42">
        <f>'S6 Maquette'!C236</f>
        <v>0</v>
      </c>
      <c r="C235" s="41">
        <f>'S6 Maquette'!F236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'S6 Maquette'!B237</f>
        <v>0</v>
      </c>
      <c r="B236" s="42">
        <f>'S6 Maquette'!C237</f>
        <v>0</v>
      </c>
      <c r="C236" s="41">
        <f>'S6 Maquette'!F237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'S6 Maquette'!B238</f>
        <v>0</v>
      </c>
      <c r="B237" s="42">
        <f>'S6 Maquette'!C238</f>
        <v>0</v>
      </c>
      <c r="C237" s="41">
        <f>'S6 Maquette'!F238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'S6 Maquette'!B239</f>
        <v>0</v>
      </c>
      <c r="B238" s="42">
        <f>'S6 Maquette'!C239</f>
        <v>0</v>
      </c>
      <c r="C238" s="41">
        <f>'S6 Maquette'!F239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'S6 Maquette'!B240</f>
        <v>0</v>
      </c>
      <c r="B239" s="42">
        <f>'S6 Maquette'!C240</f>
        <v>0</v>
      </c>
      <c r="C239" s="41">
        <f>'S6 Maquette'!F240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'S6 Maquette'!B241</f>
        <v>0</v>
      </c>
      <c r="B240" s="42">
        <f>'S6 Maquette'!C241</f>
        <v>0</v>
      </c>
      <c r="C240" s="41">
        <f>'S6 Maquette'!F241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'S6 Maquette'!B242</f>
        <v>0</v>
      </c>
      <c r="B241" s="42">
        <f>'S6 Maquette'!C242</f>
        <v>0</v>
      </c>
      <c r="C241" s="41">
        <f>'S6 Maquette'!F242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'S6 Maquette'!B243</f>
        <v>0</v>
      </c>
      <c r="B242" s="42">
        <f>'S6 Maquette'!C243</f>
        <v>0</v>
      </c>
      <c r="C242" s="41">
        <f>'S6 Maquette'!F243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'S6 Maquette'!B244</f>
        <v>0</v>
      </c>
      <c r="B243" s="42">
        <f>'S6 Maquette'!C244</f>
        <v>0</v>
      </c>
      <c r="C243" s="41">
        <f>'S6 Maquette'!F244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'S6 Maquette'!B245</f>
        <v>0</v>
      </c>
      <c r="B244" s="42">
        <f>'S6 Maquette'!C245</f>
        <v>0</v>
      </c>
      <c r="C244" s="41">
        <f>'S6 Maquette'!F245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'S6 Maquette'!B246</f>
        <v>0</v>
      </c>
      <c r="B245" s="42">
        <f>'S6 Maquette'!C246</f>
        <v>0</v>
      </c>
      <c r="C245" s="41">
        <f>'S6 Maquette'!F246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'S6 Maquette'!B247</f>
        <v>0</v>
      </c>
      <c r="B246" s="42">
        <f>'S6 Maquette'!C247</f>
        <v>0</v>
      </c>
      <c r="C246" s="41">
        <f>'S6 Maquette'!F247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'S6 Maquette'!B248</f>
        <v>0</v>
      </c>
      <c r="B247" s="42">
        <f>'S6 Maquette'!C248</f>
        <v>0</v>
      </c>
      <c r="C247" s="41">
        <f>'S6 Maquette'!F248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>
      <c r="A248" s="42">
        <f>'S6 Maquette'!B249</f>
        <v>0</v>
      </c>
      <c r="B248" s="42">
        <f>'S6 Maquette'!C249</f>
        <v>0</v>
      </c>
      <c r="C248" s="41">
        <f>'S6 Maquette'!F249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>
      <c r="A249" s="42">
        <f>'S6 Maquette'!B250</f>
        <v>0</v>
      </c>
      <c r="B249" s="42">
        <f>'S6 Maquette'!C250</f>
        <v>0</v>
      </c>
      <c r="C249" s="41">
        <f>'S6 Maquette'!F250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>
      <c r="A250" s="42">
        <f>'S6 Maquette'!B251</f>
        <v>0</v>
      </c>
      <c r="B250" s="42">
        <f>'S6 Maquette'!C251</f>
        <v>0</v>
      </c>
      <c r="C250" s="41">
        <f>'S6 Maquette'!F251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>
      <c r="A251" s="42">
        <f>'S6 Maquette'!B252</f>
        <v>0</v>
      </c>
      <c r="B251" s="42">
        <f>'S6 Maquette'!C252</f>
        <v>0</v>
      </c>
      <c r="C251" s="41">
        <f>'S6 Maquette'!F252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>
      <c r="A252" s="42">
        <f>'S6 Maquette'!B253</f>
        <v>0</v>
      </c>
      <c r="B252" s="42">
        <f>'S6 Maquette'!C253</f>
        <v>0</v>
      </c>
      <c r="C252" s="41">
        <f>'S6 Maquette'!F253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>
      <c r="A253" s="42">
        <f>'S6 Maquette'!B254</f>
        <v>0</v>
      </c>
      <c r="B253" s="42">
        <f>'S6 Maquette'!C254</f>
        <v>0</v>
      </c>
      <c r="C253" s="41">
        <f>'S6 Maquette'!F254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>
      <c r="A254" s="42">
        <f>'S6 Maquette'!B255</f>
        <v>0</v>
      </c>
      <c r="B254" s="42">
        <f>'S6 Maquette'!C255</f>
        <v>0</v>
      </c>
      <c r="C254" s="41">
        <f>'S6 Maquette'!F255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>
      <c r="A255" s="42">
        <f>'S6 Maquette'!B256</f>
        <v>0</v>
      </c>
      <c r="B255" s="42">
        <f>'S6 Maquette'!C256</f>
        <v>0</v>
      </c>
      <c r="C255" s="41">
        <f>'S6 Maquette'!F256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>
      <c r="A256" s="42">
        <f>'S6 Maquette'!B257</f>
        <v>0</v>
      </c>
      <c r="B256" s="42">
        <f>'S6 Maquette'!C257</f>
        <v>0</v>
      </c>
      <c r="C256" s="41">
        <f>'S6 Maquette'!F257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>
      <c r="A257" s="42">
        <f>'S6 Maquette'!B258</f>
        <v>0</v>
      </c>
      <c r="B257" s="42">
        <f>'S6 Maquette'!C258</f>
        <v>0</v>
      </c>
      <c r="C257" s="41">
        <f>'S6 Maquette'!F258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>
      <c r="A258" s="42">
        <f>'S6 Maquette'!B259</f>
        <v>0</v>
      </c>
      <c r="B258" s="42">
        <f>'S6 Maquette'!C259</f>
        <v>0</v>
      </c>
      <c r="C258" s="41">
        <f>'S6 Maquette'!F259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>
      <c r="A259" s="42">
        <f>'S6 Maquette'!B260</f>
        <v>0</v>
      </c>
      <c r="B259" s="42">
        <f>'S6 Maquette'!C260</f>
        <v>0</v>
      </c>
      <c r="C259" s="41">
        <f>'S6 Maquette'!F260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>
      <c r="A260" s="42">
        <f>'S6 Maquette'!B261</f>
        <v>0</v>
      </c>
      <c r="B260" s="42">
        <f>'S6 Maquette'!C261</f>
        <v>0</v>
      </c>
      <c r="C260" s="41">
        <f>'S6 Maquette'!F261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>
      <c r="A261" s="42">
        <f>'S6 Maquette'!B262</f>
        <v>0</v>
      </c>
      <c r="B261" s="42">
        <f>'S6 Maquette'!C262</f>
        <v>0</v>
      </c>
      <c r="C261" s="41">
        <f>'S6 Maquette'!F262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>
      <c r="A262" s="42">
        <f>'S6 Maquette'!B263</f>
        <v>0</v>
      </c>
      <c r="B262" s="42">
        <f>'S6 Maquette'!C263</f>
        <v>0</v>
      </c>
      <c r="C262" s="41">
        <f>'S6 Maquette'!F263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>
      <c r="A263" s="42">
        <f>'S6 Maquette'!B264</f>
        <v>0</v>
      </c>
      <c r="B263" s="42">
        <f>'S6 Maquette'!C264</f>
        <v>0</v>
      </c>
      <c r="C263" s="41">
        <f>'S6 Maquette'!F264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>
      <c r="A264" s="42">
        <f>'S6 Maquette'!B265</f>
        <v>0</v>
      </c>
      <c r="B264" s="42">
        <f>'S6 Maquette'!C265</f>
        <v>0</v>
      </c>
      <c r="C264" s="41">
        <f>'S6 Maquette'!F265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>
      <c r="A265" s="42">
        <f>'S6 Maquette'!B266</f>
        <v>0</v>
      </c>
      <c r="B265" s="42">
        <f>'S6 Maquette'!C266</f>
        <v>0</v>
      </c>
      <c r="C265" s="41">
        <f>'S6 Maquette'!F266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>
      <c r="A266" s="42">
        <f>'S6 Maquette'!B267</f>
        <v>0</v>
      </c>
      <c r="B266" s="42">
        <f>'S6 Maquette'!C267</f>
        <v>0</v>
      </c>
      <c r="C266" s="41">
        <f>'S6 Maquette'!F267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>
      <c r="A267" s="42">
        <f>'S6 Maquette'!B268</f>
        <v>0</v>
      </c>
      <c r="B267" s="42">
        <f>'S6 Maquette'!C268</f>
        <v>0</v>
      </c>
      <c r="C267" s="41">
        <f>'S6 Maquette'!F268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>
      <c r="A268" s="42">
        <f>'S6 Maquette'!B269</f>
        <v>0</v>
      </c>
      <c r="B268" s="42">
        <f>'S6 Maquette'!C269</f>
        <v>0</v>
      </c>
      <c r="C268" s="41">
        <f>'S6 Maquette'!F269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>
      <c r="A269" s="42">
        <f>'S6 Maquette'!B270</f>
        <v>0</v>
      </c>
      <c r="B269" s="42">
        <f>'S6 Maquette'!C270</f>
        <v>0</v>
      </c>
      <c r="C269" s="41">
        <f>'S6 Maquette'!F270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>
      <c r="A270" s="42">
        <f>'S6 Maquette'!B271</f>
        <v>0</v>
      </c>
      <c r="B270" s="42">
        <f>'S6 Maquette'!C271</f>
        <v>0</v>
      </c>
      <c r="C270" s="41">
        <f>'S6 Maquette'!F271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>
      <c r="A271" s="42">
        <f>'S6 Maquette'!B272</f>
        <v>0</v>
      </c>
      <c r="B271" s="42">
        <f>'S6 Maquette'!C272</f>
        <v>0</v>
      </c>
      <c r="C271" s="41">
        <f>'S6 Maquette'!F272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>
      <c r="A272" s="42">
        <f>'S6 Maquette'!B273</f>
        <v>0</v>
      </c>
      <c r="B272" s="42">
        <f>'S6 Maquette'!C273</f>
        <v>0</v>
      </c>
      <c r="C272" s="41">
        <f>'S6 Maquette'!F273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>
      <c r="A273" s="42">
        <f>'S6 Maquette'!B274</f>
        <v>0</v>
      </c>
      <c r="B273" s="42">
        <f>'S6 Maquette'!C274</f>
        <v>0</v>
      </c>
      <c r="C273" s="41">
        <f>'S6 Maquette'!F274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>
      <c r="A274" s="42">
        <f>'S6 Maquette'!B275</f>
        <v>0</v>
      </c>
      <c r="B274" s="42">
        <f>'S6 Maquette'!C275</f>
        <v>0</v>
      </c>
      <c r="C274" s="41">
        <f>'S6 Maquette'!F275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>
      <c r="A275" s="42">
        <f>'S6 Maquette'!B276</f>
        <v>0</v>
      </c>
      <c r="B275" s="42">
        <f>'S6 Maquette'!C276</f>
        <v>0</v>
      </c>
      <c r="C275" s="41">
        <f>'S6 Maquette'!F276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>
      <c r="A276" s="42">
        <f>'S6 Maquette'!B277</f>
        <v>0</v>
      </c>
      <c r="B276" s="42">
        <f>'S6 Maquette'!C277</f>
        <v>0</v>
      </c>
      <c r="C276" s="41">
        <f>'S6 Maquette'!F277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>
      <c r="A277" s="42">
        <f>'S6 Maquette'!B278</f>
        <v>0</v>
      </c>
      <c r="B277" s="42">
        <f>'S6 Maquette'!C278</f>
        <v>0</v>
      </c>
      <c r="C277" s="41">
        <f>'S6 Maquette'!F278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>
      <c r="A278" s="42">
        <f>'S6 Maquette'!B279</f>
        <v>0</v>
      </c>
      <c r="B278" s="42">
        <f>'S6 Maquette'!C279</f>
        <v>0</v>
      </c>
      <c r="C278" s="41">
        <f>'S6 Maquette'!F279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>
      <c r="A279" s="42">
        <f>'S6 Maquette'!B280</f>
        <v>0</v>
      </c>
      <c r="B279" s="42">
        <f>'S6 Maquette'!C280</f>
        <v>0</v>
      </c>
      <c r="C279" s="41">
        <f>'S6 Maquette'!F280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>
      <c r="A280" s="42">
        <f>'S6 Maquette'!B281</f>
        <v>0</v>
      </c>
      <c r="B280" s="42">
        <f>'S6 Maquette'!C281</f>
        <v>0</v>
      </c>
      <c r="C280" s="41">
        <f>'S6 Maquette'!F281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>
      <c r="A281" s="42">
        <f>'S6 Maquette'!B282</f>
        <v>0</v>
      </c>
      <c r="B281" s="42">
        <f>'S6 Maquette'!C282</f>
        <v>0</v>
      </c>
      <c r="C281" s="41">
        <f>'S6 Maquette'!F282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>
      <c r="A282" s="42">
        <f>'S6 Maquette'!B283</f>
        <v>0</v>
      </c>
      <c r="B282" s="42">
        <f>'S6 Maquette'!C283</f>
        <v>0</v>
      </c>
      <c r="C282" s="41">
        <f>'S6 Maquette'!F283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>
      <c r="A283" s="42">
        <f>'S6 Maquette'!B284</f>
        <v>0</v>
      </c>
      <c r="B283" s="42">
        <f>'S6 Maquette'!C284</f>
        <v>0</v>
      </c>
      <c r="C283" s="41">
        <f>'S6 Maquette'!F284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>
      <c r="A284" s="42">
        <f>'S6 Maquette'!B285</f>
        <v>0</v>
      </c>
      <c r="B284" s="42">
        <f>'S6 Maquette'!C285</f>
        <v>0</v>
      </c>
      <c r="C284" s="41">
        <f>'S6 Maquette'!F285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>
      <c r="A285" s="42">
        <f>'S6 Maquette'!B286</f>
        <v>0</v>
      </c>
      <c r="B285" s="42">
        <f>'S6 Maquette'!C286</f>
        <v>0</v>
      </c>
      <c r="C285" s="41">
        <f>'S6 Maquette'!F286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>
      <c r="A286" s="42">
        <f>'S6 Maquette'!B287</f>
        <v>0</v>
      </c>
      <c r="B286" s="42">
        <f>'S6 Maquette'!C287</f>
        <v>0</v>
      </c>
      <c r="C286" s="41">
        <f>'S6 Maquette'!F287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>
      <c r="A287" s="42">
        <f>'S6 Maquette'!B288</f>
        <v>0</v>
      </c>
      <c r="B287" s="42">
        <f>'S6 Maquette'!C288</f>
        <v>0</v>
      </c>
      <c r="C287" s="41">
        <f>'S6 Maquette'!F288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>
      <c r="A288" s="42">
        <f>'S6 Maquette'!B289</f>
        <v>0</v>
      </c>
      <c r="B288" s="42">
        <f>'S6 Maquette'!C289</f>
        <v>0</v>
      </c>
      <c r="C288" s="41">
        <f>'S6 Maquette'!F289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>
      <c r="A289" s="42">
        <f>'S6 Maquette'!B290</f>
        <v>0</v>
      </c>
      <c r="B289" s="42">
        <f>'S6 Maquette'!C290</f>
        <v>0</v>
      </c>
      <c r="C289" s="41">
        <f>'S6 Maquette'!F290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>
      <c r="A290" s="42">
        <f>'S6 Maquette'!B291</f>
        <v>0</v>
      </c>
      <c r="B290" s="42">
        <f>'S6 Maquette'!C291</f>
        <v>0</v>
      </c>
      <c r="C290" s="41">
        <f>'S6 Maquette'!F291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>
      <c r="A291" s="42">
        <f>'S6 Maquette'!B292</f>
        <v>0</v>
      </c>
      <c r="B291" s="42">
        <f>'S6 Maquette'!C292</f>
        <v>0</v>
      </c>
      <c r="C291" s="41">
        <f>'S6 Maquette'!F292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>
      <c r="A292" s="42">
        <f>'S6 Maquette'!B293</f>
        <v>0</v>
      </c>
      <c r="B292" s="42">
        <f>'S6 Maquette'!C293</f>
        <v>0</v>
      </c>
      <c r="C292" s="41">
        <f>'S6 Maquette'!F293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>
      <c r="A293" s="42">
        <f>'S6 Maquette'!B294</f>
        <v>0</v>
      </c>
      <c r="B293" s="42">
        <f>'S6 Maquette'!C294</f>
        <v>0</v>
      </c>
      <c r="C293" s="41">
        <f>'S6 Maquette'!F294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>
      <c r="A294" s="42">
        <f>'S6 Maquette'!B295</f>
        <v>0</v>
      </c>
      <c r="B294" s="42">
        <f>'S6 Maquette'!C295</f>
        <v>0</v>
      </c>
      <c r="C294" s="41">
        <f>'S6 Maquette'!F295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>
      <c r="A295" s="42">
        <f>'S6 Maquette'!B296</f>
        <v>0</v>
      </c>
      <c r="B295" s="42">
        <f>'S6 Maquette'!C296</f>
        <v>0</v>
      </c>
      <c r="C295" s="41">
        <f>'S6 Maquette'!F296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>
      <c r="A296" s="42">
        <f>'S6 Maquette'!B297</f>
        <v>0</v>
      </c>
      <c r="B296" s="42">
        <f>'S6 Maquette'!C297</f>
        <v>0</v>
      </c>
      <c r="C296" s="41">
        <f>'S6 Maquette'!F297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>
      <c r="A297" s="42">
        <f>'S6 Maquette'!B298</f>
        <v>0</v>
      </c>
      <c r="B297" s="42">
        <f>'S6 Maquette'!C298</f>
        <v>0</v>
      </c>
      <c r="C297" s="41">
        <f>'S6 Maquette'!F298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>
      <c r="A298" s="42">
        <f>'S6 Maquette'!B299</f>
        <v>0</v>
      </c>
      <c r="B298" s="42">
        <f>'S6 Maquette'!C299</f>
        <v>0</v>
      </c>
      <c r="C298" s="41">
        <f>'S6 Maquette'!F299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>
      <c r="A299" s="42">
        <f>'S6 Maquette'!B300</f>
        <v>0</v>
      </c>
      <c r="B299" s="42">
        <f>'S6 Maquette'!C300</f>
        <v>0</v>
      </c>
      <c r="C299" s="41">
        <f>'S6 Maquette'!F300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" customHeight="1">
      <c r="A300" s="42">
        <f>'S6 Maquette'!B301</f>
        <v>0</v>
      </c>
      <c r="B300" s="42">
        <f>'S6 Maquette'!C301</f>
        <v>0</v>
      </c>
      <c r="C300" s="41">
        <f>'S6 Maquette'!F301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329" priority="21">
      <formula>$C1="Parcours Pédagogique"</formula>
    </cfRule>
    <cfRule type="expression" dxfId="328" priority="22">
      <formula>$C1="BLOC"</formula>
    </cfRule>
    <cfRule type="expression" dxfId="327" priority="23">
      <formula>$C1="OPTION"</formula>
    </cfRule>
  </conditionalFormatting>
  <conditionalFormatting sqref="A38:B38">
    <cfRule type="expression" dxfId="326" priority="4">
      <formula>$F38="Fermeture"</formula>
    </cfRule>
    <cfRule type="expression" dxfId="325" priority="5">
      <formula>$F38="Modification"</formula>
    </cfRule>
    <cfRule type="expression" dxfId="324" priority="6">
      <formula>$F38="Création"</formula>
    </cfRule>
  </conditionalFormatting>
  <conditionalFormatting sqref="A42:B43">
    <cfRule type="expression" dxfId="323" priority="1">
      <formula>$F42="Fermeture"</formula>
    </cfRule>
    <cfRule type="expression" dxfId="322" priority="2">
      <formula>$F42="Modification"</formula>
    </cfRule>
    <cfRule type="expression" dxfId="321" priority="3">
      <formula>$F42="Création"</formula>
    </cfRule>
  </conditionalFormatting>
  <conditionalFormatting sqref="A16:S26 C27:R47 A48:S298 T16">
    <cfRule type="expression" dxfId="320" priority="26">
      <formula>$C16="Modification MCC"</formula>
    </cfRule>
  </conditionalFormatting>
  <conditionalFormatting sqref="A18:S26 C27:R47 A48:S300 T18">
    <cfRule type="expression" dxfId="319" priority="31">
      <formula>$C18="Modification"</formula>
    </cfRule>
  </conditionalFormatting>
  <conditionalFormatting sqref="B27:B31 B34:B37 B39:B41 B44:B46 A47:B47">
    <cfRule type="expression" dxfId="318" priority="7">
      <formula>$F27="Fermeture"</formula>
    </cfRule>
    <cfRule type="expression" dxfId="317" priority="8">
      <formula>$F27="Modification"</formula>
    </cfRule>
    <cfRule type="expression" dxfId="316" priority="9">
      <formula>$F27="Création"</formula>
    </cfRule>
  </conditionalFormatting>
  <conditionalFormatting sqref="B32:B33">
    <cfRule type="expression" dxfId="315" priority="10">
      <formula>$F31="Modification"</formula>
    </cfRule>
    <cfRule type="expression" dxfId="314" priority="11">
      <formula>$F31="Création"</formula>
    </cfRule>
    <cfRule type="expression" dxfId="313" priority="12">
      <formula>$F31="Fermeture"</formula>
    </cfRule>
  </conditionalFormatting>
  <conditionalFormatting sqref="B1:S9 B10:E10 J10:S11 B11:D11 B12:M12 P12 B13:L13 B14:N14 P14:S17 B15:M17 B301:S999">
    <cfRule type="expression" dxfId="312" priority="28">
      <formula>$D1="Création"</formula>
    </cfRule>
    <cfRule type="expression" dxfId="311" priority="29">
      <formula>$D1="Fermeture"</formula>
    </cfRule>
  </conditionalFormatting>
  <conditionalFormatting sqref="C1:S26 C27:R47 C48:S999">
    <cfRule type="expression" dxfId="310" priority="13">
      <formula>$B1="Option"</formula>
    </cfRule>
  </conditionalFormatting>
  <conditionalFormatting sqref="J1:J999">
    <cfRule type="expression" dxfId="309" priority="19">
      <formula>$I1="NON"</formula>
    </cfRule>
  </conditionalFormatting>
  <conditionalFormatting sqref="L1:L999">
    <cfRule type="expression" dxfId="308" priority="14">
      <formula>$K1="CCI (CC Intégral)"</formula>
    </cfRule>
    <cfRule type="expression" dxfId="307" priority="15">
      <formula>$K1="CT (Contrôle terminal)"</formula>
    </cfRule>
  </conditionalFormatting>
  <conditionalFormatting sqref="L18:L300 M18">
    <cfRule type="expression" dxfId="306" priority="24">
      <formula>$K1="CT (Contrôle terminal)"</formula>
    </cfRule>
  </conditionalFormatting>
  <conditionalFormatting sqref="L18:L300">
    <cfRule type="expression" dxfId="305" priority="25">
      <formula>$K1="CCI (CC Intégral)"</formula>
    </cfRule>
  </conditionalFormatting>
  <conditionalFormatting sqref="M1:M999">
    <cfRule type="expression" dxfId="304" priority="20">
      <formula>$K1="CT (Contrôle terminal)"</formula>
    </cfRule>
  </conditionalFormatting>
  <conditionalFormatting sqref="N1:O999">
    <cfRule type="expression" dxfId="303" priority="18">
      <formula>$K1="CCI (CC Intégral)"</formula>
    </cfRule>
  </conditionalFormatting>
  <conditionalFormatting sqref="P14:S17 B15:M17 B1:S9 J10:S11 B12:M12 B14:N14 B301:S999 B13:L13 B10:E10 B11:D11 P12">
    <cfRule type="expression" dxfId="302" priority="27">
      <formula>$D1="Modification"</formula>
    </cfRule>
  </conditionalFormatting>
  <conditionalFormatting sqref="Q1:R999">
    <cfRule type="expression" dxfId="301" priority="16">
      <formula>$P1="Autres"</formula>
    </cfRule>
  </conditionalFormatting>
  <conditionalFormatting sqref="S1:S26 T18 S48:S999">
    <cfRule type="expression" dxfId="300" priority="17">
      <formula>$P1="CT (Contrôle terminal)"</formula>
    </cfRule>
  </conditionalFormatting>
  <conditionalFormatting sqref="T18 A18:S26 C27:R47 A48:S300">
    <cfRule type="expression" dxfId="299" priority="32">
      <formula>$C18="Création"</formula>
    </cfRule>
    <cfRule type="expression" dxfId="298" priority="33">
      <formula>$C18="Fermeture"</formula>
    </cfRule>
  </conditionalFormatting>
  <dataValidations count="7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  <dataValidation type="list" allowBlank="1" showInputMessage="1" showErrorMessage="1" sqref="B27:B32 B34:B47" xr:uid="{92A4326F-CFDB-47FD-8332-07F63488588B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D952-FBD6-41DF-8930-16EEF5D0B02D}">
  <dimension ref="A1:O135"/>
  <sheetViews>
    <sheetView topLeftCell="A48" zoomScale="55" zoomScaleNormal="55" workbookViewId="0">
      <selection activeCell="B33" sqref="B33"/>
    </sheetView>
  </sheetViews>
  <sheetFormatPr defaultColWidth="11.42578125" defaultRowHeight="15"/>
  <cols>
    <col min="1" max="1" width="18.42578125" style="15" customWidth="1"/>
    <col min="2" max="2" width="56.5703125" style="15" bestFit="1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5.14062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140"/>
      <c r="B4" s="140"/>
      <c r="C4" s="140"/>
      <c r="D4" s="140"/>
      <c r="E4" s="140"/>
      <c r="F4" s="140"/>
      <c r="G4" s="140"/>
      <c r="H4" s="140"/>
      <c r="I4" s="140"/>
      <c r="J4" s="140"/>
    </row>
    <row r="5" spans="1:10">
      <c r="A5" s="140"/>
      <c r="B5" s="140"/>
      <c r="C5" s="140"/>
      <c r="D5" s="140"/>
      <c r="E5" s="140"/>
      <c r="F5" s="140"/>
      <c r="G5" s="140"/>
      <c r="H5" s="140"/>
      <c r="I5" s="140"/>
      <c r="J5" s="140"/>
    </row>
    <row r="6" spans="1:10">
      <c r="A6" s="140"/>
      <c r="B6" s="140"/>
      <c r="C6" s="140"/>
      <c r="D6" s="140"/>
      <c r="E6" s="140"/>
      <c r="F6" s="140"/>
      <c r="G6" s="140"/>
      <c r="H6" s="140"/>
      <c r="I6" s="140"/>
      <c r="J6" s="140"/>
    </row>
    <row r="7" spans="1:10" ht="18" customHeight="1">
      <c r="A7" s="142" t="s">
        <v>216</v>
      </c>
      <c r="B7" s="136" t="str">
        <f>'[1]Fiche Générale'!B3</f>
        <v>Portail_LLAC</v>
      </c>
      <c r="C7" s="142" t="s">
        <v>217</v>
      </c>
      <c r="D7" s="142"/>
      <c r="E7" s="150" t="str">
        <f>'[1]Fiche Générale'!B4</f>
        <v>Langues, littératures et civilisations étrangères et régionales (LLCER)</v>
      </c>
      <c r="F7" s="136"/>
      <c r="G7" s="142" t="s">
        <v>218</v>
      </c>
      <c r="H7" s="139">
        <f>'[1]Fiche Générale'!B5</f>
        <v>0</v>
      </c>
      <c r="I7" s="139"/>
      <c r="J7" s="139"/>
    </row>
    <row r="8" spans="1:10" ht="18" customHeight="1">
      <c r="A8" s="142"/>
      <c r="B8" s="137"/>
      <c r="C8" s="142"/>
      <c r="D8" s="142"/>
      <c r="E8" s="151"/>
      <c r="F8" s="137"/>
      <c r="G8" s="142"/>
      <c r="H8" s="139"/>
      <c r="I8" s="139"/>
      <c r="J8" s="139"/>
    </row>
    <row r="9" spans="1:10" ht="18" customHeight="1">
      <c r="A9" s="142"/>
      <c r="B9" s="137"/>
      <c r="C9" s="142"/>
      <c r="D9" s="142"/>
      <c r="E9" s="152"/>
      <c r="F9" s="138"/>
      <c r="G9" s="142"/>
      <c r="H9" s="139"/>
      <c r="I9" s="139"/>
      <c r="J9" s="139"/>
    </row>
    <row r="10" spans="1:10" ht="18" customHeight="1">
      <c r="A10" s="142"/>
      <c r="B10" s="137"/>
      <c r="C10" s="149" t="s">
        <v>219</v>
      </c>
      <c r="D10" s="149"/>
      <c r="E10" s="153" t="str">
        <f>'[1]Fiche Générale'!B9</f>
        <v>Anglais LLCER</v>
      </c>
      <c r="F10" s="154"/>
      <c r="G10" s="154"/>
      <c r="H10" s="154"/>
      <c r="I10" s="154"/>
      <c r="J10" s="155"/>
    </row>
    <row r="11" spans="1:10" ht="18" customHeight="1">
      <c r="A11" s="142"/>
      <c r="B11" s="138"/>
      <c r="C11" s="149"/>
      <c r="D11" s="149"/>
      <c r="E11" s="156"/>
      <c r="F11" s="157"/>
      <c r="G11" s="157"/>
      <c r="H11" s="157"/>
      <c r="I11" s="157"/>
      <c r="J11" s="158"/>
    </row>
    <row r="13" spans="1:10">
      <c r="A13" s="141" t="s">
        <v>220</v>
      </c>
      <c r="B13" s="143" t="s">
        <v>221</v>
      </c>
      <c r="C13" s="141" t="s">
        <v>222</v>
      </c>
      <c r="D13" s="141"/>
      <c r="E13" s="141"/>
      <c r="F13" s="141"/>
      <c r="G13" s="141" t="s">
        <v>199</v>
      </c>
      <c r="H13" s="108" t="e">
        <f>[1]Calcul!A7</f>
        <v>#REF!</v>
      </c>
      <c r="I13" s="108"/>
    </row>
    <row r="14" spans="1:10">
      <c r="A14" s="141"/>
      <c r="B14" s="144"/>
      <c r="C14" s="141"/>
      <c r="D14" s="141"/>
      <c r="E14" s="141"/>
      <c r="F14" s="141"/>
      <c r="G14" s="141"/>
      <c r="H14" s="108"/>
      <c r="I14" s="108"/>
    </row>
    <row r="15" spans="1:10">
      <c r="A15" s="141" t="s">
        <v>223</v>
      </c>
      <c r="B15" s="143" t="s">
        <v>185</v>
      </c>
      <c r="C15" s="145" t="s">
        <v>224</v>
      </c>
      <c r="D15" s="146"/>
      <c r="E15" s="141"/>
      <c r="F15" s="141"/>
      <c r="G15" s="141" t="s">
        <v>200</v>
      </c>
      <c r="H15" s="108" t="e">
        <f>[1]Calcul!A20</f>
        <v>#REF!</v>
      </c>
      <c r="I15" s="108"/>
    </row>
    <row r="16" spans="1:10">
      <c r="A16" s="141"/>
      <c r="B16" s="144"/>
      <c r="C16" s="147"/>
      <c r="D16" s="148"/>
      <c r="E16" s="141"/>
      <c r="F16" s="141"/>
      <c r="G16" s="141"/>
      <c r="H16" s="108"/>
      <c r="I16" s="108"/>
    </row>
    <row r="17" spans="1:15">
      <c r="I17" s="16"/>
      <c r="J17" s="16"/>
      <c r="K17" s="16"/>
      <c r="L17" s="16"/>
      <c r="M17" s="16"/>
      <c r="N17" s="16"/>
    </row>
    <row r="18" spans="1:15" ht="49.35" customHeight="1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>
      <c r="A19" s="52">
        <v>0</v>
      </c>
      <c r="B19" s="50" t="s">
        <v>232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233</v>
      </c>
      <c r="B20" s="50" t="s">
        <v>234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235</v>
      </c>
      <c r="B21" s="50" t="s">
        <v>236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237</v>
      </c>
      <c r="B22" s="51" t="s">
        <v>238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239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240</v>
      </c>
      <c r="B24" s="51" t="s">
        <v>241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242</v>
      </c>
      <c r="B25" s="51" t="s">
        <v>243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244</v>
      </c>
      <c r="B26" s="51" t="s">
        <v>245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s="96" customFormat="1" ht="43.35" customHeight="1">
      <c r="A27" s="92"/>
      <c r="B27" s="93" t="s">
        <v>345</v>
      </c>
      <c r="C27" s="92" t="s">
        <v>32</v>
      </c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4"/>
      <c r="O27" s="95"/>
    </row>
    <row r="28" spans="1:15" ht="43.35" customHeight="1">
      <c r="A28" s="6"/>
      <c r="B28" s="61" t="s">
        <v>246</v>
      </c>
      <c r="C28" s="6" t="s">
        <v>13</v>
      </c>
      <c r="D28" s="6">
        <v>6</v>
      </c>
      <c r="E28" s="5"/>
      <c r="F28" s="5"/>
      <c r="G28" s="5"/>
      <c r="H28" s="6" t="s">
        <v>174</v>
      </c>
      <c r="I28" s="6"/>
      <c r="J28" s="6"/>
      <c r="K28" s="6"/>
      <c r="L28" s="6"/>
      <c r="M28" s="6"/>
      <c r="N28" s="5"/>
      <c r="O28" s="5"/>
    </row>
    <row r="29" spans="1:15" ht="43.35" customHeight="1">
      <c r="A29" s="6"/>
      <c r="B29" s="62" t="s">
        <v>247</v>
      </c>
      <c r="C29" s="6" t="s">
        <v>23</v>
      </c>
      <c r="D29" s="6">
        <v>2</v>
      </c>
      <c r="E29" s="5"/>
      <c r="F29" s="5"/>
      <c r="G29" s="67" t="s">
        <v>248</v>
      </c>
      <c r="H29" s="6" t="s">
        <v>174</v>
      </c>
      <c r="I29" s="69">
        <v>18</v>
      </c>
      <c r="J29" s="6"/>
      <c r="K29" s="6"/>
      <c r="L29" s="6"/>
      <c r="M29" s="6"/>
      <c r="N29" s="5"/>
      <c r="O29" s="5"/>
    </row>
    <row r="30" spans="1:15" ht="43.35" customHeight="1">
      <c r="A30" s="6"/>
      <c r="B30" s="63" t="s">
        <v>249</v>
      </c>
      <c r="C30" s="6" t="s">
        <v>23</v>
      </c>
      <c r="D30" s="6">
        <v>2</v>
      </c>
      <c r="E30" s="5"/>
      <c r="F30" s="5"/>
      <c r="G30" s="68" t="s">
        <v>250</v>
      </c>
      <c r="H30" s="6" t="s">
        <v>174</v>
      </c>
      <c r="I30" s="69">
        <v>18</v>
      </c>
      <c r="J30" s="6"/>
      <c r="K30" s="6"/>
      <c r="L30" s="6"/>
      <c r="M30" s="6"/>
      <c r="N30" s="5"/>
      <c r="O30" s="5"/>
    </row>
    <row r="31" spans="1:15" ht="43.35" customHeight="1">
      <c r="A31" s="6"/>
      <c r="B31" s="63" t="s">
        <v>251</v>
      </c>
      <c r="C31" s="6" t="s">
        <v>23</v>
      </c>
      <c r="D31" s="6">
        <v>2</v>
      </c>
      <c r="E31" s="5"/>
      <c r="F31" s="5"/>
      <c r="G31" s="5"/>
      <c r="H31" s="6" t="s">
        <v>174</v>
      </c>
      <c r="I31" s="69">
        <v>18</v>
      </c>
      <c r="J31" s="6"/>
      <c r="K31" s="6"/>
      <c r="L31" s="6"/>
      <c r="M31" s="6"/>
      <c r="N31" s="5"/>
      <c r="O31" s="5"/>
    </row>
    <row r="32" spans="1:15" ht="43.35" customHeight="1">
      <c r="A32" s="6"/>
      <c r="B32" s="64" t="s">
        <v>252</v>
      </c>
      <c r="C32" s="6" t="s">
        <v>13</v>
      </c>
      <c r="D32" s="6">
        <v>6</v>
      </c>
      <c r="E32" s="5"/>
      <c r="F32" s="5"/>
      <c r="G32" s="5"/>
      <c r="H32" s="6" t="s">
        <v>174</v>
      </c>
      <c r="I32" s="6"/>
      <c r="J32" s="6"/>
      <c r="K32" s="6"/>
      <c r="L32" s="6"/>
      <c r="M32" s="6"/>
      <c r="N32" s="5"/>
      <c r="O32" s="5"/>
    </row>
    <row r="33" spans="1:15" ht="43.35" customHeight="1">
      <c r="A33" s="6"/>
      <c r="B33" s="63" t="s">
        <v>253</v>
      </c>
      <c r="C33" s="6" t="s">
        <v>23</v>
      </c>
      <c r="D33" s="6">
        <v>3</v>
      </c>
      <c r="E33" s="5"/>
      <c r="F33" s="5"/>
      <c r="G33" s="68" t="s">
        <v>254</v>
      </c>
      <c r="H33" s="6" t="s">
        <v>174</v>
      </c>
      <c r="I33" s="6">
        <v>18</v>
      </c>
      <c r="J33" s="6"/>
      <c r="K33" s="6"/>
      <c r="L33" s="6"/>
      <c r="M33" s="6"/>
      <c r="N33" s="5"/>
      <c r="O33" s="5"/>
    </row>
    <row r="34" spans="1:15" ht="43.35" customHeight="1">
      <c r="A34" s="6"/>
      <c r="B34" s="63" t="s">
        <v>255</v>
      </c>
      <c r="C34" s="6" t="s">
        <v>23</v>
      </c>
      <c r="D34" s="6">
        <v>3</v>
      </c>
      <c r="E34" s="5"/>
      <c r="F34" s="5"/>
      <c r="G34" s="68" t="s">
        <v>256</v>
      </c>
      <c r="H34" s="6" t="s">
        <v>174</v>
      </c>
      <c r="I34" s="6">
        <v>18</v>
      </c>
      <c r="J34" s="6"/>
      <c r="K34" s="6"/>
      <c r="L34" s="6"/>
      <c r="M34" s="6"/>
      <c r="N34" s="5"/>
      <c r="O34" s="5"/>
    </row>
    <row r="35" spans="1:15" ht="43.35" customHeight="1">
      <c r="A35" s="6"/>
      <c r="B35" s="65" t="s">
        <v>257</v>
      </c>
      <c r="C35" s="6" t="s">
        <v>13</v>
      </c>
      <c r="D35" s="6">
        <v>6</v>
      </c>
      <c r="E35" s="5"/>
      <c r="F35" s="5"/>
      <c r="G35" s="5"/>
      <c r="H35" s="6" t="s">
        <v>174</v>
      </c>
      <c r="I35" s="6"/>
      <c r="J35" s="6"/>
      <c r="K35" s="6"/>
      <c r="L35" s="6"/>
      <c r="M35" s="6"/>
      <c r="N35" s="5"/>
      <c r="O35" s="5"/>
    </row>
    <row r="36" spans="1:15" ht="43.35" customHeight="1">
      <c r="A36" s="23"/>
      <c r="B36" s="63" t="s">
        <v>258</v>
      </c>
      <c r="C36" s="6" t="s">
        <v>23</v>
      </c>
      <c r="D36" s="6">
        <v>3</v>
      </c>
      <c r="E36" s="5"/>
      <c r="F36" s="5"/>
      <c r="G36" s="68" t="s">
        <v>259</v>
      </c>
      <c r="H36" s="6" t="s">
        <v>174</v>
      </c>
      <c r="I36" s="6"/>
      <c r="J36" s="6"/>
      <c r="K36" s="6">
        <v>20</v>
      </c>
      <c r="L36" s="6"/>
      <c r="M36" s="6"/>
      <c r="N36" s="5"/>
      <c r="O36" s="5"/>
    </row>
    <row r="37" spans="1:15" ht="43.35" customHeight="1">
      <c r="A37" s="23"/>
      <c r="B37" s="63" t="s">
        <v>260</v>
      </c>
      <c r="C37" s="6" t="s">
        <v>23</v>
      </c>
      <c r="D37" s="6">
        <v>3</v>
      </c>
      <c r="E37" s="5"/>
      <c r="F37" s="5"/>
      <c r="G37" s="68" t="s">
        <v>261</v>
      </c>
      <c r="H37" s="6" t="s">
        <v>174</v>
      </c>
      <c r="I37" s="6"/>
      <c r="J37" s="6"/>
      <c r="K37" s="6">
        <v>20</v>
      </c>
      <c r="L37" s="6"/>
      <c r="M37" s="6"/>
      <c r="N37" s="5"/>
      <c r="O37" s="5"/>
    </row>
    <row r="38" spans="1:15" ht="43.35" customHeight="1">
      <c r="A38" s="23"/>
      <c r="B38" s="85" t="s">
        <v>262</v>
      </c>
      <c r="C38" s="6" t="s">
        <v>38</v>
      </c>
      <c r="D38" s="6"/>
      <c r="E38" s="5"/>
      <c r="F38" s="5"/>
      <c r="G38" s="68"/>
      <c r="H38" s="6"/>
      <c r="I38" s="6"/>
      <c r="J38" s="6"/>
      <c r="K38" s="6"/>
      <c r="L38" s="6"/>
      <c r="M38" s="6"/>
      <c r="N38" s="5"/>
      <c r="O38" s="5"/>
    </row>
    <row r="39" spans="1:15" ht="43.35" customHeight="1">
      <c r="A39" s="23"/>
      <c r="B39" s="82" t="s">
        <v>346</v>
      </c>
      <c r="C39" s="6" t="s">
        <v>13</v>
      </c>
      <c r="D39" s="6">
        <v>6</v>
      </c>
      <c r="E39" s="5"/>
      <c r="F39" s="5"/>
      <c r="G39" s="5"/>
      <c r="H39" s="6" t="s">
        <v>174</v>
      </c>
      <c r="I39" s="6"/>
      <c r="J39" s="6"/>
      <c r="K39" s="6"/>
      <c r="L39" s="6"/>
      <c r="M39" s="6"/>
      <c r="N39" s="5"/>
      <c r="O39" s="5"/>
    </row>
    <row r="40" spans="1:15" ht="43.35" customHeight="1">
      <c r="A40" s="23"/>
      <c r="B40" s="63" t="s">
        <v>264</v>
      </c>
      <c r="C40" s="6" t="s">
        <v>23</v>
      </c>
      <c r="D40" s="6">
        <v>2</v>
      </c>
      <c r="E40" s="5"/>
      <c r="F40" s="5"/>
      <c r="G40" s="68" t="s">
        <v>265</v>
      </c>
      <c r="H40" s="6" t="s">
        <v>174</v>
      </c>
      <c r="I40" s="6">
        <v>18</v>
      </c>
      <c r="J40" s="6"/>
      <c r="K40" s="6"/>
      <c r="L40" s="6"/>
      <c r="M40" s="6"/>
      <c r="N40" s="5"/>
      <c r="O40" s="5"/>
    </row>
    <row r="41" spans="1:15" ht="43.35" customHeight="1">
      <c r="A41" s="23"/>
      <c r="B41" s="66" t="s">
        <v>266</v>
      </c>
      <c r="C41" s="6" t="s">
        <v>23</v>
      </c>
      <c r="D41" s="6">
        <v>2</v>
      </c>
      <c r="E41" s="5"/>
      <c r="F41" s="5"/>
      <c r="G41" s="68" t="s">
        <v>267</v>
      </c>
      <c r="H41" s="6" t="s">
        <v>174</v>
      </c>
      <c r="I41" s="6"/>
      <c r="J41" s="6">
        <v>18</v>
      </c>
      <c r="K41" s="6"/>
      <c r="L41" s="6"/>
      <c r="M41" s="6"/>
      <c r="N41" s="5"/>
      <c r="O41" s="5"/>
    </row>
    <row r="42" spans="1:15" ht="43.35" customHeight="1">
      <c r="A42" s="23"/>
      <c r="B42" s="66" t="s">
        <v>268</v>
      </c>
      <c r="C42" s="6" t="s">
        <v>23</v>
      </c>
      <c r="D42" s="6">
        <v>2</v>
      </c>
      <c r="E42" s="5"/>
      <c r="F42" s="5"/>
      <c r="G42" s="68" t="s">
        <v>269</v>
      </c>
      <c r="H42" s="6" t="s">
        <v>174</v>
      </c>
      <c r="I42" s="6"/>
      <c r="J42" s="6">
        <v>18</v>
      </c>
      <c r="K42" s="6"/>
      <c r="L42" s="6"/>
      <c r="M42" s="6"/>
      <c r="N42" s="5"/>
      <c r="O42" s="5"/>
    </row>
    <row r="43" spans="1:15" ht="43.35" customHeight="1">
      <c r="A43" s="23"/>
      <c r="B43" s="83" t="s">
        <v>270</v>
      </c>
      <c r="C43" s="6" t="s">
        <v>13</v>
      </c>
      <c r="D43" s="6">
        <v>6</v>
      </c>
      <c r="E43" s="5"/>
      <c r="F43" s="5"/>
      <c r="G43" s="5"/>
      <c r="H43" s="6" t="s">
        <v>174</v>
      </c>
      <c r="I43" s="6"/>
      <c r="J43" s="6"/>
      <c r="K43" s="6"/>
      <c r="L43" s="6"/>
      <c r="M43" s="80" t="s">
        <v>24</v>
      </c>
      <c r="N43" s="84" t="s">
        <v>271</v>
      </c>
      <c r="O43" s="5"/>
    </row>
    <row r="44" spans="1:15" ht="43.35" customHeight="1">
      <c r="A44" s="23"/>
      <c r="B44" s="63" t="s">
        <v>272</v>
      </c>
      <c r="C44" s="6" t="s">
        <v>23</v>
      </c>
      <c r="D44" s="10">
        <v>2</v>
      </c>
      <c r="E44" s="7"/>
      <c r="F44" s="7"/>
      <c r="G44" s="68" t="s">
        <v>273</v>
      </c>
      <c r="H44" s="6" t="s">
        <v>174</v>
      </c>
      <c r="I44" s="6">
        <v>18</v>
      </c>
      <c r="J44" s="6"/>
      <c r="K44" s="6"/>
      <c r="L44" s="6"/>
      <c r="M44" s="6"/>
      <c r="N44" s="5"/>
      <c r="O44" s="5"/>
    </row>
    <row r="45" spans="1:15" ht="43.35" customHeight="1">
      <c r="A45" s="23"/>
      <c r="B45" s="63" t="s">
        <v>274</v>
      </c>
      <c r="C45" s="6" t="s">
        <v>23</v>
      </c>
      <c r="D45" s="10">
        <v>2</v>
      </c>
      <c r="E45" s="7"/>
      <c r="F45" s="7"/>
      <c r="G45" s="68" t="s">
        <v>275</v>
      </c>
      <c r="H45" s="6" t="s">
        <v>174</v>
      </c>
      <c r="I45" s="6"/>
      <c r="J45" s="6">
        <v>18</v>
      </c>
      <c r="K45" s="6"/>
      <c r="L45" s="6"/>
      <c r="M45" s="6"/>
      <c r="N45" s="5"/>
      <c r="O45" s="5"/>
    </row>
    <row r="46" spans="1:15" ht="43.35" customHeight="1">
      <c r="A46" s="23"/>
      <c r="B46" s="63" t="s">
        <v>276</v>
      </c>
      <c r="C46" s="6" t="s">
        <v>23</v>
      </c>
      <c r="D46" s="10">
        <v>2</v>
      </c>
      <c r="E46" s="7"/>
      <c r="F46" s="7"/>
      <c r="G46" s="68" t="s">
        <v>277</v>
      </c>
      <c r="H46" s="6" t="s">
        <v>174</v>
      </c>
      <c r="I46" s="6"/>
      <c r="J46" s="6">
        <v>18</v>
      </c>
      <c r="K46" s="6"/>
      <c r="L46" s="6"/>
      <c r="M46" s="6"/>
      <c r="N46" s="5"/>
      <c r="O46" s="5"/>
    </row>
    <row r="47" spans="1:15" ht="43.35" customHeight="1">
      <c r="A47" s="23"/>
      <c r="B47" s="97"/>
      <c r="C47" s="6"/>
      <c r="D47" s="6"/>
      <c r="E47" s="5"/>
      <c r="F47" s="5"/>
      <c r="G47" s="5"/>
      <c r="H47" s="6"/>
      <c r="I47" s="97"/>
      <c r="J47" s="97"/>
      <c r="K47" s="97"/>
      <c r="L47" s="6"/>
      <c r="M47" s="6"/>
      <c r="N47" s="5"/>
      <c r="O47" s="5"/>
    </row>
    <row r="48" spans="1:15" s="96" customFormat="1" ht="43.35" customHeight="1">
      <c r="A48" s="98"/>
      <c r="B48" s="99" t="s">
        <v>347</v>
      </c>
      <c r="C48" s="100" t="s">
        <v>32</v>
      </c>
      <c r="D48" s="100"/>
      <c r="E48" s="100"/>
      <c r="F48" s="100"/>
      <c r="G48" s="100"/>
      <c r="H48" s="100"/>
      <c r="I48" s="101"/>
      <c r="J48" s="101"/>
      <c r="K48" s="101"/>
      <c r="L48" s="100"/>
      <c r="M48" s="100"/>
      <c r="N48" s="95"/>
      <c r="O48" s="95"/>
    </row>
    <row r="49" spans="1:15" ht="43.35" customHeight="1">
      <c r="A49" s="6"/>
      <c r="B49" s="102" t="s">
        <v>348</v>
      </c>
      <c r="C49" s="6" t="s">
        <v>13</v>
      </c>
      <c r="D49" s="6">
        <v>6</v>
      </c>
      <c r="E49" s="5"/>
      <c r="F49" s="5"/>
      <c r="G49" s="5"/>
      <c r="H49" s="6"/>
      <c r="I49" s="6"/>
      <c r="J49" s="6"/>
      <c r="K49" s="6"/>
      <c r="L49" s="6"/>
      <c r="M49" s="6"/>
      <c r="N49" s="5"/>
      <c r="O49" s="5"/>
    </row>
    <row r="50" spans="1:15" ht="43.35" customHeight="1">
      <c r="A50" s="6"/>
      <c r="B50" s="97" t="s">
        <v>349</v>
      </c>
      <c r="C50" s="6" t="s">
        <v>23</v>
      </c>
      <c r="D50" s="6"/>
      <c r="E50" s="5"/>
      <c r="F50" s="5"/>
      <c r="G50" s="5"/>
      <c r="H50" s="6"/>
      <c r="I50" s="97"/>
      <c r="J50" s="97">
        <v>24</v>
      </c>
      <c r="K50" s="97"/>
      <c r="L50" s="6"/>
      <c r="M50" s="6"/>
      <c r="N50" s="5"/>
      <c r="O50" s="5"/>
    </row>
    <row r="51" spans="1:15" ht="43.35" customHeight="1">
      <c r="A51" s="6"/>
      <c r="B51" s="97" t="s">
        <v>350</v>
      </c>
      <c r="C51" s="6" t="s">
        <v>23</v>
      </c>
      <c r="D51" s="6"/>
      <c r="E51" s="5"/>
      <c r="F51" s="5"/>
      <c r="G51" s="5"/>
      <c r="H51" s="6"/>
      <c r="I51" s="97">
        <v>12</v>
      </c>
      <c r="J51" s="97">
        <v>12</v>
      </c>
      <c r="K51" s="97">
        <v>24</v>
      </c>
      <c r="L51" s="6"/>
      <c r="M51" s="6"/>
      <c r="N51" s="5"/>
      <c r="O51" s="5"/>
    </row>
    <row r="52" spans="1:15" ht="43.35" customHeight="1">
      <c r="A52" s="6"/>
      <c r="B52" s="102" t="s">
        <v>351</v>
      </c>
      <c r="C52" s="6" t="s">
        <v>13</v>
      </c>
      <c r="D52" s="6">
        <v>6</v>
      </c>
      <c r="E52" s="5"/>
      <c r="F52" s="5"/>
      <c r="G52" s="5"/>
      <c r="H52" s="6"/>
      <c r="I52" s="97"/>
      <c r="J52" s="97"/>
      <c r="K52" s="97"/>
      <c r="L52" s="6"/>
      <c r="M52" s="6"/>
      <c r="N52" s="5"/>
      <c r="O52" s="5"/>
    </row>
    <row r="53" spans="1:15" ht="43.35" customHeight="1">
      <c r="A53" s="6"/>
      <c r="B53" s="97" t="s">
        <v>352</v>
      </c>
      <c r="C53" s="6" t="s">
        <v>23</v>
      </c>
      <c r="D53" s="6"/>
      <c r="E53" s="5"/>
      <c r="F53" s="5"/>
      <c r="G53" s="5"/>
      <c r="H53" s="6"/>
      <c r="I53" s="97">
        <v>12</v>
      </c>
      <c r="J53" s="97">
        <v>12</v>
      </c>
      <c r="K53" s="97"/>
      <c r="L53" s="6"/>
      <c r="M53" s="6"/>
      <c r="N53" s="5"/>
      <c r="O53" s="5"/>
    </row>
    <row r="54" spans="1:15" ht="43.35" customHeight="1">
      <c r="A54" s="23"/>
      <c r="B54" s="97" t="s">
        <v>353</v>
      </c>
      <c r="C54" s="6" t="s">
        <v>23</v>
      </c>
      <c r="D54" s="6"/>
      <c r="E54" s="5"/>
      <c r="F54" s="5"/>
      <c r="G54" s="5"/>
      <c r="H54" s="6"/>
      <c r="I54" s="97">
        <v>12</v>
      </c>
      <c r="J54" s="97">
        <v>12</v>
      </c>
      <c r="K54" s="97"/>
      <c r="L54" s="6"/>
      <c r="M54" s="6"/>
      <c r="N54" s="5"/>
      <c r="O54" s="5"/>
    </row>
    <row r="55" spans="1:15" ht="43.35" customHeight="1">
      <c r="A55" s="24"/>
      <c r="B55" s="27"/>
      <c r="C55" s="6"/>
      <c r="D55" s="10"/>
      <c r="E55" s="7"/>
      <c r="F55" s="7"/>
      <c r="G55" s="7"/>
      <c r="H55" s="7"/>
      <c r="I55" s="6"/>
      <c r="J55" s="6"/>
      <c r="K55" s="6"/>
      <c r="L55" s="6"/>
      <c r="M55" s="6"/>
      <c r="N55" s="7"/>
      <c r="O55" s="7"/>
    </row>
    <row r="56" spans="1:15" ht="43.35" customHeight="1">
      <c r="A56" s="24"/>
      <c r="B56" s="27"/>
      <c r="C56" s="6"/>
      <c r="D56" s="10"/>
      <c r="E56" s="7"/>
      <c r="F56" s="7"/>
      <c r="G56" s="7"/>
      <c r="H56" s="7"/>
      <c r="I56" s="6"/>
      <c r="J56" s="6"/>
      <c r="K56" s="6"/>
      <c r="L56" s="6"/>
      <c r="M56" s="6"/>
      <c r="N56" s="7"/>
      <c r="O56" s="7"/>
    </row>
    <row r="57" spans="1:15" ht="43.35" customHeight="1">
      <c r="A57" s="24"/>
      <c r="B57" s="27"/>
      <c r="C57" s="6"/>
      <c r="D57" s="10"/>
      <c r="E57" s="7"/>
      <c r="F57" s="7"/>
      <c r="G57" s="7"/>
      <c r="H57" s="7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7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7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7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7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7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7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7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7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7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7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7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7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7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7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7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7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7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7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7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7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7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7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7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7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7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7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7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7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7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7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7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7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7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7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7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7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7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7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7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7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7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7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7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7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7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7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7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7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7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7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7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7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7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7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7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7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7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7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7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7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7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7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7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7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7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10"/>
      <c r="E123" s="7"/>
      <c r="F123" s="7"/>
      <c r="G123" s="7"/>
      <c r="H123" s="7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10"/>
      <c r="E124" s="7"/>
      <c r="F124" s="7"/>
      <c r="G124" s="7"/>
      <c r="H124" s="7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10"/>
      <c r="E125" s="7"/>
      <c r="F125" s="7"/>
      <c r="G125" s="7"/>
      <c r="H125" s="7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10"/>
      <c r="E126" s="7"/>
      <c r="F126" s="7"/>
      <c r="G126" s="7"/>
      <c r="H126" s="7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7"/>
      <c r="C127" s="6"/>
      <c r="D127" s="10"/>
      <c r="E127" s="7"/>
      <c r="F127" s="7"/>
      <c r="G127" s="7"/>
      <c r="H127" s="7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7"/>
      <c r="C128" s="6"/>
      <c r="D128" s="10"/>
      <c r="E128" s="7"/>
      <c r="F128" s="7"/>
      <c r="G128" s="7"/>
      <c r="H128" s="7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7"/>
      <c r="C129" s="6"/>
      <c r="D129" s="10"/>
      <c r="E129" s="7"/>
      <c r="F129" s="7"/>
      <c r="G129" s="7"/>
      <c r="H129" s="7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7"/>
      <c r="C130" s="6"/>
      <c r="D130" s="10"/>
      <c r="E130" s="7"/>
      <c r="F130" s="7"/>
      <c r="G130" s="7"/>
      <c r="H130" s="7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7"/>
      <c r="C131" s="6"/>
      <c r="D131" s="10"/>
      <c r="E131" s="7"/>
      <c r="F131" s="7"/>
      <c r="G131" s="7"/>
      <c r="H131" s="7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7"/>
      <c r="C132" s="6"/>
      <c r="D132" s="6"/>
      <c r="E132" s="7"/>
      <c r="F132" s="7"/>
      <c r="G132" s="7"/>
      <c r="H132" s="7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7"/>
      <c r="C133" s="6"/>
      <c r="D133" s="6"/>
      <c r="E133" s="7"/>
      <c r="F133" s="7"/>
      <c r="G133" s="7"/>
      <c r="H133" s="7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7"/>
      <c r="C134" s="6"/>
      <c r="D134" s="6"/>
      <c r="E134" s="7"/>
      <c r="F134" s="7"/>
      <c r="G134" s="7"/>
      <c r="H134" s="7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7"/>
      <c r="C135" s="6"/>
      <c r="D135" s="6"/>
      <c r="E135" s="7"/>
      <c r="F135" s="7"/>
      <c r="G135" s="7"/>
      <c r="H135" s="7"/>
      <c r="I135" s="6"/>
      <c r="J135" s="6"/>
      <c r="K135" s="6"/>
      <c r="L135" s="6"/>
      <c r="M135" s="6"/>
      <c r="N135" s="7"/>
      <c r="O135" s="7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27 G55:N834 L47:N47 G47:H47">
    <cfRule type="expression" dxfId="297" priority="134">
      <formula>$C1="Option"</formula>
    </cfRule>
  </conditionalFormatting>
  <conditionalFormatting sqref="A28:A37">
    <cfRule type="expression" dxfId="296" priority="49">
      <formula>$C28="Option"</formula>
    </cfRule>
    <cfRule type="expression" dxfId="295" priority="50">
      <formula>$F28="Fermeture"</formula>
    </cfRule>
    <cfRule type="expression" dxfId="294" priority="51">
      <formula>$F28="Modification"</formula>
    </cfRule>
    <cfRule type="expression" dxfId="293" priority="52">
      <formula>$F28="Création"</formula>
    </cfRule>
  </conditionalFormatting>
  <conditionalFormatting sqref="A47:A48 D47:E48 D55:E834 A55:A834">
    <cfRule type="expression" dxfId="292" priority="68">
      <formula>$C47="Option"</formula>
    </cfRule>
  </conditionalFormatting>
  <conditionalFormatting sqref="A27:B27">
    <cfRule type="expression" dxfId="291" priority="131">
      <formula>$F27="Fermeture"</formula>
    </cfRule>
    <cfRule type="expression" dxfId="290" priority="132">
      <formula>$F27="Modification"</formula>
    </cfRule>
    <cfRule type="expression" dxfId="289" priority="133">
      <formula>$F27="Création"</formula>
    </cfRule>
  </conditionalFormatting>
  <conditionalFormatting sqref="A19:C26">
    <cfRule type="expression" dxfId="288" priority="139">
      <formula>$F19="Fermeture"</formula>
    </cfRule>
    <cfRule type="expression" dxfId="287" priority="140">
      <formula>$F19="Modification"</formula>
    </cfRule>
    <cfRule type="expression" dxfId="286" priority="141">
      <formula>$F19="Création"</formula>
    </cfRule>
  </conditionalFormatting>
  <conditionalFormatting sqref="A47:H47">
    <cfRule type="expression" dxfId="285" priority="143">
      <formula>$F47="Fermeture"</formula>
    </cfRule>
    <cfRule type="expression" dxfId="284" priority="144">
      <formula>$F47="Modification"</formula>
    </cfRule>
    <cfRule type="expression" dxfId="283" priority="145">
      <formula>$F47="Création"</formula>
    </cfRule>
  </conditionalFormatting>
  <conditionalFormatting sqref="A48:K48">
    <cfRule type="expression" dxfId="282" priority="58">
      <formula>$F48="Fermeture"</formula>
    </cfRule>
    <cfRule type="expression" dxfId="281" priority="59">
      <formula>$F48="Modification"</formula>
    </cfRule>
    <cfRule type="expression" dxfId="280" priority="60">
      <formula>$F48="Création"</formula>
    </cfRule>
  </conditionalFormatting>
  <conditionalFormatting sqref="A1:O9 A10:E10 K10:O11 A11:D11 A12:O12 A13:H13 J13:O16 A14:F14 A15:G15 A16:F16 A17:O18 D19:O26 A55:O834">
    <cfRule type="expression" dxfId="279" priority="148">
      <formula>$F1="Modification"</formula>
    </cfRule>
    <cfRule type="expression" dxfId="278" priority="149">
      <formula>$F1="Création"</formula>
    </cfRule>
  </conditionalFormatting>
  <conditionalFormatting sqref="A1:O9 K10:O11 A12:O12 J13:O16 A17:O18 D19:O26 A10:E10 A11:D11 A13:H13 A14:F14 A15:G15 A16:F16 A55:O834">
    <cfRule type="expression" dxfId="277" priority="147">
      <formula>$F1="Fermeture"</formula>
    </cfRule>
  </conditionalFormatting>
  <conditionalFormatting sqref="C28:K28 C29:F30 H29:K37 C31:G32 C33:F34 C35:G35 C36:F37">
    <cfRule type="expression" dxfId="276" priority="40">
      <formula>$F28="Fermeture"</formula>
    </cfRule>
    <cfRule type="expression" dxfId="275" priority="41">
      <formula>$F28="Modification"</formula>
    </cfRule>
    <cfRule type="expression" dxfId="274" priority="42">
      <formula>$F28="Création"</formula>
    </cfRule>
  </conditionalFormatting>
  <conditionalFormatting sqref="C27:O27">
    <cfRule type="expression" dxfId="273" priority="136">
      <formula>$F27="Fermeture"</formula>
    </cfRule>
    <cfRule type="expression" dxfId="272" priority="137">
      <formula>$F27="Modification"</formula>
    </cfRule>
    <cfRule type="expression" dxfId="271" priority="138">
      <formula>$F27="Création"</formula>
    </cfRule>
  </conditionalFormatting>
  <conditionalFormatting sqref="D1:E37 H29:K37 G31:G32 G35">
    <cfRule type="expression" dxfId="270" priority="38">
      <formula>$C1="Option"</formula>
    </cfRule>
  </conditionalFormatting>
  <conditionalFormatting sqref="G28:K28">
    <cfRule type="expression" dxfId="269" priority="39">
      <formula>$C28="Option"</formula>
    </cfRule>
  </conditionalFormatting>
  <conditionalFormatting sqref="G1:N27">
    <cfRule type="expression" dxfId="268" priority="105">
      <formula>$C1="Option"</formula>
    </cfRule>
  </conditionalFormatting>
  <conditionalFormatting sqref="G48:N48">
    <cfRule type="expression" dxfId="267" priority="61">
      <formula>$C48="Option"</formula>
    </cfRule>
  </conditionalFormatting>
  <conditionalFormatting sqref="I47:K47">
    <cfRule type="expression" dxfId="266" priority="150">
      <formula>#REF!="Fermeture"</formula>
    </cfRule>
    <cfRule type="expression" dxfId="265" priority="151">
      <formula>#REF!="Modification"</formula>
    </cfRule>
    <cfRule type="expression" dxfId="264" priority="152">
      <formula>#REF!="Création"</formula>
    </cfRule>
    <cfRule type="expression" dxfId="263" priority="153">
      <formula>#REF!="Option"</formula>
    </cfRule>
  </conditionalFormatting>
  <conditionalFormatting sqref="L28:M32 L35:M37">
    <cfRule type="expression" dxfId="262" priority="43">
      <formula>$C28="Option"</formula>
    </cfRule>
  </conditionalFormatting>
  <conditionalFormatting sqref="L28:M37">
    <cfRule type="expression" dxfId="261" priority="44">
      <formula>$F28="Fermeture"</formula>
    </cfRule>
    <cfRule type="expression" dxfId="260" priority="45">
      <formula>$F28="Modification"</formula>
    </cfRule>
    <cfRule type="expression" dxfId="259" priority="46">
      <formula>$F28="Création"</formula>
    </cfRule>
  </conditionalFormatting>
  <conditionalFormatting sqref="L33:M33">
    <cfRule type="expression" dxfId="258" priority="47">
      <formula>$C34="Option"</formula>
    </cfRule>
  </conditionalFormatting>
  <conditionalFormatting sqref="L34:M34">
    <cfRule type="expression" dxfId="257" priority="48">
      <formula>#REF!="Option"</formula>
    </cfRule>
  </conditionalFormatting>
  <conditionalFormatting sqref="L47:O48">
    <cfRule type="expression" dxfId="256" priority="62">
      <formula>$F47="Fermeture"</formula>
    </cfRule>
    <cfRule type="expression" dxfId="255" priority="63">
      <formula>$F47="Modification"</formula>
    </cfRule>
    <cfRule type="expression" dxfId="254" priority="64">
      <formula>$F47="Création"</formula>
    </cfRule>
  </conditionalFormatting>
  <conditionalFormatting sqref="N1:N26">
    <cfRule type="expression" dxfId="253" priority="146">
      <formula>$M1="Porteuse"</formula>
    </cfRule>
  </conditionalFormatting>
  <conditionalFormatting sqref="N27">
    <cfRule type="expression" dxfId="252" priority="135">
      <formula>$M27="Porteuse"</formula>
    </cfRule>
  </conditionalFormatting>
  <conditionalFormatting sqref="N28:N37">
    <cfRule type="expression" dxfId="251" priority="53">
      <formula>$C28="Option"</formula>
    </cfRule>
  </conditionalFormatting>
  <conditionalFormatting sqref="N28:N37 N47">
    <cfRule type="expression" dxfId="250" priority="54">
      <formula>$M28="Porteuse"</formula>
    </cfRule>
  </conditionalFormatting>
  <conditionalFormatting sqref="N48">
    <cfRule type="expression" dxfId="249" priority="69">
      <formula>$M48="Porteuse"</formula>
    </cfRule>
  </conditionalFormatting>
  <conditionalFormatting sqref="N55:N834">
    <cfRule type="expression" dxfId="248" priority="106">
      <formula>$M55="Porteuse"</formula>
    </cfRule>
  </conditionalFormatting>
  <conditionalFormatting sqref="N28:O37">
    <cfRule type="expression" dxfId="247" priority="55">
      <formula>$F28="Fermeture"</formula>
    </cfRule>
    <cfRule type="expression" dxfId="246" priority="56">
      <formula>$F28="Modification"</formula>
    </cfRule>
    <cfRule type="expression" dxfId="245" priority="57">
      <formula>$F28="Création"</formula>
    </cfRule>
  </conditionalFormatting>
  <conditionalFormatting sqref="A49:O49 A50:H51 L50:O51">
    <cfRule type="expression" dxfId="244" priority="32">
      <formula>$F49="Modification"</formula>
    </cfRule>
    <cfRule type="expression" dxfId="243" priority="33">
      <formula>$F49="Création"</formula>
    </cfRule>
  </conditionalFormatting>
  <conditionalFormatting sqref="A49:O49 L50:O51 A50:H51">
    <cfRule type="expression" dxfId="242" priority="31">
      <formula>$F49="Fermeture"</formula>
    </cfRule>
  </conditionalFormatting>
  <conditionalFormatting sqref="D49:E51">
    <cfRule type="expression" dxfId="241" priority="28">
      <formula>$C49="Option"</formula>
    </cfRule>
  </conditionalFormatting>
  <conditionalFormatting sqref="G49:N49 A49:A51 G50:H51 L50:N51">
    <cfRule type="expression" dxfId="240" priority="29">
      <formula>$C49="Option"</formula>
    </cfRule>
  </conditionalFormatting>
  <conditionalFormatting sqref="I50:K51">
    <cfRule type="expression" dxfId="239" priority="34">
      <formula>$F59="Modification"</formula>
    </cfRule>
    <cfRule type="expression" dxfId="238" priority="35">
      <formula>$F59="Création"</formula>
    </cfRule>
    <cfRule type="expression" dxfId="237" priority="36">
      <formula>$F59="Fermeture"</formula>
    </cfRule>
    <cfRule type="expression" dxfId="236" priority="37">
      <formula>$C59="Option"</formula>
    </cfRule>
  </conditionalFormatting>
  <conditionalFormatting sqref="N49:N51">
    <cfRule type="expression" dxfId="235" priority="30">
      <formula>$M49="Porteuse"</formula>
    </cfRule>
  </conditionalFormatting>
  <conditionalFormatting sqref="A52:H54 L52:O54">
    <cfRule type="expression" dxfId="234" priority="22">
      <formula>$F52="Modification"</formula>
    </cfRule>
    <cfRule type="expression" dxfId="233" priority="23">
      <formula>$F52="Création"</formula>
    </cfRule>
  </conditionalFormatting>
  <conditionalFormatting sqref="L52:O54 A52:H54">
    <cfRule type="expression" dxfId="232" priority="21">
      <formula>$F52="Fermeture"</formula>
    </cfRule>
  </conditionalFormatting>
  <conditionalFormatting sqref="D52:E54">
    <cfRule type="expression" dxfId="231" priority="18">
      <formula>$C52="Option"</formula>
    </cfRule>
  </conditionalFormatting>
  <conditionalFormatting sqref="A52:A54 G52:H54 L52:N54">
    <cfRule type="expression" dxfId="230" priority="19">
      <formula>$C52="Option"</formula>
    </cfRule>
  </conditionalFormatting>
  <conditionalFormatting sqref="I52:K54">
    <cfRule type="expression" dxfId="229" priority="24">
      <formula>$F61="Modification"</formula>
    </cfRule>
    <cfRule type="expression" dxfId="228" priority="25">
      <formula>$F61="Création"</formula>
    </cfRule>
    <cfRule type="expression" dxfId="227" priority="26">
      <formula>$F61="Fermeture"</formula>
    </cfRule>
    <cfRule type="expression" dxfId="226" priority="27">
      <formula>$C61="Option"</formula>
    </cfRule>
  </conditionalFormatting>
  <conditionalFormatting sqref="N52:N54">
    <cfRule type="expression" dxfId="225" priority="20">
      <formula>$M52="Porteuse"</formula>
    </cfRule>
  </conditionalFormatting>
  <conditionalFormatting sqref="A38:A46">
    <cfRule type="expression" dxfId="224" priority="9">
      <formula>$C38="Option"</formula>
    </cfRule>
  </conditionalFormatting>
  <conditionalFormatting sqref="A38:A46">
    <cfRule type="expression" dxfId="223" priority="10">
      <formula>$F38="Fermeture"</formula>
    </cfRule>
    <cfRule type="expression" dxfId="222" priority="11">
      <formula>$F38="Modification"</formula>
    </cfRule>
    <cfRule type="expression" dxfId="221" priority="12">
      <formula>$F38="Création"</formula>
    </cfRule>
  </conditionalFormatting>
  <conditionalFormatting sqref="N38:O46">
    <cfRule type="expression" dxfId="220" priority="16">
      <formula>$F38="Modification"</formula>
    </cfRule>
    <cfRule type="expression" dxfId="219" priority="17">
      <formula>$F38="Création"</formula>
    </cfRule>
  </conditionalFormatting>
  <conditionalFormatting sqref="N38:O46">
    <cfRule type="expression" dxfId="218" priority="15">
      <formula>$F38="Fermeture"</formula>
    </cfRule>
  </conditionalFormatting>
  <conditionalFormatting sqref="H38:K46 C38:F38 C39:G39 C40:F42 B43:G43 C44:F46">
    <cfRule type="expression" dxfId="217" priority="2">
      <formula>$F38="Fermeture"</formula>
    </cfRule>
    <cfRule type="expression" dxfId="216" priority="3">
      <formula>$F38="Modification"</formula>
    </cfRule>
    <cfRule type="expression" dxfId="215" priority="4">
      <formula>$F38="Création"</formula>
    </cfRule>
  </conditionalFormatting>
  <conditionalFormatting sqref="D38:E46 H38:K46 G39 G43">
    <cfRule type="expression" dxfId="214" priority="1">
      <formula>$C38="Option"</formula>
    </cfRule>
  </conditionalFormatting>
  <conditionalFormatting sqref="N38:N46">
    <cfRule type="expression" dxfId="213" priority="13">
      <formula>$C38="Option"</formula>
    </cfRule>
  </conditionalFormatting>
  <conditionalFormatting sqref="L38:M46">
    <cfRule type="expression" dxfId="212" priority="5">
      <formula>$C38="Option"</formula>
    </cfRule>
  </conditionalFormatting>
  <conditionalFormatting sqref="L38:M46">
    <cfRule type="expression" dxfId="211" priority="6">
      <formula>$F38="Fermeture"</formula>
    </cfRule>
    <cfRule type="expression" dxfId="210" priority="7">
      <formula>$F38="Modification"</formula>
    </cfRule>
    <cfRule type="expression" dxfId="209" priority="8">
      <formula>$F38="Création"</formula>
    </cfRule>
  </conditionalFormatting>
  <conditionalFormatting sqref="N38:N46">
    <cfRule type="expression" dxfId="208" priority="14">
      <formula>$M38="Porteuse"</formula>
    </cfRule>
  </conditionalFormatting>
  <dataValidations count="6">
    <dataValidation type="list" allowBlank="1" showInputMessage="1" showErrorMessage="1" sqref="L19:L135" xr:uid="{95039E36-E084-4A70-8B0E-9711A42F21C3}">
      <formula1>"Anglais"</formula1>
    </dataValidation>
    <dataValidation type="list" allowBlank="1" showInputMessage="1" showErrorMessage="1" sqref="E19:E135" xr:uid="{1B786CD8-BFC9-45AA-BDA8-785E0B8B3B90}">
      <formula1>List_Type</formula1>
    </dataValidation>
    <dataValidation type="list" allowBlank="1" showInputMessage="1" showErrorMessage="1" sqref="M19:M135" xr:uid="{7154353A-2159-4E52-8293-74273984B138}">
      <formula1>List_Mutualisation</formula1>
    </dataValidation>
    <dataValidation type="list" allowBlank="1" showInputMessage="1" showErrorMessage="1" sqref="H19:H135" xr:uid="{FD59C96D-D398-4D33-98E0-98C40B62D0D8}">
      <formula1>List_CNU</formula1>
    </dataValidation>
    <dataValidation type="list" allowBlank="1" showInputMessage="1" showErrorMessage="1" sqref="C19:C135" xr:uid="{3C328A9D-6B8F-4F7A-A6FC-B7B580F9BBF3}">
      <formula1>"UE, ECUE, BLOC, OPTION, Parcours Pédagogique"</formula1>
    </dataValidation>
    <dataValidation type="list" allowBlank="1" showInputMessage="1" showErrorMessage="1" sqref="F19:F135" xr:uid="{765A9A93-8F99-4DFD-A8CB-64026F8B5EFA}">
      <formula1>List_Statut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C95D-2238-4D93-968F-72CDDF82DD84}">
  <dimension ref="A1:T261"/>
  <sheetViews>
    <sheetView tabSelected="1" zoomScale="70" zoomScaleNormal="70" workbookViewId="0">
      <selection activeCell="A54" sqref="A54"/>
    </sheetView>
  </sheetViews>
  <sheetFormatPr defaultColWidth="11.42578125" defaultRowHeight="15"/>
  <cols>
    <col min="1" max="1" width="62.140625" style="15" bestFit="1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25.8554687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9.42578125" style="15" customWidth="1"/>
  </cols>
  <sheetData>
    <row r="1" spans="1:19">
      <c r="A1" s="140"/>
      <c r="B1" s="140"/>
      <c r="C1" s="140"/>
      <c r="D1" s="140"/>
      <c r="E1" s="140"/>
      <c r="F1" s="140"/>
      <c r="G1" s="140"/>
      <c r="H1" s="140"/>
      <c r="I1" s="140"/>
      <c r="J1" s="36"/>
    </row>
    <row r="2" spans="1:19">
      <c r="A2" s="140"/>
      <c r="B2" s="140"/>
      <c r="C2" s="140"/>
      <c r="D2" s="140"/>
      <c r="E2" s="140"/>
      <c r="F2" s="140"/>
      <c r="G2" s="140"/>
      <c r="H2" s="140"/>
      <c r="I2" s="140"/>
      <c r="J2" s="36"/>
    </row>
    <row r="3" spans="1:19">
      <c r="A3" s="140"/>
      <c r="B3" s="140"/>
      <c r="C3" s="140"/>
      <c r="D3" s="140"/>
      <c r="E3" s="140"/>
      <c r="F3" s="140"/>
      <c r="G3" s="140"/>
      <c r="H3" s="140"/>
      <c r="I3" s="140"/>
      <c r="J3" s="36"/>
    </row>
    <row r="4" spans="1:19">
      <c r="A4" s="140"/>
      <c r="B4" s="140"/>
      <c r="C4" s="140"/>
      <c r="D4" s="140"/>
      <c r="E4" s="140"/>
      <c r="F4" s="140"/>
      <c r="G4" s="140"/>
      <c r="H4" s="140"/>
      <c r="I4" s="140"/>
      <c r="J4" s="36"/>
    </row>
    <row r="5" spans="1:19">
      <c r="A5" s="140"/>
      <c r="B5" s="140"/>
      <c r="C5" s="140"/>
      <c r="D5" s="140"/>
      <c r="E5" s="140"/>
      <c r="F5" s="140"/>
      <c r="G5" s="140"/>
      <c r="H5" s="140"/>
      <c r="I5" s="140"/>
      <c r="J5" s="36"/>
    </row>
    <row r="6" spans="1:19">
      <c r="A6" s="140"/>
      <c r="B6" s="140"/>
      <c r="C6" s="140"/>
      <c r="D6" s="140"/>
      <c r="E6" s="140"/>
      <c r="F6" s="140"/>
      <c r="G6" s="140"/>
      <c r="H6" s="140"/>
      <c r="I6" s="140"/>
      <c r="J6" s="36"/>
    </row>
    <row r="7" spans="1:19" ht="14.45" customHeight="1">
      <c r="A7" s="175" t="s">
        <v>216</v>
      </c>
      <c r="B7" s="139" t="str">
        <f>'[1]Fiche Générale'!B3</f>
        <v>Portail_LLAC</v>
      </c>
      <c r="C7" s="142" t="s">
        <v>278</v>
      </c>
      <c r="D7" s="142"/>
      <c r="E7" s="178" t="str">
        <f>'[1]Fiche Générale'!B4</f>
        <v>Langues, littératures et civilisations étrangères et régionales (LLCER)</v>
      </c>
      <c r="F7" s="179"/>
      <c r="G7" s="142" t="s">
        <v>279</v>
      </c>
      <c r="H7" s="139">
        <f>'[1]Fiche Générale'!B5</f>
        <v>0</v>
      </c>
      <c r="I7" s="139"/>
      <c r="J7" s="37"/>
      <c r="K7" s="20"/>
    </row>
    <row r="8" spans="1:19" ht="14.45" customHeight="1">
      <c r="A8" s="176"/>
      <c r="B8" s="139"/>
      <c r="C8" s="142"/>
      <c r="D8" s="142"/>
      <c r="E8" s="178"/>
      <c r="F8" s="179"/>
      <c r="G8" s="142"/>
      <c r="H8" s="139"/>
      <c r="I8" s="139"/>
      <c r="J8" s="37"/>
      <c r="K8" s="20"/>
    </row>
    <row r="9" spans="1:19" ht="14.45" customHeight="1">
      <c r="A9" s="176"/>
      <c r="B9" s="139"/>
      <c r="C9" s="142"/>
      <c r="D9" s="142"/>
      <c r="E9" s="178"/>
      <c r="F9" s="179"/>
      <c r="G9" s="142"/>
      <c r="H9" s="139"/>
      <c r="I9" s="139"/>
      <c r="J9" s="37"/>
      <c r="K9" s="20"/>
    </row>
    <row r="10" spans="1:19" ht="14.45" customHeight="1">
      <c r="A10" s="176"/>
      <c r="B10" s="139"/>
      <c r="C10" s="149" t="s">
        <v>219</v>
      </c>
      <c r="D10" s="149"/>
      <c r="E10" s="153" t="str">
        <f>'[1]Fiche Générale'!B9</f>
        <v>Anglais LLCER</v>
      </c>
      <c r="F10" s="154"/>
      <c r="G10" s="154"/>
      <c r="H10" s="154"/>
      <c r="I10" s="155"/>
      <c r="J10" s="38"/>
      <c r="K10" s="20"/>
    </row>
    <row r="11" spans="1:19" ht="14.45" customHeight="1">
      <c r="A11" s="177"/>
      <c r="B11" s="139"/>
      <c r="C11" s="149"/>
      <c r="D11" s="149"/>
      <c r="E11" s="156"/>
      <c r="F11" s="157"/>
      <c r="G11" s="157"/>
      <c r="H11" s="157"/>
      <c r="I11" s="158"/>
      <c r="J11" s="38"/>
      <c r="K11" s="20"/>
    </row>
    <row r="12" spans="1:19">
      <c r="C12" s="15"/>
      <c r="I12" s="34"/>
      <c r="J12" s="34"/>
      <c r="M12" s="145" t="s">
        <v>280</v>
      </c>
      <c r="N12" s="146"/>
      <c r="O12" s="159"/>
      <c r="P12" s="145" t="s">
        <v>281</v>
      </c>
      <c r="Q12" s="146"/>
      <c r="R12" s="146"/>
      <c r="S12" s="159"/>
    </row>
    <row r="13" spans="1:19">
      <c r="A13" s="161" t="s">
        <v>220</v>
      </c>
      <c r="B13" s="163" t="str">
        <f>'[1]S5 Maquette'!B13:B14</f>
        <v>3 ème Année de Licence</v>
      </c>
      <c r="C13" s="163"/>
      <c r="D13" s="161" t="s">
        <v>282</v>
      </c>
      <c r="E13" s="163">
        <f>'[1]S5 Maquette'!E13:F14</f>
        <v>0</v>
      </c>
      <c r="F13" s="163"/>
      <c r="G13" s="163"/>
      <c r="I13" s="34"/>
      <c r="J13" s="34"/>
      <c r="M13" s="147"/>
      <c r="N13" s="148"/>
      <c r="O13" s="160"/>
      <c r="P13" s="147"/>
      <c r="Q13" s="148"/>
      <c r="R13" s="148"/>
      <c r="S13" s="160"/>
    </row>
    <row r="14" spans="1:19">
      <c r="A14" s="162"/>
      <c r="B14" s="163"/>
      <c r="C14" s="163"/>
      <c r="D14" s="162"/>
      <c r="E14" s="163"/>
      <c r="F14" s="163"/>
      <c r="G14" s="163"/>
      <c r="I14" s="34"/>
      <c r="J14" s="34"/>
      <c r="M14" s="141" t="s">
        <v>283</v>
      </c>
      <c r="N14" s="145" t="s">
        <v>284</v>
      </c>
      <c r="O14" s="159"/>
      <c r="P14" s="140"/>
      <c r="Q14" s="166"/>
      <c r="R14" s="169"/>
      <c r="S14" s="161"/>
    </row>
    <row r="15" spans="1:19">
      <c r="A15" s="161" t="s">
        <v>285</v>
      </c>
      <c r="B15" s="171" t="str">
        <f>'[1]S5 Maquette'!B15:B16</f>
        <v>Semestre 5</v>
      </c>
      <c r="C15" s="172"/>
      <c r="D15" s="161" t="s">
        <v>286</v>
      </c>
      <c r="E15" s="163">
        <f>'[1]S5 Maquette'!E15:F16</f>
        <v>0</v>
      </c>
      <c r="F15" s="163"/>
      <c r="G15" s="163"/>
      <c r="I15" s="34"/>
      <c r="J15" s="34"/>
      <c r="M15" s="141"/>
      <c r="N15" s="164"/>
      <c r="O15" s="165"/>
      <c r="P15" s="140"/>
      <c r="Q15" s="167"/>
      <c r="R15" s="169"/>
      <c r="S15" s="170"/>
    </row>
    <row r="16" spans="1:19">
      <c r="A16" s="162"/>
      <c r="B16" s="173"/>
      <c r="C16" s="174"/>
      <c r="D16" s="162"/>
      <c r="E16" s="163"/>
      <c r="F16" s="163"/>
      <c r="G16" s="163"/>
      <c r="I16" s="34"/>
      <c r="J16" s="34"/>
      <c r="M16" s="141"/>
      <c r="N16" s="164"/>
      <c r="O16" s="165"/>
      <c r="P16" s="140"/>
      <c r="Q16" s="167"/>
      <c r="R16" s="169"/>
      <c r="S16" s="170"/>
    </row>
    <row r="17" spans="1:20">
      <c r="L17" s="16"/>
      <c r="M17" s="141"/>
      <c r="N17" s="147"/>
      <c r="O17" s="160"/>
      <c r="P17" s="140"/>
      <c r="Q17" s="168"/>
      <c r="R17" s="169"/>
      <c r="S17" s="162"/>
    </row>
    <row r="18" spans="1:20" ht="59.45" customHeight="1">
      <c r="A18" s="3" t="s">
        <v>287</v>
      </c>
      <c r="B18" s="35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ht="30.6" customHeight="1">
      <c r="A19" s="53" t="str">
        <f>'[1]S5 Maquette'!B19</f>
        <v xml:space="preserve">UE Competences transversales 5 </v>
      </c>
      <c r="B19" s="54" t="str">
        <f>'[1]S5 Maquette'!C19</f>
        <v>UE</v>
      </c>
      <c r="C19" s="55">
        <f>'[1]S5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'[1]S5 Maquette'!B20</f>
        <v>Competences numeriques 3</v>
      </c>
      <c r="B20" s="54" t="str">
        <f>'[1]S5 Maquette'!C20</f>
        <v>ECUE</v>
      </c>
      <c r="C20" s="55">
        <f>'[1]S5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'[1]S5 Maquette'!B21</f>
        <v xml:space="preserve">Competences informationnelles 3 </v>
      </c>
      <c r="B21" s="54" t="str">
        <f>'[1]S5 Maquette'!C21</f>
        <v>ECUE</v>
      </c>
      <c r="C21" s="55">
        <f>'[1]S5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'[1]S5 Maquette'!B22</f>
        <v xml:space="preserve">Langue vivante-5 </v>
      </c>
      <c r="B22" s="54" t="str">
        <f>'[1]S5 Maquette'!C22</f>
        <v>BLOC</v>
      </c>
      <c r="C22" s="55">
        <f>'[1]S5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'[1]S5 Maquette'!B23</f>
        <v>Min 1 Max 1</v>
      </c>
      <c r="B23" s="54" t="str">
        <f>'[1]S5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'[1]S5 Maquette'!B24</f>
        <v xml:space="preserve">Anglais 5 </v>
      </c>
      <c r="B24" s="54" t="str">
        <f>'[1]S5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'[1]S5 Maquette'!B25</f>
        <v xml:space="preserve">Espagnol 5 </v>
      </c>
      <c r="B25" s="54" t="str">
        <f>'[1]S5 Maquette'!C25</f>
        <v>ECUE</v>
      </c>
      <c r="C25" s="55">
        <f>'[1]S5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'[1]S5 Maquette'!B26</f>
        <v xml:space="preserve">Italien 5 </v>
      </c>
      <c r="B26" s="54" t="str">
        <f>'[1]S5 Maquette'!C26</f>
        <v>ECUE</v>
      </c>
      <c r="C26" s="55">
        <f>'[1]S5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93" t="s">
        <v>345</v>
      </c>
      <c r="B27" s="92" t="s">
        <v>32</v>
      </c>
      <c r="C27" s="41">
        <f>'[1]S5 Maquette'!F75</f>
        <v>0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 ht="30.6" customHeight="1">
      <c r="A28" s="61" t="s">
        <v>246</v>
      </c>
      <c r="B28" s="6" t="s">
        <v>13</v>
      </c>
      <c r="C28" s="41">
        <f>'[1]S5 Maquette'!F76</f>
        <v>0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4"/>
    </row>
    <row r="29" spans="1:20" ht="30.6" customHeight="1">
      <c r="A29" s="62" t="s">
        <v>247</v>
      </c>
      <c r="B29" s="6" t="s">
        <v>23</v>
      </c>
      <c r="C29" s="41">
        <f>'[1]S5 Maquette'!F77</f>
        <v>0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4"/>
    </row>
    <row r="30" spans="1:20" ht="30.6" customHeight="1">
      <c r="A30" s="63" t="s">
        <v>249</v>
      </c>
      <c r="B30" s="6" t="s">
        <v>23</v>
      </c>
      <c r="C30" s="41">
        <f>'[1]S5 Maquette'!F78</f>
        <v>0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</row>
    <row r="31" spans="1:20" ht="30.6" customHeight="1">
      <c r="A31" s="63" t="s">
        <v>251</v>
      </c>
      <c r="B31" s="6" t="s">
        <v>23</v>
      </c>
      <c r="C31" s="41">
        <f>'[1]S5 Maquette'!F79</f>
        <v>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</row>
    <row r="32" spans="1:20" ht="30.6" customHeight="1">
      <c r="A32" s="64" t="s">
        <v>252</v>
      </c>
      <c r="B32" s="6" t="s">
        <v>13</v>
      </c>
      <c r="C32" s="41">
        <f>'[1]S5 Maquette'!F80</f>
        <v>0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 ht="30.6" customHeight="1">
      <c r="A33" s="63" t="s">
        <v>253</v>
      </c>
      <c r="B33" s="6" t="s">
        <v>23</v>
      </c>
      <c r="C33" s="41">
        <f>'[1]S5 Maquette'!F81</f>
        <v>0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</row>
    <row r="34" spans="1:20" ht="30.6" customHeight="1">
      <c r="A34" s="63" t="s">
        <v>255</v>
      </c>
      <c r="B34" s="6" t="s">
        <v>23</v>
      </c>
      <c r="C34" s="41">
        <f>'[1]S5 Maquette'!F82</f>
        <v>0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44"/>
    </row>
    <row r="35" spans="1:20" ht="30.6" customHeight="1">
      <c r="A35" s="65" t="s">
        <v>257</v>
      </c>
      <c r="B35" s="6" t="s">
        <v>13</v>
      </c>
      <c r="C35" s="41">
        <f>'[1]S5 Maquette'!F83</f>
        <v>0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</row>
    <row r="36" spans="1:20" ht="30.6" customHeight="1">
      <c r="A36" s="63" t="s">
        <v>258</v>
      </c>
      <c r="B36" s="6" t="s">
        <v>23</v>
      </c>
      <c r="C36" s="41">
        <f>'[1]S5 Maquette'!F84</f>
        <v>0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</row>
    <row r="37" spans="1:20" ht="30.6" customHeight="1">
      <c r="A37" s="63" t="s">
        <v>260</v>
      </c>
      <c r="B37" s="6" t="s">
        <v>23</v>
      </c>
      <c r="C37" s="41">
        <f>'[1]S5 Maquette'!F85</f>
        <v>0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 ht="30.6" customHeight="1">
      <c r="A38" s="85" t="s">
        <v>262</v>
      </c>
      <c r="B38" s="6" t="s">
        <v>38</v>
      </c>
      <c r="C38" s="41">
        <f>'[1]S5 Maquette'!F86</f>
        <v>0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6" customHeight="1">
      <c r="A39" s="82" t="s">
        <v>346</v>
      </c>
      <c r="B39" s="6" t="s">
        <v>13</v>
      </c>
      <c r="C39" s="41">
        <f>'[1]S5 Maquette'!F87</f>
        <v>0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6" customHeight="1">
      <c r="A40" s="63" t="s">
        <v>264</v>
      </c>
      <c r="B40" s="6" t="s">
        <v>23</v>
      </c>
      <c r="C40" s="41">
        <f>'[1]S5 Maquette'!F88</f>
        <v>0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6" customHeight="1">
      <c r="A41" s="66" t="s">
        <v>266</v>
      </c>
      <c r="B41" s="6" t="s">
        <v>23</v>
      </c>
      <c r="C41" s="41">
        <f>'[1]S5 Maquette'!F89</f>
        <v>0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6" customHeight="1">
      <c r="A42" s="66" t="s">
        <v>268</v>
      </c>
      <c r="B42" s="6" t="s">
        <v>23</v>
      </c>
      <c r="C42" s="41">
        <f>'[1]S5 Maquette'!F90</f>
        <v>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6" customHeight="1">
      <c r="A43" s="83" t="s">
        <v>270</v>
      </c>
      <c r="B43" s="6" t="s">
        <v>13</v>
      </c>
      <c r="C43" s="41">
        <f>'[1]S5 Maquette'!F91</f>
        <v>0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6" customHeight="1">
      <c r="A44" s="63" t="s">
        <v>272</v>
      </c>
      <c r="B44" s="6" t="s">
        <v>23</v>
      </c>
      <c r="C44" s="41">
        <f>'[1]S5 Maquette'!F92</f>
        <v>0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6" customHeight="1">
      <c r="A45" s="63" t="s">
        <v>274</v>
      </c>
      <c r="B45" s="6" t="s">
        <v>23</v>
      </c>
      <c r="C45" s="41">
        <f>'[1]S5 Maquette'!F93</f>
        <v>0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6" customHeight="1">
      <c r="A46" s="63" t="s">
        <v>276</v>
      </c>
      <c r="B46" s="6" t="s">
        <v>23</v>
      </c>
      <c r="C46" s="41">
        <f>'[1]S5 Maquette'!F94</f>
        <v>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>
      <c r="A47" s="97"/>
      <c r="B47" s="6"/>
      <c r="C47" s="41">
        <f>'[1]S5 Maquette'!F95</f>
        <v>0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6" customHeight="1">
      <c r="A48" s="99" t="s">
        <v>347</v>
      </c>
      <c r="B48" s="100" t="s">
        <v>32</v>
      </c>
      <c r="C48" s="41">
        <f>'[1]S5 Maquette'!F96</f>
        <v>0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>
      <c r="A49" s="102" t="s">
        <v>348</v>
      </c>
      <c r="B49" s="6" t="s">
        <v>13</v>
      </c>
      <c r="C49" s="41">
        <f>'[1]S5 Maquette'!F97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>
      <c r="A50" s="97" t="s">
        <v>349</v>
      </c>
      <c r="B50" s="6" t="s">
        <v>23</v>
      </c>
      <c r="C50" s="41">
        <f>'[1]S5 Maquette'!F98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>
      <c r="A51" s="97" t="s">
        <v>350</v>
      </c>
      <c r="B51" s="6" t="s">
        <v>23</v>
      </c>
      <c r="C51" s="41">
        <f>'[1]S5 Maquette'!F99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>
      <c r="A52" s="102" t="s">
        <v>351</v>
      </c>
      <c r="B52" s="6" t="s">
        <v>13</v>
      </c>
      <c r="C52" s="41">
        <f>'[1]S5 Maquette'!F100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>
      <c r="A53" s="97" t="s">
        <v>352</v>
      </c>
      <c r="B53" s="6" t="s">
        <v>23</v>
      </c>
      <c r="C53" s="41">
        <f>'[1]S5 Maquette'!F101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>
      <c r="A54" s="97" t="s">
        <v>353</v>
      </c>
      <c r="B54" s="6" t="s">
        <v>23</v>
      </c>
      <c r="C54" s="41">
        <f>'[1]S5 Maquette'!F102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>
      <c r="A55" s="42">
        <f>'[1]S5 Maquette'!B94</f>
        <v>0</v>
      </c>
      <c r="B55" s="42">
        <f>'[1]S5 Maquette'!C94</f>
        <v>0</v>
      </c>
      <c r="C55" s="41">
        <f>'[1]S5 Maquette'!F103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>
      <c r="A56" s="42">
        <f>'[1]S5 Maquette'!B95</f>
        <v>0</v>
      </c>
      <c r="B56" s="42">
        <f>'[1]S5 Maquette'!C95</f>
        <v>0</v>
      </c>
      <c r="C56" s="41">
        <f>'[1]S5 Maquette'!F104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>
      <c r="A57" s="42">
        <f>'[1]S5 Maquette'!B96</f>
        <v>0</v>
      </c>
      <c r="B57" s="42">
        <f>'[1]S5 Maquette'!C96</f>
        <v>0</v>
      </c>
      <c r="C57" s="41">
        <f>'[1]S5 Maquette'!F105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>
      <c r="A58" s="42">
        <f>'[1]S5 Maquette'!B97</f>
        <v>0</v>
      </c>
      <c r="B58" s="42">
        <f>'[1]S5 Maquette'!C97</f>
        <v>0</v>
      </c>
      <c r="C58" s="41">
        <f>'[1]S5 Maquette'!F106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>
      <c r="A59" s="42">
        <f>'[1]S5 Maquette'!B98</f>
        <v>0</v>
      </c>
      <c r="B59" s="42">
        <f>'[1]S5 Maquette'!C98</f>
        <v>0</v>
      </c>
      <c r="C59" s="41">
        <f>'[1]S5 Maquette'!F107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>
      <c r="A60" s="42">
        <f>'[1]S5 Maquette'!B99</f>
        <v>0</v>
      </c>
      <c r="B60" s="42">
        <f>'[1]S5 Maquette'!C99</f>
        <v>0</v>
      </c>
      <c r="C60" s="41">
        <f>'[1]S5 Maquette'!F108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>
      <c r="A61" s="42">
        <f>'[1]S5 Maquette'!B100</f>
        <v>0</v>
      </c>
      <c r="B61" s="42">
        <f>'[1]S5 Maquette'!C100</f>
        <v>0</v>
      </c>
      <c r="C61" s="41">
        <f>'[1]S5 Maquette'!F109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>
      <c r="A62" s="42">
        <f>'[1]S5 Maquette'!B101</f>
        <v>0</v>
      </c>
      <c r="B62" s="42">
        <f>'[1]S5 Maquette'!C101</f>
        <v>0</v>
      </c>
      <c r="C62" s="41">
        <f>'[1]S5 Maquette'!F110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>
      <c r="A63" s="42">
        <f>'[1]S5 Maquette'!B102</f>
        <v>0</v>
      </c>
      <c r="B63" s="42">
        <f>'[1]S5 Maquette'!C102</f>
        <v>0</v>
      </c>
      <c r="C63" s="41">
        <f>'[1]S5 Maquette'!F111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>
      <c r="A64" s="42">
        <f>'[1]S5 Maquette'!B103</f>
        <v>0</v>
      </c>
      <c r="B64" s="42">
        <f>'[1]S5 Maquette'!C103</f>
        <v>0</v>
      </c>
      <c r="C64" s="41">
        <f>'[1]S5 Maquette'!F112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>
      <c r="A65" s="42">
        <f>'[1]S5 Maquette'!B104</f>
        <v>0</v>
      </c>
      <c r="B65" s="42">
        <f>'[1]S5 Maquette'!C104</f>
        <v>0</v>
      </c>
      <c r="C65" s="41">
        <f>'[1]S5 Maquette'!F113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>
      <c r="A66" s="42">
        <f>'[1]S5 Maquette'!B105</f>
        <v>0</v>
      </c>
      <c r="B66" s="42">
        <f>'[1]S5 Maquette'!C105</f>
        <v>0</v>
      </c>
      <c r="C66" s="41">
        <f>'[1]S5 Maquette'!F114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>
      <c r="A67" s="42">
        <f>'[1]S5 Maquette'!B106</f>
        <v>0</v>
      </c>
      <c r="B67" s="42">
        <f>'[1]S5 Maquette'!C106</f>
        <v>0</v>
      </c>
      <c r="C67" s="41">
        <f>'[1]S5 Maquette'!F115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>
      <c r="A68" s="42">
        <f>'[1]S5 Maquette'!B107</f>
        <v>0</v>
      </c>
      <c r="B68" s="42">
        <f>'[1]S5 Maquette'!C107</f>
        <v>0</v>
      </c>
      <c r="C68" s="41">
        <f>'[1]S5 Maquette'!F116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>
      <c r="A69" s="42">
        <f>'[1]S5 Maquette'!B108</f>
        <v>0</v>
      </c>
      <c r="B69" s="42">
        <f>'[1]S5 Maquette'!C108</f>
        <v>0</v>
      </c>
      <c r="C69" s="41">
        <f>'[1]S5 Maquette'!F117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>
      <c r="A70" s="42">
        <f>'[1]S5 Maquette'!B109</f>
        <v>0</v>
      </c>
      <c r="B70" s="42">
        <f>'[1]S5 Maquette'!C109</f>
        <v>0</v>
      </c>
      <c r="C70" s="41">
        <f>'[1]S5 Maquette'!F118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>
      <c r="A71" s="42">
        <f>'[1]S5 Maquette'!B110</f>
        <v>0</v>
      </c>
      <c r="B71" s="42">
        <f>'[1]S5 Maquette'!C110</f>
        <v>0</v>
      </c>
      <c r="C71" s="41">
        <f>'[1]S5 Maquette'!F119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>
      <c r="A72" s="42">
        <f>'[1]S5 Maquette'!B111</f>
        <v>0</v>
      </c>
      <c r="B72" s="42">
        <f>'[1]S5 Maquette'!C111</f>
        <v>0</v>
      </c>
      <c r="C72" s="41">
        <f>'[1]S5 Maquette'!F120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>
      <c r="A73" s="42">
        <f>'[1]S5 Maquette'!B112</f>
        <v>0</v>
      </c>
      <c r="B73" s="42">
        <f>'[1]S5 Maquette'!C112</f>
        <v>0</v>
      </c>
      <c r="C73" s="41">
        <f>'[1]S5 Maquette'!F121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>
      <c r="A74" s="42">
        <f>'[1]S5 Maquette'!B113</f>
        <v>0</v>
      </c>
      <c r="B74" s="42">
        <f>'[1]S5 Maquette'!C113</f>
        <v>0</v>
      </c>
      <c r="C74" s="41">
        <f>'[1]S5 Maquette'!F122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>
      <c r="A75" s="42">
        <f>'[1]S5 Maquette'!B114</f>
        <v>0</v>
      </c>
      <c r="B75" s="42">
        <f>'[1]S5 Maquette'!C114</f>
        <v>0</v>
      </c>
      <c r="C75" s="41">
        <f>'[1]S5 Maquette'!F123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>
      <c r="A76" s="42">
        <f>'[1]S5 Maquette'!B115</f>
        <v>0</v>
      </c>
      <c r="B76" s="42">
        <f>'[1]S5 Maquette'!C115</f>
        <v>0</v>
      </c>
      <c r="C76" s="41">
        <f>'[1]S5 Maquette'!F124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>
      <c r="A77" s="42">
        <f>'[1]S5 Maquette'!B116</f>
        <v>0</v>
      </c>
      <c r="B77" s="42">
        <f>'[1]S5 Maquette'!C116</f>
        <v>0</v>
      </c>
      <c r="C77" s="41">
        <f>'[1]S5 Maquette'!F125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>
      <c r="A78" s="42">
        <f>'[1]S5 Maquette'!B117</f>
        <v>0</v>
      </c>
      <c r="B78" s="42">
        <f>'[1]S5 Maquette'!C117</f>
        <v>0</v>
      </c>
      <c r="C78" s="41">
        <f>'[1]S5 Maquette'!F126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>
      <c r="A79" s="42">
        <f>'[1]S5 Maquette'!B118</f>
        <v>0</v>
      </c>
      <c r="B79" s="42">
        <f>'[1]S5 Maquette'!C118</f>
        <v>0</v>
      </c>
      <c r="C79" s="41">
        <f>'[1]S5 Maquette'!F127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>
      <c r="A80" s="42">
        <f>'[1]S5 Maquette'!B119</f>
        <v>0</v>
      </c>
      <c r="B80" s="42">
        <f>'[1]S5 Maquette'!C119</f>
        <v>0</v>
      </c>
      <c r="C80" s="41">
        <f>'[1]S5 Maquette'!F128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>
      <c r="A81" s="42">
        <f>'[1]S5 Maquette'!B120</f>
        <v>0</v>
      </c>
      <c r="B81" s="42">
        <f>'[1]S5 Maquette'!C120</f>
        <v>0</v>
      </c>
      <c r="C81" s="41">
        <f>'[1]S5 Maquette'!F129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>
      <c r="A82" s="42">
        <f>'[1]S5 Maquette'!B121</f>
        <v>0</v>
      </c>
      <c r="B82" s="42">
        <f>'[1]S5 Maquette'!C121</f>
        <v>0</v>
      </c>
      <c r="C82" s="41">
        <f>'[1]S5 Maquette'!F130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>
      <c r="A83" s="42">
        <f>'[1]S5 Maquette'!B122</f>
        <v>0</v>
      </c>
      <c r="B83" s="42">
        <f>'[1]S5 Maquette'!C122</f>
        <v>0</v>
      </c>
      <c r="C83" s="41">
        <f>'[1]S5 Maquette'!F131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>
      <c r="A84" s="42">
        <f>'[1]S5 Maquette'!B123</f>
        <v>0</v>
      </c>
      <c r="B84" s="42">
        <f>'[1]S5 Maquette'!C123</f>
        <v>0</v>
      </c>
      <c r="C84" s="41">
        <f>'[1]S5 Maquette'!F132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>
      <c r="A85" s="42">
        <f>'[1]S5 Maquette'!B124</f>
        <v>0</v>
      </c>
      <c r="B85" s="42">
        <f>'[1]S5 Maquette'!C124</f>
        <v>0</v>
      </c>
      <c r="C85" s="41">
        <f>'[1]S5 Maquette'!F133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>
      <c r="A86" s="42">
        <f>'[1]S5 Maquette'!B125</f>
        <v>0</v>
      </c>
      <c r="B86" s="42">
        <f>'[1]S5 Maquette'!C125</f>
        <v>0</v>
      </c>
      <c r="C86" s="41">
        <f>'[1]S5 Maquette'!F134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>
      <c r="A87" s="42">
        <f>'[1]S5 Maquette'!B126</f>
        <v>0</v>
      </c>
      <c r="B87" s="42">
        <f>'[1]S5 Maquette'!C126</f>
        <v>0</v>
      </c>
      <c r="C87" s="41">
        <f>'[1]S5 Maquette'!F135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>
      <c r="A88" s="42">
        <f>'[1]S5 Maquette'!B127</f>
        <v>0</v>
      </c>
      <c r="B88" s="42">
        <f>'[1]S5 Maquette'!C127</f>
        <v>0</v>
      </c>
      <c r="C88" s="41">
        <f>'[1]S5 Maquette'!F136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>
      <c r="A89" s="42">
        <f>'[1]S5 Maquette'!B128</f>
        <v>0</v>
      </c>
      <c r="B89" s="42">
        <f>'[1]S5 Maquette'!C128</f>
        <v>0</v>
      </c>
      <c r="C89" s="41">
        <f>'[1]S5 Maquette'!F137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>
      <c r="A90" s="42">
        <f>'[1]S5 Maquette'!B129</f>
        <v>0</v>
      </c>
      <c r="B90" s="42">
        <f>'[1]S5 Maquette'!C129</f>
        <v>0</v>
      </c>
      <c r="C90" s="41">
        <f>'[1]S5 Maquette'!F138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>
      <c r="A91" s="42">
        <f>'[1]S5 Maquette'!B130</f>
        <v>0</v>
      </c>
      <c r="B91" s="42">
        <f>'[1]S5 Maquette'!C130</f>
        <v>0</v>
      </c>
      <c r="C91" s="41">
        <f>'[1]S5 Maquette'!F139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>
      <c r="A92" s="42">
        <f>'[1]S5 Maquette'!B131</f>
        <v>0</v>
      </c>
      <c r="B92" s="42">
        <f>'[1]S5 Maquette'!C131</f>
        <v>0</v>
      </c>
      <c r="C92" s="41">
        <f>'[1]S5 Maquette'!F140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>
      <c r="A93" s="42">
        <f>'[1]S5 Maquette'!B132</f>
        <v>0</v>
      </c>
      <c r="B93" s="42">
        <f>'[1]S5 Maquette'!C132</f>
        <v>0</v>
      </c>
      <c r="C93" s="41">
        <f>'[1]S5 Maquette'!F141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>
      <c r="A94" s="42">
        <f>'[1]S5 Maquette'!B133</f>
        <v>0</v>
      </c>
      <c r="B94" s="42">
        <f>'[1]S5 Maquette'!C133</f>
        <v>0</v>
      </c>
      <c r="C94" s="41">
        <f>'[1]S5 Maquette'!F142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>
      <c r="A95" s="42">
        <f>'[1]S5 Maquette'!B134</f>
        <v>0</v>
      </c>
      <c r="B95" s="42">
        <f>'[1]S5 Maquette'!C134</f>
        <v>0</v>
      </c>
      <c r="C95" s="41">
        <f>'[1]S5 Maquette'!F143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>
      <c r="A96" s="42">
        <f>'[1]S5 Maquette'!B135</f>
        <v>0</v>
      </c>
      <c r="B96" s="42">
        <f>'[1]S5 Maquette'!C135</f>
        <v>0</v>
      </c>
      <c r="C96" s="41">
        <f>'[1]S5 Maquette'!F144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>
      <c r="A97" s="42">
        <f>'[1]S5 Maquette'!B136</f>
        <v>0</v>
      </c>
      <c r="B97" s="42">
        <f>'[1]S5 Maquette'!C136</f>
        <v>0</v>
      </c>
      <c r="C97" s="41">
        <f>'[1]S5 Maquette'!F145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>
      <c r="A98" s="42">
        <f>'[1]S5 Maquette'!B137</f>
        <v>0</v>
      </c>
      <c r="B98" s="42">
        <f>'[1]S5 Maquette'!C137</f>
        <v>0</v>
      </c>
      <c r="C98" s="41">
        <f>'[1]S5 Maquette'!F146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>
      <c r="A99" s="42">
        <f>'[1]S5 Maquette'!B138</f>
        <v>0</v>
      </c>
      <c r="B99" s="42">
        <f>'[1]S5 Maquette'!C138</f>
        <v>0</v>
      </c>
      <c r="C99" s="41">
        <f>'[1]S5 Maquette'!F147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>
      <c r="A100" s="42">
        <f>'[1]S5 Maquette'!B139</f>
        <v>0</v>
      </c>
      <c r="B100" s="42">
        <f>'[1]S5 Maquette'!C139</f>
        <v>0</v>
      </c>
      <c r="C100" s="41">
        <f>'[1]S5 Maquette'!F148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>
      <c r="A101" s="42">
        <f>'[1]S5 Maquette'!B140</f>
        <v>0</v>
      </c>
      <c r="B101" s="42">
        <f>'[1]S5 Maquette'!C140</f>
        <v>0</v>
      </c>
      <c r="C101" s="41">
        <f>'[1]S5 Maquette'!F149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>
      <c r="A102" s="42">
        <f>'[1]S5 Maquette'!B141</f>
        <v>0</v>
      </c>
      <c r="B102" s="42">
        <f>'[1]S5 Maquette'!C141</f>
        <v>0</v>
      </c>
      <c r="C102" s="41">
        <f>'[1]S5 Maquette'!F150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>
      <c r="A103" s="42">
        <f>'[1]S5 Maquette'!B142</f>
        <v>0</v>
      </c>
      <c r="B103" s="42">
        <f>'[1]S5 Maquette'!C142</f>
        <v>0</v>
      </c>
      <c r="C103" s="41">
        <f>'[1]S5 Maquette'!F151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>
      <c r="A104" s="42">
        <f>'[1]S5 Maquette'!B143</f>
        <v>0</v>
      </c>
      <c r="B104" s="42">
        <f>'[1]S5 Maquette'!C143</f>
        <v>0</v>
      </c>
      <c r="C104" s="41">
        <f>'[1]S5 Maquette'!F152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>
      <c r="A105" s="42">
        <f>'[1]S5 Maquette'!B144</f>
        <v>0</v>
      </c>
      <c r="B105" s="42">
        <f>'[1]S5 Maquette'!C144</f>
        <v>0</v>
      </c>
      <c r="C105" s="41">
        <f>'[1]S5 Maquette'!F153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>
      <c r="A106" s="42">
        <f>'[1]S5 Maquette'!B145</f>
        <v>0</v>
      </c>
      <c r="B106" s="42">
        <f>'[1]S5 Maquette'!C145</f>
        <v>0</v>
      </c>
      <c r="C106" s="41">
        <f>'[1]S5 Maquette'!F154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>
      <c r="A107" s="42">
        <f>'[1]S5 Maquette'!B146</f>
        <v>0</v>
      </c>
      <c r="B107" s="42">
        <f>'[1]S5 Maquette'!C146</f>
        <v>0</v>
      </c>
      <c r="C107" s="41">
        <f>'[1]S5 Maquette'!F155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>
      <c r="A108" s="42">
        <f>'[1]S5 Maquette'!B147</f>
        <v>0</v>
      </c>
      <c r="B108" s="42">
        <f>'[1]S5 Maquette'!C147</f>
        <v>0</v>
      </c>
      <c r="C108" s="41">
        <f>'[1]S5 Maquette'!F156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>
      <c r="A109" s="42">
        <f>'[1]S5 Maquette'!B148</f>
        <v>0</v>
      </c>
      <c r="B109" s="42">
        <f>'[1]S5 Maquette'!C148</f>
        <v>0</v>
      </c>
      <c r="C109" s="41">
        <f>'[1]S5 Maquette'!F157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>
      <c r="A110" s="42">
        <f>'[1]S5 Maquette'!B149</f>
        <v>0</v>
      </c>
      <c r="B110" s="42">
        <f>'[1]S5 Maquette'!C149</f>
        <v>0</v>
      </c>
      <c r="C110" s="41">
        <f>'[1]S5 Maquette'!F158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>
      <c r="A111" s="42">
        <f>'[1]S5 Maquette'!B150</f>
        <v>0</v>
      </c>
      <c r="B111" s="42">
        <f>'[1]S5 Maquette'!C150</f>
        <v>0</v>
      </c>
      <c r="C111" s="41">
        <f>'[1]S5 Maquette'!F159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>
      <c r="A112" s="42">
        <f>'[1]S5 Maquette'!B151</f>
        <v>0</v>
      </c>
      <c r="B112" s="42">
        <f>'[1]S5 Maquette'!C151</f>
        <v>0</v>
      </c>
      <c r="C112" s="41">
        <f>'[1]S5 Maquette'!F160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>
      <c r="A113" s="42">
        <f>'[1]S5 Maquette'!B152</f>
        <v>0</v>
      </c>
      <c r="B113" s="42">
        <f>'[1]S5 Maquette'!C152</f>
        <v>0</v>
      </c>
      <c r="C113" s="41">
        <f>'[1]S5 Maquette'!F161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>
      <c r="A114" s="42">
        <f>'[1]S5 Maquette'!B153</f>
        <v>0</v>
      </c>
      <c r="B114" s="42">
        <f>'[1]S5 Maquette'!C153</f>
        <v>0</v>
      </c>
      <c r="C114" s="41">
        <f>'[1]S5 Maquette'!F162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>
      <c r="A115" s="42">
        <f>'[1]S5 Maquette'!B154</f>
        <v>0</v>
      </c>
      <c r="B115" s="42">
        <f>'[1]S5 Maquette'!C154</f>
        <v>0</v>
      </c>
      <c r="C115" s="41">
        <f>'[1]S5 Maquette'!F163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>
      <c r="A116" s="42">
        <f>'[1]S5 Maquette'!B155</f>
        <v>0</v>
      </c>
      <c r="B116" s="42">
        <f>'[1]S5 Maquette'!C155</f>
        <v>0</v>
      </c>
      <c r="C116" s="41">
        <f>'[1]S5 Maquette'!F164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>
      <c r="A117" s="42">
        <f>'[1]S5 Maquette'!B156</f>
        <v>0</v>
      </c>
      <c r="B117" s="42">
        <f>'[1]S5 Maquette'!C156</f>
        <v>0</v>
      </c>
      <c r="C117" s="41">
        <f>'[1]S5 Maquette'!F165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>
      <c r="A118" s="42">
        <f>'[1]S5 Maquette'!B157</f>
        <v>0</v>
      </c>
      <c r="B118" s="42">
        <f>'[1]S5 Maquette'!C157</f>
        <v>0</v>
      </c>
      <c r="C118" s="41">
        <f>'[1]S5 Maquette'!F166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>
      <c r="A119" s="42">
        <f>'[1]S5 Maquette'!B158</f>
        <v>0</v>
      </c>
      <c r="B119" s="42">
        <f>'[1]S5 Maquette'!C158</f>
        <v>0</v>
      </c>
      <c r="C119" s="41">
        <f>'[1]S5 Maquette'!F167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>
      <c r="A120" s="42">
        <f>'[1]S5 Maquette'!B159</f>
        <v>0</v>
      </c>
      <c r="B120" s="42">
        <f>'[1]S5 Maquette'!C159</f>
        <v>0</v>
      </c>
      <c r="C120" s="41">
        <f>'[1]S5 Maquette'!F168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>
      <c r="A121" s="42">
        <f>'[1]S5 Maquette'!B160</f>
        <v>0</v>
      </c>
      <c r="B121" s="42">
        <f>'[1]S5 Maquette'!C160</f>
        <v>0</v>
      </c>
      <c r="C121" s="41">
        <f>'[1]S5 Maquette'!F169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>
      <c r="A122" s="42">
        <f>'[1]S5 Maquette'!B161</f>
        <v>0</v>
      </c>
      <c r="B122" s="42">
        <f>'[1]S5 Maquette'!C161</f>
        <v>0</v>
      </c>
      <c r="C122" s="41">
        <f>'[1]S5 Maquette'!F170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>
      <c r="A123" s="42">
        <f>'[1]S5 Maquette'!B162</f>
        <v>0</v>
      </c>
      <c r="B123" s="42">
        <f>'[1]S5 Maquette'!C162</f>
        <v>0</v>
      </c>
      <c r="C123" s="41">
        <f>'[1]S5 Maquette'!F171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>
      <c r="A124" s="42">
        <f>'[1]S5 Maquette'!B163</f>
        <v>0</v>
      </c>
      <c r="B124" s="42">
        <f>'[1]S5 Maquette'!C163</f>
        <v>0</v>
      </c>
      <c r="C124" s="41">
        <f>'[1]S5 Maquette'!F172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>
      <c r="A125" s="42">
        <f>'[1]S5 Maquette'!B164</f>
        <v>0</v>
      </c>
      <c r="B125" s="42">
        <f>'[1]S5 Maquette'!C164</f>
        <v>0</v>
      </c>
      <c r="C125" s="41">
        <f>'[1]S5 Maquette'!F173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>
      <c r="A126" s="42">
        <f>'[1]S5 Maquette'!B165</f>
        <v>0</v>
      </c>
      <c r="B126" s="42">
        <f>'[1]S5 Maquette'!C165</f>
        <v>0</v>
      </c>
      <c r="C126" s="41">
        <f>'[1]S5 Maquette'!F174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>
      <c r="A127" s="42">
        <f>'[1]S5 Maquette'!B166</f>
        <v>0</v>
      </c>
      <c r="B127" s="42">
        <f>'[1]S5 Maquette'!C166</f>
        <v>0</v>
      </c>
      <c r="C127" s="41">
        <f>'[1]S5 Maquette'!F175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>
      <c r="A128" s="42">
        <f>'[1]S5 Maquette'!B167</f>
        <v>0</v>
      </c>
      <c r="B128" s="42">
        <f>'[1]S5 Maquette'!C167</f>
        <v>0</v>
      </c>
      <c r="C128" s="41">
        <f>'[1]S5 Maquette'!F176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>
      <c r="A129" s="42">
        <f>'[1]S5 Maquette'!B168</f>
        <v>0</v>
      </c>
      <c r="B129" s="42">
        <f>'[1]S5 Maquette'!C168</f>
        <v>0</v>
      </c>
      <c r="C129" s="41">
        <f>'[1]S5 Maquette'!F177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>
      <c r="A130" s="42">
        <f>'[1]S5 Maquette'!B169</f>
        <v>0</v>
      </c>
      <c r="B130" s="42">
        <f>'[1]S5 Maquette'!C169</f>
        <v>0</v>
      </c>
      <c r="C130" s="41">
        <f>'[1]S5 Maquette'!F178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>
      <c r="A131" s="42">
        <f>'[1]S5 Maquette'!B170</f>
        <v>0</v>
      </c>
      <c r="B131" s="42">
        <f>'[1]S5 Maquette'!C170</f>
        <v>0</v>
      </c>
      <c r="C131" s="41">
        <f>'[1]S5 Maquette'!F179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>
      <c r="A132" s="42">
        <f>'[1]S5 Maquette'!B171</f>
        <v>0</v>
      </c>
      <c r="B132" s="42">
        <f>'[1]S5 Maquette'!C171</f>
        <v>0</v>
      </c>
      <c r="C132" s="41">
        <f>'[1]S5 Maquette'!F180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>
      <c r="A133" s="42">
        <f>'[1]S5 Maquette'!B172</f>
        <v>0</v>
      </c>
      <c r="B133" s="42">
        <f>'[1]S5 Maquette'!C172</f>
        <v>0</v>
      </c>
      <c r="C133" s="41">
        <f>'[1]S5 Maquette'!F181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'[1]S5 Maquette'!B173</f>
        <v>0</v>
      </c>
      <c r="B134" s="42">
        <f>'[1]S5 Maquette'!C173</f>
        <v>0</v>
      </c>
      <c r="C134" s="41">
        <f>'[1]S5 Maquette'!F182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'[1]S5 Maquette'!B174</f>
        <v>0</v>
      </c>
      <c r="B135" s="42">
        <f>'[1]S5 Maquette'!C174</f>
        <v>0</v>
      </c>
      <c r="C135" s="41">
        <f>'[1]S5 Maquette'!F183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'[1]S5 Maquette'!B175</f>
        <v>0</v>
      </c>
      <c r="B136" s="42">
        <f>'[1]S5 Maquette'!C175</f>
        <v>0</v>
      </c>
      <c r="C136" s="41">
        <f>'[1]S5 Maquette'!F184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'[1]S5 Maquette'!B176</f>
        <v>0</v>
      </c>
      <c r="B137" s="42">
        <f>'[1]S5 Maquette'!C176</f>
        <v>0</v>
      </c>
      <c r="C137" s="41">
        <f>'[1]S5 Maquette'!F185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'[1]S5 Maquette'!B177</f>
        <v>0</v>
      </c>
      <c r="B138" s="42">
        <f>'[1]S5 Maquette'!C177</f>
        <v>0</v>
      </c>
      <c r="C138" s="41">
        <f>'[1]S5 Maquette'!F186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'[1]S5 Maquette'!B178</f>
        <v>0</v>
      </c>
      <c r="B139" s="42">
        <f>'[1]S5 Maquette'!C178</f>
        <v>0</v>
      </c>
      <c r="C139" s="41">
        <f>'[1]S5 Maquette'!F187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'[1]S5 Maquette'!B179</f>
        <v>0</v>
      </c>
      <c r="B140" s="42">
        <f>'[1]S5 Maquette'!C179</f>
        <v>0</v>
      </c>
      <c r="C140" s="41">
        <f>'[1]S5 Maquette'!F188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'[1]S5 Maquette'!B180</f>
        <v>0</v>
      </c>
      <c r="B141" s="42">
        <f>'[1]S5 Maquette'!C180</f>
        <v>0</v>
      </c>
      <c r="C141" s="41">
        <f>'[1]S5 Maquette'!F189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'[1]S5 Maquette'!B181</f>
        <v>0</v>
      </c>
      <c r="B142" s="42">
        <f>'[1]S5 Maquette'!C181</f>
        <v>0</v>
      </c>
      <c r="C142" s="41">
        <f>'[1]S5 Maquette'!F190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'[1]S5 Maquette'!B182</f>
        <v>0</v>
      </c>
      <c r="B143" s="42">
        <f>'[1]S5 Maquette'!C182</f>
        <v>0</v>
      </c>
      <c r="C143" s="41">
        <f>'[1]S5 Maquette'!F191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'[1]S5 Maquette'!B183</f>
        <v>0</v>
      </c>
      <c r="B144" s="42">
        <f>'[1]S5 Maquette'!C183</f>
        <v>0</v>
      </c>
      <c r="C144" s="41">
        <f>'[1]S5 Maquette'!F192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'[1]S5 Maquette'!B184</f>
        <v>0</v>
      </c>
      <c r="B145" s="42">
        <f>'[1]S5 Maquette'!C184</f>
        <v>0</v>
      </c>
      <c r="C145" s="41">
        <f>'[1]S5 Maquette'!F193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'[1]S5 Maquette'!B185</f>
        <v>0</v>
      </c>
      <c r="B146" s="42">
        <f>'[1]S5 Maquette'!C185</f>
        <v>0</v>
      </c>
      <c r="C146" s="41">
        <f>'[1]S5 Maquette'!F194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'[1]S5 Maquette'!B186</f>
        <v>0</v>
      </c>
      <c r="B147" s="42">
        <f>'[1]S5 Maquette'!C186</f>
        <v>0</v>
      </c>
      <c r="C147" s="41">
        <f>'[1]S5 Maquette'!F195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'[1]S5 Maquette'!B187</f>
        <v>0</v>
      </c>
      <c r="B148" s="42">
        <f>'[1]S5 Maquette'!C187</f>
        <v>0</v>
      </c>
      <c r="C148" s="41">
        <f>'[1]S5 Maquette'!F196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'[1]S5 Maquette'!B188</f>
        <v>0</v>
      </c>
      <c r="B149" s="42">
        <f>'[1]S5 Maquette'!C188</f>
        <v>0</v>
      </c>
      <c r="C149" s="41">
        <f>'[1]S5 Maquette'!F197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'[1]S5 Maquette'!B189</f>
        <v>0</v>
      </c>
      <c r="B150" s="42">
        <f>'[1]S5 Maquette'!C189</f>
        <v>0</v>
      </c>
      <c r="C150" s="41">
        <f>'[1]S5 Maquette'!F198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'[1]S5 Maquette'!B190</f>
        <v>0</v>
      </c>
      <c r="B151" s="42">
        <f>'[1]S5 Maquette'!C190</f>
        <v>0</v>
      </c>
      <c r="C151" s="41">
        <f>'[1]S5 Maquette'!F199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'[1]S5 Maquette'!B191</f>
        <v>0</v>
      </c>
      <c r="B152" s="42">
        <f>'[1]S5 Maquette'!C191</f>
        <v>0</v>
      </c>
      <c r="C152" s="41">
        <f>'[1]S5 Maquette'!F200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'[1]S5 Maquette'!B192</f>
        <v>0</v>
      </c>
      <c r="B153" s="42">
        <f>'[1]S5 Maquette'!C192</f>
        <v>0</v>
      </c>
      <c r="C153" s="41">
        <f>'[1]S5 Maquette'!F201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'[1]S5 Maquette'!B193</f>
        <v>0</v>
      </c>
      <c r="B154" s="42">
        <f>'[1]S5 Maquette'!C193</f>
        <v>0</v>
      </c>
      <c r="C154" s="41">
        <f>'[1]S5 Maquette'!F202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'[1]S5 Maquette'!B194</f>
        <v>0</v>
      </c>
      <c r="B155" s="42">
        <f>'[1]S5 Maquette'!C194</f>
        <v>0</v>
      </c>
      <c r="C155" s="41">
        <f>'[1]S5 Maquette'!F203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'[1]S5 Maquette'!B195</f>
        <v>0</v>
      </c>
      <c r="B156" s="42">
        <f>'[1]S5 Maquette'!C195</f>
        <v>0</v>
      </c>
      <c r="C156" s="41">
        <f>'[1]S5 Maquette'!F204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'[1]S5 Maquette'!B196</f>
        <v>0</v>
      </c>
      <c r="B157" s="42">
        <f>'[1]S5 Maquette'!C196</f>
        <v>0</v>
      </c>
      <c r="C157" s="41">
        <f>'[1]S5 Maquette'!F205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'[1]S5 Maquette'!B197</f>
        <v>0</v>
      </c>
      <c r="B158" s="42">
        <f>'[1]S5 Maquette'!C197</f>
        <v>0</v>
      </c>
      <c r="C158" s="41">
        <f>'[1]S5 Maquette'!F206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'[1]S5 Maquette'!B198</f>
        <v>0</v>
      </c>
      <c r="B159" s="42">
        <f>'[1]S5 Maquette'!C198</f>
        <v>0</v>
      </c>
      <c r="C159" s="41">
        <f>'[1]S5 Maquette'!F207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'[1]S5 Maquette'!B199</f>
        <v>0</v>
      </c>
      <c r="B160" s="42">
        <f>'[1]S5 Maquette'!C199</f>
        <v>0</v>
      </c>
      <c r="C160" s="41">
        <f>'[1]S5 Maquette'!F208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'[1]S5 Maquette'!B200</f>
        <v>0</v>
      </c>
      <c r="B161" s="42">
        <f>'[1]S5 Maquette'!C200</f>
        <v>0</v>
      </c>
      <c r="C161" s="41">
        <f>'[1]S5 Maquette'!F209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'[1]S5 Maquette'!B201</f>
        <v>0</v>
      </c>
      <c r="B162" s="42">
        <f>'[1]S5 Maquette'!C201</f>
        <v>0</v>
      </c>
      <c r="C162" s="41">
        <f>'[1]S5 Maquette'!F210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'[1]S5 Maquette'!B202</f>
        <v>0</v>
      </c>
      <c r="B163" s="42">
        <f>'[1]S5 Maquette'!C202</f>
        <v>0</v>
      </c>
      <c r="C163" s="41">
        <f>'[1]S5 Maquette'!F211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'[1]S5 Maquette'!B203</f>
        <v>0</v>
      </c>
      <c r="B164" s="42">
        <f>'[1]S5 Maquette'!C203</f>
        <v>0</v>
      </c>
      <c r="C164" s="41">
        <f>'[1]S5 Maquette'!F212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'[1]S5 Maquette'!B204</f>
        <v>0</v>
      </c>
      <c r="B165" s="42">
        <f>'[1]S5 Maquette'!C204</f>
        <v>0</v>
      </c>
      <c r="C165" s="41">
        <f>'[1]S5 Maquette'!F213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'[1]S5 Maquette'!B205</f>
        <v>0</v>
      </c>
      <c r="B166" s="42">
        <f>'[1]S5 Maquette'!C205</f>
        <v>0</v>
      </c>
      <c r="C166" s="41">
        <f>'[1]S5 Maquette'!F214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'[1]S5 Maquette'!B206</f>
        <v>0</v>
      </c>
      <c r="B167" s="42">
        <f>'[1]S5 Maquette'!C206</f>
        <v>0</v>
      </c>
      <c r="C167" s="41">
        <f>'[1]S5 Maquette'!F215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'[1]S5 Maquette'!B207</f>
        <v>0</v>
      </c>
      <c r="B168" s="42">
        <f>'[1]S5 Maquette'!C207</f>
        <v>0</v>
      </c>
      <c r="C168" s="41">
        <f>'[1]S5 Maquette'!F216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'[1]S5 Maquette'!B208</f>
        <v>0</v>
      </c>
      <c r="B169" s="42">
        <f>'[1]S5 Maquette'!C208</f>
        <v>0</v>
      </c>
      <c r="C169" s="41">
        <f>'[1]S5 Maquette'!F217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'[1]S5 Maquette'!B209</f>
        <v>0</v>
      </c>
      <c r="B170" s="42">
        <f>'[1]S5 Maquette'!C209</f>
        <v>0</v>
      </c>
      <c r="C170" s="41">
        <f>'[1]S5 Maquette'!F218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'[1]S5 Maquette'!B210</f>
        <v>0</v>
      </c>
      <c r="B171" s="42">
        <f>'[1]S5 Maquette'!C210</f>
        <v>0</v>
      </c>
      <c r="C171" s="41">
        <f>'[1]S5 Maquette'!F219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'[1]S5 Maquette'!B211</f>
        <v>0</v>
      </c>
      <c r="B172" s="42">
        <f>'[1]S5 Maquette'!C211</f>
        <v>0</v>
      </c>
      <c r="C172" s="41">
        <f>'[1]S5 Maquette'!F220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'[1]S5 Maquette'!B212</f>
        <v>0</v>
      </c>
      <c r="B173" s="42">
        <f>'[1]S5 Maquette'!C212</f>
        <v>0</v>
      </c>
      <c r="C173" s="41">
        <f>'[1]S5 Maquette'!F221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'[1]S5 Maquette'!B213</f>
        <v>0</v>
      </c>
      <c r="B174" s="42">
        <f>'[1]S5 Maquette'!C213</f>
        <v>0</v>
      </c>
      <c r="C174" s="41">
        <f>'[1]S5 Maquette'!F222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'[1]S5 Maquette'!B214</f>
        <v>0</v>
      </c>
      <c r="B175" s="42">
        <f>'[1]S5 Maquette'!C214</f>
        <v>0</v>
      </c>
      <c r="C175" s="41">
        <f>'[1]S5 Maquette'!F223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'[1]S5 Maquette'!B215</f>
        <v>0</v>
      </c>
      <c r="B176" s="42">
        <f>'[1]S5 Maquette'!C215</f>
        <v>0</v>
      </c>
      <c r="C176" s="41">
        <f>'[1]S5 Maquette'!F224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'[1]S5 Maquette'!B216</f>
        <v>0</v>
      </c>
      <c r="B177" s="42">
        <f>'[1]S5 Maquette'!C216</f>
        <v>0</v>
      </c>
      <c r="C177" s="41">
        <f>'[1]S5 Maquette'!F225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'[1]S5 Maquette'!B217</f>
        <v>0</v>
      </c>
      <c r="B178" s="42">
        <f>'[1]S5 Maquette'!C217</f>
        <v>0</v>
      </c>
      <c r="C178" s="41">
        <f>'[1]S5 Maquette'!F226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'[1]S5 Maquette'!B218</f>
        <v>0</v>
      </c>
      <c r="B179" s="42">
        <f>'[1]S5 Maquette'!C218</f>
        <v>0</v>
      </c>
      <c r="C179" s="41">
        <f>'[1]S5 Maquette'!F227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'[1]S5 Maquette'!B219</f>
        <v>0</v>
      </c>
      <c r="B180" s="42">
        <f>'[1]S5 Maquette'!C219</f>
        <v>0</v>
      </c>
      <c r="C180" s="41">
        <f>'[1]S5 Maquette'!F228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'[1]S5 Maquette'!B220</f>
        <v>0</v>
      </c>
      <c r="B181" s="42">
        <f>'[1]S5 Maquette'!C220</f>
        <v>0</v>
      </c>
      <c r="C181" s="41">
        <f>'[1]S5 Maquette'!F229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'[1]S5 Maquette'!B221</f>
        <v>0</v>
      </c>
      <c r="B182" s="42">
        <f>'[1]S5 Maquette'!C221</f>
        <v>0</v>
      </c>
      <c r="C182" s="41">
        <f>'[1]S5 Maquette'!F230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'[1]S5 Maquette'!B222</f>
        <v>0</v>
      </c>
      <c r="B183" s="42">
        <f>'[1]S5 Maquette'!C222</f>
        <v>0</v>
      </c>
      <c r="C183" s="41">
        <f>'[1]S5 Maquette'!F231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'[1]S5 Maquette'!B223</f>
        <v>0</v>
      </c>
      <c r="B184" s="42">
        <f>'[1]S5 Maquette'!C223</f>
        <v>0</v>
      </c>
      <c r="C184" s="41">
        <f>'[1]S5 Maquette'!F232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'[1]S5 Maquette'!B224</f>
        <v>0</v>
      </c>
      <c r="B185" s="42">
        <f>'[1]S5 Maquette'!C224</f>
        <v>0</v>
      </c>
      <c r="C185" s="41">
        <f>'[1]S5 Maquette'!F233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'[1]S5 Maquette'!B225</f>
        <v>0</v>
      </c>
      <c r="B186" s="42">
        <f>'[1]S5 Maquette'!C225</f>
        <v>0</v>
      </c>
      <c r="C186" s="41">
        <f>'[1]S5 Maquette'!F234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'[1]S5 Maquette'!B226</f>
        <v>0</v>
      </c>
      <c r="B187" s="42">
        <f>'[1]S5 Maquette'!C226</f>
        <v>0</v>
      </c>
      <c r="C187" s="41">
        <f>'[1]S5 Maquette'!F235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'[1]S5 Maquette'!B227</f>
        <v>0</v>
      </c>
      <c r="B188" s="42">
        <f>'[1]S5 Maquette'!C227</f>
        <v>0</v>
      </c>
      <c r="C188" s="41">
        <f>'[1]S5 Maquette'!F236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'[1]S5 Maquette'!B228</f>
        <v>0</v>
      </c>
      <c r="B189" s="42">
        <f>'[1]S5 Maquette'!C228</f>
        <v>0</v>
      </c>
      <c r="C189" s="41">
        <f>'[1]S5 Maquette'!F237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'[1]S5 Maquette'!B229</f>
        <v>0</v>
      </c>
      <c r="B190" s="42">
        <f>'[1]S5 Maquette'!C229</f>
        <v>0</v>
      </c>
      <c r="C190" s="41">
        <f>'[1]S5 Maquette'!F238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'[1]S5 Maquette'!B230</f>
        <v>0</v>
      </c>
      <c r="B191" s="42">
        <f>'[1]S5 Maquette'!C230</f>
        <v>0</v>
      </c>
      <c r="C191" s="41">
        <f>'[1]S5 Maquette'!F239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'[1]S5 Maquette'!B231</f>
        <v>0</v>
      </c>
      <c r="B192" s="42">
        <f>'[1]S5 Maquette'!C231</f>
        <v>0</v>
      </c>
      <c r="C192" s="41">
        <f>'[1]S5 Maquette'!F240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'[1]S5 Maquette'!B232</f>
        <v>0</v>
      </c>
      <c r="B193" s="42">
        <f>'[1]S5 Maquette'!C232</f>
        <v>0</v>
      </c>
      <c r="C193" s="41">
        <f>'[1]S5 Maquette'!F241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'[1]S5 Maquette'!B233</f>
        <v>0</v>
      </c>
      <c r="B194" s="42">
        <f>'[1]S5 Maquette'!C233</f>
        <v>0</v>
      </c>
      <c r="C194" s="41">
        <f>'[1]S5 Maquette'!F242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'[1]S5 Maquette'!B234</f>
        <v>0</v>
      </c>
      <c r="B195" s="42">
        <f>'[1]S5 Maquette'!C234</f>
        <v>0</v>
      </c>
      <c r="C195" s="41">
        <f>'[1]S5 Maquette'!F243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'[1]S5 Maquette'!B235</f>
        <v>0</v>
      </c>
      <c r="B196" s="42">
        <f>'[1]S5 Maquette'!C235</f>
        <v>0</v>
      </c>
      <c r="C196" s="41">
        <f>'[1]S5 Maquette'!F244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'[1]S5 Maquette'!B236</f>
        <v>0</v>
      </c>
      <c r="B197" s="42">
        <f>'[1]S5 Maquette'!C236</f>
        <v>0</v>
      </c>
      <c r="C197" s="41">
        <f>'[1]S5 Maquette'!F245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'[1]S5 Maquette'!B237</f>
        <v>0</v>
      </c>
      <c r="B198" s="42">
        <f>'[1]S5 Maquette'!C237</f>
        <v>0</v>
      </c>
      <c r="C198" s="41">
        <f>'[1]S5 Maquette'!F246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'[1]S5 Maquette'!B238</f>
        <v>0</v>
      </c>
      <c r="B199" s="42">
        <f>'[1]S5 Maquette'!C238</f>
        <v>0</v>
      </c>
      <c r="C199" s="41">
        <f>'[1]S5 Maquette'!F247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'[1]S5 Maquette'!B239</f>
        <v>0</v>
      </c>
      <c r="B200" s="42">
        <f>'[1]S5 Maquette'!C239</f>
        <v>0</v>
      </c>
      <c r="C200" s="41">
        <f>'[1]S5 Maquette'!F248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'[1]S5 Maquette'!B240</f>
        <v>0</v>
      </c>
      <c r="B201" s="42">
        <f>'[1]S5 Maquette'!C240</f>
        <v>0</v>
      </c>
      <c r="C201" s="41">
        <f>'[1]S5 Maquette'!F249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'[1]S5 Maquette'!B241</f>
        <v>0</v>
      </c>
      <c r="B202" s="42">
        <f>'[1]S5 Maquette'!C241</f>
        <v>0</v>
      </c>
      <c r="C202" s="41">
        <f>'[1]S5 Maquette'!F250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'[1]S5 Maquette'!B242</f>
        <v>0</v>
      </c>
      <c r="B203" s="42">
        <f>'[1]S5 Maquette'!C242</f>
        <v>0</v>
      </c>
      <c r="C203" s="41">
        <f>'[1]S5 Maquette'!F251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'[1]S5 Maquette'!B243</f>
        <v>0</v>
      </c>
      <c r="B204" s="42">
        <f>'[1]S5 Maquette'!C243</f>
        <v>0</v>
      </c>
      <c r="C204" s="41">
        <f>'[1]S5 Maquette'!F252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'[1]S5 Maquette'!B244</f>
        <v>0</v>
      </c>
      <c r="B205" s="42">
        <f>'[1]S5 Maquette'!C244</f>
        <v>0</v>
      </c>
      <c r="C205" s="41">
        <f>'[1]S5 Maquette'!F253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'[1]S5 Maquette'!B245</f>
        <v>0</v>
      </c>
      <c r="B206" s="42">
        <f>'[1]S5 Maquette'!C245</f>
        <v>0</v>
      </c>
      <c r="C206" s="41">
        <f>'[1]S5 Maquette'!F254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'[1]S5 Maquette'!B246</f>
        <v>0</v>
      </c>
      <c r="B207" s="42">
        <f>'[1]S5 Maquette'!C246</f>
        <v>0</v>
      </c>
      <c r="C207" s="41">
        <f>'[1]S5 Maquette'!F255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'[1]S5 Maquette'!B247</f>
        <v>0</v>
      </c>
      <c r="B208" s="42">
        <f>'[1]S5 Maquette'!C247</f>
        <v>0</v>
      </c>
      <c r="C208" s="41">
        <f>'[1]S5 Maquette'!F256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'[1]S5 Maquette'!B248</f>
        <v>0</v>
      </c>
      <c r="B209" s="42">
        <f>'[1]S5 Maquette'!C248</f>
        <v>0</v>
      </c>
      <c r="C209" s="41">
        <f>'[1]S5 Maquette'!F257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'[1]S5 Maquette'!B249</f>
        <v>0</v>
      </c>
      <c r="B210" s="42">
        <f>'[1]S5 Maquette'!C249</f>
        <v>0</v>
      </c>
      <c r="C210" s="41">
        <f>'[1]S5 Maquette'!F258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'[1]S5 Maquette'!B250</f>
        <v>0</v>
      </c>
      <c r="B211" s="42">
        <f>'[1]S5 Maquette'!C250</f>
        <v>0</v>
      </c>
      <c r="C211" s="41">
        <f>'[1]S5 Maquette'!F259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'[1]S5 Maquette'!B251</f>
        <v>0</v>
      </c>
      <c r="B212" s="42">
        <f>'[1]S5 Maquette'!C251</f>
        <v>0</v>
      </c>
      <c r="C212" s="41">
        <f>'[1]S5 Maquette'!F260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'[1]S5 Maquette'!B252</f>
        <v>0</v>
      </c>
      <c r="B213" s="42">
        <f>'[1]S5 Maquette'!C252</f>
        <v>0</v>
      </c>
      <c r="C213" s="41">
        <f>'[1]S5 Maquette'!F261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'[1]S5 Maquette'!B253</f>
        <v>0</v>
      </c>
      <c r="B214" s="42">
        <f>'[1]S5 Maquette'!C253</f>
        <v>0</v>
      </c>
      <c r="C214" s="41">
        <f>'[1]S5 Maquette'!F262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'[1]S5 Maquette'!B254</f>
        <v>0</v>
      </c>
      <c r="B215" s="42">
        <f>'[1]S5 Maquette'!C254</f>
        <v>0</v>
      </c>
      <c r="C215" s="41">
        <f>'[1]S5 Maquette'!F263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'[1]S5 Maquette'!B255</f>
        <v>0</v>
      </c>
      <c r="B216" s="42">
        <f>'[1]S5 Maquette'!C255</f>
        <v>0</v>
      </c>
      <c r="C216" s="41">
        <f>'[1]S5 Maquette'!F264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'[1]S5 Maquette'!B256</f>
        <v>0</v>
      </c>
      <c r="B217" s="42">
        <f>'[1]S5 Maquette'!C256</f>
        <v>0</v>
      </c>
      <c r="C217" s="41">
        <f>'[1]S5 Maquette'!F265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'[1]S5 Maquette'!B257</f>
        <v>0</v>
      </c>
      <c r="B218" s="42">
        <f>'[1]S5 Maquette'!C257</f>
        <v>0</v>
      </c>
      <c r="C218" s="41">
        <f>'[1]S5 Maquette'!F266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'[1]S5 Maquette'!B258</f>
        <v>0</v>
      </c>
      <c r="B219" s="42">
        <f>'[1]S5 Maquette'!C258</f>
        <v>0</v>
      </c>
      <c r="C219" s="41">
        <f>'[1]S5 Maquette'!F267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'[1]S5 Maquette'!B259</f>
        <v>0</v>
      </c>
      <c r="B220" s="42">
        <f>'[1]S5 Maquette'!C259</f>
        <v>0</v>
      </c>
      <c r="C220" s="41">
        <f>'[1]S5 Maquette'!F268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'[1]S5 Maquette'!B260</f>
        <v>0</v>
      </c>
      <c r="B221" s="42">
        <f>'[1]S5 Maquette'!C260</f>
        <v>0</v>
      </c>
      <c r="C221" s="41">
        <f>'[1]S5 Maquette'!F269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'[1]S5 Maquette'!B261</f>
        <v>0</v>
      </c>
      <c r="B222" s="42">
        <f>'[1]S5 Maquette'!C261</f>
        <v>0</v>
      </c>
      <c r="C222" s="41">
        <f>'[1]S5 Maquette'!F270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'[1]S5 Maquette'!B262</f>
        <v>0</v>
      </c>
      <c r="B223" s="42">
        <f>'[1]S5 Maquette'!C262</f>
        <v>0</v>
      </c>
      <c r="C223" s="41">
        <f>'[1]S5 Maquette'!F271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'[1]S5 Maquette'!B263</f>
        <v>0</v>
      </c>
      <c r="B224" s="42">
        <f>'[1]S5 Maquette'!C263</f>
        <v>0</v>
      </c>
      <c r="C224" s="41">
        <f>'[1]S5 Maquette'!F272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'[1]S5 Maquette'!B264</f>
        <v>0</v>
      </c>
      <c r="B225" s="42">
        <f>'[1]S5 Maquette'!C264</f>
        <v>0</v>
      </c>
      <c r="C225" s="41">
        <f>'[1]S5 Maquette'!F273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'[1]S5 Maquette'!B265</f>
        <v>0</v>
      </c>
      <c r="B226" s="42">
        <f>'[1]S5 Maquette'!C265</f>
        <v>0</v>
      </c>
      <c r="C226" s="41">
        <f>'[1]S5 Maquette'!F274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'[1]S5 Maquette'!B266</f>
        <v>0</v>
      </c>
      <c r="B227" s="42">
        <f>'[1]S5 Maquette'!C266</f>
        <v>0</v>
      </c>
      <c r="C227" s="41">
        <f>'[1]S5 Maquette'!F275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'[1]S5 Maquette'!B267</f>
        <v>0</v>
      </c>
      <c r="B228" s="42">
        <f>'[1]S5 Maquette'!C267</f>
        <v>0</v>
      </c>
      <c r="C228" s="41">
        <f>'[1]S5 Maquette'!F276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'[1]S5 Maquette'!B268</f>
        <v>0</v>
      </c>
      <c r="B229" s="42">
        <f>'[1]S5 Maquette'!C268</f>
        <v>0</v>
      </c>
      <c r="C229" s="41">
        <f>'[1]S5 Maquette'!F277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'[1]S5 Maquette'!B269</f>
        <v>0</v>
      </c>
      <c r="B230" s="42">
        <f>'[1]S5 Maquette'!C269</f>
        <v>0</v>
      </c>
      <c r="C230" s="41">
        <f>'[1]S5 Maquette'!F278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'[1]S5 Maquette'!B270</f>
        <v>0</v>
      </c>
      <c r="B231" s="42">
        <f>'[1]S5 Maquette'!C270</f>
        <v>0</v>
      </c>
      <c r="C231" s="41">
        <f>'[1]S5 Maquette'!F279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'[1]S5 Maquette'!B271</f>
        <v>0</v>
      </c>
      <c r="B232" s="42">
        <f>'[1]S5 Maquette'!C271</f>
        <v>0</v>
      </c>
      <c r="C232" s="41">
        <f>'[1]S5 Maquette'!F280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'[1]S5 Maquette'!B272</f>
        <v>0</v>
      </c>
      <c r="B233" s="42">
        <f>'[1]S5 Maquette'!C272</f>
        <v>0</v>
      </c>
      <c r="C233" s="41">
        <f>'[1]S5 Maquette'!F281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'[1]S5 Maquette'!B273</f>
        <v>0</v>
      </c>
      <c r="B234" s="42">
        <f>'[1]S5 Maquette'!C273</f>
        <v>0</v>
      </c>
      <c r="C234" s="41">
        <f>'[1]S5 Maquette'!F282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'[1]S5 Maquette'!B274</f>
        <v>0</v>
      </c>
      <c r="B235" s="42">
        <f>'[1]S5 Maquette'!C274</f>
        <v>0</v>
      </c>
      <c r="C235" s="41">
        <f>'[1]S5 Maquette'!F283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'[1]S5 Maquette'!B275</f>
        <v>0</v>
      </c>
      <c r="B236" s="42">
        <f>'[1]S5 Maquette'!C275</f>
        <v>0</v>
      </c>
      <c r="C236" s="41">
        <f>'[1]S5 Maquette'!F284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'[1]S5 Maquette'!B276</f>
        <v>0</v>
      </c>
      <c r="B237" s="42">
        <f>'[1]S5 Maquette'!C276</f>
        <v>0</v>
      </c>
      <c r="C237" s="41">
        <f>'[1]S5 Maquette'!F285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'[1]S5 Maquette'!B277</f>
        <v>0</v>
      </c>
      <c r="B238" s="42">
        <f>'[1]S5 Maquette'!C277</f>
        <v>0</v>
      </c>
      <c r="C238" s="41">
        <f>'[1]S5 Maquette'!F286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'[1]S5 Maquette'!B278</f>
        <v>0</v>
      </c>
      <c r="B239" s="42">
        <f>'[1]S5 Maquette'!C278</f>
        <v>0</v>
      </c>
      <c r="C239" s="41">
        <f>'[1]S5 Maquette'!F287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'[1]S5 Maquette'!B279</f>
        <v>0</v>
      </c>
      <c r="B240" s="42">
        <f>'[1]S5 Maquette'!C279</f>
        <v>0</v>
      </c>
      <c r="C240" s="41">
        <f>'[1]S5 Maquette'!F288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'[1]S5 Maquette'!B280</f>
        <v>0</v>
      </c>
      <c r="B241" s="42">
        <f>'[1]S5 Maquette'!C280</f>
        <v>0</v>
      </c>
      <c r="C241" s="41">
        <f>'[1]S5 Maquette'!F289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'[1]S5 Maquette'!B281</f>
        <v>0</v>
      </c>
      <c r="B242" s="42">
        <f>'[1]S5 Maquette'!C281</f>
        <v>0</v>
      </c>
      <c r="C242" s="41">
        <f>'[1]S5 Maquette'!F290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'[1]S5 Maquette'!B282</f>
        <v>0</v>
      </c>
      <c r="B243" s="42">
        <f>'[1]S5 Maquette'!C282</f>
        <v>0</v>
      </c>
      <c r="C243" s="41">
        <f>'[1]S5 Maquette'!F291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'[1]S5 Maquette'!B283</f>
        <v>0</v>
      </c>
      <c r="B244" s="42">
        <f>'[1]S5 Maquette'!C283</f>
        <v>0</v>
      </c>
      <c r="C244" s="41">
        <f>'[1]S5 Maquette'!F292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'[1]S5 Maquette'!B284</f>
        <v>0</v>
      </c>
      <c r="B245" s="42">
        <f>'[1]S5 Maquette'!C284</f>
        <v>0</v>
      </c>
      <c r="C245" s="41">
        <f>'[1]S5 Maquette'!F293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'[1]S5 Maquette'!B285</f>
        <v>0</v>
      </c>
      <c r="B246" s="42">
        <f>'[1]S5 Maquette'!C285</f>
        <v>0</v>
      </c>
      <c r="C246" s="41">
        <f>'[1]S5 Maquette'!F294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'[1]S5 Maquette'!B286</f>
        <v>0</v>
      </c>
      <c r="B247" s="42">
        <f>'[1]S5 Maquette'!C286</f>
        <v>0</v>
      </c>
      <c r="C247" s="41">
        <f>'[1]S5 Maquette'!F295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>
      <c r="A248" s="42">
        <f>'[1]S5 Maquette'!B287</f>
        <v>0</v>
      </c>
      <c r="B248" s="42">
        <f>'[1]S5 Maquette'!C287</f>
        <v>0</v>
      </c>
      <c r="C248" s="41">
        <f>'[1]S5 Maquette'!F296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>
      <c r="A249" s="42">
        <f>'[1]S5 Maquette'!B288</f>
        <v>0</v>
      </c>
      <c r="B249" s="42">
        <f>'[1]S5 Maquette'!C288</f>
        <v>0</v>
      </c>
      <c r="C249" s="41">
        <f>'[1]S5 Maquette'!F297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>
      <c r="A250" s="42">
        <f>'[1]S5 Maquette'!B289</f>
        <v>0</v>
      </c>
      <c r="B250" s="42">
        <f>'[1]S5 Maquette'!C289</f>
        <v>0</v>
      </c>
      <c r="C250" s="41">
        <f>'[1]S5 Maquette'!F298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>
      <c r="A251" s="42">
        <f>'[1]S5 Maquette'!B290</f>
        <v>0</v>
      </c>
      <c r="B251" s="42">
        <f>'[1]S5 Maquette'!C290</f>
        <v>0</v>
      </c>
      <c r="C251" s="41">
        <f>'[1]S5 Maquette'!F299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>
      <c r="A252" s="42">
        <f>'[1]S5 Maquette'!B291</f>
        <v>0</v>
      </c>
      <c r="B252" s="42">
        <f>'[1]S5 Maquette'!C291</f>
        <v>0</v>
      </c>
      <c r="C252" s="41">
        <f>'[1]S5 Maquette'!F300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>
      <c r="A253" s="42">
        <f>'[1]S5 Maquette'!B292</f>
        <v>0</v>
      </c>
      <c r="B253" s="42">
        <f>'[1]S5 Maquette'!C292</f>
        <v>0</v>
      </c>
    </row>
    <row r="254" spans="1:20">
      <c r="A254" s="42">
        <f>'[1]S5 Maquette'!B293</f>
        <v>0</v>
      </c>
      <c r="B254" s="42">
        <f>'[1]S5 Maquette'!C293</f>
        <v>0</v>
      </c>
    </row>
    <row r="255" spans="1:20">
      <c r="A255" s="42">
        <f>'[1]S5 Maquette'!B294</f>
        <v>0</v>
      </c>
      <c r="B255" s="42">
        <f>'[1]S5 Maquette'!C294</f>
        <v>0</v>
      </c>
    </row>
    <row r="256" spans="1:20">
      <c r="A256" s="42">
        <f>'[1]S5 Maquette'!B295</f>
        <v>0</v>
      </c>
      <c r="B256" s="42">
        <f>'[1]S5 Maquette'!C295</f>
        <v>0</v>
      </c>
    </row>
    <row r="257" spans="1:2">
      <c r="A257" s="42">
        <f>'[1]S5 Maquette'!B296</f>
        <v>0</v>
      </c>
      <c r="B257" s="42">
        <f>'[1]S5 Maquette'!C296</f>
        <v>0</v>
      </c>
    </row>
    <row r="258" spans="1:2">
      <c r="A258" s="42">
        <f>'[1]S5 Maquette'!B297</f>
        <v>0</v>
      </c>
      <c r="B258" s="42">
        <f>'[1]S5 Maquette'!C297</f>
        <v>0</v>
      </c>
    </row>
    <row r="259" spans="1:2">
      <c r="A259" s="42">
        <f>'[1]S5 Maquette'!B298</f>
        <v>0</v>
      </c>
      <c r="B259" s="42">
        <f>'[1]S5 Maquette'!C298</f>
        <v>0</v>
      </c>
    </row>
    <row r="260" spans="1:2">
      <c r="A260" s="42">
        <f>'[1]S5 Maquette'!B299</f>
        <v>0</v>
      </c>
      <c r="B260" s="42">
        <f>'[1]S5 Maquette'!C299</f>
        <v>0</v>
      </c>
    </row>
    <row r="261" spans="1:2">
      <c r="A261" s="42">
        <f>'[1]S5 Maquette'!B300</f>
        <v>0</v>
      </c>
      <c r="B261" s="42">
        <f>'[1]S5 Maquette'!C300</f>
        <v>0</v>
      </c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">
    <cfRule type="expression" dxfId="207" priority="39">
      <formula>$C1="Parcours Pédagogique"</formula>
    </cfRule>
    <cfRule type="expression" dxfId="206" priority="40">
      <formula>$C1="BLOC"</formula>
    </cfRule>
    <cfRule type="expression" dxfId="205" priority="41">
      <formula>$C1="OPTION"</formula>
    </cfRule>
  </conditionalFormatting>
  <conditionalFormatting sqref="A27:B27">
    <cfRule type="expression" dxfId="204" priority="19">
      <formula>$F27="Fermeture"</formula>
    </cfRule>
    <cfRule type="expression" dxfId="203" priority="20">
      <formula>$F27="Modification"</formula>
    </cfRule>
    <cfRule type="expression" dxfId="202" priority="21">
      <formula>$F27="Création"</formula>
    </cfRule>
  </conditionalFormatting>
  <conditionalFormatting sqref="A47:B48">
    <cfRule type="expression" dxfId="201" priority="13">
      <formula>$F38="Fermeture"</formula>
    </cfRule>
    <cfRule type="expression" dxfId="200" priority="14">
      <formula>$F38="Modification"</formula>
    </cfRule>
    <cfRule type="expression" dxfId="199" priority="15">
      <formula>$F38="Création"</formula>
    </cfRule>
  </conditionalFormatting>
  <conditionalFormatting sqref="A16:S26 T16 C27:S250">
    <cfRule type="expression" dxfId="198" priority="44">
      <formula>$C16="Modification MCC"</formula>
    </cfRule>
  </conditionalFormatting>
  <conditionalFormatting sqref="A18:S26 T18 C27:S252">
    <cfRule type="expression" dxfId="197" priority="48">
      <formula>$C18="Modification"</formula>
    </cfRule>
  </conditionalFormatting>
  <conditionalFormatting sqref="B28:B37">
    <cfRule type="expression" dxfId="196" priority="10">
      <formula>$F28="Fermeture"</formula>
    </cfRule>
    <cfRule type="expression" dxfId="195" priority="11">
      <formula>$F28="Modification"</formula>
    </cfRule>
    <cfRule type="expression" dxfId="194" priority="12">
      <formula>$F28="Création"</formula>
    </cfRule>
  </conditionalFormatting>
  <conditionalFormatting sqref="B1:S9 B10:E10 J10:S11 B11:D11 B12:M12 P12 B13:L13 B14:N14 P14:S17 B15:M17 C253:S951">
    <cfRule type="expression" dxfId="193" priority="46">
      <formula>$D1="Création"</formula>
    </cfRule>
    <cfRule type="expression" dxfId="192" priority="47">
      <formula>$D1="Fermeture"</formula>
    </cfRule>
  </conditionalFormatting>
  <conditionalFormatting sqref="C1:S37">
    <cfRule type="expression" dxfId="191" priority="31">
      <formula>$B1="Option"</formula>
    </cfRule>
  </conditionalFormatting>
  <conditionalFormatting sqref="J1:J951">
    <cfRule type="expression" dxfId="190" priority="37">
      <formula>$I1="NON"</formula>
    </cfRule>
  </conditionalFormatting>
  <conditionalFormatting sqref="L1:L951">
    <cfRule type="expression" dxfId="189" priority="32">
      <formula>$K1="CCI (CC Intégral)"</formula>
    </cfRule>
    <cfRule type="expression" dxfId="188" priority="33">
      <formula>$K1="CT (Contrôle terminal)"</formula>
    </cfRule>
  </conditionalFormatting>
  <conditionalFormatting sqref="L18:L26 L44:L252 M18">
    <cfRule type="expression" dxfId="187" priority="42">
      <formula>$K1="CT (Contrôle terminal)"</formula>
    </cfRule>
  </conditionalFormatting>
  <conditionalFormatting sqref="L18:L26 L44:L252">
    <cfRule type="expression" dxfId="186" priority="43">
      <formula>$K1="CCI (CC Intégral)"</formula>
    </cfRule>
  </conditionalFormatting>
  <conditionalFormatting sqref="L27:L43">
    <cfRule type="expression" dxfId="185" priority="137">
      <formula>#REF!="CT (Contrôle terminal)"</formula>
    </cfRule>
    <cfRule type="expression" dxfId="184" priority="140">
      <formula>#REF!="CCI (CC Intégral)"</formula>
    </cfRule>
  </conditionalFormatting>
  <conditionalFormatting sqref="M1:M951">
    <cfRule type="expression" dxfId="183" priority="38">
      <formula>$K1="CT (Contrôle terminal)"</formula>
    </cfRule>
  </conditionalFormatting>
  <conditionalFormatting sqref="N1:O951">
    <cfRule type="expression" dxfId="182" priority="36">
      <formula>$K1="CCI (CC Intégral)"</formula>
    </cfRule>
  </conditionalFormatting>
  <conditionalFormatting sqref="P14:S17 B15:M17 B1:S9 J10:S11 B12:M12 B14:N14 B13:L13 B10:E10 B11:D11 P12 C253:S951">
    <cfRule type="expression" dxfId="181" priority="45">
      <formula>$D1="Modification"</formula>
    </cfRule>
  </conditionalFormatting>
  <conditionalFormatting sqref="Q1:R951">
    <cfRule type="expression" dxfId="180" priority="34">
      <formula>$P1="Autres"</formula>
    </cfRule>
  </conditionalFormatting>
  <conditionalFormatting sqref="S1:S951 T18">
    <cfRule type="expression" dxfId="179" priority="35">
      <formula>$P1="CT (Contrôle terminal)"</formula>
    </cfRule>
  </conditionalFormatting>
  <conditionalFormatting sqref="T18 A18:S26 C27:S252">
    <cfRule type="expression" dxfId="178" priority="49">
      <formula>$C18="Création"</formula>
    </cfRule>
    <cfRule type="expression" dxfId="177" priority="50">
      <formula>$C18="Fermeture"</formula>
    </cfRule>
  </conditionalFormatting>
  <conditionalFormatting sqref="A49:B51">
    <cfRule type="expression" dxfId="176" priority="8">
      <formula>$F40="Modification"</formula>
    </cfRule>
    <cfRule type="expression" dxfId="175" priority="9">
      <formula>$F40="Création"</formula>
    </cfRule>
  </conditionalFormatting>
  <conditionalFormatting sqref="A49:B51">
    <cfRule type="expression" dxfId="174" priority="7">
      <formula>$F40="Fermeture"</formula>
    </cfRule>
  </conditionalFormatting>
  <conditionalFormatting sqref="A52:B54">
    <cfRule type="expression" dxfId="173" priority="5">
      <formula>$F43="Modification"</formula>
    </cfRule>
    <cfRule type="expression" dxfId="172" priority="6">
      <formula>$F43="Création"</formula>
    </cfRule>
  </conditionalFormatting>
  <conditionalFormatting sqref="A52:B54">
    <cfRule type="expression" dxfId="171" priority="4">
      <formula>$F43="Fermeture"</formula>
    </cfRule>
  </conditionalFormatting>
  <conditionalFormatting sqref="A262:A960">
    <cfRule type="expression" dxfId="170" priority="175">
      <formula>$C253="Parcours Pédagogique"</formula>
    </cfRule>
    <cfRule type="expression" dxfId="169" priority="176">
      <formula>$C253="BLOC"</formula>
    </cfRule>
    <cfRule type="expression" dxfId="168" priority="177">
      <formula>$C253="OPTION"</formula>
    </cfRule>
  </conditionalFormatting>
  <conditionalFormatting sqref="A55:B259">
    <cfRule type="expression" dxfId="167" priority="179">
      <formula>$C46="Modification MCC"</formula>
    </cfRule>
  </conditionalFormatting>
  <conditionalFormatting sqref="A55:B261">
    <cfRule type="expression" dxfId="166" priority="181">
      <formula>$C46="Modification"</formula>
    </cfRule>
  </conditionalFormatting>
  <conditionalFormatting sqref="B262:B960">
    <cfRule type="expression" dxfId="165" priority="187">
      <formula>$D253="Création"</formula>
    </cfRule>
    <cfRule type="expression" dxfId="164" priority="188">
      <formula>$D253="Fermeture"</formula>
    </cfRule>
  </conditionalFormatting>
  <conditionalFormatting sqref="C38:S951">
    <cfRule type="expression" dxfId="163" priority="190">
      <formula>$B47="Option"</formula>
    </cfRule>
  </conditionalFormatting>
  <conditionalFormatting sqref="B262:B960">
    <cfRule type="expression" dxfId="162" priority="192">
      <formula>$D253="Modification"</formula>
    </cfRule>
  </conditionalFormatting>
  <conditionalFormatting sqref="A55:B261">
    <cfRule type="expression" dxfId="161" priority="195">
      <formula>$C46="Création"</formula>
    </cfRule>
    <cfRule type="expression" dxfId="160" priority="196">
      <formula>$C46="Fermeture"</formula>
    </cfRule>
  </conditionalFormatting>
  <conditionalFormatting sqref="B38:B42 A43:B43 B44:B46">
    <cfRule type="expression" dxfId="159" priority="1">
      <formula>$F38="Fermeture"</formula>
    </cfRule>
    <cfRule type="expression" dxfId="158" priority="2">
      <formula>$F38="Modification"</formula>
    </cfRule>
    <cfRule type="expression" dxfId="157" priority="3">
      <formula>$F38="Création"</formula>
    </cfRule>
  </conditionalFormatting>
  <dataValidations count="7">
    <dataValidation type="list" allowBlank="1" showInputMessage="1" showErrorMessage="1" sqref="D1:D6" xr:uid="{2B458BC5-3C89-4ABC-A2D0-69549E38610C}">
      <formula1>"Obligatoire, Facultatif, Complémentaire"</formula1>
    </dataValidation>
    <dataValidation type="list" allowBlank="1" showInputMessage="1" showErrorMessage="1" sqref="G19 E19:F252 H19:I252 G23:G252" xr:uid="{6D9AFCAC-324B-466C-B633-825400E22422}">
      <formula1>"OUI, NON"</formula1>
    </dataValidation>
    <dataValidation type="list" allowBlank="1" showInputMessage="1" showErrorMessage="1" sqref="N19:N252 Q19:Q252" xr:uid="{8B90B82D-F32B-404F-8C4F-B8F29F712B2C}">
      <formula1>List_Controle</formula1>
    </dataValidation>
    <dataValidation type="list" allowBlank="1" showInputMessage="1" showErrorMessage="1" sqref="K19:K252" xr:uid="{CF19A940-8F5F-42EF-86D4-3EFD2FD8E871}">
      <formula1>List_Controle2</formula1>
    </dataValidation>
    <dataValidation type="list" allowBlank="1" showInputMessage="1" showErrorMessage="1" sqref="C19:C252" xr:uid="{1DF75398-BCAA-44A9-99F4-E6FCECC486B1}">
      <formula1>"Modification MCC"</formula1>
    </dataValidation>
    <dataValidation type="list" allowBlank="1" showInputMessage="1" showErrorMessage="1" sqref="P19:P252" xr:uid="{B63FED2D-0FA6-4009-AF6C-6A68D8E0FCC8}">
      <formula1>"CT (Contrôle terminal), Autres"</formula1>
    </dataValidation>
    <dataValidation type="list" allowBlank="1" showInputMessage="1" showErrorMessage="1" sqref="B27:B54" xr:uid="{D9CDCCD4-B267-4DC6-87EE-6D334FF60CCC}">
      <formula1>"UE, ECUE, BLOC, OPTION, Parcours Pédagogique"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2C8A63-1F7E-4E4C-8DDA-A1749C34BC9B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2024-06-03T14:07:34Z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